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xmlns:mc="http://schemas.openxmlformats.org/markup-compatibility/2006">
    <mc:Choice Requires="x15">
      <x15ac:absPath xmlns:x15ac="http://schemas.microsoft.com/office/spreadsheetml/2010/11/ac" url="https://d.docs.live.net/fe9650a53adc1822/Documents/My Web Sites/Generation Map/"/>
    </mc:Choice>
  </mc:AlternateContent>
  <xr:revisionPtr revIDLastSave="2" documentId="8_{D9E5A818-0729-4A25-B504-A8E3B718EE14}" xr6:coauthVersionLast="47" xr6:coauthVersionMax="47" xr10:uidLastSave="{449D31EF-1A7E-4FBE-8452-D8643C4CD926}"/>
  <bookViews>
    <workbookView xWindow="-120" yWindow="-120" windowWidth="38640" windowHeight="21120" tabRatio="800" activeTab="4" xr2:uid="{E02A7DB1-C979-453C-A95C-32EFC8AB6FAC}"/>
  </bookViews>
  <sheets>
    <sheet name="Cover Sheet" sheetId="2" r:id="rId1"/>
    <sheet name="Contents" sheetId="3" r:id="rId2"/>
    <sheet name="Notes" sheetId="4" r:id="rId3"/>
    <sheet name="5.11 Summary" sheetId="6" r:id="rId4"/>
    <sheet name="5.11 Full list" sheetId="26" r:id="rId5"/>
    <sheet name="Changed and converted stations" sheetId="8" r:id="rId6"/>
    <sheet name="DUKES 2022" sheetId="28" r:id="rId7"/>
    <sheet name="DUKES 2021" sheetId="27" r:id="rId8"/>
    <sheet name="DUKES 2020" sheetId="9" r:id="rId9"/>
    <sheet name="DUKES 2019" sheetId="10" r:id="rId10"/>
    <sheet name="DUKES 2018" sheetId="11" r:id="rId11"/>
    <sheet name="DUKES 2017" sheetId="12" r:id="rId12"/>
    <sheet name="DUKES 2016" sheetId="13" r:id="rId13"/>
    <sheet name="DUKES 2015" sheetId="14" r:id="rId14"/>
    <sheet name="DUKES 2014" sheetId="15" r:id="rId15"/>
    <sheet name="DUKES 2013" sheetId="16" r:id="rId16"/>
    <sheet name="DUKES 2012" sheetId="17" r:id="rId17"/>
    <sheet name="DUKES 2011" sheetId="18" r:id="rId18"/>
    <sheet name="DUKES 2010" sheetId="19" r:id="rId19"/>
    <sheet name="DUKES 2009" sheetId="20" r:id="rId20"/>
    <sheet name="DUKES 2008" sheetId="21" r:id="rId21"/>
    <sheet name="DUKES 2007" sheetId="22" r:id="rId22"/>
    <sheet name="DUKES 2006" sheetId="23" r:id="rId23"/>
    <sheet name="DUKES 2005" sheetId="24" r:id="rId24"/>
    <sheet name="DUKES 2004" sheetId="25" r:id="rId25"/>
  </sheets>
  <definedNames>
    <definedName name="_xlnm._FilterDatabase" localSheetId="4" hidden="1">'5.11 Full list'!#REF!</definedName>
    <definedName name="_xlnm._FilterDatabase" localSheetId="3" hidden="1">'5.11 Summary'!#REF!</definedName>
    <definedName name="_xlnm._FilterDatabase" localSheetId="12" hidden="1">'DUKES 2016'!#REF!</definedName>
    <definedName name="_xlnm._FilterDatabase" localSheetId="11" hidden="1">'DUKES 2017'!#REF!</definedName>
    <definedName name="_xlnm._FilterDatabase" localSheetId="10" hidden="1">'DUKES 2018'!#REF!</definedName>
    <definedName name="_xlnm._FilterDatabase" localSheetId="9" hidden="1">'DUKES 2019'!#REF!</definedName>
    <definedName name="_xlnm._FilterDatabase" localSheetId="8" hidden="1">'DUKES 2020'!#REF!</definedName>
    <definedName name="_xlnm._FilterDatabase" localSheetId="7" hidden="1">'DUKES 2021'!#REF!</definedName>
    <definedName name="_xlnm._FilterDatabase" localSheetId="6" hidden="1">'DUKES 2022'!#REF!</definedName>
    <definedName name="_xlnm.Print_Area" localSheetId="4">'5.11 Full list'!$A$1:$F$5</definedName>
    <definedName name="_xlnm.Print_Area" localSheetId="3">'5.11 Summary'!$A$1:$H$465</definedName>
    <definedName name="_xlnm.Print_Area" localSheetId="15">'DUKES 2013'!$A$1:$F$611</definedName>
    <definedName name="_xlnm.Print_Area" localSheetId="14">'DUKES 2014'!$A$1:$F$653</definedName>
    <definedName name="_xlnm.Print_Area" localSheetId="12">'DUKES 2016'!$A$1:$G$356</definedName>
    <definedName name="_xlnm.Print_Area" localSheetId="11">'DUKES 2017'!$A$1:$G$366</definedName>
    <definedName name="_xlnm.Print_Area" localSheetId="9">'DUKES 2019'!$A$1:$H$545</definedName>
    <definedName name="_xlnm.Print_Area" localSheetId="8">'DUKES 2020'!$A$1:$H$514</definedName>
    <definedName name="_xlnm.Print_Area" localSheetId="7">'DUKES 2021'!$A$1:$H$465</definedName>
    <definedName name="_xlnm.Print_Area" localSheetId="6">'DUKES 2022'!$A$1:$F$5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371" i="26" l="1"/>
  <c r="D362" i="24"/>
  <c r="D359" i="24"/>
  <c r="D358" i="24"/>
  <c r="D357" i="24"/>
  <c r="D354" i="24"/>
  <c r="D421" i="23"/>
  <c r="D530" i="17"/>
  <c r="D558" i="16"/>
  <c r="D597" i="15"/>
  <c r="D297" i="15"/>
</calcChain>
</file>

<file path=xl/sharedStrings.xml><?xml version="1.0" encoding="utf-8"?>
<sst xmlns="http://schemas.openxmlformats.org/spreadsheetml/2006/main" count="57308" uniqueCount="6576">
  <si>
    <t>Power stations in the United Kingdom</t>
  </si>
  <si>
    <t xml:space="preserve">This spreadsheet forms part of the National Statistics publication Digest of UK Energy Statistics (DUKES) produced by the Department for Energy Security &amp; Net Zero (DESNZ).
The data presented is the UK power stations in the United Kingdom; annual data are published in arrears in megawatts (MW). </t>
  </si>
  <si>
    <t xml:space="preserve">Publication dates </t>
  </si>
  <si>
    <r>
      <t xml:space="preserve">These data were published on </t>
    </r>
    <r>
      <rPr>
        <b/>
        <sz val="12"/>
        <color theme="1"/>
        <rFont val="Calibri"/>
        <family val="2"/>
        <scheme val="minor"/>
      </rPr>
      <t>Thursday 30th July 2024</t>
    </r>
    <r>
      <rPr>
        <sz val="12"/>
        <color theme="1"/>
        <rFont val="Calibri"/>
        <family val="2"/>
        <scheme val="minor"/>
      </rPr>
      <t xml:space="preserve">
The next publication date is</t>
    </r>
    <r>
      <rPr>
        <sz val="12"/>
        <color rgb="FFFF0000"/>
        <rFont val="Calibri"/>
        <family val="2"/>
        <scheme val="minor"/>
      </rPr>
      <t xml:space="preserve"> </t>
    </r>
    <r>
      <rPr>
        <b/>
        <sz val="12"/>
        <rFont val="Calibri"/>
        <family val="2"/>
        <scheme val="minor"/>
      </rPr>
      <t>Thursday 31st July 2025</t>
    </r>
  </si>
  <si>
    <t>Data period</t>
  </si>
  <si>
    <r>
      <t xml:space="preserve">This spreadsheet contains annual data including </t>
    </r>
    <r>
      <rPr>
        <b/>
        <sz val="12"/>
        <color theme="1"/>
        <rFont val="Calibri"/>
        <family val="2"/>
        <scheme val="minor"/>
      </rPr>
      <t>new data as at May 2023.</t>
    </r>
  </si>
  <si>
    <t xml:space="preserve">Revisions </t>
  </si>
  <si>
    <t>The revisions period is 2017 to 2022.
Revisions are due to updates from data suppliers or the receipt of data replacing estimates unless otherwise stated.</t>
  </si>
  <si>
    <t xml:space="preserve">Further information </t>
  </si>
  <si>
    <t xml:space="preserve">The data tables and accompanying cover sheet, contents, and notes have been edited to meet legal accessibility regulations 
To provide feedback please contact </t>
  </si>
  <si>
    <t>energy.stats@energysecurity.gov.uk</t>
  </si>
  <si>
    <t>Some cells in the tables refer to notes which can be found in the notes worksheet
Note markers are presented in square brackets, for example [Note 1]</t>
  </si>
  <si>
    <t xml:space="preserve">Time periods used in this workbook refer to calendar years i.e. January to December </t>
  </si>
  <si>
    <t>Detailed commentary on electricity data are available in accompanying text publication (opens in a new window)</t>
  </si>
  <si>
    <t xml:space="preserve">Links to additional further information in cells below </t>
  </si>
  <si>
    <t>DUKES publication (opens in a new window)</t>
  </si>
  <si>
    <t>Data sources and methodology for electricity statistics (opens in a new window)</t>
  </si>
  <si>
    <t>Energy statistics revisions policy (opens in a new window)</t>
  </si>
  <si>
    <t>Glossary and acronyms DUKES Annex B (opens in a new window)</t>
  </si>
  <si>
    <t xml:space="preserve">Contact details </t>
  </si>
  <si>
    <t xml:space="preserve">Statistical enquiries </t>
  </si>
  <si>
    <t>Vanessa Martin</t>
  </si>
  <si>
    <t>electricitystatistics@energysecurity.gov.uk</t>
  </si>
  <si>
    <t>0776 757 3907</t>
  </si>
  <si>
    <t xml:space="preserve">Media enquiries </t>
  </si>
  <si>
    <t>newsdesk@energysecurity.gov.uk</t>
  </si>
  <si>
    <t>020 7215 1000</t>
  </si>
  <si>
    <t>Contents</t>
  </si>
  <si>
    <t>This worksheet contains one table</t>
  </si>
  <si>
    <t xml:space="preserve">This table includes a list of worksheets in this workbook with links to those worksheets </t>
  </si>
  <si>
    <t>Worksheet description</t>
  </si>
  <si>
    <t>Link</t>
  </si>
  <si>
    <t>Cover sheet</t>
  </si>
  <si>
    <t>Cover Sheet</t>
  </si>
  <si>
    <t>Notes</t>
  </si>
  <si>
    <t>Summary of installed capacity of major power producer stations, other generations and interconnectors in the United Kingdom operational at the end of May 2023</t>
  </si>
  <si>
    <t>5.11 Summary</t>
  </si>
  <si>
    <t>Full list of major power producer stations in the United Kingdom operational at the end of May 2023</t>
  </si>
  <si>
    <t>5.11 Full list</t>
  </si>
  <si>
    <t>Major power producers thermal capacity opened, closed, converted, increased or reduced since the end of 2010</t>
  </si>
  <si>
    <t>Changed and converted stations</t>
  </si>
  <si>
    <t>DUKES 2021, DUKES 2020, DUKES 2019 etc contain the full list of major power producer stations that were operational at the time of each annual publication. These are included for historical reference in the format that was in use at the time of publication.</t>
  </si>
  <si>
    <t xml:space="preserve">This worksheet contains one table 
</t>
  </si>
  <si>
    <t xml:space="preserve">This table contains supplementary information supporting power stations in the United Kingdom data which are referred to in the data presented in this workbook </t>
  </si>
  <si>
    <t xml:space="preserve">Note </t>
  </si>
  <si>
    <t>Description</t>
  </si>
  <si>
    <t>Note 1</t>
  </si>
  <si>
    <t xml:space="preserve">This list covers stations owned or operated by Major Power Producers; other power stations (including many renewable sites and auto-generators) are included in the summary table 5.11 A but not listed separately. Geographical and connection information is published as supplied by the generators and has not been verified by the Department for Energy Security and Net Zero. </t>
  </si>
  <si>
    <t>Note 2</t>
  </si>
  <si>
    <t>Previously operated as Combined Cycle Gas Turbines but these stations now operate as Open Cycle Gas Turbines.</t>
  </si>
  <si>
    <t xml:space="preserve">Note 3 </t>
  </si>
  <si>
    <t>Site transferred from RES Group to Cubico in 2021.</t>
  </si>
  <si>
    <t>Note 4</t>
  </si>
  <si>
    <t>Sites transferred from RWE to EPR in 2020.</t>
  </si>
  <si>
    <t>Note 5</t>
  </si>
  <si>
    <t>Sites transferred from Lightsource BP to Greencoat Capital in 2021.</t>
  </si>
  <si>
    <t>Note 6</t>
  </si>
  <si>
    <t>Sites transferred from Foresight to RES Group in 2021.</t>
  </si>
  <si>
    <t>Note 7</t>
  </si>
  <si>
    <t>Total capacity is 1,840 MW but because of transmission constraints only 1,180 MW can be used at any one time.</t>
  </si>
  <si>
    <t>Note 8</t>
  </si>
  <si>
    <t>Sites transferred from Drax Group to Vitol in 2021.</t>
  </si>
  <si>
    <t>Note 9</t>
  </si>
  <si>
    <t xml:space="preserve">Note that these MPP totals include some sites that are operated by MPPs but are not included in the MPP survey. </t>
  </si>
  <si>
    <t>Note 10</t>
  </si>
  <si>
    <t>The capacities of 'other generators' for coal, oil , natural gas and other fuels are Declared Net Capacities (DNC) rather than installed capacities.</t>
  </si>
  <si>
    <t>Note 11</t>
  </si>
  <si>
    <t>The main 'other fuels' included are coke oven gas, blast furnace gas and waste products from chemical processes.</t>
  </si>
  <si>
    <t>Note 12</t>
  </si>
  <si>
    <t>The UK-Belgium ‘Nemo Link’ interconnector began commissioning in mid-December 2018 and became fully operational on 31st January 2019.</t>
  </si>
  <si>
    <t>Note 13</t>
  </si>
  <si>
    <t>This is made up of a main interconnector, which is usually restricted to a capacity of 300 MW in either direction, and two standby interconnectors, which each have a capacity of 120 MW.</t>
  </si>
  <si>
    <t>Note 14</t>
  </si>
  <si>
    <t>The interconnector was initially built in 1970 but was damaged in 1975 and did not come back into operation until 1996.</t>
  </si>
  <si>
    <t>Note 15</t>
  </si>
  <si>
    <t>Indicates CHP plant</t>
  </si>
  <si>
    <t>Note 16</t>
  </si>
  <si>
    <t>Further details on interconnectors can be found in Table 5.13.</t>
  </si>
  <si>
    <t>Note 17</t>
  </si>
  <si>
    <t>Reduced capacity from 1,875 MW (CCGT 1,830 MW / OCGT 45 MW) to 45 MW (OCGT) in 2011 before closing in 2013.</t>
  </si>
  <si>
    <t>Note 18</t>
  </si>
  <si>
    <t>Reactor 2 with capacity of 217 MW closed on 30 June 2011, reactor 1 with capacity of 217 MW closed on 29 February 2012.</t>
  </si>
  <si>
    <t>Note 19</t>
  </si>
  <si>
    <t>Reactor 2 closed on 30 April 2012, reactor 1 closed on 31 December 2015 (both with a capacity of 490 MW).</t>
  </si>
  <si>
    <t>Note 20</t>
  </si>
  <si>
    <t>Partly converted to biomass. Two 660 MW units were converted to biomass, one in 2013 and 2014, before a third unit (also 660 MW) was converted to high-range co-firing (85% to &lt;100% biomass) in 2015. A fourth unit (660 MW) was then converted in August 2018. Overall biomass capacity is now 2,640 MW.</t>
  </si>
  <si>
    <t>Note 21</t>
  </si>
  <si>
    <t>Converted from coal to dedicated biomass in 2013 (at 740 MW), before reducing to 370 MW in April 2014 after a fire at one of the biomass units.</t>
  </si>
  <si>
    <t>Note 22</t>
  </si>
  <si>
    <t>Operated as a CCGT at 150 MW until 2014, but has since operated as an OCGT at 99 MW.</t>
  </si>
  <si>
    <t>Note 23</t>
  </si>
  <si>
    <t>Operated as a CCGT at 900 MW until 2016, but has since operated as an OCGT at 600 MW.</t>
  </si>
  <si>
    <t>Note 24</t>
  </si>
  <si>
    <t>Operated as a CCGT at 360 MW until 2018, but has since operated as an OCGT at 245 MW, with the steam side being decomissionned.</t>
  </si>
  <si>
    <t>Note 25</t>
  </si>
  <si>
    <t>Operated as a CCGT until March 2018, before running as an OCGT for one year. The site was then closed in March 2019.</t>
  </si>
  <si>
    <t>Note 26</t>
  </si>
  <si>
    <t>Gas turbine on site sold. Currently no generating capacity.</t>
  </si>
  <si>
    <t>Note 27</t>
  </si>
  <si>
    <t>Began the defuelling process in June 2021 but has not generated electricity since September 2018 due to long term maintenance outages.</t>
  </si>
  <si>
    <t>Note 28</t>
  </si>
  <si>
    <t>Sites transferred from Toucan Energy to Greencoat-Hyperion in January 2024</t>
  </si>
  <si>
    <t>Note 29</t>
  </si>
  <si>
    <t>The UK-Denmark ‘Viking’ interconnector became fully operational on 29th December 2023.</t>
  </si>
  <si>
    <t>5.11 Summary of installed capacity of power stations and interconnectors operational in the United Kingdom at the end of May 2023 [note 1]</t>
  </si>
  <si>
    <t>This worksheet contains three tables</t>
  </si>
  <si>
    <t>Some cells refer to notes which can be found on the notes worksheet</t>
  </si>
  <si>
    <t xml:space="preserve">Freeze panes are active on this sheet, to turn off freeze panes select the 'view' then 'freeze panes' then 'unfreeze panes' or use [Alt W, F]   </t>
  </si>
  <si>
    <t xml:space="preserve">This table contains empty cells, empty cells indicate data not applicable </t>
  </si>
  <si>
    <t>Table 5.11.A  Grouped summary of installed capacity by fuel, MW [note 9]</t>
  </si>
  <si>
    <t>Generator Type</t>
  </si>
  <si>
    <t>Fuel</t>
  </si>
  <si>
    <t>Installed Capacity
(MW)</t>
  </si>
  <si>
    <t>Major power producer</t>
  </si>
  <si>
    <t>Coal</t>
  </si>
  <si>
    <t>Natural Gas</t>
  </si>
  <si>
    <t>Sour Gas</t>
  </si>
  <si>
    <t>Diesel/Gas Oil</t>
  </si>
  <si>
    <t>Nuclear</t>
  </si>
  <si>
    <t>Biomass</t>
  </si>
  <si>
    <t>Waste</t>
  </si>
  <si>
    <t>Hydro</t>
  </si>
  <si>
    <t>Pumped Storage</t>
  </si>
  <si>
    <t>Onshore Wind</t>
  </si>
  <si>
    <t>Offshore Wind</t>
  </si>
  <si>
    <t>Solar</t>
  </si>
  <si>
    <t>Total</t>
  </si>
  <si>
    <t>Other Generators [note 10]</t>
  </si>
  <si>
    <t>Oil</t>
  </si>
  <si>
    <t>Biomass And Waste</t>
  </si>
  <si>
    <t>Wind (Onshore)</t>
  </si>
  <si>
    <t>Wind (Offshore)</t>
  </si>
  <si>
    <t>Wave And Tidal</t>
  </si>
  <si>
    <t>Other Fuels [note 11]</t>
  </si>
  <si>
    <t>All Generators</t>
  </si>
  <si>
    <t>Table 5.11.B  Interconnector capacity, MW [note 16]</t>
  </si>
  <si>
    <t>Interconnector</t>
  </si>
  <si>
    <t>Connecting Country</t>
  </si>
  <si>
    <t>Capacity (MW)</t>
  </si>
  <si>
    <t>Year of first operation</t>
  </si>
  <si>
    <t>Interconnecion France-Angleterre (IFA)</t>
  </si>
  <si>
    <t>England-France</t>
  </si>
  <si>
    <t>North-South [note 13] [note 14]</t>
  </si>
  <si>
    <t>Northern Ireland - Republic of Ireland</t>
  </si>
  <si>
    <t>Moyle</t>
  </si>
  <si>
    <t>Scotland - Northern Ireland</t>
  </si>
  <si>
    <t>BritNed</t>
  </si>
  <si>
    <t>England - Netherlands</t>
  </si>
  <si>
    <t>East-West</t>
  </si>
  <si>
    <t>Wales - Republic of Ireland</t>
  </si>
  <si>
    <t>NemoLink [note 12]</t>
  </si>
  <si>
    <t>England - Belgium</t>
  </si>
  <si>
    <t>Interconnecion France-Angleterre 2 (IFA2)</t>
  </si>
  <si>
    <t>England - France</t>
  </si>
  <si>
    <t>North Sea Link (NSL)</t>
  </si>
  <si>
    <t>England - Norway</t>
  </si>
  <si>
    <t>ElecLink</t>
  </si>
  <si>
    <t>Viking [note 27]</t>
  </si>
  <si>
    <t>England - Denmark</t>
  </si>
  <si>
    <t>2023</t>
  </si>
  <si>
    <t>Table 5.11 List of major power producer power stations in the United Kingdom operational at the end of May 2024 [note 1]</t>
  </si>
  <si>
    <t>This table contains empty cells, empty cells indicate data not applicable</t>
  </si>
  <si>
    <t>Company Name</t>
  </si>
  <si>
    <t>Site Name</t>
  </si>
  <si>
    <t>Technology</t>
  </si>
  <si>
    <t>Type</t>
  </si>
  <si>
    <t>CHP</t>
  </si>
  <si>
    <t>Primary Fuel</t>
  </si>
  <si>
    <t>Secondary Fuel</t>
  </si>
  <si>
    <t>InstalledCapacity (MW)</t>
  </si>
  <si>
    <t>Grid Connection Type</t>
  </si>
  <si>
    <t>Country</t>
  </si>
  <si>
    <t>Region</t>
  </si>
  <si>
    <t>Postcode</t>
  </si>
  <si>
    <t>OS Reference</t>
  </si>
  <si>
    <t>X-Coordinate</t>
  </si>
  <si>
    <t>Y-Coordinate</t>
  </si>
  <si>
    <t>Year Commissioned</t>
  </si>
  <si>
    <t>Anesco</t>
  </si>
  <si>
    <t>Puriton</t>
  </si>
  <si>
    <t>PV</t>
  </si>
  <si>
    <t>No</t>
  </si>
  <si>
    <t>LV</t>
  </si>
  <si>
    <t>England</t>
  </si>
  <si>
    <t>South West</t>
  </si>
  <si>
    <t>TA64TG</t>
  </si>
  <si>
    <t>332462.0</t>
  </si>
  <si>
    <t>142273.0</t>
  </si>
  <si>
    <t>2011</t>
  </si>
  <si>
    <t xml:space="preserve">Slepe Farm </t>
  </si>
  <si>
    <t>BH166HS</t>
  </si>
  <si>
    <t>392991.0</t>
  </si>
  <si>
    <t>93161.0</t>
  </si>
  <si>
    <t xml:space="preserve">Bourne Park </t>
  </si>
  <si>
    <t>DT27TU</t>
  </si>
  <si>
    <t>372107.0</t>
  </si>
  <si>
    <t>97577.0</t>
  </si>
  <si>
    <t>2012</t>
  </si>
  <si>
    <t xml:space="preserve">Owls Lodge </t>
  </si>
  <si>
    <t>South East</t>
  </si>
  <si>
    <t>SP116PL</t>
  </si>
  <si>
    <t>443869.0</t>
  </si>
  <si>
    <t>142971.0</t>
  </si>
  <si>
    <t>2013</t>
  </si>
  <si>
    <t xml:space="preserve">Shelswell </t>
  </si>
  <si>
    <t>OX278EH</t>
  </si>
  <si>
    <t>460822.0</t>
  </si>
  <si>
    <t>230982.0</t>
  </si>
  <si>
    <t>Skylark</t>
  </si>
  <si>
    <t>East of England</t>
  </si>
  <si>
    <t>CB232SZ</t>
  </si>
  <si>
    <t>531754.0</t>
  </si>
  <si>
    <t>257635.0</t>
  </si>
  <si>
    <t>Halse Solar Farm</t>
  </si>
  <si>
    <t>TA43LY</t>
  </si>
  <si>
    <t>Jordanston Solar Farm</t>
  </si>
  <si>
    <t>Wales</t>
  </si>
  <si>
    <t>SA708NQ</t>
  </si>
  <si>
    <t>Horsacott Solar Farm</t>
  </si>
  <si>
    <t>EX312PD</t>
  </si>
  <si>
    <t xml:space="preserve">Sandys Moor </t>
  </si>
  <si>
    <t>TA42LY</t>
  </si>
  <si>
    <t>308509.0</t>
  </si>
  <si>
    <t>127381.0</t>
  </si>
  <si>
    <t xml:space="preserve">East Farm </t>
  </si>
  <si>
    <t>BA120PG</t>
  </si>
  <si>
    <t>398727.0</t>
  </si>
  <si>
    <t>142115.0</t>
  </si>
  <si>
    <t>Broxted</t>
  </si>
  <si>
    <t>TQ637458</t>
  </si>
  <si>
    <t>572387.0</t>
  </si>
  <si>
    <t>251110.0</t>
  </si>
  <si>
    <t xml:space="preserve">Huntingdon </t>
  </si>
  <si>
    <t>PE285YJ</t>
  </si>
  <si>
    <t>520021.0</t>
  </si>
  <si>
    <t>281612.0</t>
  </si>
  <si>
    <t>2014</t>
  </si>
  <si>
    <t xml:space="preserve">Blackdown </t>
  </si>
  <si>
    <t>TA37DY</t>
  </si>
  <si>
    <t>320819.0</t>
  </si>
  <si>
    <t>114679.0</t>
  </si>
  <si>
    <t xml:space="preserve">Mendip </t>
  </si>
  <si>
    <t>BA53AA</t>
  </si>
  <si>
    <t>359176.0</t>
  </si>
  <si>
    <t>151234.0</t>
  </si>
  <si>
    <t xml:space="preserve">Newnton Dairy </t>
  </si>
  <si>
    <t>SN169SR</t>
  </si>
  <si>
    <t>392277.0</t>
  </si>
  <si>
    <t>191968.0</t>
  </si>
  <si>
    <t>Whitchurch</t>
  </si>
  <si>
    <t>BA34DW</t>
  </si>
  <si>
    <t>363439.0</t>
  </si>
  <si>
    <t>153553.0</t>
  </si>
  <si>
    <t>Watchfield Solar Farm</t>
  </si>
  <si>
    <t>TA94LD</t>
  </si>
  <si>
    <t>334135.0</t>
  </si>
  <si>
    <t>147772.0</t>
  </si>
  <si>
    <t>Eynsham Solar Farm</t>
  </si>
  <si>
    <t>OX296XD</t>
  </si>
  <si>
    <t>439658.0</t>
  </si>
  <si>
    <t>210754.0</t>
  </si>
  <si>
    <t xml:space="preserve">Steventon </t>
  </si>
  <si>
    <t>OX136AP</t>
  </si>
  <si>
    <t>444299.0</t>
  </si>
  <si>
    <t>192928.0</t>
  </si>
  <si>
    <t xml:space="preserve">Anglesey </t>
  </si>
  <si>
    <t>LL635SZ</t>
  </si>
  <si>
    <t>238717.0</t>
  </si>
  <si>
    <t>367342.0</t>
  </si>
  <si>
    <t xml:space="preserve">Welbeck </t>
  </si>
  <si>
    <t>East Midlands</t>
  </si>
  <si>
    <t>NG209PU</t>
  </si>
  <si>
    <t>457669.0</t>
  </si>
  <si>
    <t>369999.0</t>
  </si>
  <si>
    <t xml:space="preserve">Salcey Farm </t>
  </si>
  <si>
    <t>MK168LP</t>
  </si>
  <si>
    <t>485184.0</t>
  </si>
  <si>
    <t>250544.0</t>
  </si>
  <si>
    <t>Bulls Head North</t>
  </si>
  <si>
    <t>481460.0</t>
  </si>
  <si>
    <t>251327.0</t>
  </si>
  <si>
    <t xml:space="preserve">Bilsthorpe </t>
  </si>
  <si>
    <t>NG228ST</t>
  </si>
  <si>
    <t>465147.0</t>
  </si>
  <si>
    <t>361625.0</t>
  </si>
  <si>
    <t>Tope Farm</t>
  </si>
  <si>
    <t>TQ97DR</t>
  </si>
  <si>
    <t>283048.0</t>
  </si>
  <si>
    <t>52733.0</t>
  </si>
  <si>
    <t>Horam Solar Park</t>
  </si>
  <si>
    <t>TN210JN</t>
  </si>
  <si>
    <t>556616.0</t>
  </si>
  <si>
    <t>115760.0</t>
  </si>
  <si>
    <t>2015</t>
  </si>
  <si>
    <t>Pierces Farm</t>
  </si>
  <si>
    <t>RG71LY</t>
  </si>
  <si>
    <t>468119.0</t>
  </si>
  <si>
    <t>167296.0</t>
  </si>
  <si>
    <t xml:space="preserve">Culworth </t>
  </si>
  <si>
    <t>OX172HW</t>
  </si>
  <si>
    <t>454564.0</t>
  </si>
  <si>
    <t>245985.0</t>
  </si>
  <si>
    <t>Abergelli</t>
  </si>
  <si>
    <t>SA57NN</t>
  </si>
  <si>
    <t>265507.0</t>
  </si>
  <si>
    <t>202009.0</t>
  </si>
  <si>
    <t>Gedling</t>
  </si>
  <si>
    <t>NG44JX</t>
  </si>
  <si>
    <t>461655.0</t>
  </si>
  <si>
    <t>344045.0</t>
  </si>
  <si>
    <t>Hadlow Place</t>
  </si>
  <si>
    <t>CB89YD</t>
  </si>
  <si>
    <t>562879.0</t>
  </si>
  <si>
    <t>145736.0</t>
  </si>
  <si>
    <t>Higher Bye</t>
  </si>
  <si>
    <t>TA230JT</t>
  </si>
  <si>
    <t>305042.0</t>
  </si>
  <si>
    <t>142360.0</t>
  </si>
  <si>
    <t>Trickey Warren</t>
  </si>
  <si>
    <t>320109.0</t>
  </si>
  <si>
    <t>114779.0</t>
  </si>
  <si>
    <t>Cotgrave</t>
  </si>
  <si>
    <t>NG123GU</t>
  </si>
  <si>
    <t>463974.0</t>
  </si>
  <si>
    <t>336042.0</t>
  </si>
  <si>
    <t>Pen-Y-Cae</t>
  </si>
  <si>
    <t>SA183BJ</t>
  </si>
  <si>
    <t>260143.0</t>
  </si>
  <si>
    <t>211806.0</t>
  </si>
  <si>
    <t>Radcliffe</t>
  </si>
  <si>
    <t>NG122LT</t>
  </si>
  <si>
    <t>463038.0</t>
  </si>
  <si>
    <t>338202.0</t>
  </si>
  <si>
    <t>Askern</t>
  </si>
  <si>
    <t>Yorkshire and the Humber</t>
  </si>
  <si>
    <t>DN60BZ</t>
  </si>
  <si>
    <t>455441.0</t>
  </si>
  <si>
    <t>413876.0</t>
  </si>
  <si>
    <t>Lodge Farm</t>
  </si>
  <si>
    <t>S445TE</t>
  </si>
  <si>
    <t>441566.0</t>
  </si>
  <si>
    <t>370954.0</t>
  </si>
  <si>
    <t>Oak Cottage</t>
  </si>
  <si>
    <t>SA624PR</t>
  </si>
  <si>
    <t>202839.0</t>
  </si>
  <si>
    <t>217801.0</t>
  </si>
  <si>
    <t>Playters</t>
  </si>
  <si>
    <t>NR347TN</t>
  </si>
  <si>
    <t>644257.0</t>
  </si>
  <si>
    <t>287733.0</t>
  </si>
  <si>
    <t>Barton Close</t>
  </si>
  <si>
    <t>SY651810</t>
  </si>
  <si>
    <t>247374.0</t>
  </si>
  <si>
    <t>141403.0</t>
  </si>
  <si>
    <t>Yarburgh</t>
  </si>
  <si>
    <t>LN11ONU</t>
  </si>
  <si>
    <t>534300.0</t>
  </si>
  <si>
    <t>391971.0</t>
  </si>
  <si>
    <t>Brookbarn</t>
  </si>
  <si>
    <t>BN177PE</t>
  </si>
  <si>
    <t>500000.0</t>
  </si>
  <si>
    <t>102000.0</t>
  </si>
  <si>
    <t>Portworthy</t>
  </si>
  <si>
    <t>PL75JP</t>
  </si>
  <si>
    <t>256878.0</t>
  </si>
  <si>
    <t>60850.0</t>
  </si>
  <si>
    <t>Shalfleet</t>
  </si>
  <si>
    <t>PO410TZ</t>
  </si>
  <si>
    <t>440587.0</t>
  </si>
  <si>
    <t>88605.0</t>
  </si>
  <si>
    <t>Grantham</t>
  </si>
  <si>
    <t>SU508503</t>
  </si>
  <si>
    <t>507000.0</t>
  </si>
  <si>
    <t>392000.0</t>
  </si>
  <si>
    <t>Overton</t>
  </si>
  <si>
    <t>TF459067</t>
  </si>
  <si>
    <t>450500.0</t>
  </si>
  <si>
    <t>150500.0</t>
  </si>
  <si>
    <t>Guynd</t>
  </si>
  <si>
    <t>Scotland</t>
  </si>
  <si>
    <t>SK880386</t>
  </si>
  <si>
    <t>356230.0</t>
  </si>
  <si>
    <t>742772.0</t>
  </si>
  <si>
    <t>Wisbech</t>
  </si>
  <si>
    <t>NO633470</t>
  </si>
  <si>
    <t>546000.0</t>
  </si>
  <si>
    <t>307000.0</t>
  </si>
  <si>
    <t>Newlands</t>
  </si>
  <si>
    <t>SU115278</t>
  </si>
  <si>
    <t>365099.0</t>
  </si>
  <si>
    <t>81019.0</t>
  </si>
  <si>
    <t>Homestead</t>
  </si>
  <si>
    <t>439433.0</t>
  </si>
  <si>
    <t>88404.0</t>
  </si>
  <si>
    <t xml:space="preserve">Rainbow </t>
  </si>
  <si>
    <t>331238.0</t>
  </si>
  <si>
    <t>141809.0</t>
  </si>
  <si>
    <t>Hale</t>
  </si>
  <si>
    <t>BH236BB</t>
  </si>
  <si>
    <t>409997.0</t>
  </si>
  <si>
    <t>97268.0</t>
  </si>
  <si>
    <t>Woodtown</t>
  </si>
  <si>
    <t>BH228SW</t>
  </si>
  <si>
    <t>409156.0</t>
  </si>
  <si>
    <t>97807.0</t>
  </si>
  <si>
    <t>Bake Farm</t>
  </si>
  <si>
    <t>NO564429</t>
  </si>
  <si>
    <t>233036.0</t>
  </si>
  <si>
    <t>58842.0</t>
  </si>
  <si>
    <t>Salford Lodge Solar Farm</t>
  </si>
  <si>
    <t>West Midlands</t>
  </si>
  <si>
    <t>WR118SN</t>
  </si>
  <si>
    <t>Bourne Park 2</t>
  </si>
  <si>
    <t>372234.0</t>
  </si>
  <si>
    <t>97408.0</t>
  </si>
  <si>
    <t>Radford</t>
  </si>
  <si>
    <t>CV311XJ</t>
  </si>
  <si>
    <t>435175.0</t>
  </si>
  <si>
    <t>261988.0</t>
  </si>
  <si>
    <t>Coleford Pingry Solar Farm</t>
  </si>
  <si>
    <t>GL168QD</t>
  </si>
  <si>
    <t>2016</t>
  </si>
  <si>
    <t>Milkwall Solar Farm</t>
  </si>
  <si>
    <t>Sheepbridge</t>
  </si>
  <si>
    <t>RG71PX</t>
  </si>
  <si>
    <t>Lindridge</t>
  </si>
  <si>
    <t>LE99FD</t>
  </si>
  <si>
    <t>Lee Moor</t>
  </si>
  <si>
    <t>256033.0</t>
  </si>
  <si>
    <t>Oakham</t>
  </si>
  <si>
    <t>BS324BS</t>
  </si>
  <si>
    <t>359684.0</t>
  </si>
  <si>
    <t>183393.0</t>
  </si>
  <si>
    <t>The Beeches</t>
  </si>
  <si>
    <t>CV379RG</t>
  </si>
  <si>
    <t>414445.0</t>
  </si>
  <si>
    <t>254098.0</t>
  </si>
  <si>
    <t>East Appleton</t>
  </si>
  <si>
    <t>DL107QE</t>
  </si>
  <si>
    <t>423660.0</t>
  </si>
  <si>
    <t>495768.0</t>
  </si>
  <si>
    <t xml:space="preserve">Fell View </t>
  </si>
  <si>
    <t>North West</t>
  </si>
  <si>
    <t>PR25SD</t>
  </si>
  <si>
    <t>358322.0</t>
  </si>
  <si>
    <t>433776.0</t>
  </si>
  <si>
    <t xml:space="preserve">Grimsargh </t>
  </si>
  <si>
    <t xml:space="preserve">Sheep Shed </t>
  </si>
  <si>
    <t>415469.0</t>
  </si>
  <si>
    <t>255805.0</t>
  </si>
  <si>
    <t>Stripe</t>
  </si>
  <si>
    <t>DL107PW</t>
  </si>
  <si>
    <t>419640.0</t>
  </si>
  <si>
    <t>502487.0</t>
  </si>
  <si>
    <t xml:space="preserve">The Rushes </t>
  </si>
  <si>
    <t>416507.0</t>
  </si>
  <si>
    <t>255215.0</t>
  </si>
  <si>
    <t xml:space="preserve">Wymeswold </t>
  </si>
  <si>
    <t>LE126UA</t>
  </si>
  <si>
    <t>460007.0</t>
  </si>
  <si>
    <t>323259.0</t>
  </si>
  <si>
    <t>Kinblethmont</t>
  </si>
  <si>
    <t>ST576232</t>
  </si>
  <si>
    <t>363182.0</t>
  </si>
  <si>
    <t>746857.0</t>
  </si>
  <si>
    <t>Oxcroft</t>
  </si>
  <si>
    <t>S446AG</t>
  </si>
  <si>
    <t>446492.0</t>
  </si>
  <si>
    <t>374323.0</t>
  </si>
  <si>
    <t>Berry Court</t>
  </si>
  <si>
    <t>RG265AT</t>
  </si>
  <si>
    <t>461938.0</t>
  </si>
  <si>
    <t>159221.0</t>
  </si>
  <si>
    <t xml:space="preserve">Stud Farm </t>
  </si>
  <si>
    <t>NG228SX</t>
  </si>
  <si>
    <t>464448.0</t>
  </si>
  <si>
    <t>361853.0</t>
  </si>
  <si>
    <t xml:space="preserve">Brookside </t>
  </si>
  <si>
    <t>414476.0</t>
  </si>
  <si>
    <t>254127.0</t>
  </si>
  <si>
    <t>The Leys</t>
  </si>
  <si>
    <t>415118.0</t>
  </si>
  <si>
    <t>253833.0</t>
  </si>
  <si>
    <t>Troughton</t>
  </si>
  <si>
    <t>GL207BW</t>
  </si>
  <si>
    <t>Waycock</t>
  </si>
  <si>
    <t>CF623AA</t>
  </si>
  <si>
    <t>Misson Park</t>
  </si>
  <si>
    <t>DN106DP</t>
  </si>
  <si>
    <t>Crow Trees Solar Farm</t>
  </si>
  <si>
    <t>NG171JF</t>
  </si>
  <si>
    <t>Southfield</t>
  </si>
  <si>
    <t>CT67DZ</t>
  </si>
  <si>
    <t>357089.0</t>
  </si>
  <si>
    <t>124014.0</t>
  </si>
  <si>
    <t xml:space="preserve">Hermitage </t>
  </si>
  <si>
    <t>MK455JD</t>
  </si>
  <si>
    <t>503595.0</t>
  </si>
  <si>
    <t>232813.0</t>
  </si>
  <si>
    <t>Brook Hall</t>
  </si>
  <si>
    <t>BA149PT</t>
  </si>
  <si>
    <t>385169.0</t>
  </si>
  <si>
    <t>153475.0</t>
  </si>
  <si>
    <t>Wymeswold - Wide Lane</t>
  </si>
  <si>
    <t>LE126SE</t>
  </si>
  <si>
    <t>463380.0</t>
  </si>
  <si>
    <t>323140.0</t>
  </si>
  <si>
    <t>Abbey Fields Solar Farm</t>
  </si>
  <si>
    <t>ME108HD</t>
  </si>
  <si>
    <t xml:space="preserve">Warren </t>
  </si>
  <si>
    <t>SO519AG</t>
  </si>
  <si>
    <t>437906.0</t>
  </si>
  <si>
    <t>121342.0</t>
  </si>
  <si>
    <t xml:space="preserve">Hungerford </t>
  </si>
  <si>
    <t>RG278SW</t>
  </si>
  <si>
    <t>478178.0</t>
  </si>
  <si>
    <t>153997.0</t>
  </si>
  <si>
    <t>Blue House</t>
  </si>
  <si>
    <t>North East</t>
  </si>
  <si>
    <t>TS225PW</t>
  </si>
  <si>
    <t>446965.0</t>
  </si>
  <si>
    <t>526727.0</t>
  </si>
  <si>
    <t xml:space="preserve">Low Burntoft </t>
  </si>
  <si>
    <t>TS225PD</t>
  </si>
  <si>
    <t>445706.0</t>
  </si>
  <si>
    <t>527911.0</t>
  </si>
  <si>
    <t>Lucern</t>
  </si>
  <si>
    <t>415458.0</t>
  </si>
  <si>
    <t>255809.0</t>
  </si>
  <si>
    <t>Palmersford</t>
  </si>
  <si>
    <t>BH236BG</t>
  </si>
  <si>
    <t>409981.0</t>
  </si>
  <si>
    <t>99040.0</t>
  </si>
  <si>
    <t>The Oaks</t>
  </si>
  <si>
    <t>Granville</t>
  </si>
  <si>
    <t>TF28PQ</t>
  </si>
  <si>
    <t>372363.0</t>
  </si>
  <si>
    <t>313370.0</t>
  </si>
  <si>
    <t>High Meadow</t>
  </si>
  <si>
    <t>TS211EA</t>
  </si>
  <si>
    <t>439442.0</t>
  </si>
  <si>
    <t>521774.0</t>
  </si>
  <si>
    <t>Heywood Grange</t>
  </si>
  <si>
    <t>ST102PL</t>
  </si>
  <si>
    <t>396689.0</t>
  </si>
  <si>
    <t>345502.0</t>
  </si>
  <si>
    <t>Blisworth Solar Farm</t>
  </si>
  <si>
    <t>NN73DA</t>
  </si>
  <si>
    <t>473113.0</t>
  </si>
  <si>
    <t>252638.0</t>
  </si>
  <si>
    <t>Thame</t>
  </si>
  <si>
    <t>OX93QH</t>
  </si>
  <si>
    <t>473366.0</t>
  </si>
  <si>
    <t>206186.0</t>
  </si>
  <si>
    <t>Michaelston Solar Farm</t>
  </si>
  <si>
    <t>CF36XS</t>
  </si>
  <si>
    <t>322998.0</t>
  </si>
  <si>
    <t>183674.0</t>
  </si>
  <si>
    <t>Greencroft</t>
  </si>
  <si>
    <t>DH97XR</t>
  </si>
  <si>
    <t>417307.0</t>
  </si>
  <si>
    <t>550812.0</t>
  </si>
  <si>
    <t>Moneystone</t>
  </si>
  <si>
    <t>ST102DZ</t>
  </si>
  <si>
    <t>404572.0</t>
  </si>
  <si>
    <t>346224.0</t>
  </si>
  <si>
    <t>Willows Farm</t>
  </si>
  <si>
    <t>WR114TG</t>
  </si>
  <si>
    <t>The Willows</t>
  </si>
  <si>
    <t>410262.0</t>
  </si>
  <si>
    <t>333700.0</t>
  </si>
  <si>
    <t>Poplars</t>
  </si>
  <si>
    <t>551077.0</t>
  </si>
  <si>
    <t>298243.0</t>
  </si>
  <si>
    <t>Clayhill</t>
  </si>
  <si>
    <t>504351.0</t>
  </si>
  <si>
    <t>233195.0</t>
  </si>
  <si>
    <t>2017</t>
  </si>
  <si>
    <t>Ollerton</t>
  </si>
  <si>
    <t>NG229DX</t>
  </si>
  <si>
    <t>463220.0</t>
  </si>
  <si>
    <t>366009.0</t>
  </si>
  <si>
    <t>Nanthenfoel</t>
  </si>
  <si>
    <t>SA487NP</t>
  </si>
  <si>
    <t>254014.0</t>
  </si>
  <si>
    <t>252465.0</t>
  </si>
  <si>
    <t>Albrighton</t>
  </si>
  <si>
    <t>WV91RQ</t>
  </si>
  <si>
    <t>383987.0</t>
  </si>
  <si>
    <t>305139.0</t>
  </si>
  <si>
    <t>Ashton</t>
  </si>
  <si>
    <t>BA146DX</t>
  </si>
  <si>
    <t>388976.0</t>
  </si>
  <si>
    <t>158134.0</t>
  </si>
  <si>
    <t>Blackwell Grange</t>
  </si>
  <si>
    <t>CV364PF</t>
  </si>
  <si>
    <t>422892.0</t>
  </si>
  <si>
    <t>243330.0</t>
  </si>
  <si>
    <t>Hyde Farm</t>
  </si>
  <si>
    <t>MK464DU</t>
  </si>
  <si>
    <t>488765.0</t>
  </si>
  <si>
    <t>253909.0</t>
  </si>
  <si>
    <t>Spring Lane</t>
  </si>
  <si>
    <t>LE651WU</t>
  </si>
  <si>
    <t>436639.0</t>
  </si>
  <si>
    <t>314607.0</t>
  </si>
  <si>
    <t>Moss Thorn</t>
  </si>
  <si>
    <t>CA110BY</t>
  </si>
  <si>
    <t>348608.0</t>
  </si>
  <si>
    <t>530601.0</t>
  </si>
  <si>
    <t>Bristol Water</t>
  </si>
  <si>
    <t>GL139HN</t>
  </si>
  <si>
    <t>353895.0</t>
  </si>
  <si>
    <t>167517.0</t>
  </si>
  <si>
    <t>Bumpers Farm</t>
  </si>
  <si>
    <t>HP279RE</t>
  </si>
  <si>
    <t>476303.0</t>
  </si>
  <si>
    <t>205882.0</t>
  </si>
  <si>
    <t>Wreay</t>
  </si>
  <si>
    <t>CA40PY</t>
  </si>
  <si>
    <t>342315.0</t>
  </si>
  <si>
    <t>547311.0</t>
  </si>
  <si>
    <t>Bumpers Farm 2</t>
  </si>
  <si>
    <t>2020</t>
  </si>
  <si>
    <t>Soho Farm</t>
  </si>
  <si>
    <t>HV</t>
  </si>
  <si>
    <t>BA3 5RD</t>
  </si>
  <si>
    <t>Chalgrove</t>
  </si>
  <si>
    <t>OX44 7SL</t>
  </si>
  <si>
    <t>Nether Mill</t>
  </si>
  <si>
    <t>EX15 2QQ</t>
  </si>
  <si>
    <t>Barr Farm</t>
  </si>
  <si>
    <t>WV10 7BN</t>
  </si>
  <si>
    <t>Dale Farm</t>
  </si>
  <si>
    <t>Northern Ireland</t>
  </si>
  <si>
    <t>BT80 9UU</t>
  </si>
  <si>
    <t>2018</t>
  </si>
  <si>
    <t>Wally Corner</t>
  </si>
  <si>
    <t>OX10 7PQ</t>
  </si>
  <si>
    <t>Sandridge</t>
  </si>
  <si>
    <t>SN15 2JN</t>
  </si>
  <si>
    <t>Darran</t>
  </si>
  <si>
    <t>NP12 0HX</t>
  </si>
  <si>
    <t>Langley Priory</t>
  </si>
  <si>
    <t>DE74 2QQ</t>
  </si>
  <si>
    <t>Milborne Port</t>
  </si>
  <si>
    <t>DT9 5EF</t>
  </si>
  <si>
    <t>Derwyn</t>
  </si>
  <si>
    <t>CF62 3AA</t>
  </si>
  <si>
    <t>Priors Byne</t>
  </si>
  <si>
    <t>RH13 8NX</t>
  </si>
  <si>
    <t>2022</t>
  </si>
  <si>
    <t>Sutor</t>
  </si>
  <si>
    <t>BA9 9RA</t>
  </si>
  <si>
    <t>Biglis</t>
  </si>
  <si>
    <t>CF63 1BL</t>
  </si>
  <si>
    <t>Chard</t>
  </si>
  <si>
    <t>TA20 1RR</t>
  </si>
  <si>
    <t>Spear Hill</t>
  </si>
  <si>
    <t>RH20 3BA</t>
  </si>
  <si>
    <t>Nancrossa</t>
  </si>
  <si>
    <t>TR10 9EA</t>
  </si>
  <si>
    <t>Tump Farm</t>
  </si>
  <si>
    <t>NP16 7HN</t>
  </si>
  <si>
    <t>Lincoln Farm</t>
  </si>
  <si>
    <t>PE24 5AT</t>
  </si>
  <si>
    <t>Parcstormy</t>
  </si>
  <si>
    <t>CF33 4RS</t>
  </si>
  <si>
    <t>Swanland</t>
  </si>
  <si>
    <t>London</t>
  </si>
  <si>
    <t>EN6 3NH</t>
  </si>
  <si>
    <t>Bedford</t>
  </si>
  <si>
    <t>MK44 3SD</t>
  </si>
  <si>
    <t>Dragon LNG</t>
  </si>
  <si>
    <t>SA73 1DR</t>
  </si>
  <si>
    <t>West Field</t>
  </si>
  <si>
    <t>PR3 0PU</t>
  </si>
  <si>
    <t>Whilton</t>
  </si>
  <si>
    <t>NN11 2NH</t>
  </si>
  <si>
    <t>Littlewood</t>
  </si>
  <si>
    <t>NG19 8JA</t>
  </si>
  <si>
    <t>Ilmer</t>
  </si>
  <si>
    <t>HP27 9RE</t>
  </si>
  <si>
    <t>West Hill</t>
  </si>
  <si>
    <t>EX34 8NF</t>
  </si>
  <si>
    <t>Majors Hill</t>
  </si>
  <si>
    <t>RH10 4PE</t>
  </si>
  <si>
    <t>Malmpit</t>
  </si>
  <si>
    <t>BA12 0LZ</t>
  </si>
  <si>
    <t>Atmosclear</t>
  </si>
  <si>
    <t>Broadgate</t>
  </si>
  <si>
    <t>277641.0</t>
  </si>
  <si>
    <t>107308.0</t>
  </si>
  <si>
    <t>Barton</t>
  </si>
  <si>
    <t>307778.0</t>
  </si>
  <si>
    <t>117118.0</t>
  </si>
  <si>
    <t>Higher Pirzwell</t>
  </si>
  <si>
    <t>307546.0</t>
  </si>
  <si>
    <t>109156.0</t>
  </si>
  <si>
    <t>Stables Farm</t>
  </si>
  <si>
    <t>440920.0</t>
  </si>
  <si>
    <t>88770.0</t>
  </si>
  <si>
    <t>Yeowood</t>
  </si>
  <si>
    <t>344385.0</t>
  </si>
  <si>
    <t>162232.0</t>
  </si>
  <si>
    <t>Kia-Ora Farm</t>
  </si>
  <si>
    <t>300975.0</t>
  </si>
  <si>
    <t>107058.0</t>
  </si>
  <si>
    <t>Luson</t>
  </si>
  <si>
    <t>262016.0</t>
  </si>
  <si>
    <t>53112.0</t>
  </si>
  <si>
    <t xml:space="preserve">Long Ash Lane Solar Park </t>
  </si>
  <si>
    <t>360928.0</t>
  </si>
  <si>
    <t>102540.0</t>
  </si>
  <si>
    <t>Babcock International and Fluor Inc</t>
  </si>
  <si>
    <t>Maentwrog</t>
  </si>
  <si>
    <t>Natural Flow</t>
  </si>
  <si>
    <t>LL414HY</t>
  </si>
  <si>
    <t>267297.81261199998</t>
  </si>
  <si>
    <t>337806.87196800002</t>
  </si>
  <si>
    <t>1928</t>
  </si>
  <si>
    <t>BayWa R.E</t>
  </si>
  <si>
    <t>Tir Mostyn &amp; Foel Goch Ltd</t>
  </si>
  <si>
    <t>Wind</t>
  </si>
  <si>
    <t>Onshore</t>
  </si>
  <si>
    <t>LL165RN</t>
  </si>
  <si>
    <t>300300.0</t>
  </si>
  <si>
    <t>358800.0</t>
  </si>
  <si>
    <t>2005</t>
  </si>
  <si>
    <t>Scout Moor Wind Farm Ltd</t>
  </si>
  <si>
    <t>OL127TY</t>
  </si>
  <si>
    <t>382400.0</t>
  </si>
  <si>
    <t>419200.0</t>
  </si>
  <si>
    <t>2008</t>
  </si>
  <si>
    <t>Bagmoor Wind Ltd</t>
  </si>
  <si>
    <t>DN159GH</t>
  </si>
  <si>
    <t>488240.0</t>
  </si>
  <si>
    <t>415400.0</t>
  </si>
  <si>
    <t>2009</t>
  </si>
  <si>
    <t>Bluefield Services</t>
  </si>
  <si>
    <t>Bradenstoke Solar Park Ltd</t>
  </si>
  <si>
    <t>SN154PZ</t>
  </si>
  <si>
    <t>402315.0</t>
  </si>
  <si>
    <t>178635.0</t>
  </si>
  <si>
    <t>Calon Energy</t>
  </si>
  <si>
    <t>Severn Power Ltd</t>
  </si>
  <si>
    <t>Fossil Fuel</t>
  </si>
  <si>
    <t>CCGT</t>
  </si>
  <si>
    <t>0</t>
  </si>
  <si>
    <t>333250.0</t>
  </si>
  <si>
    <t>185006.0</t>
  </si>
  <si>
    <t>2010</t>
  </si>
  <si>
    <t>Capital Dynamics UK</t>
  </si>
  <si>
    <t>Rymes</t>
  </si>
  <si>
    <t>GL19 3AJ</t>
  </si>
  <si>
    <t>Ysgellog</t>
  </si>
  <si>
    <t>LL060AW</t>
  </si>
  <si>
    <t>240490.0</t>
  </si>
  <si>
    <t>391238.0</t>
  </si>
  <si>
    <t>Garlenick</t>
  </si>
  <si>
    <t>TR24RQ</t>
  </si>
  <si>
    <t>194662.0</t>
  </si>
  <si>
    <t>49203.0</t>
  </si>
  <si>
    <t>Daintree</t>
  </si>
  <si>
    <t>NN67GW</t>
  </si>
  <si>
    <t>457545.0</t>
  </si>
  <si>
    <t>272243.0</t>
  </si>
  <si>
    <t>Wythegill</t>
  </si>
  <si>
    <t>NY0121131657</t>
  </si>
  <si>
    <t>301881.0</t>
  </si>
  <si>
    <t>532072.0</t>
  </si>
  <si>
    <t>East Youlstone</t>
  </si>
  <si>
    <t>EX239PU</t>
  </si>
  <si>
    <t>227610.0</t>
  </si>
  <si>
    <t>115654.0</t>
  </si>
  <si>
    <t>Mossmorran</t>
  </si>
  <si>
    <t>NT1793489429</t>
  </si>
  <si>
    <t>318109.0</t>
  </si>
  <si>
    <t>689419.0</t>
  </si>
  <si>
    <t xml:space="preserve">Watford Lodge </t>
  </si>
  <si>
    <t>NN6 7UN</t>
  </si>
  <si>
    <t>Seegronan</t>
  </si>
  <si>
    <t>BT81 7HQ</t>
  </si>
  <si>
    <t>Potato Pot</t>
  </si>
  <si>
    <t>CA14 4ST</t>
  </si>
  <si>
    <t>Middle Balbeggie</t>
  </si>
  <si>
    <t>KY1 3NS</t>
  </si>
  <si>
    <t>Shantavny</t>
  </si>
  <si>
    <t>BT70 2DL</t>
  </si>
  <si>
    <t>Airfield Poddington</t>
  </si>
  <si>
    <t>NN29 7JQ</t>
  </si>
  <si>
    <t>Red Gap</t>
  </si>
  <si>
    <t>TS27 3HH</t>
  </si>
  <si>
    <t>Falkirk Tod Hill</t>
  </si>
  <si>
    <t>FK5 4SJ</t>
  </si>
  <si>
    <t>Harthill Torrance</t>
  </si>
  <si>
    <t>EH48 3AN</t>
  </si>
  <si>
    <t>Westnewton (BEGL4)</t>
  </si>
  <si>
    <t>CA7 3PB</t>
  </si>
  <si>
    <t>Dunmore</t>
  </si>
  <si>
    <t>NV914889</t>
  </si>
  <si>
    <t>Crockandun</t>
  </si>
  <si>
    <t>BT80 9UA</t>
  </si>
  <si>
    <t>Elginny</t>
  </si>
  <si>
    <t>BT43 7GZ</t>
  </si>
  <si>
    <t>Whiteside Hill</t>
  </si>
  <si>
    <t>DG4 6LF</t>
  </si>
  <si>
    <t>Sorbie</t>
  </si>
  <si>
    <t>55.658546, -4.791289</t>
  </si>
  <si>
    <t>Community Wind Power</t>
  </si>
  <si>
    <t>Aikengall</t>
  </si>
  <si>
    <t>Aikengall II</t>
  </si>
  <si>
    <t>Aikengall IIA</t>
  </si>
  <si>
    <t>2021</t>
  </si>
  <si>
    <t>Calder Water</t>
  </si>
  <si>
    <t>Millour Hill</t>
  </si>
  <si>
    <t>Millour Hill Ext.</t>
  </si>
  <si>
    <t>Sanquhar</t>
  </si>
  <si>
    <t>Wardlaw Wood</t>
  </si>
  <si>
    <t>2006</t>
  </si>
  <si>
    <t>Co-owned by SSE Group and Cheung Kong Infrastructure Ltd</t>
  </si>
  <si>
    <t>Seabank Power Ltd</t>
  </si>
  <si>
    <t>343425.0</t>
  </si>
  <si>
    <t>161749.0</t>
  </si>
  <si>
    <t>2000</t>
  </si>
  <si>
    <t>Co-owned by SSE Group and Wheelabrator Technologies Inc</t>
  </si>
  <si>
    <t>FM1</t>
  </si>
  <si>
    <t>Bioenergy</t>
  </si>
  <si>
    <t>MSW</t>
  </si>
  <si>
    <t>447490.0</t>
  </si>
  <si>
    <t>424684.0</t>
  </si>
  <si>
    <t>FM2</t>
  </si>
  <si>
    <t>2019</t>
  </si>
  <si>
    <t>Cubico Sustainable Investments</t>
  </si>
  <si>
    <t>Owls Hatch</t>
  </si>
  <si>
    <t>SS478415</t>
  </si>
  <si>
    <t>615860.0</t>
  </si>
  <si>
    <t>165945.0</t>
  </si>
  <si>
    <t>Wandylaw</t>
  </si>
  <si>
    <t>NE675HG</t>
  </si>
  <si>
    <t>Middlewick</t>
  </si>
  <si>
    <t>CM07JQ</t>
  </si>
  <si>
    <t>600140.0</t>
  </si>
  <si>
    <t>200001.0</t>
  </si>
  <si>
    <t>Kelmarsh</t>
  </si>
  <si>
    <t>NN69LZ</t>
  </si>
  <si>
    <t>Chiplow</t>
  </si>
  <si>
    <t>PE318SR</t>
  </si>
  <si>
    <t xml:space="preserve">Penmanshiel </t>
  </si>
  <si>
    <t>TD113RP</t>
  </si>
  <si>
    <t>380006.0</t>
  </si>
  <si>
    <t>667129.0</t>
  </si>
  <si>
    <t>Winwick</t>
  </si>
  <si>
    <t>NN67NS</t>
  </si>
  <si>
    <t>E.ON</t>
  </si>
  <si>
    <t>Steven's Croft</t>
  </si>
  <si>
    <t>Yes</t>
  </si>
  <si>
    <t>312100.0</t>
  </si>
  <si>
    <t>585100.0</t>
  </si>
  <si>
    <t>2007</t>
  </si>
  <si>
    <t>Blackburn Meadows</t>
  </si>
  <si>
    <t>SK3950991482</t>
  </si>
  <si>
    <t>440075.0</t>
  </si>
  <si>
    <t>391650.0</t>
  </si>
  <si>
    <t>Ecotricity</t>
  </si>
  <si>
    <t>Fen Farm Solar</t>
  </si>
  <si>
    <t>LN117BP</t>
  </si>
  <si>
    <t>537585.0</t>
  </si>
  <si>
    <t>393825.0</t>
  </si>
  <si>
    <t>Bulkworthy Solar</t>
  </si>
  <si>
    <t>EX22 7UP</t>
  </si>
  <si>
    <t>SS404147</t>
  </si>
  <si>
    <t>Dalby Solar</t>
  </si>
  <si>
    <t>LE14 3LY</t>
  </si>
  <si>
    <t>SK648232</t>
  </si>
  <si>
    <t>Lynch Knoll</t>
  </si>
  <si>
    <t>GL103UJ</t>
  </si>
  <si>
    <t>381600.0</t>
  </si>
  <si>
    <t>200400.0</t>
  </si>
  <si>
    <t>1996</t>
  </si>
  <si>
    <t>Ecotech</t>
  </si>
  <si>
    <t>PE377HT</t>
  </si>
  <si>
    <t>0.0</t>
  </si>
  <si>
    <t>1999</t>
  </si>
  <si>
    <t>Somerton</t>
  </si>
  <si>
    <t>NR294EY</t>
  </si>
  <si>
    <t>646900.0</t>
  </si>
  <si>
    <t>318800.0</t>
  </si>
  <si>
    <t>East Kilbride</t>
  </si>
  <si>
    <t>G750ZZ</t>
  </si>
  <si>
    <t>264500.0</t>
  </si>
  <si>
    <t>652000.0</t>
  </si>
  <si>
    <t>2001</t>
  </si>
  <si>
    <t>Mablethorpe</t>
  </si>
  <si>
    <t>LN122QW</t>
  </si>
  <si>
    <t>548900.0</t>
  </si>
  <si>
    <t>382500.0</t>
  </si>
  <si>
    <t>2002</t>
  </si>
  <si>
    <t>Swaffham II</t>
  </si>
  <si>
    <t>PE377HL</t>
  </si>
  <si>
    <t>582197.0</t>
  </si>
  <si>
    <t>309324.0</t>
  </si>
  <si>
    <t>2003</t>
  </si>
  <si>
    <t>Dagenham</t>
  </si>
  <si>
    <t>RM96SA</t>
  </si>
  <si>
    <t>550300.0</t>
  </si>
  <si>
    <t>181600.0</t>
  </si>
  <si>
    <t>2004</t>
  </si>
  <si>
    <t>Bambers</t>
  </si>
  <si>
    <t>LN112QW</t>
  </si>
  <si>
    <t>549500.0</t>
  </si>
  <si>
    <t>383600.0</t>
  </si>
  <si>
    <t xml:space="preserve">Green Park </t>
  </si>
  <si>
    <t>RG26UE</t>
  </si>
  <si>
    <t>470755.0</t>
  </si>
  <si>
    <t>169271.0</t>
  </si>
  <si>
    <t>Dundee</t>
  </si>
  <si>
    <t>DD88UQ</t>
  </si>
  <si>
    <t>269652.0</t>
  </si>
  <si>
    <t>688422.0</t>
  </si>
  <si>
    <t>Bristol Port</t>
  </si>
  <si>
    <t>BS119DQ</t>
  </si>
  <si>
    <t>350907.0</t>
  </si>
  <si>
    <t>179457.0</t>
  </si>
  <si>
    <t>Fen Farm</t>
  </si>
  <si>
    <t>LN117LU</t>
  </si>
  <si>
    <t>Shooters</t>
  </si>
  <si>
    <t>BA34LU</t>
  </si>
  <si>
    <t>359380.0</t>
  </si>
  <si>
    <t>150740.0</t>
  </si>
  <si>
    <t>Worksop</t>
  </si>
  <si>
    <t>S802PU</t>
  </si>
  <si>
    <t>461695.0</t>
  </si>
  <si>
    <t>378487.0</t>
  </si>
  <si>
    <t>Cardiff</t>
  </si>
  <si>
    <t>CF32EE</t>
  </si>
  <si>
    <t>323460.0</t>
  </si>
  <si>
    <t>179215.0</t>
  </si>
  <si>
    <t>Ballymena</t>
  </si>
  <si>
    <t>BT424HZ</t>
  </si>
  <si>
    <t>130743.0</t>
  </si>
  <si>
    <t>561194.0</t>
  </si>
  <si>
    <t>Galsworthy</t>
  </si>
  <si>
    <t>EX395NP</t>
  </si>
  <si>
    <t>240007.0</t>
  </si>
  <si>
    <t>115922.0</t>
  </si>
  <si>
    <t>Dalby</t>
  </si>
  <si>
    <t>LE143LY</t>
  </si>
  <si>
    <t>465397.0</t>
  </si>
  <si>
    <t>322239.0</t>
  </si>
  <si>
    <t>H&amp;H</t>
  </si>
  <si>
    <t>DN140BA</t>
  </si>
  <si>
    <t>QEH</t>
  </si>
  <si>
    <t>PE304ET</t>
  </si>
  <si>
    <t>565228.0</t>
  </si>
  <si>
    <t>320492.0</t>
  </si>
  <si>
    <t>RSPB</t>
  </si>
  <si>
    <t>SG192DL</t>
  </si>
  <si>
    <t>Alveston</t>
  </si>
  <si>
    <t>BS353TD</t>
  </si>
  <si>
    <t>365450.0</t>
  </si>
  <si>
    <t>186055.0</t>
  </si>
  <si>
    <t>EDF Energy</t>
  </si>
  <si>
    <t>Hinkley Point B</t>
  </si>
  <si>
    <t>AGR</t>
  </si>
  <si>
    <t>TA51UD</t>
  </si>
  <si>
    <t>320959.0</t>
  </si>
  <si>
    <t>143307.0</t>
  </si>
  <si>
    <t>1976</t>
  </si>
  <si>
    <t>Hartlepool</t>
  </si>
  <si>
    <t>TS252BZ</t>
  </si>
  <si>
    <t>451747.0</t>
  </si>
  <si>
    <t>531078.0</t>
  </si>
  <si>
    <t>1983</t>
  </si>
  <si>
    <t>Heysham 1</t>
  </si>
  <si>
    <t>LA32XH</t>
  </si>
  <si>
    <t>341498.0</t>
  </si>
  <si>
    <t>461449.0</t>
  </si>
  <si>
    <t>Heysham 2</t>
  </si>
  <si>
    <t>1988</t>
  </si>
  <si>
    <t>Torness</t>
  </si>
  <si>
    <t>EH421QS</t>
  </si>
  <si>
    <t>218252.0</t>
  </si>
  <si>
    <t>651517.0</t>
  </si>
  <si>
    <t>Sizewell B</t>
  </si>
  <si>
    <t>PWR</t>
  </si>
  <si>
    <t>IP164UR</t>
  </si>
  <si>
    <t>647453.0</t>
  </si>
  <si>
    <t>260420.0</t>
  </si>
  <si>
    <t>1995</t>
  </si>
  <si>
    <t>Burwell</t>
  </si>
  <si>
    <t>CB25 0BP</t>
  </si>
  <si>
    <t>Porth Wen</t>
  </si>
  <si>
    <t xml:space="preserve">LL66 0AT   </t>
  </si>
  <si>
    <t>Sutton Bridge</t>
  </si>
  <si>
    <t>PE12 9TF</t>
  </si>
  <si>
    <t>Teesside</t>
  </si>
  <si>
    <t>Offshore</t>
  </si>
  <si>
    <t>TS240RQ</t>
  </si>
  <si>
    <t>458470.0</t>
  </si>
  <si>
    <t>528174.0</t>
  </si>
  <si>
    <t>Blyth</t>
  </si>
  <si>
    <t>NE227FB</t>
  </si>
  <si>
    <t>438227.0</t>
  </si>
  <si>
    <t>582010.0</t>
  </si>
  <si>
    <t>Great Orton</t>
  </si>
  <si>
    <t>North west</t>
  </si>
  <si>
    <t>CA70JY</t>
  </si>
  <si>
    <t>331300.0</t>
  </si>
  <si>
    <t>553400.0</t>
  </si>
  <si>
    <t>Kirkheaton</t>
  </si>
  <si>
    <t>NE192DQ</t>
  </si>
  <si>
    <t>400800.0</t>
  </si>
  <si>
    <t>576900.0</t>
  </si>
  <si>
    <t>High Hedley I</t>
  </si>
  <si>
    <t>DL134PR</t>
  </si>
  <si>
    <t>415700.0</t>
  </si>
  <si>
    <t>541000.0</t>
  </si>
  <si>
    <t>Cemmaes</t>
  </si>
  <si>
    <t>SY209PR</t>
  </si>
  <si>
    <t>286800.0</t>
  </si>
  <si>
    <t>306000.0</t>
  </si>
  <si>
    <t>Llangwyryfon</t>
  </si>
  <si>
    <t>SY234SR</t>
  </si>
  <si>
    <t>261752.0</t>
  </si>
  <si>
    <t>269577.0</t>
  </si>
  <si>
    <t>Glassmoor I</t>
  </si>
  <si>
    <t>PE262TS</t>
  </si>
  <si>
    <t>543128.0</t>
  </si>
  <si>
    <t>292192.0</t>
  </si>
  <si>
    <t>Deeping</t>
  </si>
  <si>
    <t>PE113DD</t>
  </si>
  <si>
    <t>519905.0</t>
  </si>
  <si>
    <t>316471.0</t>
  </si>
  <si>
    <t>Red House</t>
  </si>
  <si>
    <t>PE129NG</t>
  </si>
  <si>
    <t>542000.0</t>
  </si>
  <si>
    <t>329000.0</t>
  </si>
  <si>
    <t>Red Tile</t>
  </si>
  <si>
    <t>PE282JX</t>
  </si>
  <si>
    <t>523939.0</t>
  </si>
  <si>
    <t>271933.0</t>
  </si>
  <si>
    <t>Bicker Fen</t>
  </si>
  <si>
    <t>PE203BF</t>
  </si>
  <si>
    <t>519870.0</t>
  </si>
  <si>
    <t>339325.0</t>
  </si>
  <si>
    <t>High Hedley II</t>
  </si>
  <si>
    <t>Trimdon</t>
  </si>
  <si>
    <t>TS296NR</t>
  </si>
  <si>
    <t>436000.0</t>
  </si>
  <si>
    <t>536300.0</t>
  </si>
  <si>
    <t>Langley</t>
  </si>
  <si>
    <t>DH70EE</t>
  </si>
  <si>
    <t>420928.0</t>
  </si>
  <si>
    <t>547703.0</t>
  </si>
  <si>
    <t>Walkway</t>
  </si>
  <si>
    <t>TS225NS</t>
  </si>
  <si>
    <t>439000.0</t>
  </si>
  <si>
    <t>530000.0</t>
  </si>
  <si>
    <t>Longpark</t>
  </si>
  <si>
    <t>TD12SW</t>
  </si>
  <si>
    <t>348050.0</t>
  </si>
  <si>
    <t>642050.0</t>
  </si>
  <si>
    <t>Broomhill</t>
  </si>
  <si>
    <t>DL134LY</t>
  </si>
  <si>
    <t>415500.0</t>
  </si>
  <si>
    <t>539500.0</t>
  </si>
  <si>
    <t>Rusholme</t>
  </si>
  <si>
    <t>YO88PX</t>
  </si>
  <si>
    <t>469500.0</t>
  </si>
  <si>
    <t>426500.0</t>
  </si>
  <si>
    <t>Burnfoot</t>
  </si>
  <si>
    <t>FK147JZ</t>
  </si>
  <si>
    <t>290135.0</t>
  </si>
  <si>
    <t>703250.0</t>
  </si>
  <si>
    <t>Fairfield</t>
  </si>
  <si>
    <t>CA144QE</t>
  </si>
  <si>
    <t>301826.0</t>
  </si>
  <si>
    <t>521459.0</t>
  </si>
  <si>
    <t>Green Rigg</t>
  </si>
  <si>
    <t>NE482EY</t>
  </si>
  <si>
    <t>582000.0</t>
  </si>
  <si>
    <t>Fallago Rig</t>
  </si>
  <si>
    <t>TD36NW</t>
  </si>
  <si>
    <t>357000.0</t>
  </si>
  <si>
    <t>660000.0</t>
  </si>
  <si>
    <t>Boundary Lane</t>
  </si>
  <si>
    <t>DH89LQ</t>
  </si>
  <si>
    <t>404708.0</t>
  </si>
  <si>
    <t>550336.0</t>
  </si>
  <si>
    <t>Glassmoor II</t>
  </si>
  <si>
    <t>528421.0</t>
  </si>
  <si>
    <t>292867.0</t>
  </si>
  <si>
    <t>Roade</t>
  </si>
  <si>
    <t>NN72EG</t>
  </si>
  <si>
    <t>477964.0</t>
  </si>
  <si>
    <t>252105.0</t>
  </si>
  <si>
    <t>Barmoor</t>
  </si>
  <si>
    <t>TD152QD</t>
  </si>
  <si>
    <t>393797.0</t>
  </si>
  <si>
    <t>634046.0</t>
  </si>
  <si>
    <t>Park Spring</t>
  </si>
  <si>
    <t>EH558RT</t>
  </si>
  <si>
    <t>439689.0</t>
  </si>
  <si>
    <t>408763.0</t>
  </si>
  <si>
    <t>Burnhead Moss</t>
  </si>
  <si>
    <t>FK12JW</t>
  </si>
  <si>
    <t>288503.0</t>
  </si>
  <si>
    <t>671903.0</t>
  </si>
  <si>
    <t>Rhodders</t>
  </si>
  <si>
    <t>288738.0</t>
  </si>
  <si>
    <t>697461.0</t>
  </si>
  <si>
    <t>Pearie Law</t>
  </si>
  <si>
    <t>302205.0</t>
  </si>
  <si>
    <t>659690.0</t>
  </si>
  <si>
    <t>Corriemoillie</t>
  </si>
  <si>
    <t>IV232PQ</t>
  </si>
  <si>
    <t>234700.0</t>
  </si>
  <si>
    <t>867700.0</t>
  </si>
  <si>
    <t>Beckburn</t>
  </si>
  <si>
    <t>DG165HU</t>
  </si>
  <si>
    <t>334466.0</t>
  </si>
  <si>
    <t>568940.0</t>
  </si>
  <si>
    <t>Dorenell</t>
  </si>
  <si>
    <t>AB554DT</t>
  </si>
  <si>
    <t>332000.0</t>
  </si>
  <si>
    <t>829500.0</t>
  </si>
  <si>
    <t>Burnfoot East</t>
  </si>
  <si>
    <t>West Benhar</t>
  </si>
  <si>
    <t>Eneco Wind UK</t>
  </si>
  <si>
    <t>Oaklands</t>
  </si>
  <si>
    <t>SY900894</t>
  </si>
  <si>
    <t>389957.0</t>
  </si>
  <si>
    <t>89555.0</t>
  </si>
  <si>
    <t>Tullo</t>
  </si>
  <si>
    <t>NO757723</t>
  </si>
  <si>
    <t>387283.0</t>
  </si>
  <si>
    <t>785873.0</t>
  </si>
  <si>
    <t>Lochluichart</t>
  </si>
  <si>
    <t>NH333680</t>
  </si>
  <si>
    <t>232030.0</t>
  </si>
  <si>
    <t>866235.0</t>
  </si>
  <si>
    <t>Twinshiels</t>
  </si>
  <si>
    <t>375955.0</t>
  </si>
  <si>
    <t>771728.0</t>
  </si>
  <si>
    <t>Burn of Whilk</t>
  </si>
  <si>
    <t>ND293407</t>
  </si>
  <si>
    <t>326232.0</t>
  </si>
  <si>
    <t>939965.0</t>
  </si>
  <si>
    <t>Moy</t>
  </si>
  <si>
    <t>NH779370</t>
  </si>
  <si>
    <t>276741.0</t>
  </si>
  <si>
    <t>835240.0</t>
  </si>
  <si>
    <t>Energy Capital Partners</t>
  </si>
  <si>
    <t>Saltend Power Station</t>
  </si>
  <si>
    <t>HU128GA</t>
  </si>
  <si>
    <t>509793.0</t>
  </si>
  <si>
    <t>428825.0</t>
  </si>
  <si>
    <t>Indian Queens Power Ltd</t>
  </si>
  <si>
    <t>Single cycle</t>
  </si>
  <si>
    <t>SW940591</t>
  </si>
  <si>
    <t>191739.0</t>
  </si>
  <si>
    <t>58385.0</t>
  </si>
  <si>
    <t>Engie Power</t>
  </si>
  <si>
    <t>Ffestiniog Power Station</t>
  </si>
  <si>
    <t>Pumped Hydro</t>
  </si>
  <si>
    <t>Pumped hydro</t>
  </si>
  <si>
    <t>SH679444</t>
  </si>
  <si>
    <t>267900.0</t>
  </si>
  <si>
    <t>344400.0</t>
  </si>
  <si>
    <t>1963</t>
  </si>
  <si>
    <t>Dinorwig Power Station</t>
  </si>
  <si>
    <t>SH594600</t>
  </si>
  <si>
    <t>259400.0</t>
  </si>
  <si>
    <t>360000.0</t>
  </si>
  <si>
    <t>1984</t>
  </si>
  <si>
    <t>Capel Grange Solar Energy Ltd</t>
  </si>
  <si>
    <t>TN126QX</t>
  </si>
  <si>
    <t>565242.0</t>
  </si>
  <si>
    <t>144832.0</t>
  </si>
  <si>
    <t>Scotia Wind (Craigengelt) Ltd</t>
  </si>
  <si>
    <t>FK79QS</t>
  </si>
  <si>
    <t>272451.0</t>
  </si>
  <si>
    <t>686495.0</t>
  </si>
  <si>
    <t>Crimp Wind Power Ltd</t>
  </si>
  <si>
    <t>EX239PD</t>
  </si>
  <si>
    <t>225180.0</t>
  </si>
  <si>
    <t>115445.0</t>
  </si>
  <si>
    <t>Flimby Wind Energy Ltd</t>
  </si>
  <si>
    <t>CA158SU</t>
  </si>
  <si>
    <t>302500.0</t>
  </si>
  <si>
    <t>533500.0</t>
  </si>
  <si>
    <t>Barlockhart Moor Wind Energy Ltd</t>
  </si>
  <si>
    <t>DG80JQ</t>
  </si>
  <si>
    <t>221183.0</t>
  </si>
  <si>
    <t>555886.0</t>
  </si>
  <si>
    <t>Sober Hill Wind Farm Ltd</t>
  </si>
  <si>
    <t>YO434TG</t>
  </si>
  <si>
    <t>480972.0</t>
  </si>
  <si>
    <t>437663.0</t>
  </si>
  <si>
    <t>Blantyre Muir Wind Energy Ltd</t>
  </si>
  <si>
    <t>G720TR</t>
  </si>
  <si>
    <t>268888.0</t>
  </si>
  <si>
    <t>651781.0</t>
  </si>
  <si>
    <t>Carsington Wind Energy Ltd</t>
  </si>
  <si>
    <t>DE44HF</t>
  </si>
  <si>
    <t>424640.0</t>
  </si>
  <si>
    <t>354200.0</t>
  </si>
  <si>
    <t>Cairnborrow Wind Energy Ltd</t>
  </si>
  <si>
    <t>AB544XP</t>
  </si>
  <si>
    <t>346153.0</t>
  </si>
  <si>
    <t>841867.0</t>
  </si>
  <si>
    <t>EPR</t>
  </si>
  <si>
    <t>EPR Eye Ltd</t>
  </si>
  <si>
    <t>IP238BW</t>
  </si>
  <si>
    <t>613050.0</t>
  </si>
  <si>
    <t>275050.0</t>
  </si>
  <si>
    <t>1992</t>
  </si>
  <si>
    <t>EPR Glanford Ltd</t>
  </si>
  <si>
    <t>DN158SB</t>
  </si>
  <si>
    <t>486050.0</t>
  </si>
  <si>
    <t>415050.0</t>
  </si>
  <si>
    <t>1993</t>
  </si>
  <si>
    <t>EPR Thetford Ltd</t>
  </si>
  <si>
    <t>IP241LX</t>
  </si>
  <si>
    <t>585300.0</t>
  </si>
  <si>
    <t>286900.0</t>
  </si>
  <si>
    <t>1998</t>
  </si>
  <si>
    <t>EPR Scotland Ltd</t>
  </si>
  <si>
    <t>KY50HR</t>
  </si>
  <si>
    <t>319000.0</t>
  </si>
  <si>
    <t>695100.0</t>
  </si>
  <si>
    <t>EPR Ely Ltd</t>
  </si>
  <si>
    <t>CB62QE</t>
  </si>
  <si>
    <t>545000.0</t>
  </si>
  <si>
    <t>279900.0</t>
  </si>
  <si>
    <t>Ovenden Moor</t>
  </si>
  <si>
    <t>404300.0</t>
  </si>
  <si>
    <t>430900.0</t>
  </si>
  <si>
    <t>Royd Moor</t>
  </si>
  <si>
    <t>422000.0</t>
  </si>
  <si>
    <t>404000.0</t>
  </si>
  <si>
    <t>EPUKi</t>
  </si>
  <si>
    <t>Lynemouth Power Limited</t>
  </si>
  <si>
    <t>NE639NW</t>
  </si>
  <si>
    <t>429850.0</t>
  </si>
  <si>
    <t>590374.0</t>
  </si>
  <si>
    <t>EP SHB LTD</t>
  </si>
  <si>
    <t>DN418BZ</t>
  </si>
  <si>
    <t>520457.0</t>
  </si>
  <si>
    <t>409164.0</t>
  </si>
  <si>
    <t>1997</t>
  </si>
  <si>
    <t>EP Ballylumford CCGT</t>
  </si>
  <si>
    <t>BT403RS</t>
  </si>
  <si>
    <t>156969.0</t>
  </si>
  <si>
    <t>556595.0</t>
  </si>
  <si>
    <t>EP Langage Ltd</t>
  </si>
  <si>
    <t>PL75AW</t>
  </si>
  <si>
    <t>257085.0</t>
  </si>
  <si>
    <t>56194.0</t>
  </si>
  <si>
    <t>EP Ballylumford</t>
  </si>
  <si>
    <t>1974</t>
  </si>
  <si>
    <t>ESB</t>
  </si>
  <si>
    <t>Corby Power Station</t>
  </si>
  <si>
    <t>488447.0</t>
  </si>
  <si>
    <t>266932.0</t>
  </si>
  <si>
    <t>1994</t>
  </si>
  <si>
    <t>CoolkeeraghESB C30</t>
  </si>
  <si>
    <t>BT476UL</t>
  </si>
  <si>
    <t>64846.0</t>
  </si>
  <si>
    <t>584768.0</t>
  </si>
  <si>
    <t>Carrington Power</t>
  </si>
  <si>
    <t>M314AY</t>
  </si>
  <si>
    <t>373287.0</t>
  </si>
  <si>
    <t>393037.0</t>
  </si>
  <si>
    <t>CoolkeeraghESB GT8</t>
  </si>
  <si>
    <t>1970</t>
  </si>
  <si>
    <t>European Energy A/S</t>
  </si>
  <si>
    <t>PV@Pendine Solar Farm</t>
  </si>
  <si>
    <t>224103.0</t>
  </si>
  <si>
    <t>210103.0</t>
  </si>
  <si>
    <t>Canewdon CIC</t>
  </si>
  <si>
    <t>SS4 3LW</t>
  </si>
  <si>
    <t>West End Farm PV CIC</t>
  </si>
  <si>
    <t xml:space="preserve">	DN22 0EF</t>
  </si>
  <si>
    <t>High Leas PV</t>
  </si>
  <si>
    <t>LN11 8PJ</t>
  </si>
  <si>
    <t>Canewdon PV</t>
  </si>
  <si>
    <t>Woodhouse PV</t>
  </si>
  <si>
    <t>SR5 3NS</t>
  </si>
  <si>
    <t>West End Farm PV</t>
  </si>
  <si>
    <t>Bubney</t>
  </si>
  <si>
    <t>SY13 4QH</t>
  </si>
  <si>
    <t>Parc Cynog</t>
  </si>
  <si>
    <t>225500.0</t>
  </si>
  <si>
    <t>209500.0</t>
  </si>
  <si>
    <t>Pendine Wind Farm Limited</t>
  </si>
  <si>
    <t>225230.0</t>
  </si>
  <si>
    <t>209760.0</t>
  </si>
  <si>
    <t>Falck Renewables SpA</t>
  </si>
  <si>
    <t>Cambrian</t>
  </si>
  <si>
    <t>SY233LE</t>
  </si>
  <si>
    <t>281000.0</t>
  </si>
  <si>
    <t>280000.0</t>
  </si>
  <si>
    <t>Boyndie</t>
  </si>
  <si>
    <t>NJ613641</t>
  </si>
  <si>
    <t>364000.0</t>
  </si>
  <si>
    <t>862000.0</t>
  </si>
  <si>
    <t>Earlsburn</t>
  </si>
  <si>
    <t>NS697882</t>
  </si>
  <si>
    <t>Ben Aketil</t>
  </si>
  <si>
    <t>NG311485</t>
  </si>
  <si>
    <t>132500.0</t>
  </si>
  <si>
    <t>846500.0</t>
  </si>
  <si>
    <t>Kilbraur</t>
  </si>
  <si>
    <t>NC788078</t>
  </si>
  <si>
    <t>278550.0</t>
  </si>
  <si>
    <t>907550.0</t>
  </si>
  <si>
    <t>Millennium</t>
  </si>
  <si>
    <t>NH265106</t>
  </si>
  <si>
    <t>225679.0</t>
  </si>
  <si>
    <t>810840.0</t>
  </si>
  <si>
    <t>Nutberry</t>
  </si>
  <si>
    <t>NS777322</t>
  </si>
  <si>
    <t>279021.0</t>
  </si>
  <si>
    <t>635662.0</t>
  </si>
  <si>
    <t>West Browncastle</t>
  </si>
  <si>
    <t>NS619426</t>
  </si>
  <si>
    <t>261117.0</t>
  </si>
  <si>
    <t>642821.0</t>
  </si>
  <si>
    <t>Kingsburn</t>
  </si>
  <si>
    <t>NS668898</t>
  </si>
  <si>
    <t>266606.0</t>
  </si>
  <si>
    <t>686412.0</t>
  </si>
  <si>
    <t>Spaldington</t>
  </si>
  <si>
    <t>SE753329</t>
  </si>
  <si>
    <t>475377.0</t>
  </si>
  <si>
    <t>431986.0</t>
  </si>
  <si>
    <t>Assel Valley</t>
  </si>
  <si>
    <t>NX211938</t>
  </si>
  <si>
    <t>223370.0</t>
  </si>
  <si>
    <t>595995.0</t>
  </si>
  <si>
    <t>Auchrobert</t>
  </si>
  <si>
    <t>NS760392</t>
  </si>
  <si>
    <t>275154.0</t>
  </si>
  <si>
    <t>638500.0</t>
  </si>
  <si>
    <t>Foresight Group</t>
  </si>
  <si>
    <t>Shotwick</t>
  </si>
  <si>
    <t>CH52UA</t>
  </si>
  <si>
    <t>332888.0</t>
  </si>
  <si>
    <t>371036.0</t>
  </si>
  <si>
    <t>Moel Moelogan</t>
  </si>
  <si>
    <t>wind</t>
  </si>
  <si>
    <t>onshore</t>
  </si>
  <si>
    <t>284619.0</t>
  </si>
  <si>
    <t>362203.0</t>
  </si>
  <si>
    <t>Moel Moelogan 2</t>
  </si>
  <si>
    <t>284700.0</t>
  </si>
  <si>
    <t>361300.0</t>
  </si>
  <si>
    <t>Frodsham wind farm</t>
  </si>
  <si>
    <t>CH24LB</t>
  </si>
  <si>
    <t>348635.0</t>
  </si>
  <si>
    <t>376504.0</t>
  </si>
  <si>
    <t>Fred Olsen Renewables</t>
  </si>
  <si>
    <t>Brockloch Rig 1</t>
  </si>
  <si>
    <t>261500.0</t>
  </si>
  <si>
    <t>602500.0</t>
  </si>
  <si>
    <t>Crystal Rig</t>
  </si>
  <si>
    <t>368000.0</t>
  </si>
  <si>
    <t>667000.0</t>
  </si>
  <si>
    <t>Crystal Rig II</t>
  </si>
  <si>
    <t>367000.0</t>
  </si>
  <si>
    <t>667500.0</t>
  </si>
  <si>
    <t>Rothes</t>
  </si>
  <si>
    <t>318400.0</t>
  </si>
  <si>
    <t>855900.0</t>
  </si>
  <si>
    <t>Pauls Hill</t>
  </si>
  <si>
    <t>311505.0</t>
  </si>
  <si>
    <t>840495.0</t>
  </si>
  <si>
    <t>Rothes II</t>
  </si>
  <si>
    <t>318500.0</t>
  </si>
  <si>
    <t>850500.0</t>
  </si>
  <si>
    <t>Mid Hill</t>
  </si>
  <si>
    <t>370540.0</t>
  </si>
  <si>
    <t>786500.0</t>
  </si>
  <si>
    <t>Crystal Rig III</t>
  </si>
  <si>
    <t>368562.0</t>
  </si>
  <si>
    <t>672486.0</t>
  </si>
  <si>
    <t xml:space="preserve">Brockloch Rig </t>
  </si>
  <si>
    <t>265160.0</t>
  </si>
  <si>
    <t>596516.0</t>
  </si>
  <si>
    <t>Greencoat Capital</t>
  </si>
  <si>
    <t>Llancayo</t>
  </si>
  <si>
    <t>NP151HY</t>
  </si>
  <si>
    <t>336790.0</t>
  </si>
  <si>
    <t>203067.0</t>
  </si>
  <si>
    <t>Manor Farm</t>
  </si>
  <si>
    <t>P0229NR</t>
  </si>
  <si>
    <t>355189.0</t>
  </si>
  <si>
    <t>130227.0</t>
  </si>
  <si>
    <t>Springhill</t>
  </si>
  <si>
    <t>WR127LB</t>
  </si>
  <si>
    <t>413653.0</t>
  </si>
  <si>
    <t>235615.0</t>
  </si>
  <si>
    <t>Islip</t>
  </si>
  <si>
    <t>NN143LT</t>
  </si>
  <si>
    <t>497983.0</t>
  </si>
  <si>
    <t>279596.0</t>
  </si>
  <si>
    <t>Grange Farm</t>
  </si>
  <si>
    <t>TA210BU</t>
  </si>
  <si>
    <t>229006.0</t>
  </si>
  <si>
    <t>92956.0</t>
  </si>
  <si>
    <t>Limberlost</t>
  </si>
  <si>
    <t>RG198BR</t>
  </si>
  <si>
    <t>453510.0</t>
  </si>
  <si>
    <t>164953.0</t>
  </si>
  <si>
    <t>Redbridge</t>
  </si>
  <si>
    <t>DT28DY</t>
  </si>
  <si>
    <t>377194.0</t>
  </si>
  <si>
    <t>88984.0</t>
  </si>
  <si>
    <t>Bicester</t>
  </si>
  <si>
    <t>OX252ND</t>
  </si>
  <si>
    <t>459052.0</t>
  </si>
  <si>
    <t>218811.0</t>
  </si>
  <si>
    <t>Wrangle</t>
  </si>
  <si>
    <t>PE220PZ</t>
  </si>
  <si>
    <t>538495.0</t>
  </si>
  <si>
    <t>348945.0</t>
  </si>
  <si>
    <t>Stonebarrow</t>
  </si>
  <si>
    <t>EX135UL</t>
  </si>
  <si>
    <t>334899.0</t>
  </si>
  <si>
    <t>98840.0</t>
  </si>
  <si>
    <t>Stowbridge</t>
  </si>
  <si>
    <t>CB63LF</t>
  </si>
  <si>
    <t>551252.0</t>
  </si>
  <si>
    <t>272416.0</t>
  </si>
  <si>
    <t>Westover</t>
  </si>
  <si>
    <t>SP117SE</t>
  </si>
  <si>
    <t>434623.0</t>
  </si>
  <si>
    <t>140438.0</t>
  </si>
  <si>
    <t>Stables</t>
  </si>
  <si>
    <t>CV136EB</t>
  </si>
  <si>
    <t>440233.0</t>
  </si>
  <si>
    <t>297103.0</t>
  </si>
  <si>
    <t>Winnards</t>
  </si>
  <si>
    <t>TR96DG</t>
  </si>
  <si>
    <t>192864.0</t>
  </si>
  <si>
    <t>66586.0</t>
  </si>
  <si>
    <t>Bluegates</t>
  </si>
  <si>
    <t>CO78DE</t>
  </si>
  <si>
    <t>607018.0</t>
  </si>
  <si>
    <t>222279.0</t>
  </si>
  <si>
    <t>Rowles</t>
  </si>
  <si>
    <t>OX253QQ</t>
  </si>
  <si>
    <t>Flit</t>
  </si>
  <si>
    <t>OX51PH</t>
  </si>
  <si>
    <t>Christchurch</t>
  </si>
  <si>
    <t>BH237AA</t>
  </si>
  <si>
    <t>417714.0</t>
  </si>
  <si>
    <t>95129.0</t>
  </si>
  <si>
    <t>Egmanton</t>
  </si>
  <si>
    <t>NG220HH</t>
  </si>
  <si>
    <t>Aston Clinton</t>
  </si>
  <si>
    <t>HP225DY</t>
  </si>
  <si>
    <t>484594.0</t>
  </si>
  <si>
    <t>215796.0</t>
  </si>
  <si>
    <t>Dunkeswell</t>
  </si>
  <si>
    <t xml:space="preserve">EX144RD	</t>
  </si>
  <si>
    <t>313746.0</t>
  </si>
  <si>
    <t>107938.0</t>
  </si>
  <si>
    <t>NN127LS</t>
  </si>
  <si>
    <t>473845.0</t>
  </si>
  <si>
    <t>244756.0</t>
  </si>
  <si>
    <t>Hunciecroft</t>
  </si>
  <si>
    <t>S803ND</t>
  </si>
  <si>
    <t>454513.0</t>
  </si>
  <si>
    <t>373909.0</t>
  </si>
  <si>
    <t>New Kaine</t>
  </si>
  <si>
    <t>ME97HP</t>
  </si>
  <si>
    <t>584858.0</t>
  </si>
  <si>
    <t>166460.0</t>
  </si>
  <si>
    <t>New Stone House</t>
  </si>
  <si>
    <t>OX252PT</t>
  </si>
  <si>
    <t>455811.0</t>
  </si>
  <si>
    <t>219330.0</t>
  </si>
  <si>
    <t>Chapel Hill</t>
  </si>
  <si>
    <t>SA715HY</t>
  </si>
  <si>
    <t>196092.0</t>
  </si>
  <si>
    <t>197842.0</t>
  </si>
  <si>
    <t>Saron</t>
  </si>
  <si>
    <t>SA183TW</t>
  </si>
  <si>
    <t>260904.0</t>
  </si>
  <si>
    <t>212664.0</t>
  </si>
  <si>
    <t>Hendai</t>
  </si>
  <si>
    <t xml:space="preserve">CF828FU	</t>
  </si>
  <si>
    <t>312392.0</t>
  </si>
  <si>
    <t>Weston Longville</t>
  </si>
  <si>
    <t xml:space="preserve">NR95JF		</t>
  </si>
  <si>
    <t>610220.0</t>
  </si>
  <si>
    <t>315069.0</t>
  </si>
  <si>
    <t>Gaultney</t>
  </si>
  <si>
    <t>NN142SW</t>
  </si>
  <si>
    <t>Garvinack</t>
  </si>
  <si>
    <t>TR49EP</t>
  </si>
  <si>
    <t>177775.0</t>
  </si>
  <si>
    <t>47586.0</t>
  </si>
  <si>
    <t>Coombe</t>
  </si>
  <si>
    <t>EX85AZ</t>
  </si>
  <si>
    <t>301187.0</t>
  </si>
  <si>
    <t>84681.0</t>
  </si>
  <si>
    <t>Isle of Wight</t>
  </si>
  <si>
    <t>PO334RW</t>
  </si>
  <si>
    <t>452614.0</t>
  </si>
  <si>
    <t>90511.0</t>
  </si>
  <si>
    <t>Place Farm</t>
  </si>
  <si>
    <t>TN262LX</t>
  </si>
  <si>
    <t>597181.0</t>
  </si>
  <si>
    <t>132855.0</t>
  </si>
  <si>
    <t>Malmaynes</t>
  </si>
  <si>
    <t>ME39SQ</t>
  </si>
  <si>
    <t>580664.0</t>
  </si>
  <si>
    <t>175335.0</t>
  </si>
  <si>
    <t>Moat Farm</t>
  </si>
  <si>
    <t>DN228QX</t>
  </si>
  <si>
    <t>466600.0</t>
  </si>
  <si>
    <t>384353.0</t>
  </si>
  <si>
    <t>Upper Farm</t>
  </si>
  <si>
    <t>SO249RY</t>
  </si>
  <si>
    <t>463453.0</t>
  </si>
  <si>
    <t>141758.0</t>
  </si>
  <si>
    <t>Rhydypandy</t>
  </si>
  <si>
    <t>SA66NX</t>
  </si>
  <si>
    <t>265957.0</t>
  </si>
  <si>
    <t>200658.0</t>
  </si>
  <si>
    <t>Wilton</t>
  </si>
  <si>
    <t>PL125BX</t>
  </si>
  <si>
    <t>231509.0</t>
  </si>
  <si>
    <t>58873.0</t>
  </si>
  <si>
    <t>Hoplass</t>
  </si>
  <si>
    <t>SA715TG</t>
  </si>
  <si>
    <t>190875.0</t>
  </si>
  <si>
    <t>200362.0</t>
  </si>
  <si>
    <t>Radstone</t>
  </si>
  <si>
    <t>NN135PY</t>
  </si>
  <si>
    <t>Hendre Fawr</t>
  </si>
  <si>
    <t>CF449RJ</t>
  </si>
  <si>
    <t>291347.0</t>
  </si>
  <si>
    <t>206062.0</t>
  </si>
  <si>
    <t>Aston House</t>
  </si>
  <si>
    <t xml:space="preserve">DE65AG		</t>
  </si>
  <si>
    <t>416833.0</t>
  </si>
  <si>
    <t>331778.0</t>
  </si>
  <si>
    <t>Morton Solar</t>
  </si>
  <si>
    <t>DN228HD</t>
  </si>
  <si>
    <t>467120.0</t>
  </si>
  <si>
    <t>379462.0</t>
  </si>
  <si>
    <t>Welbeck</t>
  </si>
  <si>
    <t>NG229EY</t>
  </si>
  <si>
    <t>460619.0</t>
  </si>
  <si>
    <t>372696.0</t>
  </si>
  <si>
    <t>Gedulah</t>
  </si>
  <si>
    <t>CA73JU</t>
  </si>
  <si>
    <t>Rolleston</t>
  </si>
  <si>
    <t>DE139HH</t>
  </si>
  <si>
    <t>421291.0</t>
  </si>
  <si>
    <t>326955.0</t>
  </si>
  <si>
    <t>Bentham</t>
  </si>
  <si>
    <t>SN54JB</t>
  </si>
  <si>
    <t>407114.0</t>
  </si>
  <si>
    <t>189633.0</t>
  </si>
  <si>
    <t>Bedborough</t>
  </si>
  <si>
    <t>BH217BQ</t>
  </si>
  <si>
    <t>404920.0</t>
  </si>
  <si>
    <t>101836.0</t>
  </si>
  <si>
    <t>Slade Farm</t>
  </si>
  <si>
    <t>TQ72HE</t>
  </si>
  <si>
    <t>274224.0</t>
  </si>
  <si>
    <t>45194.0</t>
  </si>
  <si>
    <t>FannyHouse</t>
  </si>
  <si>
    <t>LA33EF</t>
  </si>
  <si>
    <t>342598.0</t>
  </si>
  <si>
    <t>462146.0</t>
  </si>
  <si>
    <t>Guston</t>
  </si>
  <si>
    <t>CT155EW</t>
  </si>
  <si>
    <t>632877.0</t>
  </si>
  <si>
    <t>144096.0</t>
  </si>
  <si>
    <t>Long Meadow</t>
  </si>
  <si>
    <t>LU79DY</t>
  </si>
  <si>
    <t>493475.0</t>
  </si>
  <si>
    <t>217559.0</t>
  </si>
  <si>
    <t>Margate</t>
  </si>
  <si>
    <t>PL311HE</t>
  </si>
  <si>
    <t>208657.0</t>
  </si>
  <si>
    <t>66512.0</t>
  </si>
  <si>
    <t>Great Seabrook</t>
  </si>
  <si>
    <t>493192.0</t>
  </si>
  <si>
    <t>217705.0</t>
  </si>
  <si>
    <t>Ferry Farm</t>
  </si>
  <si>
    <t>PO209DZ</t>
  </si>
  <si>
    <t>485830.0</t>
  </si>
  <si>
    <t>96047.0</t>
  </si>
  <si>
    <t>Canopus</t>
  </si>
  <si>
    <t>PE227BE</t>
  </si>
  <si>
    <t>530597.0</t>
  </si>
  <si>
    <t>347613.0</t>
  </si>
  <si>
    <t>Burnham Wick</t>
  </si>
  <si>
    <t>CM08LU</t>
  </si>
  <si>
    <t>596876.0</t>
  </si>
  <si>
    <t>195875.0</t>
  </si>
  <si>
    <t>Upper Wick</t>
  </si>
  <si>
    <t>GL116DE</t>
  </si>
  <si>
    <t>371550.0</t>
  </si>
  <si>
    <t>195850.0</t>
  </si>
  <si>
    <t>ScottowMoor</t>
  </si>
  <si>
    <t>NR105FB</t>
  </si>
  <si>
    <t>626488.0</t>
  </si>
  <si>
    <t>323770.0</t>
  </si>
  <si>
    <t>Five Oaks</t>
  </si>
  <si>
    <t>RH149AZ</t>
  </si>
  <si>
    <t>509003.0</t>
  </si>
  <si>
    <t>130058.0</t>
  </si>
  <si>
    <t>SMSL1</t>
  </si>
  <si>
    <t>626626.0</t>
  </si>
  <si>
    <t>322780.0</t>
  </si>
  <si>
    <t>Eveley</t>
  </si>
  <si>
    <t>SO206SA</t>
  </si>
  <si>
    <t>432815.0</t>
  </si>
  <si>
    <t>133266.0</t>
  </si>
  <si>
    <t>Ford</t>
  </si>
  <si>
    <t>BN443AT</t>
  </si>
  <si>
    <t>517748.0</t>
  </si>
  <si>
    <t>117195.0</t>
  </si>
  <si>
    <t>LowerHouse</t>
  </si>
  <si>
    <t>NP151JU</t>
  </si>
  <si>
    <t>334870.0</t>
  </si>
  <si>
    <t>204817.0</t>
  </si>
  <si>
    <t>Sellindge</t>
  </si>
  <si>
    <t>TN256EE</t>
  </si>
  <si>
    <t>608480.0</t>
  </si>
  <si>
    <t>137870.0</t>
  </si>
  <si>
    <t>Trowle</t>
  </si>
  <si>
    <t>BA149BR</t>
  </si>
  <si>
    <t>383857.0</t>
  </si>
  <si>
    <t>158625.0</t>
  </si>
  <si>
    <t>Bryn Bachau</t>
  </si>
  <si>
    <t>LL536RQ</t>
  </si>
  <si>
    <t>243136.0</t>
  </si>
  <si>
    <t>336998.0</t>
  </si>
  <si>
    <t>Bent Spur</t>
  </si>
  <si>
    <t>BL48SJ</t>
  </si>
  <si>
    <t>375173.0</t>
  </si>
  <si>
    <t>404114.0</t>
  </si>
  <si>
    <t>Swindon</t>
  </si>
  <si>
    <t>SN49NS</t>
  </si>
  <si>
    <t>413029.0</t>
  </si>
  <si>
    <t>179126.0</t>
  </si>
  <si>
    <t>SMSL2</t>
  </si>
  <si>
    <t>625975.0</t>
  </si>
  <si>
    <t>323016.0</t>
  </si>
  <si>
    <t>SMSL3</t>
  </si>
  <si>
    <t>SMSL4</t>
  </si>
  <si>
    <t>Bobbing</t>
  </si>
  <si>
    <t>ME97HZ</t>
  </si>
  <si>
    <t>586894.0</t>
  </si>
  <si>
    <t>165757.0</t>
  </si>
  <si>
    <t>Outwood</t>
  </si>
  <si>
    <t>CM112TX</t>
  </si>
  <si>
    <t>568931.0</t>
  </si>
  <si>
    <t>193607.0</t>
  </si>
  <si>
    <t>Lagness</t>
  </si>
  <si>
    <t>PO201LR</t>
  </si>
  <si>
    <t>490675.0</t>
  </si>
  <si>
    <t>101234.0</t>
  </si>
  <si>
    <t>Seaview</t>
  </si>
  <si>
    <t>CF365TB</t>
  </si>
  <si>
    <t>282388.0</t>
  </si>
  <si>
    <t>178878.0</t>
  </si>
  <si>
    <t>30Acres</t>
  </si>
  <si>
    <t>NG208XT</t>
  </si>
  <si>
    <t>453432.0</t>
  </si>
  <si>
    <t>367916.0</t>
  </si>
  <si>
    <t>Errol</t>
  </si>
  <si>
    <t>PH27NL</t>
  </si>
  <si>
    <t>321840.0</t>
  </si>
  <si>
    <t>721031.0</t>
  </si>
  <si>
    <t>Wilsom Farm</t>
  </si>
  <si>
    <t>GU343BF</t>
  </si>
  <si>
    <t>472777.0</t>
  </si>
  <si>
    <t>138856.0</t>
  </si>
  <si>
    <t>Honeysome</t>
  </si>
  <si>
    <t>PE166TG</t>
  </si>
  <si>
    <t>538755.0</t>
  </si>
  <si>
    <t>286122.0</t>
  </si>
  <si>
    <t>RamseySolar</t>
  </si>
  <si>
    <t>PE262RU</t>
  </si>
  <si>
    <t>527862.0</t>
  </si>
  <si>
    <t>284726.0</t>
  </si>
  <si>
    <t>Newton</t>
  </si>
  <si>
    <t>NR148GD</t>
  </si>
  <si>
    <t>624152.0</t>
  </si>
  <si>
    <t>306192.0</t>
  </si>
  <si>
    <t>Severn Beach</t>
  </si>
  <si>
    <t>BS354NL</t>
  </si>
  <si>
    <t>354534.0</t>
  </si>
  <si>
    <t>184909.0</t>
  </si>
  <si>
    <t>Marchington</t>
  </si>
  <si>
    <t>DE65GX</t>
  </si>
  <si>
    <t>Tower Hayes</t>
  </si>
  <si>
    <t>LE671FH</t>
  </si>
  <si>
    <t>444576.0</t>
  </si>
  <si>
    <t>310822.0</t>
  </si>
  <si>
    <t>Carnemough</t>
  </si>
  <si>
    <t>TR24EL</t>
  </si>
  <si>
    <t>191629.0</t>
  </si>
  <si>
    <t>52065.0</t>
  </si>
  <si>
    <t>Kinmel 1</t>
  </si>
  <si>
    <t>LL229SD</t>
  </si>
  <si>
    <t>Merston</t>
  </si>
  <si>
    <t>PO201LL</t>
  </si>
  <si>
    <t>489440.0</t>
  </si>
  <si>
    <t>102825.0</t>
  </si>
  <si>
    <t>Carlam Hill Education</t>
  </si>
  <si>
    <t>HU75YX</t>
  </si>
  <si>
    <t>Rhewl 1</t>
  </si>
  <si>
    <t>NP166AG</t>
  </si>
  <si>
    <t>Sudbrook</t>
  </si>
  <si>
    <t>NP265SR</t>
  </si>
  <si>
    <t>350024.0</t>
  </si>
  <si>
    <t>187852.0</t>
  </si>
  <si>
    <t>Kinmel 2</t>
  </si>
  <si>
    <t>LL229SG</t>
  </si>
  <si>
    <t>Ashby</t>
  </si>
  <si>
    <t>LE652UN</t>
  </si>
  <si>
    <t>434525.0</t>
  </si>
  <si>
    <t>317774.0</t>
  </si>
  <si>
    <t>Balcombe</t>
  </si>
  <si>
    <t>RH194QS</t>
  </si>
  <si>
    <t>535377.0</t>
  </si>
  <si>
    <t>132854.0</t>
  </si>
  <si>
    <t>Huntspill</t>
  </si>
  <si>
    <t>TA93PN</t>
  </si>
  <si>
    <t>332877.0</t>
  </si>
  <si>
    <t>144342.0</t>
  </si>
  <si>
    <t>Shuttleworth</t>
  </si>
  <si>
    <t>BB74LL</t>
  </si>
  <si>
    <t>382296.0</t>
  </si>
  <si>
    <t>448048.0</t>
  </si>
  <si>
    <t>Wilbees</t>
  </si>
  <si>
    <t>BN266RU</t>
  </si>
  <si>
    <t>554339.0</t>
  </si>
  <si>
    <t>106829.0</t>
  </si>
  <si>
    <t>Basin Bridge</t>
  </si>
  <si>
    <t>CV136JJ</t>
  </si>
  <si>
    <t>Pantymoch</t>
  </si>
  <si>
    <t>SA132UT</t>
  </si>
  <si>
    <t>277876.0</t>
  </si>
  <si>
    <t>190467.0</t>
  </si>
  <si>
    <t>Royston</t>
  </si>
  <si>
    <t>SG85UT</t>
  </si>
  <si>
    <t>535667.0</t>
  </si>
  <si>
    <t>242584.0</t>
  </si>
  <si>
    <t>Moor House</t>
  </si>
  <si>
    <t>CA144JZ</t>
  </si>
  <si>
    <t>301300.0</t>
  </si>
  <si>
    <t>525369.0</t>
  </si>
  <si>
    <t>Cranham</t>
  </si>
  <si>
    <t>RM143NU</t>
  </si>
  <si>
    <t>558400.0</t>
  </si>
  <si>
    <t>187089.0</t>
  </si>
  <si>
    <t>Mill Farm</t>
  </si>
  <si>
    <t>NG335DP</t>
  </si>
  <si>
    <t>494872.0</t>
  </si>
  <si>
    <t>331696.0</t>
  </si>
  <si>
    <t>Eckland Lodge</t>
  </si>
  <si>
    <t>LE168HB</t>
  </si>
  <si>
    <t>478672.0</t>
  </si>
  <si>
    <t>284948.0</t>
  </si>
  <si>
    <t>Royston CIC</t>
  </si>
  <si>
    <t>Pantymoch CIC</t>
  </si>
  <si>
    <t>Wick Road CIC</t>
  </si>
  <si>
    <t>BS246RR</t>
  </si>
  <si>
    <t>331664.0</t>
  </si>
  <si>
    <t>154677.0</t>
  </si>
  <si>
    <t>Wick Road</t>
  </si>
  <si>
    <t>Bransholme Solar</t>
  </si>
  <si>
    <t>Rolls Royce</t>
  </si>
  <si>
    <t>BS346QA</t>
  </si>
  <si>
    <t>360460.0</t>
  </si>
  <si>
    <t>180792.0</t>
  </si>
  <si>
    <t>Rhewl 2</t>
  </si>
  <si>
    <t>Carrowdore</t>
  </si>
  <si>
    <t>BT222HH</t>
  </si>
  <si>
    <t>169400.0</t>
  </si>
  <si>
    <t>525454.0</t>
  </si>
  <si>
    <t>Carver Hey</t>
  </si>
  <si>
    <t>PR44SX</t>
  </si>
  <si>
    <t>348519.0</t>
  </si>
  <si>
    <t>423631.0</t>
  </si>
  <si>
    <t>Woodhouse</t>
  </si>
  <si>
    <t>ST145HY</t>
  </si>
  <si>
    <t>409432.0</t>
  </si>
  <si>
    <t>339052.0</t>
  </si>
  <si>
    <t>Brent Broad</t>
  </si>
  <si>
    <t>332623.0</t>
  </si>
  <si>
    <t>152727.0</t>
  </si>
  <si>
    <t>Home Farm</t>
  </si>
  <si>
    <t>GL519RS</t>
  </si>
  <si>
    <t>393986.0</t>
  </si>
  <si>
    <t>226037.0</t>
  </si>
  <si>
    <t>Arnawood</t>
  </si>
  <si>
    <t>LA20AE</t>
  </si>
  <si>
    <t>346363.0</t>
  </si>
  <si>
    <t>459484.0</t>
  </si>
  <si>
    <t>Bilsborrow</t>
  </si>
  <si>
    <t>PR30RU</t>
  </si>
  <si>
    <t>350124.0</t>
  </si>
  <si>
    <t>439100.0</t>
  </si>
  <si>
    <t>Snettisham</t>
  </si>
  <si>
    <t>PE317NE</t>
  </si>
  <si>
    <t>570621.0</t>
  </si>
  <si>
    <t>334187.0</t>
  </si>
  <si>
    <t>Otherton</t>
  </si>
  <si>
    <t>WR65LS</t>
  </si>
  <si>
    <t>380432.0</t>
  </si>
  <si>
    <t>254242.0</t>
  </si>
  <si>
    <t>West Strathore</t>
  </si>
  <si>
    <t>KY14DQ</t>
  </si>
  <si>
    <t>328619.0</t>
  </si>
  <si>
    <t>697504.0</t>
  </si>
  <si>
    <t>Potters Bar</t>
  </si>
  <si>
    <t>EN63DQ</t>
  </si>
  <si>
    <t>524112.0</t>
  </si>
  <si>
    <t>202677.0</t>
  </si>
  <si>
    <t>Widehurst</t>
  </si>
  <si>
    <t>TN129LN</t>
  </si>
  <si>
    <t>575536.0</t>
  </si>
  <si>
    <t>142994.0</t>
  </si>
  <si>
    <t>Ainderby</t>
  </si>
  <si>
    <t>DL79PZ</t>
  </si>
  <si>
    <t>433420.0</t>
  </si>
  <si>
    <t>492119.0</t>
  </si>
  <si>
    <t>Bann Road</t>
  </si>
  <si>
    <t>111262.0</t>
  </si>
  <si>
    <t>571958.0</t>
  </si>
  <si>
    <t>Cockett Valley</t>
  </si>
  <si>
    <t>SA54TH</t>
  </si>
  <si>
    <t>260884.0</t>
  </si>
  <si>
    <t>195188.0</t>
  </si>
  <si>
    <t>Henley</t>
  </si>
  <si>
    <t>SY66RS</t>
  </si>
  <si>
    <t>345599.0</t>
  </si>
  <si>
    <t>288062.0</t>
  </si>
  <si>
    <t>Upper Meadowley</t>
  </si>
  <si>
    <t>WV166UQ</t>
  </si>
  <si>
    <t>366792.0</t>
  </si>
  <si>
    <t>292516.0</t>
  </si>
  <si>
    <t>Wraysbury</t>
  </si>
  <si>
    <t>TW195AH</t>
  </si>
  <si>
    <t>501492.0</t>
  </si>
  <si>
    <t>172752.0</t>
  </si>
  <si>
    <t>Berthllwyd</t>
  </si>
  <si>
    <t>CF371PS</t>
  </si>
  <si>
    <t>307796.0</t>
  </si>
  <si>
    <t>188016.0</t>
  </si>
  <si>
    <t>Bodwen</t>
  </si>
  <si>
    <t>PL268RP</t>
  </si>
  <si>
    <t>202672.0</t>
  </si>
  <si>
    <t>60536.0</t>
  </si>
  <si>
    <t>Ebnal Lodge</t>
  </si>
  <si>
    <t>SY107BL</t>
  </si>
  <si>
    <t>331810.0</t>
  </si>
  <si>
    <t>334117.0</t>
  </si>
  <si>
    <t>Sandhutton</t>
  </si>
  <si>
    <t>YO74RW</t>
  </si>
  <si>
    <t>439302.0</t>
  </si>
  <si>
    <t>482532.0</t>
  </si>
  <si>
    <t>Hunger Hill</t>
  </si>
  <si>
    <t>DL21JZ</t>
  </si>
  <si>
    <t>433439.0</t>
  </si>
  <si>
    <t>512522.0</t>
  </si>
  <si>
    <t>Wrea Green</t>
  </si>
  <si>
    <t>PR42WP</t>
  </si>
  <si>
    <t>338850.0</t>
  </si>
  <si>
    <t>431150.0</t>
  </si>
  <si>
    <t>CommonFarm</t>
  </si>
  <si>
    <t>SN49QJ</t>
  </si>
  <si>
    <t>413720.0</t>
  </si>
  <si>
    <t>181837.0</t>
  </si>
  <si>
    <t>Netley</t>
  </si>
  <si>
    <t>SO315FF</t>
  </si>
  <si>
    <t>446625.0</t>
  </si>
  <si>
    <t>109005.0</t>
  </si>
  <si>
    <t>West Carclaze</t>
  </si>
  <si>
    <t>PL268XL</t>
  </si>
  <si>
    <t>201930.0</t>
  </si>
  <si>
    <t>55161.0</t>
  </si>
  <si>
    <t>Belper</t>
  </si>
  <si>
    <t>TS160PS</t>
  </si>
  <si>
    <t>437351.0</t>
  </si>
  <si>
    <t>348648.0</t>
  </si>
  <si>
    <t>Carmarthen</t>
  </si>
  <si>
    <t>SA312LS</t>
  </si>
  <si>
    <t>Clay Cross</t>
  </si>
  <si>
    <t>CA141LG</t>
  </si>
  <si>
    <t>301000.0</t>
  </si>
  <si>
    <t>532000.0</t>
  </si>
  <si>
    <t>Lisburn</t>
  </si>
  <si>
    <t>BT282SL</t>
  </si>
  <si>
    <t>134798.0</t>
  </si>
  <si>
    <t>521384.0</t>
  </si>
  <si>
    <t>Mount Farm</t>
  </si>
  <si>
    <t>WR12 7JA</t>
  </si>
  <si>
    <t>Vine Farm</t>
  </si>
  <si>
    <t>SG8 0HJ</t>
  </si>
  <si>
    <t>Rose &amp; Crown</t>
  </si>
  <si>
    <t>PE14 7JB</t>
  </si>
  <si>
    <t>Laurel Hill</t>
  </si>
  <si>
    <t>BT25 1JS</t>
  </si>
  <si>
    <t>Trefullock</t>
  </si>
  <si>
    <t>TR8 5BH</t>
  </si>
  <si>
    <t>Thornham</t>
  </si>
  <si>
    <t>PE36 5LH</t>
  </si>
  <si>
    <t>Beech Farm</t>
  </si>
  <si>
    <t>SN6 7SE</t>
  </si>
  <si>
    <t>Dove View</t>
  </si>
  <si>
    <t>ST14 8JY</t>
  </si>
  <si>
    <t>Hurcott</t>
  </si>
  <si>
    <t>TA19 0JS</t>
  </si>
  <si>
    <t>Turweston</t>
  </si>
  <si>
    <t>NN13 5YD</t>
  </si>
  <si>
    <t>Streetfield</t>
  </si>
  <si>
    <t>LE17 4HS</t>
  </si>
  <si>
    <t>Carn Nicholas</t>
  </si>
  <si>
    <t>SA1 7BL</t>
  </si>
  <si>
    <t>Bury Green</t>
  </si>
  <si>
    <t>PE26 2RY</t>
  </si>
  <si>
    <t>Thaxted</t>
  </si>
  <si>
    <t>CM6 2RD</t>
  </si>
  <si>
    <t>Gorse Lane</t>
  </si>
  <si>
    <t>NG34 8PF</t>
  </si>
  <si>
    <t>Tappaghan Wind Farm</t>
  </si>
  <si>
    <t>41015.0</t>
  </si>
  <si>
    <t>531174.0</t>
  </si>
  <si>
    <t>Braes of Doune Wind Farm</t>
  </si>
  <si>
    <t>272590.0</t>
  </si>
  <si>
    <t>710500.0</t>
  </si>
  <si>
    <t xml:space="preserve">Bin Mountain Wind Farm </t>
  </si>
  <si>
    <t>57145.0</t>
  </si>
  <si>
    <t>558200.0</t>
  </si>
  <si>
    <t>Slieve Divena</t>
  </si>
  <si>
    <t>69602.0</t>
  </si>
  <si>
    <t>524593.0</t>
  </si>
  <si>
    <t>North Rhins</t>
  </si>
  <si>
    <t>201980.0</t>
  </si>
  <si>
    <t>557960.0</t>
  </si>
  <si>
    <t>Carcant Wind Farm</t>
  </si>
  <si>
    <t>336250.0</t>
  </si>
  <si>
    <t>652850.0</t>
  </si>
  <si>
    <t>Screggagh</t>
  </si>
  <si>
    <t>54566.0</t>
  </si>
  <si>
    <t>520549.0</t>
  </si>
  <si>
    <t>Church Hill</t>
  </si>
  <si>
    <t>31711.0</t>
  </si>
  <si>
    <t>543769.0</t>
  </si>
  <si>
    <t>Crighshane</t>
  </si>
  <si>
    <t>29021.0</t>
  </si>
  <si>
    <t>542409.0</t>
  </si>
  <si>
    <t>Drone Hill</t>
  </si>
  <si>
    <t>383719.0</t>
  </si>
  <si>
    <t>667227.0</t>
  </si>
  <si>
    <t>Cotton Farm</t>
  </si>
  <si>
    <t>523270.0</t>
  </si>
  <si>
    <t>264130.0</t>
  </si>
  <si>
    <t>Earls Hall Farm</t>
  </si>
  <si>
    <t>614550.0</t>
  </si>
  <si>
    <t>216860.0</t>
  </si>
  <si>
    <t>Kildrummy</t>
  </si>
  <si>
    <t>357655.0</t>
  </si>
  <si>
    <t>815170.0</t>
  </si>
  <si>
    <t>Sixpenny Wood</t>
  </si>
  <si>
    <t>478500.0</t>
  </si>
  <si>
    <t>427500.0</t>
  </si>
  <si>
    <t>Yelvertoft</t>
  </si>
  <si>
    <t>457887.0</t>
  </si>
  <si>
    <t>275532.0</t>
  </si>
  <si>
    <t>Maerdy</t>
  </si>
  <si>
    <t>295390.0</t>
  </si>
  <si>
    <t>199853.0</t>
  </si>
  <si>
    <t>Langhope Rig</t>
  </si>
  <si>
    <t>340519.0</t>
  </si>
  <si>
    <t>615032.0</t>
  </si>
  <si>
    <t>Boganlea</t>
  </si>
  <si>
    <t>AB535UY</t>
  </si>
  <si>
    <t>382155.0</t>
  </si>
  <si>
    <t>852949.0</t>
  </si>
  <si>
    <t>Stroupster</t>
  </si>
  <si>
    <t>334250.0</t>
  </si>
  <si>
    <t>966250.0</t>
  </si>
  <si>
    <t>Corriegarth</t>
  </si>
  <si>
    <t>257500.0</t>
  </si>
  <si>
    <t>813500.0</t>
  </si>
  <si>
    <t>Bishopthorpe</t>
  </si>
  <si>
    <t>532679.0</t>
  </si>
  <si>
    <t>403330.0</t>
  </si>
  <si>
    <t>Slieve Divena 2</t>
  </si>
  <si>
    <t>Brockaghboy</t>
  </si>
  <si>
    <t>96550.0</t>
  </si>
  <si>
    <t>571846.0</t>
  </si>
  <si>
    <t>Tom Nan Clach</t>
  </si>
  <si>
    <t>286500.0</t>
  </si>
  <si>
    <t>834500.0</t>
  </si>
  <si>
    <t>Windy Rig</t>
  </si>
  <si>
    <t>Glen Kyllachy</t>
  </si>
  <si>
    <t>Douglas West</t>
  </si>
  <si>
    <t>TwentyShilling Hill</t>
  </si>
  <si>
    <t>South Kyle</t>
  </si>
  <si>
    <t>Dalquhandy</t>
  </si>
  <si>
    <t>Intergen</t>
  </si>
  <si>
    <t xml:space="preserve">Rocksavage Power Company Ltd </t>
  </si>
  <si>
    <t>352414.0</t>
  </si>
  <si>
    <t>377661.0</t>
  </si>
  <si>
    <t>Coryton Energy Company Ltd</t>
  </si>
  <si>
    <t>565166.0</t>
  </si>
  <si>
    <t>178798.0</t>
  </si>
  <si>
    <t>Spalding Energy Company Ltd</t>
  </si>
  <si>
    <t>524944.0</t>
  </si>
  <si>
    <t>320245.0</t>
  </si>
  <si>
    <t xml:space="preserve">Spalding Expansion OCGT </t>
  </si>
  <si>
    <t>PE11 3BB</t>
  </si>
  <si>
    <t>Lightsource BP</t>
  </si>
  <si>
    <t>Howbery</t>
  </si>
  <si>
    <t>TR24EP</t>
  </si>
  <si>
    <t>461755.0</t>
  </si>
  <si>
    <t>190325.0</t>
  </si>
  <si>
    <t>Moor Solar 1</t>
  </si>
  <si>
    <t>544055.0</t>
  </si>
  <si>
    <t>323522.0</t>
  </si>
  <si>
    <t>Moor Solar 2</t>
  </si>
  <si>
    <t>544125.0</t>
  </si>
  <si>
    <t>323559.0</t>
  </si>
  <si>
    <t>Howton</t>
  </si>
  <si>
    <t>PL126QY</t>
  </si>
  <si>
    <t>238063.0</t>
  </si>
  <si>
    <t>62770.0</t>
  </si>
  <si>
    <t>Marston</t>
  </si>
  <si>
    <t>NG322JP</t>
  </si>
  <si>
    <t>488029.0</t>
  </si>
  <si>
    <t>342114.0</t>
  </si>
  <si>
    <t>Wilburton</t>
  </si>
  <si>
    <t>CB63PU</t>
  </si>
  <si>
    <t>547655.0</t>
  </si>
  <si>
    <t>274082.0</t>
  </si>
  <si>
    <t>Promens</t>
  </si>
  <si>
    <t>NR347TB</t>
  </si>
  <si>
    <t>644496.0</t>
  </si>
  <si>
    <t>288255.0</t>
  </si>
  <si>
    <t>Wheal Jane</t>
  </si>
  <si>
    <t>177412.0</t>
  </si>
  <si>
    <t>42176.0</t>
  </si>
  <si>
    <t>Walton</t>
  </si>
  <si>
    <t>KT122EG</t>
  </si>
  <si>
    <t>511550.0</t>
  </si>
  <si>
    <t>168450.0</t>
  </si>
  <si>
    <t>Benbole</t>
  </si>
  <si>
    <t>PL303EF</t>
  </si>
  <si>
    <t>202931.0</t>
  </si>
  <si>
    <t>74850.0</t>
  </si>
  <si>
    <t>Crossness</t>
  </si>
  <si>
    <t>SE29AQ</t>
  </si>
  <si>
    <t>548450.0</t>
  </si>
  <si>
    <t>180950.0</t>
  </si>
  <si>
    <t>Trevemper</t>
  </si>
  <si>
    <t>181946.0</t>
  </si>
  <si>
    <t>59506.0</t>
  </si>
  <si>
    <t>Dunsfold</t>
  </si>
  <si>
    <t>501944.09999999998</t>
  </si>
  <si>
    <t>136562.0</t>
  </si>
  <si>
    <t>Hawton</t>
  </si>
  <si>
    <t>NG243RJ</t>
  </si>
  <si>
    <t>479632.0</t>
  </si>
  <si>
    <t>348905.0</t>
  </si>
  <si>
    <t>Sandhill</t>
  </si>
  <si>
    <t>316188.0</t>
  </si>
  <si>
    <t>129704.0</t>
  </si>
  <si>
    <t>Fawley (Langley)</t>
  </si>
  <si>
    <t>SO451AB</t>
  </si>
  <si>
    <t>445171.0</t>
  </si>
  <si>
    <t>100816.0</t>
  </si>
  <si>
    <t>Chittering</t>
  </si>
  <si>
    <t>551488.0</t>
  </si>
  <si>
    <t>271214.0</t>
  </si>
  <si>
    <t>Eastacombe</t>
  </si>
  <si>
    <t>235435.0</t>
  </si>
  <si>
    <t>99648.0</t>
  </si>
  <si>
    <t>Summerlands</t>
  </si>
  <si>
    <t>EX174DF</t>
  </si>
  <si>
    <t>284552.0</t>
  </si>
  <si>
    <t>108297.0</t>
  </si>
  <si>
    <t>Great Knowles</t>
  </si>
  <si>
    <t>EX226JY</t>
  </si>
  <si>
    <t>232612.0</t>
  </si>
  <si>
    <t>103213.0</t>
  </si>
  <si>
    <t>West Bradley</t>
  </si>
  <si>
    <t>EX168BJ</t>
  </si>
  <si>
    <t>289684.0</t>
  </si>
  <si>
    <t>114161.0</t>
  </si>
  <si>
    <t>Pont Andrew</t>
  </si>
  <si>
    <t>CF449UL</t>
  </si>
  <si>
    <t>252617.0</t>
  </si>
  <si>
    <t>210675.0</t>
  </si>
  <si>
    <t>Ffos Las</t>
  </si>
  <si>
    <t>245478.0</t>
  </si>
  <si>
    <t>205296.0</t>
  </si>
  <si>
    <t>Bodmin</t>
  </si>
  <si>
    <t>PL312PF</t>
  </si>
  <si>
    <t>206175.0</t>
  </si>
  <si>
    <t>68428.0</t>
  </si>
  <si>
    <t>Langunnett</t>
  </si>
  <si>
    <t>PL220NQ</t>
  </si>
  <si>
    <t>215569.0</t>
  </si>
  <si>
    <t>57824.0</t>
  </si>
  <si>
    <t>Manston</t>
  </si>
  <si>
    <t>CT125AU</t>
  </si>
  <si>
    <t>634574.0</t>
  </si>
  <si>
    <t>166813.0</t>
  </si>
  <si>
    <t>West Farm</t>
  </si>
  <si>
    <t>SA724UN</t>
  </si>
  <si>
    <t>199608.0</t>
  </si>
  <si>
    <t>203981.0</t>
  </si>
  <si>
    <t>Blatchworthy</t>
  </si>
  <si>
    <t> EX169QH</t>
  </si>
  <si>
    <t>250572.0</t>
  </si>
  <si>
    <t>140713.0</t>
  </si>
  <si>
    <t>Five Mile Drive</t>
  </si>
  <si>
    <t>GL569TG</t>
  </si>
  <si>
    <t>413600.0</t>
  </si>
  <si>
    <t>235700.0</t>
  </si>
  <si>
    <t>Trefinnick</t>
  </si>
  <si>
    <t>PL178QD</t>
  </si>
  <si>
    <t>233642.0</t>
  </si>
  <si>
    <t>74030.0</t>
  </si>
  <si>
    <t>Cleave Farm</t>
  </si>
  <si>
    <t>EX394PU</t>
  </si>
  <si>
    <t>249891.0</t>
  </si>
  <si>
    <t>124902.0</t>
  </si>
  <si>
    <t>Rudge Hill Farm</t>
  </si>
  <si>
    <t>DT102AB</t>
  </si>
  <si>
    <t>378118.0</t>
  </si>
  <si>
    <t>112656.0</t>
  </si>
  <si>
    <t>Says Court</t>
  </si>
  <si>
    <t>BS362NY</t>
  </si>
  <si>
    <t>368922.0</t>
  </si>
  <si>
    <t>181730.0</t>
  </si>
  <si>
    <t>Westwood</t>
  </si>
  <si>
    <t>CT125AS</t>
  </si>
  <si>
    <t>635063.0</t>
  </si>
  <si>
    <t>166833.0</t>
  </si>
  <si>
    <t>Fareham</t>
  </si>
  <si>
    <t>PO141AU</t>
  </si>
  <si>
    <t>456710.0</t>
  </si>
  <si>
    <t>103840.0</t>
  </si>
  <si>
    <t>Knowlton</t>
  </si>
  <si>
    <t>CT31PT</t>
  </si>
  <si>
    <t>628013.0</t>
  </si>
  <si>
    <t>153474.0</t>
  </si>
  <si>
    <t>Crucis Farm</t>
  </si>
  <si>
    <t>GL75DX</t>
  </si>
  <si>
    <t>406095.0</t>
  </si>
  <si>
    <t>202822.0</t>
  </si>
  <si>
    <t>Fairwinds</t>
  </si>
  <si>
    <t>SS166EB</t>
  </si>
  <si>
    <t>565725.0</t>
  </si>
  <si>
    <t>187731.0</t>
  </si>
  <si>
    <t>Norrington</t>
  </si>
  <si>
    <t>SN128LT</t>
  </si>
  <si>
    <t>388259.0</t>
  </si>
  <si>
    <t>164933.0</t>
  </si>
  <si>
    <t>Bury Lane</t>
  </si>
  <si>
    <t>SG86DF</t>
  </si>
  <si>
    <t>537439.0</t>
  </si>
  <si>
    <t>244200.0</t>
  </si>
  <si>
    <t>Epwell</t>
  </si>
  <si>
    <t>OX156HF</t>
  </si>
  <si>
    <t>436715.0</t>
  </si>
  <si>
    <t>241041.0</t>
  </si>
  <si>
    <t>Brynteg</t>
  </si>
  <si>
    <t>SA154ND</t>
  </si>
  <si>
    <t>249621.0</t>
  </si>
  <si>
    <t>203809.0</t>
  </si>
  <si>
    <t>Burnthouse</t>
  </si>
  <si>
    <t>PE72HS</t>
  </si>
  <si>
    <t>534234.0</t>
  </si>
  <si>
    <t>294198.0</t>
  </si>
  <si>
    <t>Primrose Hill</t>
  </si>
  <si>
    <t>LN85JE</t>
  </si>
  <si>
    <t>460491.0</t>
  </si>
  <si>
    <t>428957.0</t>
  </si>
  <si>
    <t>Crundale</t>
  </si>
  <si>
    <t>SA624PY</t>
  </si>
  <si>
    <t>198922.0</t>
  </si>
  <si>
    <t>217459.0</t>
  </si>
  <si>
    <t>Castle Combe</t>
  </si>
  <si>
    <t>SN147EY</t>
  </si>
  <si>
    <t>385003.0</t>
  </si>
  <si>
    <t>177211.0</t>
  </si>
  <si>
    <t>Horam</t>
  </si>
  <si>
    <t>TN210JB</t>
  </si>
  <si>
    <t>557342.0</t>
  </si>
  <si>
    <t>117038.0</t>
  </si>
  <si>
    <t>Hill House Farm</t>
  </si>
  <si>
    <t>GL27AN</t>
  </si>
  <si>
    <t>375073.0</t>
  </si>
  <si>
    <t>204169.0</t>
  </si>
  <si>
    <t>Burthy</t>
  </si>
  <si>
    <t>TR85BN</t>
  </si>
  <si>
    <t>191082.0</t>
  </si>
  <si>
    <t>55525.0</t>
  </si>
  <si>
    <t>Little Neath</t>
  </si>
  <si>
    <t>SA715AA</t>
  </si>
  <si>
    <t>191001.0</t>
  </si>
  <si>
    <t>200291.0</t>
  </si>
  <si>
    <t>Prestop Park</t>
  </si>
  <si>
    <t>LE652TE</t>
  </si>
  <si>
    <t>433582.0</t>
  </si>
  <si>
    <t>316633.0</t>
  </si>
  <si>
    <t>Sundorne Grove</t>
  </si>
  <si>
    <t>SY44RR</t>
  </si>
  <si>
    <t>352826.0</t>
  </si>
  <si>
    <t>315367.0</t>
  </si>
  <si>
    <t>Wrockwardine</t>
  </si>
  <si>
    <t>TF50BJ</t>
  </si>
  <si>
    <t>361262.0</t>
  </si>
  <si>
    <t>311911.0</t>
  </si>
  <si>
    <t>St Francis</t>
  </si>
  <si>
    <t>TN339BL</t>
  </si>
  <si>
    <t>572709.0</t>
  </si>
  <si>
    <t>111249.0</t>
  </si>
  <si>
    <t>Treguff</t>
  </si>
  <si>
    <t>CF715LT</t>
  </si>
  <si>
    <t>302265.0</t>
  </si>
  <si>
    <t>171141.0</t>
  </si>
  <si>
    <t>Henbury Quarry</t>
  </si>
  <si>
    <t>BH213QZ</t>
  </si>
  <si>
    <t>396735.0</t>
  </si>
  <si>
    <t>97102.0</t>
  </si>
  <si>
    <t>Exning</t>
  </si>
  <si>
    <t>CB80XG</t>
  </si>
  <si>
    <t>561429.0</t>
  </si>
  <si>
    <t>263931.0</t>
  </si>
  <si>
    <t>Hill Farm</t>
  </si>
  <si>
    <t>NP117BB</t>
  </si>
  <si>
    <t>319254.0</t>
  </si>
  <si>
    <t>192650.0</t>
  </si>
  <si>
    <t>Langton (FIT)</t>
  </si>
  <si>
    <t>SA659RH</t>
  </si>
  <si>
    <t>194473.0</t>
  </si>
  <si>
    <t>233813.0</t>
  </si>
  <si>
    <t>Maes Bach</t>
  </si>
  <si>
    <t>CF381SL</t>
  </si>
  <si>
    <t>310571.0</t>
  </si>
  <si>
    <t>185789.0</t>
  </si>
  <si>
    <t>Shaftesbury</t>
  </si>
  <si>
    <t>SP79HD</t>
  </si>
  <si>
    <t>386849.0</t>
  </si>
  <si>
    <t>124179.0</t>
  </si>
  <si>
    <t>Upper Clayhill</t>
  </si>
  <si>
    <t>BN85RR</t>
  </si>
  <si>
    <t>544648.0</t>
  </si>
  <si>
    <t>114840.0</t>
  </si>
  <si>
    <t>Manor Farm Eggington</t>
  </si>
  <si>
    <t>LU79PB</t>
  </si>
  <si>
    <t>495555.0</t>
  </si>
  <si>
    <t>226052.0</t>
  </si>
  <si>
    <t>Hadley Farm</t>
  </si>
  <si>
    <t>SY133AB</t>
  </si>
  <si>
    <t>351460.0</t>
  </si>
  <si>
    <t>340636.0</t>
  </si>
  <si>
    <t>Bentley Estate</t>
  </si>
  <si>
    <t>BN86PT</t>
  </si>
  <si>
    <t>548420.0</t>
  </si>
  <si>
    <t>117019.0</t>
  </si>
  <si>
    <t>Church Farm - Slapton</t>
  </si>
  <si>
    <t>494241.0</t>
  </si>
  <si>
    <t>220134.0</t>
  </si>
  <si>
    <t>Cold Harbour</t>
  </si>
  <si>
    <t>YO73NT</t>
  </si>
  <si>
    <t>444776.0</t>
  </si>
  <si>
    <t>475104.0</t>
  </si>
  <si>
    <t>Nefyn (Tyddyn Cae)</t>
  </si>
  <si>
    <t>LL536DS</t>
  </si>
  <si>
    <t>233416.0</t>
  </si>
  <si>
    <t>338035.0</t>
  </si>
  <si>
    <t>School Aycliffe</t>
  </si>
  <si>
    <t>DL56QE</t>
  </si>
  <si>
    <t>426142.0</t>
  </si>
  <si>
    <t>523694.0</t>
  </si>
  <si>
    <t xml:space="preserve">RedHill Farm </t>
  </si>
  <si>
    <t>TA210DL</t>
  </si>
  <si>
    <t>308588.0</t>
  </si>
  <si>
    <t>118087.0</t>
  </si>
  <si>
    <t>Lawrence End Park</t>
  </si>
  <si>
    <t>LU28PF</t>
  </si>
  <si>
    <t>513149.0</t>
  </si>
  <si>
    <t>220690.0</t>
  </si>
  <si>
    <t>Hornacott</t>
  </si>
  <si>
    <t>EX226SD</t>
  </si>
  <si>
    <t>230097.0</t>
  </si>
  <si>
    <t>95148.0</t>
  </si>
  <si>
    <t>Acrefair</t>
  </si>
  <si>
    <t>LL141TU</t>
  </si>
  <si>
    <t>328224.0</t>
  </si>
  <si>
    <t>343948.0</t>
  </si>
  <si>
    <t>Francis Court</t>
  </si>
  <si>
    <t>EX53LW</t>
  </si>
  <si>
    <t>297957.0</t>
  </si>
  <si>
    <t>99694.0</t>
  </si>
  <si>
    <t>Sheriffhales</t>
  </si>
  <si>
    <t>TF118QY</t>
  </si>
  <si>
    <t>375171.0</t>
  </si>
  <si>
    <t>312179.0</t>
  </si>
  <si>
    <t>Brook Farm</t>
  </si>
  <si>
    <t>OX251NX</t>
  </si>
  <si>
    <t>461083.0</t>
  </si>
  <si>
    <t>217119.0</t>
  </si>
  <si>
    <t>Beckton</t>
  </si>
  <si>
    <t>IG110AD</t>
  </si>
  <si>
    <t>545350.0</t>
  </si>
  <si>
    <t>181950.0</t>
  </si>
  <si>
    <t>TA117BT</t>
  </si>
  <si>
    <t>493450.0</t>
  </si>
  <si>
    <t>102216.0</t>
  </si>
  <si>
    <t>QE2 Reservoir</t>
  </si>
  <si>
    <t>512509.0</t>
  </si>
  <si>
    <t>167686.0</t>
  </si>
  <si>
    <t>Binsted</t>
  </si>
  <si>
    <t>BN180LN</t>
  </si>
  <si>
    <t>498131.0</t>
  </si>
  <si>
    <t>106406.0</t>
  </si>
  <si>
    <t>Stragglethorpe</t>
  </si>
  <si>
    <t>NG123HD</t>
  </si>
  <si>
    <t>463188.0</t>
  </si>
  <si>
    <t>336136.0</t>
  </si>
  <si>
    <t>Crookedstone</t>
  </si>
  <si>
    <t>BT294EH</t>
  </si>
  <si>
    <t>129401.0</t>
  </si>
  <si>
    <t>538723.0</t>
  </si>
  <si>
    <t>South Creake</t>
  </si>
  <si>
    <t>NR219LY</t>
  </si>
  <si>
    <t>585483.0</t>
  </si>
  <si>
    <t>335992.0</t>
  </si>
  <si>
    <t>Morfa</t>
  </si>
  <si>
    <t>CF612YT</t>
  </si>
  <si>
    <t>258062.0</t>
  </si>
  <si>
    <t>301195.0</t>
  </si>
  <si>
    <t>Charity Farm - CfD</t>
  </si>
  <si>
    <t>SY45SX</t>
  </si>
  <si>
    <t>345545.0</t>
  </si>
  <si>
    <t>325520.0</t>
  </si>
  <si>
    <t>Bentley Estate 2</t>
  </si>
  <si>
    <t>548465.0</t>
  </si>
  <si>
    <t>117641.0</t>
  </si>
  <si>
    <t>Cwrt Henllys</t>
  </si>
  <si>
    <t>NP447AS</t>
  </si>
  <si>
    <t>326262.0</t>
  </si>
  <si>
    <t>191423.0</t>
  </si>
  <si>
    <t>Gelli Gron</t>
  </si>
  <si>
    <t>LL536DQ</t>
  </si>
  <si>
    <t>241787.0</t>
  </si>
  <si>
    <t>339725.0</t>
  </si>
  <si>
    <t>Hill Hall Farm</t>
  </si>
  <si>
    <t>CM74SH</t>
  </si>
  <si>
    <t>565650.0</t>
  </si>
  <si>
    <t>232265.0</t>
  </si>
  <si>
    <t>Wick Red Farm</t>
  </si>
  <si>
    <t>BS240HD</t>
  </si>
  <si>
    <t>331399.0</t>
  </si>
  <si>
    <t>154837.0</t>
  </si>
  <si>
    <t>Millar Farm</t>
  </si>
  <si>
    <t>BT412JJ</t>
  </si>
  <si>
    <t>127283.0</t>
  </si>
  <si>
    <t>546753.0</t>
  </si>
  <si>
    <t xml:space="preserve">Bolsovermoor Quarry </t>
  </si>
  <si>
    <t>S446XE</t>
  </si>
  <si>
    <t>449954.0</t>
  </si>
  <si>
    <t>371271.0</t>
  </si>
  <si>
    <t xml:space="preserve">Fields Farm (Agden) </t>
  </si>
  <si>
    <t>SY134RB</t>
  </si>
  <si>
    <t>351085.0</t>
  </si>
  <si>
    <t>344240.0</t>
  </si>
  <si>
    <t xml:space="preserve">Pen Rhiw </t>
  </si>
  <si>
    <t>CF453UX</t>
  </si>
  <si>
    <t>304596.0</t>
  </si>
  <si>
    <t>197986.0</t>
  </si>
  <si>
    <t>Safeguard Bradwall</t>
  </si>
  <si>
    <t>CW100LA</t>
  </si>
  <si>
    <t>375914.0</t>
  </si>
  <si>
    <t>363479.0</t>
  </si>
  <si>
    <t xml:space="preserve">Sharland Farm </t>
  </si>
  <si>
    <t>EX176SJ</t>
  </si>
  <si>
    <t>274885.0</t>
  </si>
  <si>
    <t>105456.0</t>
  </si>
  <si>
    <t>High Point</t>
  </si>
  <si>
    <t>DY149AD</t>
  </si>
  <si>
    <t>366415.0</t>
  </si>
  <si>
    <t>270925.0</t>
  </si>
  <si>
    <t>Green Lane</t>
  </si>
  <si>
    <t>ST148LQ</t>
  </si>
  <si>
    <t>414839.0</t>
  </si>
  <si>
    <t>330919.0</t>
  </si>
  <si>
    <t xml:space="preserve">Middle Balbeggie </t>
  </si>
  <si>
    <t>KY13NW</t>
  </si>
  <si>
    <t>328584.0</t>
  </si>
  <si>
    <t>696136.0</t>
  </si>
  <si>
    <t xml:space="preserve">NOR Parsonage Wood </t>
  </si>
  <si>
    <t>EX226LA</t>
  </si>
  <si>
    <t>231095.0</t>
  </si>
  <si>
    <t>102160.0</t>
  </si>
  <si>
    <t xml:space="preserve">Meadow Farm (Thorpe Lanton) </t>
  </si>
  <si>
    <t>LE167TR</t>
  </si>
  <si>
    <t>472795.0</t>
  </si>
  <si>
    <t>290643.0</t>
  </si>
  <si>
    <t xml:space="preserve">Park Farm West </t>
  </si>
  <si>
    <t>NP183NY</t>
  </si>
  <si>
    <t>331876.0</t>
  </si>
  <si>
    <t>191657.0</t>
  </si>
  <si>
    <t>Pressock</t>
  </si>
  <si>
    <t>DD82SN</t>
  </si>
  <si>
    <t>356791.0</t>
  </si>
  <si>
    <t>749786.0</t>
  </si>
  <si>
    <t>North Tenement</t>
  </si>
  <si>
    <t>SA623NX</t>
  </si>
  <si>
    <t>193951.0</t>
  </si>
  <si>
    <t>212945.0</t>
  </si>
  <si>
    <t>Finvoy</t>
  </si>
  <si>
    <t>BT448SD</t>
  </si>
  <si>
    <t>112523.0</t>
  </si>
  <si>
    <t>572478.0</t>
  </si>
  <si>
    <t>NI Cluster Lough Road</t>
  </si>
  <si>
    <t>BT282PQ</t>
  </si>
  <si>
    <t>129148.0</t>
  </si>
  <si>
    <t>526209.0</t>
  </si>
  <si>
    <t>NI Cluster Knockairn Road</t>
  </si>
  <si>
    <t>BT294UE</t>
  </si>
  <si>
    <t>131013.0</t>
  </si>
  <si>
    <t>531722.0</t>
  </si>
  <si>
    <t>NI Cluster Hillside</t>
  </si>
  <si>
    <t>129820.0</t>
  </si>
  <si>
    <t>526363.0</t>
  </si>
  <si>
    <t>NI Cluster Moira Road</t>
  </si>
  <si>
    <t>BT294JL</t>
  </si>
  <si>
    <t>129536.0</t>
  </si>
  <si>
    <t>531688.0</t>
  </si>
  <si>
    <t>NI Cluster Belfast Road</t>
  </si>
  <si>
    <t>BT294TH</t>
  </si>
  <si>
    <t>134568.0</t>
  </si>
  <si>
    <t>534503.0</t>
  </si>
  <si>
    <t>Maghaberry</t>
  </si>
  <si>
    <t>BT282PT</t>
  </si>
  <si>
    <t>129097.0</t>
  </si>
  <si>
    <t>520344.0</t>
  </si>
  <si>
    <t>Brett Martin</t>
  </si>
  <si>
    <t>BT364QU</t>
  </si>
  <si>
    <t>141191.0</t>
  </si>
  <si>
    <t>538562.0</t>
  </si>
  <si>
    <t>Pilkington</t>
  </si>
  <si>
    <t> L407TB</t>
  </si>
  <si>
    <t>346150.0</t>
  </si>
  <si>
    <t>408856.0</t>
  </si>
  <si>
    <t>Ibstock</t>
  </si>
  <si>
    <t> LE676HS</t>
  </si>
  <si>
    <t>Goosehall</t>
  </si>
  <si>
    <t>CB250BN</t>
  </si>
  <si>
    <t>Laceby CIC2</t>
  </si>
  <si>
    <t>Llancadle</t>
  </si>
  <si>
    <t>Teyrdan CIC</t>
  </si>
  <si>
    <t>Teyrdan SPV</t>
  </si>
  <si>
    <t>Thorne</t>
  </si>
  <si>
    <t>Watnall</t>
  </si>
  <si>
    <t>Arkwright CIC</t>
  </si>
  <si>
    <t>Arkwright SPV</t>
  </si>
  <si>
    <t>Firs Road CIC1</t>
  </si>
  <si>
    <t>Firs Road CIC2</t>
  </si>
  <si>
    <t>Hafod CIC</t>
  </si>
  <si>
    <t>Hafod SPV</t>
  </si>
  <si>
    <t>Laceby CIC1</t>
  </si>
  <si>
    <t>LondonEnergy</t>
  </si>
  <si>
    <t>Londonwaste Ltd</t>
  </si>
  <si>
    <t>N183AG</t>
  </si>
  <si>
    <t>535050.0</t>
  </si>
  <si>
    <t>192550.0</t>
  </si>
  <si>
    <t>Marchwood Power</t>
  </si>
  <si>
    <t>SO404BD</t>
  </si>
  <si>
    <t>438274.0</t>
  </si>
  <si>
    <t>108147.0</t>
  </si>
  <si>
    <t>Moray Offshore Windfarm (East) Ltd</t>
  </si>
  <si>
    <t>Moray Offshore Windfarm East Limited</t>
  </si>
  <si>
    <t>AB43 9BR</t>
  </si>
  <si>
    <t>Octopus Investments</t>
  </si>
  <si>
    <t>Craymarsh</t>
  </si>
  <si>
    <t>SN126RG</t>
  </si>
  <si>
    <t>393506.0</t>
  </si>
  <si>
    <t>162624.0</t>
  </si>
  <si>
    <t>Park Wall</t>
  </si>
  <si>
    <t>TA70HY</t>
  </si>
  <si>
    <t>332133.0</t>
  </si>
  <si>
    <t>136030.0</t>
  </si>
  <si>
    <t>Lenham</t>
  </si>
  <si>
    <t>ME172HX</t>
  </si>
  <si>
    <t>589450.0</t>
  </si>
  <si>
    <t>151072.0</t>
  </si>
  <si>
    <t>Bradford</t>
  </si>
  <si>
    <t>EX226LQ</t>
  </si>
  <si>
    <t>227973.0</t>
  </si>
  <si>
    <t>100750.0</t>
  </si>
  <si>
    <t>Bratton Fleming</t>
  </si>
  <si>
    <t>EX327LG</t>
  </si>
  <si>
    <t>265395.0</t>
  </si>
  <si>
    <t>137979.0</t>
  </si>
  <si>
    <t>Chittering 2</t>
  </si>
  <si>
    <t>CB259PH</t>
  </si>
  <si>
    <t>551264.0</t>
  </si>
  <si>
    <t>270881.0</t>
  </si>
  <si>
    <t>Ellicombe</t>
  </si>
  <si>
    <t>EX175LS</t>
  </si>
  <si>
    <t>274429.0</t>
  </si>
  <si>
    <t>105004.0</t>
  </si>
  <si>
    <t>Hatchlands</t>
  </si>
  <si>
    <t>TQ97LB</t>
  </si>
  <si>
    <t>273302.0</t>
  </si>
  <si>
    <t>59712.0</t>
  </si>
  <si>
    <t>Higher Knapp Farm</t>
  </si>
  <si>
    <t>TA36AY</t>
  </si>
  <si>
    <t>330222.0</t>
  </si>
  <si>
    <t>124913.0</t>
  </si>
  <si>
    <t>Little T</t>
  </si>
  <si>
    <t>TR109EF</t>
  </si>
  <si>
    <t>171916.0</t>
  </si>
  <si>
    <t>31778.0</t>
  </si>
  <si>
    <t>Lovedean</t>
  </si>
  <si>
    <t>PO80SH</t>
  </si>
  <si>
    <t>468005.0</t>
  </si>
  <si>
    <t>112956.0</t>
  </si>
  <si>
    <t>Marley Thatch</t>
  </si>
  <si>
    <t>TQ109LW</t>
  </si>
  <si>
    <t>271573.0</t>
  </si>
  <si>
    <t>59890.0</t>
  </si>
  <si>
    <t>EX135SF</t>
  </si>
  <si>
    <t>333040.0</t>
  </si>
  <si>
    <t>97434.0</t>
  </si>
  <si>
    <t>Ninnis</t>
  </si>
  <si>
    <t>PL267EN</t>
  </si>
  <si>
    <t>198252.0</t>
  </si>
  <si>
    <t>50490.0</t>
  </si>
  <si>
    <t>North Perrott Fruit Farm</t>
  </si>
  <si>
    <t>TA187SN</t>
  </si>
  <si>
    <t>346475.0</t>
  </si>
  <si>
    <t>110116.0</t>
  </si>
  <si>
    <t>Palfreys Barton</t>
  </si>
  <si>
    <t>EX167RZ</t>
  </si>
  <si>
    <t>296533.0</t>
  </si>
  <si>
    <t>118055.0</t>
  </si>
  <si>
    <t>Parkhouse</t>
  </si>
  <si>
    <t>SP97UZ</t>
  </si>
  <si>
    <t>422792.0</t>
  </si>
  <si>
    <t>144085.0</t>
  </si>
  <si>
    <t>Rudge Manor</t>
  </si>
  <si>
    <t>SN82HN</t>
  </si>
  <si>
    <t>427444.0</t>
  </si>
  <si>
    <t>169114.0</t>
  </si>
  <si>
    <t>Shipton Bellinger</t>
  </si>
  <si>
    <t>SP40EG</t>
  </si>
  <si>
    <t>423437.0</t>
  </si>
  <si>
    <t>143998.0</t>
  </si>
  <si>
    <t>Slaughtergate</t>
  </si>
  <si>
    <t>SP85NH</t>
  </si>
  <si>
    <t>378233.0</t>
  </si>
  <si>
    <t>127441.0</t>
  </si>
  <si>
    <t>Southcombe Farm</t>
  </si>
  <si>
    <t>EX215RF</t>
  </si>
  <si>
    <t>244284.0</t>
  </si>
  <si>
    <t>111956.0</t>
  </si>
  <si>
    <t>Strete</t>
  </si>
  <si>
    <t>EX52PL</t>
  </si>
  <si>
    <t>304235.0</t>
  </si>
  <si>
    <t>94913.0</t>
  </si>
  <si>
    <t>Tavells</t>
  </si>
  <si>
    <t>SO404WH</t>
  </si>
  <si>
    <t>438181.0</t>
  </si>
  <si>
    <t>110655.0</t>
  </si>
  <si>
    <t>Tregassow</t>
  </si>
  <si>
    <t>TR49BL</t>
  </si>
  <si>
    <t>185395.0</t>
  </si>
  <si>
    <t>49565.0</t>
  </si>
  <si>
    <t>Turves</t>
  </si>
  <si>
    <t>533992.0</t>
  </si>
  <si>
    <t>294321.0</t>
  </si>
  <si>
    <t>Whiddon Farm</t>
  </si>
  <si>
    <t>EX226PJ</t>
  </si>
  <si>
    <t>239451.0</t>
  </si>
  <si>
    <t>97227.0</t>
  </si>
  <si>
    <t>Willsland</t>
  </si>
  <si>
    <t>EX215LS</t>
  </si>
  <si>
    <t>250049.0</t>
  </si>
  <si>
    <t>104054.0</t>
  </si>
  <si>
    <t>Burntstalk Farm</t>
  </si>
  <si>
    <t>PE321JA</t>
  </si>
  <si>
    <t>577721.0</t>
  </si>
  <si>
    <t>311630.0</t>
  </si>
  <si>
    <t>Causilgey</t>
  </si>
  <si>
    <t>Chawton</t>
  </si>
  <si>
    <t>PO318QT</t>
  </si>
  <si>
    <t>449357.0</t>
  </si>
  <si>
    <t>93055.0</t>
  </si>
  <si>
    <t>Chediston Hall</t>
  </si>
  <si>
    <t>IP190RA</t>
  </si>
  <si>
    <t>636663.0</t>
  </si>
  <si>
    <t>278367.0</t>
  </si>
  <si>
    <t>Hewas</t>
  </si>
  <si>
    <t>191590.0</t>
  </si>
  <si>
    <t>53161.0</t>
  </si>
  <si>
    <t>The Hollies</t>
  </si>
  <si>
    <t>PE244SH</t>
  </si>
  <si>
    <t>549558.0</t>
  </si>
  <si>
    <t>363539.0</t>
  </si>
  <si>
    <t>Apse New Barn</t>
  </si>
  <si>
    <t>PO377PS</t>
  </si>
  <si>
    <t>456363.0</t>
  </si>
  <si>
    <t>82780.0</t>
  </si>
  <si>
    <t>Higher Trenhayle</t>
  </si>
  <si>
    <t>TR275JU</t>
  </si>
  <si>
    <t>158256.0</t>
  </si>
  <si>
    <t>36251.0</t>
  </si>
  <si>
    <t>Hollamoor</t>
  </si>
  <si>
    <t>EX313HX</t>
  </si>
  <si>
    <t>254698.0</t>
  </si>
  <si>
    <t>129964.0</t>
  </si>
  <si>
    <t>Lexham</t>
  </si>
  <si>
    <t>PE322RY</t>
  </si>
  <si>
    <t>587463.0</t>
  </si>
  <si>
    <t>319985.0</t>
  </si>
  <si>
    <t>Tredown Farm</t>
  </si>
  <si>
    <t>PL160HH</t>
  </si>
  <si>
    <t>239431.0</t>
  </si>
  <si>
    <t>81407.0</t>
  </si>
  <si>
    <t>Penhale</t>
  </si>
  <si>
    <t>PL277RQ</t>
  </si>
  <si>
    <t>194606.0</t>
  </si>
  <si>
    <t>71371.0</t>
  </si>
  <si>
    <t>Mopley/Cadland</t>
  </si>
  <si>
    <t>SO451YH</t>
  </si>
  <si>
    <t>444681.0</t>
  </si>
  <si>
    <t>100949.0</t>
  </si>
  <si>
    <t>Bishops Sutton</t>
  </si>
  <si>
    <t>SO240AA</t>
  </si>
  <si>
    <t>459558.0</t>
  </si>
  <si>
    <t>131825.0</t>
  </si>
  <si>
    <t>Rew Farm</t>
  </si>
  <si>
    <t>PL305AW</t>
  </si>
  <si>
    <t>209034.0</t>
  </si>
  <si>
    <t>61130.0</t>
  </si>
  <si>
    <t>Week Farm 2</t>
  </si>
  <si>
    <t>EX387HU</t>
  </si>
  <si>
    <t>251218.0</t>
  </si>
  <si>
    <t>119059.0</t>
  </si>
  <si>
    <t>Willburton 2 (Mingay Farm)</t>
  </si>
  <si>
    <t>547073.0</t>
  </si>
  <si>
    <t>272967.0</t>
  </si>
  <si>
    <t>Hazard</t>
  </si>
  <si>
    <t>TQ97LN</t>
  </si>
  <si>
    <t>274991.0</t>
  </si>
  <si>
    <t>59302.0</t>
  </si>
  <si>
    <t>Crapnell Farm</t>
  </si>
  <si>
    <t>BA53HG</t>
  </si>
  <si>
    <t>359691.0</t>
  </si>
  <si>
    <t>145698.0</t>
  </si>
  <si>
    <t>Hill Farm (OI)</t>
  </si>
  <si>
    <t>PO360BB</t>
  </si>
  <si>
    <t>461387.0</t>
  </si>
  <si>
    <t>89012.0</t>
  </si>
  <si>
    <t>Drapers Farm</t>
  </si>
  <si>
    <t>CM31QF</t>
  </si>
  <si>
    <t>572146.0</t>
  </si>
  <si>
    <t>220468.0</t>
  </si>
  <si>
    <t>Reaches Farm</t>
  </si>
  <si>
    <t>IP265LA</t>
  </si>
  <si>
    <t>573913.0</t>
  </si>
  <si>
    <t>298817.0</t>
  </si>
  <si>
    <t>Meadow Farm</t>
  </si>
  <si>
    <t>IP264RG</t>
  </si>
  <si>
    <t>572611.0</t>
  </si>
  <si>
    <t>296975.0</t>
  </si>
  <si>
    <t>Little Morton</t>
  </si>
  <si>
    <t>DN228HE</t>
  </si>
  <si>
    <t>467187.0</t>
  </si>
  <si>
    <t>379023.0</t>
  </si>
  <si>
    <t>Abbots Ripton</t>
  </si>
  <si>
    <t>PE282LQ</t>
  </si>
  <si>
    <t>522746.0</t>
  </si>
  <si>
    <t>277158.0</t>
  </si>
  <si>
    <t>Manor Farm Dorset</t>
  </si>
  <si>
    <t>SP85PR</t>
  </si>
  <si>
    <t>377815.0</t>
  </si>
  <si>
    <t>128359.0</t>
  </si>
  <si>
    <t>NG139PL</t>
  </si>
  <si>
    <t>478519.0</t>
  </si>
  <si>
    <t>341598.0</t>
  </si>
  <si>
    <t>Sycamore</t>
  </si>
  <si>
    <t>TN299SY</t>
  </si>
  <si>
    <t>601943.0</t>
  </si>
  <si>
    <t>125385.0</t>
  </si>
  <si>
    <t>North Wayton</t>
  </si>
  <si>
    <t>PL126QQ</t>
  </si>
  <si>
    <t>242671.0</t>
  </si>
  <si>
    <t>62588.0</t>
  </si>
  <si>
    <t>Hill End Farm</t>
  </si>
  <si>
    <t>RG265HA</t>
  </si>
  <si>
    <t>462034.0</t>
  </si>
  <si>
    <t>157344.0</t>
  </si>
  <si>
    <t>Pyde Drove</t>
  </si>
  <si>
    <t>TA78DN</t>
  </si>
  <si>
    <t>335530.0</t>
  </si>
  <si>
    <t>142499.0</t>
  </si>
  <si>
    <t>Spittleborough</t>
  </si>
  <si>
    <t>SN48ET</t>
  </si>
  <si>
    <t>408318.0</t>
  </si>
  <si>
    <t>183058.0</t>
  </si>
  <si>
    <t>Stratton Hall</t>
  </si>
  <si>
    <t>IP100PL</t>
  </si>
  <si>
    <t>625674.0</t>
  </si>
  <si>
    <t>239588.0</t>
  </si>
  <si>
    <t>Tillhouse</t>
  </si>
  <si>
    <t>EX53BG</t>
  </si>
  <si>
    <t>301013.0</t>
  </si>
  <si>
    <t>96534.0</t>
  </si>
  <si>
    <t>Decoy</t>
  </si>
  <si>
    <t>PO203TR</t>
  </si>
  <si>
    <t>492213.0</t>
  </si>
  <si>
    <t>104099.0</t>
  </si>
  <si>
    <t>Ermine Street</t>
  </si>
  <si>
    <t>NG348QT</t>
  </si>
  <si>
    <t>499291.0</t>
  </si>
  <si>
    <t>347452.0</t>
  </si>
  <si>
    <t>New Row Farm</t>
  </si>
  <si>
    <t>BA44JT</t>
  </si>
  <si>
    <t>363204.0</t>
  </si>
  <si>
    <t>145130.0</t>
  </si>
  <si>
    <t>Pitts Farm</t>
  </si>
  <si>
    <t>146235.0</t>
  </si>
  <si>
    <t>Hullavington</t>
  </si>
  <si>
    <t>SN146QP</t>
  </si>
  <si>
    <t>389154.0</t>
  </si>
  <si>
    <t>182299.0</t>
  </si>
  <si>
    <t>The Hydes</t>
  </si>
  <si>
    <t>CM74TX</t>
  </si>
  <si>
    <t>564210.0</t>
  </si>
  <si>
    <t>230560.0</t>
  </si>
  <si>
    <t>Manston Thorne</t>
  </si>
  <si>
    <t>CT125DS</t>
  </si>
  <si>
    <t>633388.0</t>
  </si>
  <si>
    <t>164922.0</t>
  </si>
  <si>
    <t>Ottringham</t>
  </si>
  <si>
    <t>HU120AD</t>
  </si>
  <si>
    <t>527561.0</t>
  </si>
  <si>
    <t>424182.0</t>
  </si>
  <si>
    <t>Sutton Mawr</t>
  </si>
  <si>
    <t>CF623AB</t>
  </si>
  <si>
    <t>307224.0</t>
  </si>
  <si>
    <t>170024.0</t>
  </si>
  <si>
    <t>West Hall</t>
  </si>
  <si>
    <t>CF624ZW</t>
  </si>
  <si>
    <t>302476.0</t>
  </si>
  <si>
    <t>166946.0</t>
  </si>
  <si>
    <t>Clann Farm</t>
  </si>
  <si>
    <t>PL305HD</t>
  </si>
  <si>
    <t>202639.0</t>
  </si>
  <si>
    <t>63931.0</t>
  </si>
  <si>
    <t>Westwood Farm</t>
  </si>
  <si>
    <t>NG220PF</t>
  </si>
  <si>
    <t>471765.0</t>
  </si>
  <si>
    <t>370062.0</t>
  </si>
  <si>
    <t>Walland Farm</t>
  </si>
  <si>
    <t>EX395DP</t>
  </si>
  <si>
    <t>235344.0</t>
  </si>
  <si>
    <t>122223.0</t>
  </si>
  <si>
    <t>Wedgehill</t>
  </si>
  <si>
    <t>BH216SB</t>
  </si>
  <si>
    <t>406557.0</t>
  </si>
  <si>
    <t>108809.0</t>
  </si>
  <si>
    <t>Bryn Yr Odyn</t>
  </si>
  <si>
    <t>LL625DE</t>
  </si>
  <si>
    <t>239600.0</t>
  </si>
  <si>
    <t>373400.0</t>
  </si>
  <si>
    <t>Avenue Farm</t>
  </si>
  <si>
    <t>NR147PJ</t>
  </si>
  <si>
    <t>628770.0</t>
  </si>
  <si>
    <t>303787.0</t>
  </si>
  <si>
    <t>Mount Mill</t>
  </si>
  <si>
    <t>MK196DG</t>
  </si>
  <si>
    <t>476366.0</t>
  </si>
  <si>
    <t>237708.0</t>
  </si>
  <si>
    <t>Pitchford</t>
  </si>
  <si>
    <t>350965.0</t>
  </si>
  <si>
    <t>302668.0</t>
  </si>
  <si>
    <t>Somerton Door</t>
  </si>
  <si>
    <t>TA116JA</t>
  </si>
  <si>
    <t>347045.0</t>
  </si>
  <si>
    <t>130025.0</t>
  </si>
  <si>
    <t>Wiggin Hill</t>
  </si>
  <si>
    <t>PE273LL</t>
  </si>
  <si>
    <t>530442.0</t>
  </si>
  <si>
    <t>273663.0</t>
  </si>
  <si>
    <t>TN261ER</t>
  </si>
  <si>
    <t>596397.0</t>
  </si>
  <si>
    <t>144740.0</t>
  </si>
  <si>
    <t>Chisbon</t>
  </si>
  <si>
    <t>CO168HJ</t>
  </si>
  <si>
    <t>612862.0</t>
  </si>
  <si>
    <t>218208.0</t>
  </si>
  <si>
    <t>Singrug</t>
  </si>
  <si>
    <t>NP122BG</t>
  </si>
  <si>
    <t>319137.0</t>
  </si>
  <si>
    <t>193566.0</t>
  </si>
  <si>
    <t>Trench Farm</t>
  </si>
  <si>
    <t>LL130NA</t>
  </si>
  <si>
    <t>338419.0</t>
  </si>
  <si>
    <t>339068.0</t>
  </si>
  <si>
    <t>Westerfield</t>
  </si>
  <si>
    <t>OX183PA</t>
  </si>
  <si>
    <t>427125.0</t>
  </si>
  <si>
    <t>209714.0</t>
  </si>
  <si>
    <t>Parciau</t>
  </si>
  <si>
    <t>LL551TS</t>
  </si>
  <si>
    <t>250255.0</t>
  </si>
  <si>
    <t>365482.0</t>
  </si>
  <si>
    <t>Melbourn Black Peak</t>
  </si>
  <si>
    <t>SG87ND</t>
  </si>
  <si>
    <t>540507.0</t>
  </si>
  <si>
    <t>244190.0</t>
  </si>
  <si>
    <t>Melbourn Muncey Farm</t>
  </si>
  <si>
    <t>SG86DG</t>
  </si>
  <si>
    <t>537951.0</t>
  </si>
  <si>
    <t>242629.0</t>
  </si>
  <si>
    <t>Northmoor</t>
  </si>
  <si>
    <t>EX226TD</t>
  </si>
  <si>
    <t>227223.0</t>
  </si>
  <si>
    <t>97462.0</t>
  </si>
  <si>
    <t>Eakring</t>
  </si>
  <si>
    <t>NG220AN</t>
  </si>
  <si>
    <t>466033.0</t>
  </si>
  <si>
    <t>362403.0</t>
  </si>
  <si>
    <t>Littleton Farm</t>
  </si>
  <si>
    <t>DT119QP</t>
  </si>
  <si>
    <t>388332.0</t>
  </si>
  <si>
    <t>105051.0</t>
  </si>
  <si>
    <t>Rydon Farm</t>
  </si>
  <si>
    <t>TQ126DB</t>
  </si>
  <si>
    <t>284136.0</t>
  </si>
  <si>
    <t>68721.0</t>
  </si>
  <si>
    <t>Thoresby</t>
  </si>
  <si>
    <t>NG229EX</t>
  </si>
  <si>
    <t>460364.0</t>
  </si>
  <si>
    <t>370225.0</t>
  </si>
  <si>
    <t>Upper Farringdon</t>
  </si>
  <si>
    <t>GU343HW</t>
  </si>
  <si>
    <t>471468.0</t>
  </si>
  <si>
    <t>135482.0</t>
  </si>
  <si>
    <t>Bystock Farm</t>
  </si>
  <si>
    <t>EX85ED</t>
  </si>
  <si>
    <t>302289.0</t>
  </si>
  <si>
    <t>84362.0</t>
  </si>
  <si>
    <t>Six Hills</t>
  </si>
  <si>
    <t>LE143PR</t>
  </si>
  <si>
    <t>463321.0</t>
  </si>
  <si>
    <t>321230.0</t>
  </si>
  <si>
    <t>Ryston Farm</t>
  </si>
  <si>
    <t>PE380AA</t>
  </si>
  <si>
    <t>561681.0</t>
  </si>
  <si>
    <t>302008.0</t>
  </si>
  <si>
    <t>Waterloo Farm 1 and 2</t>
  </si>
  <si>
    <t>SG192JW</t>
  </si>
  <si>
    <t>518826.0</t>
  </si>
  <si>
    <t>251804.0</t>
  </si>
  <si>
    <t>Woodlands Farm</t>
  </si>
  <si>
    <t>CT34NB</t>
  </si>
  <si>
    <t>617569.0</t>
  </si>
  <si>
    <t>163068.0</t>
  </si>
  <si>
    <t>Natewood</t>
  </si>
  <si>
    <t>BN273PH</t>
  </si>
  <si>
    <t>557796.0</t>
  </si>
  <si>
    <t>107151.0</t>
  </si>
  <si>
    <t>Cloford Common Farm</t>
  </si>
  <si>
    <t>BA114PE</t>
  </si>
  <si>
    <t>373029.0</t>
  </si>
  <si>
    <t>143593.0</t>
  </si>
  <si>
    <t>Molland Farm</t>
  </si>
  <si>
    <t>EX363PS</t>
  </si>
  <si>
    <t>282422.0</t>
  </si>
  <si>
    <t>126165.0</t>
  </si>
  <si>
    <t>Tooley Farm</t>
  </si>
  <si>
    <t>CM63AA</t>
  </si>
  <si>
    <t>564888.0</t>
  </si>
  <si>
    <t>223424.0</t>
  </si>
  <si>
    <t>Barn Farm</t>
  </si>
  <si>
    <t>CO112UX</t>
  </si>
  <si>
    <t>615682.0</t>
  </si>
  <si>
    <t>231393.0</t>
  </si>
  <si>
    <t>Birch Estate</t>
  </si>
  <si>
    <t>CO20NU</t>
  </si>
  <si>
    <t>593323.0</t>
  </si>
  <si>
    <t>219800.0</t>
  </si>
  <si>
    <t>Mill Hill Farm</t>
  </si>
  <si>
    <t>YO606QN</t>
  </si>
  <si>
    <t>463388.0</t>
  </si>
  <si>
    <t>467066.0</t>
  </si>
  <si>
    <t>Averill Farm</t>
  </si>
  <si>
    <t>DE556HB</t>
  </si>
  <si>
    <t>441094.0</t>
  </si>
  <si>
    <t>361390.0</t>
  </si>
  <si>
    <t>Ratcliffe House Farm</t>
  </si>
  <si>
    <t>CV93LZ</t>
  </si>
  <si>
    <t>433432.0</t>
  </si>
  <si>
    <t>299754.0</t>
  </si>
  <si>
    <t>Pollington Airfield</t>
  </si>
  <si>
    <t>461763.0</t>
  </si>
  <si>
    <t>420790.0</t>
  </si>
  <si>
    <t>Ash Row Farm</t>
  </si>
  <si>
    <t>LS256JJ</t>
  </si>
  <si>
    <t>451649.0</t>
  </si>
  <si>
    <t>433677.0</t>
  </si>
  <si>
    <t>Cressing</t>
  </si>
  <si>
    <t>CM778PD</t>
  </si>
  <si>
    <t>579757.0</t>
  </si>
  <si>
    <t>218798.0</t>
  </si>
  <si>
    <t>Short Hazel</t>
  </si>
  <si>
    <t>DE117BD</t>
  </si>
  <si>
    <t>433077.0</t>
  </si>
  <si>
    <t>319883.0</t>
  </si>
  <si>
    <t>Blaby</t>
  </si>
  <si>
    <t>LE85QW</t>
  </si>
  <si>
    <t>458722.0</t>
  </si>
  <si>
    <t>296614.0</t>
  </si>
  <si>
    <t>Dairy House Farm</t>
  </si>
  <si>
    <t>CW56DN</t>
  </si>
  <si>
    <t>365834.0</t>
  </si>
  <si>
    <t>356455.0</t>
  </si>
  <si>
    <t>Carlisle Estate</t>
  </si>
  <si>
    <t>CA57ES</t>
  </si>
  <si>
    <t>336020.0</t>
  </si>
  <si>
    <t>546015.0</t>
  </si>
  <si>
    <t>Peter Hill</t>
  </si>
  <si>
    <t>YO614PN</t>
  </si>
  <si>
    <t>450038.0</t>
  </si>
  <si>
    <t>473183.0</t>
  </si>
  <si>
    <t>Guisborough</t>
  </si>
  <si>
    <t>TS146QX</t>
  </si>
  <si>
    <t>460407.0</t>
  </si>
  <si>
    <t>516083.0</t>
  </si>
  <si>
    <t>Caswell</t>
  </si>
  <si>
    <t>BA229RH</t>
  </si>
  <si>
    <t>357538.0</t>
  </si>
  <si>
    <t>109283.0</t>
  </si>
  <si>
    <t>Staining Wood</t>
  </si>
  <si>
    <t>PR43PH</t>
  </si>
  <si>
    <t>336929.0</t>
  </si>
  <si>
    <t>432551.0</t>
  </si>
  <si>
    <t>Holtwood</t>
  </si>
  <si>
    <t>DE65JW</t>
  </si>
  <si>
    <t>412619.0</t>
  </si>
  <si>
    <t>333405.0</t>
  </si>
  <si>
    <t>Peterlee</t>
  </si>
  <si>
    <t>SR83UJ</t>
  </si>
  <si>
    <t>440912.0</t>
  </si>
  <si>
    <t>542443.0</t>
  </si>
  <si>
    <t>Brickkiln Lane</t>
  </si>
  <si>
    <t>NR148AJ</t>
  </si>
  <si>
    <t>620403.0</t>
  </si>
  <si>
    <t>299944.0</t>
  </si>
  <si>
    <t>Lawn Lane</t>
  </si>
  <si>
    <t>WV95BB</t>
  </si>
  <si>
    <t>390095.0</t>
  </si>
  <si>
    <t>304875.0</t>
  </si>
  <si>
    <t>The Breck</t>
  </si>
  <si>
    <t>S432NP</t>
  </si>
  <si>
    <t>442323.0</t>
  </si>
  <si>
    <t>376116.0</t>
  </si>
  <si>
    <t>Deepdale</t>
  </si>
  <si>
    <t>NG348SH</t>
  </si>
  <si>
    <t>507434.0</t>
  </si>
  <si>
    <t>349013.0</t>
  </si>
  <si>
    <t>Lochcraigs Farm</t>
  </si>
  <si>
    <t>KA204LB</t>
  </si>
  <si>
    <t>227518.0</t>
  </si>
  <si>
    <t>643857.0</t>
  </si>
  <si>
    <t>Seaton Road</t>
  </si>
  <si>
    <t>LE159BG</t>
  </si>
  <si>
    <t>487565.0</t>
  </si>
  <si>
    <t>299395.0</t>
  </si>
  <si>
    <t>Stormy Down</t>
  </si>
  <si>
    <t>CF334RS</t>
  </si>
  <si>
    <t>284154.0</t>
  </si>
  <si>
    <t>180554.0</t>
  </si>
  <si>
    <t>Corntown Solar</t>
  </si>
  <si>
    <t>CF355FB</t>
  </si>
  <si>
    <t>293545.0</t>
  </si>
  <si>
    <t>177153.0</t>
  </si>
  <si>
    <t>Penyrheollas</t>
  </si>
  <si>
    <t>NP120HY</t>
  </si>
  <si>
    <t>318604.0</t>
  </si>
  <si>
    <t>201211.0</t>
  </si>
  <si>
    <t>Fullerton</t>
  </si>
  <si>
    <t>SP117HR</t>
  </si>
  <si>
    <t>437054.0</t>
  </si>
  <si>
    <t>141581.0</t>
  </si>
  <si>
    <t>Pingewood</t>
  </si>
  <si>
    <t>RG30 3UG</t>
  </si>
  <si>
    <t>Orsted</t>
  </si>
  <si>
    <t>Barrow</t>
  </si>
  <si>
    <t>314978.0</t>
  </si>
  <si>
    <t>455827.0</t>
  </si>
  <si>
    <t xml:space="preserve">Burbo </t>
  </si>
  <si>
    <t>321476.0</t>
  </si>
  <si>
    <t>399706.0</t>
  </si>
  <si>
    <t>Gunfleet Sands 01</t>
  </si>
  <si>
    <t>622317.0</t>
  </si>
  <si>
    <t>208468.0</t>
  </si>
  <si>
    <t>Walney 01</t>
  </si>
  <si>
    <t>300833.0</t>
  </si>
  <si>
    <t>Lincs</t>
  </si>
  <si>
    <t>567020.0</t>
  </si>
  <si>
    <t>368144.0</t>
  </si>
  <si>
    <t>Gunfleet Sands Demo</t>
  </si>
  <si>
    <t>620650.0</t>
  </si>
  <si>
    <t>205297.0</t>
  </si>
  <si>
    <t>West of Duddon Sands</t>
  </si>
  <si>
    <t>304230.0</t>
  </si>
  <si>
    <t>455334.0</t>
  </si>
  <si>
    <t>Westermost Rough</t>
  </si>
  <si>
    <t>541677.0</t>
  </si>
  <si>
    <t>436555.0</t>
  </si>
  <si>
    <t xml:space="preserve">Burbo Extension </t>
  </si>
  <si>
    <t>315815.0</t>
  </si>
  <si>
    <t>398892.0</t>
  </si>
  <si>
    <t>Walney 03</t>
  </si>
  <si>
    <t>295033.0</t>
  </si>
  <si>
    <t>466313.0</t>
  </si>
  <si>
    <t>Race Bank</t>
  </si>
  <si>
    <t>573300.0</t>
  </si>
  <si>
    <t>363000.0</t>
  </si>
  <si>
    <t>Walney 04</t>
  </si>
  <si>
    <t>320039.0</t>
  </si>
  <si>
    <t>464000.0</t>
  </si>
  <si>
    <t>Hornsea 01</t>
  </si>
  <si>
    <t>626000.0</t>
  </si>
  <si>
    <t>426000.0</t>
  </si>
  <si>
    <t>Gunfleet Sands 02</t>
  </si>
  <si>
    <t>Walney 02</t>
  </si>
  <si>
    <t>Hornsea 02</t>
  </si>
  <si>
    <t>Part of Drax Group</t>
  </si>
  <si>
    <t>Drax Power Station Biomass Units</t>
  </si>
  <si>
    <t>YO88PH</t>
  </si>
  <si>
    <t>466650.0</t>
  </si>
  <si>
    <t>427050.0</t>
  </si>
  <si>
    <t>Stonebyres</t>
  </si>
  <si>
    <t>ML119UP</t>
  </si>
  <si>
    <t>284977.43216500001</t>
  </si>
  <si>
    <t>644040.90092599997</t>
  </si>
  <si>
    <t>1927</t>
  </si>
  <si>
    <t>Bonnington</t>
  </si>
  <si>
    <t>ML119TB</t>
  </si>
  <si>
    <t>288851.29212100001</t>
  </si>
  <si>
    <t>641742.81936800003</t>
  </si>
  <si>
    <t>Drumjohn</t>
  </si>
  <si>
    <t>DG73TJ</t>
  </si>
  <si>
    <t>252514.43564800001</t>
  </si>
  <si>
    <t>597670.45692799997</t>
  </si>
  <si>
    <t>1935</t>
  </si>
  <si>
    <t>Carsfad</t>
  </si>
  <si>
    <t>DG73ST</t>
  </si>
  <si>
    <t>259672.544711</t>
  </si>
  <si>
    <t>584952.22294799995</t>
  </si>
  <si>
    <t>Earlstoun</t>
  </si>
  <si>
    <t>DG73SR</t>
  </si>
  <si>
    <t>261304.67353900001</t>
  </si>
  <si>
    <t>583126.64510099997</t>
  </si>
  <si>
    <t>Kendoon</t>
  </si>
  <si>
    <t>DG73UB</t>
  </si>
  <si>
    <t>261359.07337200001</t>
  </si>
  <si>
    <t>589083.399385</t>
  </si>
  <si>
    <t>Glenlee</t>
  </si>
  <si>
    <t>DG73SF</t>
  </si>
  <si>
    <t>261221.35846700001</t>
  </si>
  <si>
    <t>580243.46073699999</t>
  </si>
  <si>
    <t>Tongland</t>
  </si>
  <si>
    <t>DG64LT</t>
  </si>
  <si>
    <t>270138.10144599999</t>
  </si>
  <si>
    <t>554580.98591599998</t>
  </si>
  <si>
    <t>Cruachan</t>
  </si>
  <si>
    <t>PA331AN</t>
  </si>
  <si>
    <t>207006.0</t>
  </si>
  <si>
    <t>716929.0</t>
  </si>
  <si>
    <t>1965</t>
  </si>
  <si>
    <t>Part of PX Group</t>
  </si>
  <si>
    <t>Fellside CHP</t>
  </si>
  <si>
    <t>CA201PG</t>
  </si>
  <si>
    <t>303202.0</t>
  </si>
  <si>
    <t>503793.0</t>
  </si>
  <si>
    <t>Pennant Walters</t>
  </si>
  <si>
    <t>Maesgwyn Solar</t>
  </si>
  <si>
    <t>SASN86400890</t>
  </si>
  <si>
    <t>288678.0</t>
  </si>
  <si>
    <t>207067.0</t>
  </si>
  <si>
    <t>Maesgwyn</t>
  </si>
  <si>
    <t>285500.0</t>
  </si>
  <si>
    <t>205500.0</t>
  </si>
  <si>
    <t>Pant y Wal</t>
  </si>
  <si>
    <t>CF356ED</t>
  </si>
  <si>
    <t>295886.0</t>
  </si>
  <si>
    <t>191521.0</t>
  </si>
  <si>
    <t>Mynydd Bwllfa</t>
  </si>
  <si>
    <t>CF449NB</t>
  </si>
  <si>
    <t>295979.0</t>
  </si>
  <si>
    <t>205172.0</t>
  </si>
  <si>
    <t>Maesgwyn Extension</t>
  </si>
  <si>
    <t>SN8710908818</t>
  </si>
  <si>
    <t>286568.0</t>
  </si>
  <si>
    <t>205930.0</t>
  </si>
  <si>
    <t>Pant y Wal Extension</t>
  </si>
  <si>
    <t>294649.0</t>
  </si>
  <si>
    <t>188695.0</t>
  </si>
  <si>
    <t>Quintas Energy</t>
  </si>
  <si>
    <t>Chalcroft</t>
  </si>
  <si>
    <t>SO302HU</t>
  </si>
  <si>
    <t>448713.0</t>
  </si>
  <si>
    <t>116890.0</t>
  </si>
  <si>
    <t>Willersey</t>
  </si>
  <si>
    <t>WR117HF</t>
  </si>
  <si>
    <t>409850.0</t>
  </si>
  <si>
    <t>240750.0</t>
  </si>
  <si>
    <t>Pen y cae</t>
  </si>
  <si>
    <t>LL141TP</t>
  </si>
  <si>
    <t>328970.0</t>
  </si>
  <si>
    <t>344020.0</t>
  </si>
  <si>
    <t>Astley</t>
  </si>
  <si>
    <t>WV156ER</t>
  </si>
  <si>
    <t>378234.0</t>
  </si>
  <si>
    <t>286133.0</t>
  </si>
  <si>
    <t>RES Group</t>
  </si>
  <si>
    <t>Parsonage (Hazel)</t>
  </si>
  <si>
    <t>TA199EF</t>
  </si>
  <si>
    <t>336700.0</t>
  </si>
  <si>
    <t>115500.0</t>
  </si>
  <si>
    <t>Derriton (Tamar Heights)</t>
  </si>
  <si>
    <t>EX226JX</t>
  </si>
  <si>
    <t>233249.0</t>
  </si>
  <si>
    <t>103010.0</t>
  </si>
  <si>
    <t>Parley</t>
  </si>
  <si>
    <t>409877.0</t>
  </si>
  <si>
    <t>99146.0</t>
  </si>
  <si>
    <t>Wix Lodge (Stour Fields)</t>
  </si>
  <si>
    <t>CO112RP</t>
  </si>
  <si>
    <t>614962.0</t>
  </si>
  <si>
    <t>228422.0</t>
  </si>
  <si>
    <t>Goonhilly Solar</t>
  </si>
  <si>
    <t>169711.0</t>
  </si>
  <si>
    <t>21226.0</t>
  </si>
  <si>
    <t>Egmere</t>
  </si>
  <si>
    <t>NR226AY</t>
  </si>
  <si>
    <t>590428.0</t>
  </si>
  <si>
    <t>338001.0</t>
  </si>
  <si>
    <t>Penare</t>
  </si>
  <si>
    <t>TR49DG</t>
  </si>
  <si>
    <t>181089.0</t>
  </si>
  <si>
    <t>49385.0</t>
  </si>
  <si>
    <t>UK Solar (Lower Newton) LLP</t>
  </si>
  <si>
    <t>SJ988386</t>
  </si>
  <si>
    <t>398731.0</t>
  </si>
  <si>
    <t>338883.0</t>
  </si>
  <si>
    <t>Marvel (Stone Farm)</t>
  </si>
  <si>
    <t>PO303BQ</t>
  </si>
  <si>
    <t>451260.0</t>
  </si>
  <si>
    <t>86014.0</t>
  </si>
  <si>
    <t>Four Burrows Solar (Kenwyn)</t>
  </si>
  <si>
    <t>TR48JB</t>
  </si>
  <si>
    <t>176372.0</t>
  </si>
  <si>
    <t>48050.0</t>
  </si>
  <si>
    <t>SPD 3 - Grange Farm</t>
  </si>
  <si>
    <t>TF231620</t>
  </si>
  <si>
    <t>523131.0</t>
  </si>
  <si>
    <t>362337.0</t>
  </si>
  <si>
    <t>Chalgrove Solar Limited</t>
  </si>
  <si>
    <t>SU649967</t>
  </si>
  <si>
    <t>465126.0</t>
  </si>
  <si>
    <t>197272.0</t>
  </si>
  <si>
    <t>Pencoose</t>
  </si>
  <si>
    <t>SW728379</t>
  </si>
  <si>
    <t>173927.0</t>
  </si>
  <si>
    <t>37998.0</t>
  </si>
  <si>
    <t>SPD 4  - Gelliwern</t>
  </si>
  <si>
    <t>SN626019</t>
  </si>
  <si>
    <t>262382.0</t>
  </si>
  <si>
    <t>202019.0</t>
  </si>
  <si>
    <t>UK Solar (Hartwell) LLP</t>
  </si>
  <si>
    <t>SP791490</t>
  </si>
  <si>
    <t>478515.0</t>
  </si>
  <si>
    <t>248927.0</t>
  </si>
  <si>
    <t>Hale Farm Solar Ltd</t>
  </si>
  <si>
    <t>419461.0</t>
  </si>
  <si>
    <t>137939.0</t>
  </si>
  <si>
    <t>Newton Ferrers</t>
  </si>
  <si>
    <t>SX359665</t>
  </si>
  <si>
    <t>235294.0</t>
  </si>
  <si>
    <t>67022.0</t>
  </si>
  <si>
    <t>Mendennick Solar</t>
  </si>
  <si>
    <t>241551.0</t>
  </si>
  <si>
    <t>53320.0</t>
  </si>
  <si>
    <t>SPD 2 - Hall Farm</t>
  </si>
  <si>
    <t>TM195952</t>
  </si>
  <si>
    <t>East Langford Solar</t>
  </si>
  <si>
    <t>Manor Farm Solar</t>
  </si>
  <si>
    <t>Churchtown Farm Solar</t>
  </si>
  <si>
    <t>Dyffryn Brodyn Wind Farm (GB)</t>
  </si>
  <si>
    <t>SA340JE</t>
  </si>
  <si>
    <t>222100.0</t>
  </si>
  <si>
    <t>226800.0</t>
  </si>
  <si>
    <t>Four Burrows Wind Farm (GB)</t>
  </si>
  <si>
    <t>176000.0</t>
  </si>
  <si>
    <t>48200.0</t>
  </si>
  <si>
    <t>Lendrums Bridge Wind Farm (NI)</t>
  </si>
  <si>
    <t>BT750LL</t>
  </si>
  <si>
    <t>63672.0</t>
  </si>
  <si>
    <t>512074.0</t>
  </si>
  <si>
    <t>Lendrums Bridge Extension Wind Farm (NI)</t>
  </si>
  <si>
    <t>54170.0</t>
  </si>
  <si>
    <t>517391.0</t>
  </si>
  <si>
    <t>Forss Wind Farm (GB)</t>
  </si>
  <si>
    <t>KW147U</t>
  </si>
  <si>
    <t>302000.0</t>
  </si>
  <si>
    <t>969500.0</t>
  </si>
  <si>
    <t>Altahullion Wind Farm (NI)</t>
  </si>
  <si>
    <t>BT474NS</t>
  </si>
  <si>
    <t>78039.0</t>
  </si>
  <si>
    <t>574408.0</t>
  </si>
  <si>
    <t>Castle Pill Farm 1 - A, C</t>
  </si>
  <si>
    <t>192398.0</t>
  </si>
  <si>
    <t>207108.0</t>
  </si>
  <si>
    <t>High Sharpley</t>
  </si>
  <si>
    <t>442644.0</t>
  </si>
  <si>
    <t>549702.0</t>
  </si>
  <si>
    <t>Black Hill Wind Farm</t>
  </si>
  <si>
    <t>NT730555</t>
  </si>
  <si>
    <t>373000.0</t>
  </si>
  <si>
    <t>656300.0</t>
  </si>
  <si>
    <t>Forss Extension Wind Farm (GB)</t>
  </si>
  <si>
    <t>Lough Hill Wind Farm (NI)</t>
  </si>
  <si>
    <t>BT817SL</t>
  </si>
  <si>
    <t>38467.0</t>
  </si>
  <si>
    <t>541020.0</t>
  </si>
  <si>
    <t>Altahullion Extension Wind Farm (NI)</t>
  </si>
  <si>
    <t>Braich Ddu</t>
  </si>
  <si>
    <t>267500.0</t>
  </si>
  <si>
    <t>301500.0</t>
  </si>
  <si>
    <t>Goonhilly Downs Wind Farm</t>
  </si>
  <si>
    <t>171000.0</t>
  </si>
  <si>
    <t>21200.0</t>
  </si>
  <si>
    <t>Roskrow Barton</t>
  </si>
  <si>
    <t>176500.0</t>
  </si>
  <si>
    <t>35500.0</t>
  </si>
  <si>
    <t>Ramsey</t>
  </si>
  <si>
    <t>528800.0</t>
  </si>
  <si>
    <t>284900.0</t>
  </si>
  <si>
    <t>Glens of Foudland</t>
  </si>
  <si>
    <t>361496.0</t>
  </si>
  <si>
    <t>837303.0</t>
  </si>
  <si>
    <t>Loscar</t>
  </si>
  <si>
    <t>451000.0</t>
  </si>
  <si>
    <t>380000.0</t>
  </si>
  <si>
    <t>High Haswell Wind Farm</t>
  </si>
  <si>
    <t>436675.0</t>
  </si>
  <si>
    <t>543772.0</t>
  </si>
  <si>
    <t>Ferndale Wind Farm</t>
  </si>
  <si>
    <t>299700.0</t>
  </si>
  <si>
    <t>195700.0</t>
  </si>
  <si>
    <t>Sancton Hill Wind Farm</t>
  </si>
  <si>
    <t>491554.0</t>
  </si>
  <si>
    <t>439660.0</t>
  </si>
  <si>
    <t>South Sharpley Wind Farm</t>
  </si>
  <si>
    <t>438490.0</t>
  </si>
  <si>
    <t>549675.0</t>
  </si>
  <si>
    <t>Hill of Towie Wind Farm (GB)</t>
  </si>
  <si>
    <t>AB556YU</t>
  </si>
  <si>
    <t>320000.0</t>
  </si>
  <si>
    <t>860000.0</t>
  </si>
  <si>
    <t>Kelburn Wind Farm (GB)</t>
  </si>
  <si>
    <t>KA245LE</t>
  </si>
  <si>
    <t>224000.0</t>
  </si>
  <si>
    <t>655000.0</t>
  </si>
  <si>
    <t xml:space="preserve">Auquhirie Land </t>
  </si>
  <si>
    <t>AB393XB</t>
  </si>
  <si>
    <t>328500.0</t>
  </si>
  <si>
    <t>785500.0</t>
  </si>
  <si>
    <t>Bilsthorpe</t>
  </si>
  <si>
    <t>466000.0</t>
  </si>
  <si>
    <t>362000.0</t>
  </si>
  <si>
    <t>Grange Wind Farm (GB)</t>
  </si>
  <si>
    <t>PE135RB</t>
  </si>
  <si>
    <t>545055.0</t>
  </si>
  <si>
    <t>318754.0</t>
  </si>
  <si>
    <t>Burnthouse Windfarm</t>
  </si>
  <si>
    <t>533458.0</t>
  </si>
  <si>
    <t>295082.0</t>
  </si>
  <si>
    <t>Hall Farm Wind Farm</t>
  </si>
  <si>
    <t>507865.0</t>
  </si>
  <si>
    <t>443185.0</t>
  </si>
  <si>
    <t>Orchard End Windfarm</t>
  </si>
  <si>
    <t>343216.0</t>
  </si>
  <si>
    <t>445233.0</t>
  </si>
  <si>
    <t>Roos Wind Farm (GB)</t>
  </si>
  <si>
    <t>HU120LA</t>
  </si>
  <si>
    <t>527376.0</t>
  </si>
  <si>
    <t>430105.0</t>
  </si>
  <si>
    <t>Meikle Carewe Wind Farm (GB)</t>
  </si>
  <si>
    <t>AB393QH</t>
  </si>
  <si>
    <t>383200.0</t>
  </si>
  <si>
    <t>792000.0</t>
  </si>
  <si>
    <t>Tallentire Wind Farm (GB)</t>
  </si>
  <si>
    <t>CA130QA</t>
  </si>
  <si>
    <t>312500.0</t>
  </si>
  <si>
    <t>535500.0</t>
  </si>
  <si>
    <t>Earlseat Wind Farm (GB)</t>
  </si>
  <si>
    <t>HY14TQ</t>
  </si>
  <si>
    <t>332961.0</t>
  </si>
  <si>
    <t>698416.0</t>
  </si>
  <si>
    <t>Ramsey 2 Wind Farm</t>
  </si>
  <si>
    <t>527814.0</t>
  </si>
  <si>
    <t>286445.0</t>
  </si>
  <si>
    <t>Carscreugh</t>
  </si>
  <si>
    <t>225000.0</t>
  </si>
  <si>
    <t>555000.0</t>
  </si>
  <si>
    <t>Wear Point Wind Farm</t>
  </si>
  <si>
    <t>193041.0</t>
  </si>
  <si>
    <t>204629.0</t>
  </si>
  <si>
    <t>Burton Wold</t>
  </si>
  <si>
    <t>491902.0</t>
  </si>
  <si>
    <t>274577.0</t>
  </si>
  <si>
    <t>High Down</t>
  </si>
  <si>
    <t>230770.0</t>
  </si>
  <si>
    <t>69217.0</t>
  </si>
  <si>
    <t>High Pow</t>
  </si>
  <si>
    <t>323550.0</t>
  </si>
  <si>
    <t>544400.0</t>
  </si>
  <si>
    <t>Whittlesey</t>
  </si>
  <si>
    <t>524027.0</t>
  </si>
  <si>
    <t>297139.0</t>
  </si>
  <si>
    <t>Woolley Hill (GB)</t>
  </si>
  <si>
    <t>PE280UA</t>
  </si>
  <si>
    <t>515374.0</t>
  </si>
  <si>
    <t>272655.0</t>
  </si>
  <si>
    <t>Jacks Lane (GB)</t>
  </si>
  <si>
    <t>PE318PZ</t>
  </si>
  <si>
    <t>580388.0</t>
  </si>
  <si>
    <t>335874.0</t>
  </si>
  <si>
    <t>St Breock</t>
  </si>
  <si>
    <t>198592.0</t>
  </si>
  <si>
    <t>68218.0</t>
  </si>
  <si>
    <t>Dungavel</t>
  </si>
  <si>
    <t>267954.0</t>
  </si>
  <si>
    <t>636995.0</t>
  </si>
  <si>
    <t>Denzell Downs Windfarm</t>
  </si>
  <si>
    <t>189923.0</t>
  </si>
  <si>
    <t>67094.0</t>
  </si>
  <si>
    <t>New Albion</t>
  </si>
  <si>
    <t>483679.0</t>
  </si>
  <si>
    <t>283792.0</t>
  </si>
  <si>
    <t>Barlborough</t>
  </si>
  <si>
    <t>448975.0</t>
  </si>
  <si>
    <t>376975.0</t>
  </si>
  <si>
    <t>Grange Wind Farm</t>
  </si>
  <si>
    <t>DN158RY</t>
  </si>
  <si>
    <t>486042.0</t>
  </si>
  <si>
    <t>416496.0</t>
  </si>
  <si>
    <t>Wryde Croft Wind Farm (GB)</t>
  </si>
  <si>
    <t>PE60TP</t>
  </si>
  <si>
    <t>532606.0</t>
  </si>
  <si>
    <t>307038.0</t>
  </si>
  <si>
    <t>Glenchamber Wind Farm (GB)</t>
  </si>
  <si>
    <t>DG80PB</t>
  </si>
  <si>
    <t>224474.0</t>
  </si>
  <si>
    <t>564039.0</t>
  </si>
  <si>
    <t>Batsworthy Cross</t>
  </si>
  <si>
    <t>282928.0</t>
  </si>
  <si>
    <t>121610.0</t>
  </si>
  <si>
    <t>Den Brook Wind Farm (GB)</t>
  </si>
  <si>
    <t>EX202BJ</t>
  </si>
  <si>
    <t>268496.0</t>
  </si>
  <si>
    <t>101120.0</t>
  </si>
  <si>
    <t>French Farm Wind Farm</t>
  </si>
  <si>
    <t>528300.0</t>
  </si>
  <si>
    <t>309000.0</t>
  </si>
  <si>
    <t>Brackagh Quarry</t>
  </si>
  <si>
    <t>97617.0</t>
  </si>
  <si>
    <t>556429.0</t>
  </si>
  <si>
    <t xml:space="preserve">Rodbaston </t>
  </si>
  <si>
    <t>Mynydd Portref</t>
  </si>
  <si>
    <t>298897.0</t>
  </si>
  <si>
    <t>185178.0</t>
  </si>
  <si>
    <t>Turncole Wind Farm (GB)</t>
  </si>
  <si>
    <t>CM08NE</t>
  </si>
  <si>
    <t>598484.0</t>
  </si>
  <si>
    <t>196719.0</t>
  </si>
  <si>
    <t>Cour Wind Farm</t>
  </si>
  <si>
    <t>PA286QL</t>
  </si>
  <si>
    <t>181005.0</t>
  </si>
  <si>
    <t>648528.0</t>
  </si>
  <si>
    <t>Mynydd Brombil</t>
  </si>
  <si>
    <t>279141.0</t>
  </si>
  <si>
    <t>188569.0</t>
  </si>
  <si>
    <t>Freasdail (GB)</t>
  </si>
  <si>
    <t>PA296XR</t>
  </si>
  <si>
    <t>180721.0</t>
  </si>
  <si>
    <t>660754.0</t>
  </si>
  <si>
    <t>Minnygap (GB)</t>
  </si>
  <si>
    <t>DG109PX</t>
  </si>
  <si>
    <t>307313.0</t>
  </si>
  <si>
    <t>597397.0</t>
  </si>
  <si>
    <t>Garreg Llwyd (GB)</t>
  </si>
  <si>
    <t>LD16YS</t>
  </si>
  <si>
    <t>294491.0</t>
  </si>
  <si>
    <t>272407.0</t>
  </si>
  <si>
    <t>Llynfi Afan Renewable Energy Limited</t>
  </si>
  <si>
    <t>289252.0</t>
  </si>
  <si>
    <t>196198.0</t>
  </si>
  <si>
    <t>Tormywheel</t>
  </si>
  <si>
    <t>294905.0</t>
  </si>
  <si>
    <t>655232.0</t>
  </si>
  <si>
    <t>Pen Bryn Oer Wind Farm</t>
  </si>
  <si>
    <t>312065.0</t>
  </si>
  <si>
    <t>209235.0</t>
  </si>
  <si>
    <t>Beinneun Wind Farm</t>
  </si>
  <si>
    <t>IV637YV</t>
  </si>
  <si>
    <t>Neilston (GB)</t>
  </si>
  <si>
    <t>G784BZ</t>
  </si>
  <si>
    <t>245292.0</t>
  </si>
  <si>
    <t>653952.0</t>
  </si>
  <si>
    <t>Hallburn Farm Wind Farm</t>
  </si>
  <si>
    <t>Little Raith (GB)</t>
  </si>
  <si>
    <t>KY50AX</t>
  </si>
  <si>
    <t>Burton Wold South (GB)</t>
  </si>
  <si>
    <t>NN15 5PH</t>
  </si>
  <si>
    <t>SP915737</t>
  </si>
  <si>
    <t>Muirhall South (GB)</t>
  </si>
  <si>
    <t>ML11 8LL</t>
  </si>
  <si>
    <t>NT004545</t>
  </si>
  <si>
    <t>Solwaybank</t>
  </si>
  <si>
    <t>DG11 3HG</t>
  </si>
  <si>
    <t>EN329579</t>
  </si>
  <si>
    <t>Blary Hill</t>
  </si>
  <si>
    <t>PA29 6UZ</t>
  </si>
  <si>
    <t>Willmount Ltd</t>
  </si>
  <si>
    <t>BT81 7SN</t>
  </si>
  <si>
    <t>Crossdykes Wind Farm</t>
  </si>
  <si>
    <t xml:space="preserve">DG11 2QL </t>
  </si>
  <si>
    <t>River Nene</t>
  </si>
  <si>
    <t>Peterborough Power Station</t>
  </si>
  <si>
    <t>PE15NT</t>
  </si>
  <si>
    <t>518401.0</t>
  </si>
  <si>
    <t>299217.0</t>
  </si>
  <si>
    <t>Croydon</t>
  </si>
  <si>
    <t>CR03RL</t>
  </si>
  <si>
    <t>Derby</t>
  </si>
  <si>
    <t>DE248YF</t>
  </si>
  <si>
    <t>Exeter</t>
  </si>
  <si>
    <t>EX28QN</t>
  </si>
  <si>
    <t>Heartlands</t>
  </si>
  <si>
    <t>B249FQ</t>
  </si>
  <si>
    <t>Peterborough Power Station PPL2 Gas Engines</t>
  </si>
  <si>
    <t>Thornhill</t>
  </si>
  <si>
    <t>WF129EA</t>
  </si>
  <si>
    <t>Viking</t>
  </si>
  <si>
    <t>TS21UB</t>
  </si>
  <si>
    <t>Riverside Resource Recovery</t>
  </si>
  <si>
    <t>Riverside - Energy from Waste</t>
  </si>
  <si>
    <t>DA176JY</t>
  </si>
  <si>
    <t>547200.0</t>
  </si>
  <si>
    <t>RWE Npower</t>
  </si>
  <si>
    <t>Markinch</t>
  </si>
  <si>
    <t>KY76GU</t>
  </si>
  <si>
    <t>327988.0</t>
  </si>
  <si>
    <t>701561.0</t>
  </si>
  <si>
    <t>Little Barford</t>
  </si>
  <si>
    <t>PE196YT</t>
  </si>
  <si>
    <t>519049.0</t>
  </si>
  <si>
    <t>256838.0</t>
  </si>
  <si>
    <t>Kings Lynn</t>
  </si>
  <si>
    <t>PE343RD</t>
  </si>
  <si>
    <t>Didcot B</t>
  </si>
  <si>
    <t>OX117YU</t>
  </si>
  <si>
    <t>451077.0</t>
  </si>
  <si>
    <t>182210.0</t>
  </si>
  <si>
    <t>Cheshire</t>
  </si>
  <si>
    <t>CH651AF</t>
  </si>
  <si>
    <t>Great Yarmouth</t>
  </si>
  <si>
    <t>NR303PY</t>
  </si>
  <si>
    <t>652534.0</t>
  </si>
  <si>
    <t>307744.0</t>
  </si>
  <si>
    <t>Hythe</t>
  </si>
  <si>
    <t>SO453BP</t>
  </si>
  <si>
    <t>Staythorpe</t>
  </si>
  <si>
    <t>NG235RQ</t>
  </si>
  <si>
    <t>475532.0</t>
  </si>
  <si>
    <t>351265.0</t>
  </si>
  <si>
    <t>Pembroke</t>
  </si>
  <si>
    <t>SA715SS</t>
  </si>
  <si>
    <t>193370.0</t>
  </si>
  <si>
    <t>200137.0</t>
  </si>
  <si>
    <t>Grimsby</t>
  </si>
  <si>
    <t>DN312FW</t>
  </si>
  <si>
    <t>Garnedd</t>
  </si>
  <si>
    <t>269641.31455499999</t>
  </si>
  <si>
    <t>353035.80387900001</t>
  </si>
  <si>
    <t>1990</t>
  </si>
  <si>
    <t>Dulyn</t>
  </si>
  <si>
    <t>277754.0</t>
  </si>
  <si>
    <t>368358.0</t>
  </si>
  <si>
    <t>Croesor</t>
  </si>
  <si>
    <t>264900.0</t>
  </si>
  <si>
    <t>346000.0</t>
  </si>
  <si>
    <t>Glen Tarbert</t>
  </si>
  <si>
    <t>186600.0</t>
  </si>
  <si>
    <t>760500.0</t>
  </si>
  <si>
    <t>Auchtertyre</t>
  </si>
  <si>
    <t>235422.0</t>
  </si>
  <si>
    <t>729327.0</t>
  </si>
  <si>
    <t>Cwm Dyli</t>
  </si>
  <si>
    <t>257976.51233200001</t>
  </si>
  <si>
    <t>360502.84342500003</t>
  </si>
  <si>
    <t>High Head</t>
  </si>
  <si>
    <t>276927.54900200001</t>
  </si>
  <si>
    <t>367625.06313700002</t>
  </si>
  <si>
    <t>Garry Gualach</t>
  </si>
  <si>
    <t>216600.0</t>
  </si>
  <si>
    <t>799800.0</t>
  </si>
  <si>
    <t>Low Head</t>
  </si>
  <si>
    <t>Garrogie</t>
  </si>
  <si>
    <t>250100.0</t>
  </si>
  <si>
    <t>813300.0</t>
  </si>
  <si>
    <t>Braevallich</t>
  </si>
  <si>
    <t>196657.00008</t>
  </si>
  <si>
    <t>706908.99997</t>
  </si>
  <si>
    <t>Kielder</t>
  </si>
  <si>
    <t>369887.329501</t>
  </si>
  <si>
    <t>587826.78962699999</t>
  </si>
  <si>
    <t>Inverbain</t>
  </si>
  <si>
    <t>178095.51863000001</t>
  </si>
  <si>
    <t>856066.18485600001</t>
  </si>
  <si>
    <t>River E</t>
  </si>
  <si>
    <t>251359.39736199999</t>
  </si>
  <si>
    <t>818186.72195299994</t>
  </si>
  <si>
    <t>Douglas Water</t>
  </si>
  <si>
    <t>204559.00006600001</t>
  </si>
  <si>
    <t>706949.99997700006</t>
  </si>
  <si>
    <t>Carnoch</t>
  </si>
  <si>
    <t>174589.83968400001</t>
  </si>
  <si>
    <t>759870.61419600004</t>
  </si>
  <si>
    <t>Inverlael</t>
  </si>
  <si>
    <t>218208.41789700001</t>
  </si>
  <si>
    <t>885467.82440599997</t>
  </si>
  <si>
    <t>Selset</t>
  </si>
  <si>
    <t>390300.0</t>
  </si>
  <si>
    <t>521200.0</t>
  </si>
  <si>
    <t>Black Rock</t>
  </si>
  <si>
    <t>259900.0</t>
  </si>
  <si>
    <t>866800.0</t>
  </si>
  <si>
    <t>Maldie</t>
  </si>
  <si>
    <t>225150.0</t>
  </si>
  <si>
    <t>934050.0</t>
  </si>
  <si>
    <t>Cia Aig</t>
  </si>
  <si>
    <t>217196.0</t>
  </si>
  <si>
    <t>788748.0</t>
  </si>
  <si>
    <t>Grudie</t>
  </si>
  <si>
    <t>196459.0</t>
  </si>
  <si>
    <t>867347.0</t>
  </si>
  <si>
    <t>Glen Noe</t>
  </si>
  <si>
    <t>PA35 1JT</t>
  </si>
  <si>
    <t>Didcot GT</t>
  </si>
  <si>
    <t>1972</t>
  </si>
  <si>
    <t>Cowes</t>
  </si>
  <si>
    <t>PO326JF</t>
  </si>
  <si>
    <t>448472.0</t>
  </si>
  <si>
    <t>93554.0</t>
  </si>
  <si>
    <t>1982</t>
  </si>
  <si>
    <t>Little Barford GT</t>
  </si>
  <si>
    <t>North Hoyle</t>
  </si>
  <si>
    <t>SJ0383892229</t>
  </si>
  <si>
    <t>303823.0</t>
  </si>
  <si>
    <t>392138.0</t>
  </si>
  <si>
    <t>Scroby Sands</t>
  </si>
  <si>
    <t>656417.0</t>
  </si>
  <si>
    <t>311874.0</t>
  </si>
  <si>
    <t>Rhyl Flats</t>
  </si>
  <si>
    <t>SH9024488299</t>
  </si>
  <si>
    <t>290990.0</t>
  </si>
  <si>
    <t>388002.0</t>
  </si>
  <si>
    <t>Robin Rigg West</t>
  </si>
  <si>
    <t>288785.0</t>
  </si>
  <si>
    <t>540522.0</t>
  </si>
  <si>
    <t>Robin Rigg East</t>
  </si>
  <si>
    <t>291005.0</t>
  </si>
  <si>
    <t>542348.0</t>
  </si>
  <si>
    <t>London Array</t>
  </si>
  <si>
    <t>TM459013</t>
  </si>
  <si>
    <t>642078.0</t>
  </si>
  <si>
    <t>197218.0</t>
  </si>
  <si>
    <t>Gwynt y Mor</t>
  </si>
  <si>
    <t>SH9482396924</t>
  </si>
  <si>
    <t>292082.0</t>
  </si>
  <si>
    <t>396482.0</t>
  </si>
  <si>
    <t>Humber Gateway</t>
  </si>
  <si>
    <t>528439.0</t>
  </si>
  <si>
    <t>411181.0</t>
  </si>
  <si>
    <t>Galloper</t>
  </si>
  <si>
    <t>TM7796929898</t>
  </si>
  <si>
    <t>646316.0</t>
  </si>
  <si>
    <t>262379.0</t>
  </si>
  <si>
    <t>Rampion</t>
  </si>
  <si>
    <t>525000.0</t>
  </si>
  <si>
    <t>95000.0</t>
  </si>
  <si>
    <t>Triton Knoll</t>
  </si>
  <si>
    <t>TA 25405 11338</t>
  </si>
  <si>
    <t>Great Eppleton (ex NFFO)</t>
  </si>
  <si>
    <t>436900.0</t>
  </si>
  <si>
    <t>548200.0</t>
  </si>
  <si>
    <t>Hare Hill</t>
  </si>
  <si>
    <t>442500.0</t>
  </si>
  <si>
    <t>540500.0</t>
  </si>
  <si>
    <t>Deucheran Hill (RO)</t>
  </si>
  <si>
    <t>177000.0</t>
  </si>
  <si>
    <t>643000.0</t>
  </si>
  <si>
    <t>Out Newton (RO)</t>
  </si>
  <si>
    <t>538800.0</t>
  </si>
  <si>
    <t>421200.0</t>
  </si>
  <si>
    <t>Bowbeat (Emly Bank) - RO</t>
  </si>
  <si>
    <t>329600.0</t>
  </si>
  <si>
    <t>647500.0</t>
  </si>
  <si>
    <t>Bowbeat (Roughside) - RO</t>
  </si>
  <si>
    <t>333000.0</t>
  </si>
  <si>
    <t>646200.0</t>
  </si>
  <si>
    <t>High Volts RO</t>
  </si>
  <si>
    <t>445200.0</t>
  </si>
  <si>
    <t>533400.0</t>
  </si>
  <si>
    <t>Hare Hill RO</t>
  </si>
  <si>
    <t>Holmside</t>
  </si>
  <si>
    <t>420800.0</t>
  </si>
  <si>
    <t>Holmside RO</t>
  </si>
  <si>
    <t>419500.0</t>
  </si>
  <si>
    <t>552500.0</t>
  </si>
  <si>
    <t>High Volts</t>
  </si>
  <si>
    <t>445600.0</t>
  </si>
  <si>
    <t>An Suidhe</t>
  </si>
  <si>
    <t>200483.0</t>
  </si>
  <si>
    <t>707563.0</t>
  </si>
  <si>
    <t>Burgar Hill</t>
  </si>
  <si>
    <t>334300.0</t>
  </si>
  <si>
    <t>1026200.0</t>
  </si>
  <si>
    <t>Hameldon Hill</t>
  </si>
  <si>
    <t>389495.0</t>
  </si>
  <si>
    <t>432441.0</t>
  </si>
  <si>
    <t>Stags Holt</t>
  </si>
  <si>
    <t>544000.0</t>
  </si>
  <si>
    <t>299000.0</t>
  </si>
  <si>
    <t>Knabs Ridge</t>
  </si>
  <si>
    <t>423069.0</t>
  </si>
  <si>
    <t>455946.0</t>
  </si>
  <si>
    <t>Bilbster</t>
  </si>
  <si>
    <t>327150.0</t>
  </si>
  <si>
    <t>951850.0</t>
  </si>
  <si>
    <t>549995.0</t>
  </si>
  <si>
    <t>362998.0</t>
  </si>
  <si>
    <t>Little Cheyne Court</t>
  </si>
  <si>
    <t>598310.0</t>
  </si>
  <si>
    <t>122060.0</t>
  </si>
  <si>
    <t>Great Eppleton RO</t>
  </si>
  <si>
    <t>Haswell Moor Circuit 1</t>
  </si>
  <si>
    <t>438085.0</t>
  </si>
  <si>
    <t>541365.0</t>
  </si>
  <si>
    <t>Lindhurst</t>
  </si>
  <si>
    <t>456880.0</t>
  </si>
  <si>
    <t>358150.0</t>
  </si>
  <si>
    <t>Lochelbank</t>
  </si>
  <si>
    <t>311440.0</t>
  </si>
  <si>
    <t>713477.0</t>
  </si>
  <si>
    <t>Haswell Moor Circuit 2</t>
  </si>
  <si>
    <t>Butterwick Moor Circuit 1</t>
  </si>
  <si>
    <t>Kiln Pit Hill</t>
  </si>
  <si>
    <t>405590.0</t>
  </si>
  <si>
    <t>554583.0</t>
  </si>
  <si>
    <t>Butterwick Moor Circuit 2</t>
  </si>
  <si>
    <t>Hellrigg</t>
  </si>
  <si>
    <t>313585.0</t>
  </si>
  <si>
    <t>551775.0</t>
  </si>
  <si>
    <t>Tween Bridge</t>
  </si>
  <si>
    <t>469324.0</t>
  </si>
  <si>
    <t>416182.0</t>
  </si>
  <si>
    <t>Novar 2</t>
  </si>
  <si>
    <t>255500.0</t>
  </si>
  <si>
    <t>871500.0</t>
  </si>
  <si>
    <t>Rosehall</t>
  </si>
  <si>
    <t>249550.0</t>
  </si>
  <si>
    <t>903550.0</t>
  </si>
  <si>
    <t>Camster</t>
  </si>
  <si>
    <t>325800.0</t>
  </si>
  <si>
    <t>947400.0</t>
  </si>
  <si>
    <t>Hameldon Hill Extension</t>
  </si>
  <si>
    <t>379914.0</t>
  </si>
  <si>
    <t>430561.0</t>
  </si>
  <si>
    <t>Bradwell</t>
  </si>
  <si>
    <t>595000.0</t>
  </si>
  <si>
    <t>205000.0</t>
  </si>
  <si>
    <t>Goole Fields A</t>
  </si>
  <si>
    <t>473487.0</t>
  </si>
  <si>
    <t>419400.0</t>
  </si>
  <si>
    <t>Middlemoor</t>
  </si>
  <si>
    <t>414765.0</t>
  </si>
  <si>
    <t>622786.0</t>
  </si>
  <si>
    <t>Goole Fields B</t>
  </si>
  <si>
    <t>473632.0</t>
  </si>
  <si>
    <t>420610.0</t>
  </si>
  <si>
    <t>Brechfa Forest West</t>
  </si>
  <si>
    <t>251493.0</t>
  </si>
  <si>
    <t>233864.0</t>
  </si>
  <si>
    <t>Bad a Cheo</t>
  </si>
  <si>
    <t>316615.0</t>
  </si>
  <si>
    <t>948900.0</t>
  </si>
  <si>
    <t>Mynydd y Gwair</t>
  </si>
  <si>
    <t>265400.0</t>
  </si>
  <si>
    <t>208320.0</t>
  </si>
  <si>
    <t>Clocaenog Forest</t>
  </si>
  <si>
    <t>301568.0</t>
  </si>
  <si>
    <t>359344.0</t>
  </si>
  <si>
    <t>Scira Offshore Energy</t>
  </si>
  <si>
    <t>Sheringham Shoal BMU 1</t>
  </si>
  <si>
    <t>610671.0</t>
  </si>
  <si>
    <t>364425.0</t>
  </si>
  <si>
    <t>Sheringham Shoal BMU 2</t>
  </si>
  <si>
    <t>Dudgeon BMU 1</t>
  </si>
  <si>
    <t>575000.0</t>
  </si>
  <si>
    <t>361000.0</t>
  </si>
  <si>
    <t>Hywind BMU 1</t>
  </si>
  <si>
    <t>433500.0</t>
  </si>
  <si>
    <t>Dudgeon BMU 2</t>
  </si>
  <si>
    <t>Dudgeon BMU 3</t>
  </si>
  <si>
    <t>Dudgeon BMU 4</t>
  </si>
  <si>
    <t>Scottish Power</t>
  </si>
  <si>
    <t>Carland Cross PV</t>
  </si>
  <si>
    <t>TR8 5JB</t>
  </si>
  <si>
    <t>Coldham PV</t>
  </si>
  <si>
    <t>East Anglia One</t>
  </si>
  <si>
    <t>P&amp;L</t>
  </si>
  <si>
    <t>SY164BP</t>
  </si>
  <si>
    <t>302860.0</t>
  </si>
  <si>
    <t>288543.0</t>
  </si>
  <si>
    <t>Corkey</t>
  </si>
  <si>
    <t>BT449JB</t>
  </si>
  <si>
    <t>126222.0</t>
  </si>
  <si>
    <t>580523.0</t>
  </si>
  <si>
    <t>Elliot's Hill</t>
  </si>
  <si>
    <t>BT390TD</t>
  </si>
  <si>
    <t>134974.0</t>
  </si>
  <si>
    <t>546006.0</t>
  </si>
  <si>
    <t>Rigged Hill</t>
  </si>
  <si>
    <t>BT490QJ</t>
  </si>
  <si>
    <t>90731.0</t>
  </si>
  <si>
    <t>589745.0</t>
  </si>
  <si>
    <t>Hare Hill I</t>
  </si>
  <si>
    <t>KA184NW</t>
  </si>
  <si>
    <t>265320.0</t>
  </si>
  <si>
    <t>609703.0</t>
  </si>
  <si>
    <t>Dun Law I</t>
  </si>
  <si>
    <t>TD26RA</t>
  </si>
  <si>
    <t>344600.0</t>
  </si>
  <si>
    <t>657500.0</t>
  </si>
  <si>
    <t>Beinn an Tuirc I</t>
  </si>
  <si>
    <t>PA286QY</t>
  </si>
  <si>
    <t>173950.0</t>
  </si>
  <si>
    <t>636900.0</t>
  </si>
  <si>
    <t>Cruach Mhor</t>
  </si>
  <si>
    <t>PA223AE</t>
  </si>
  <si>
    <t>203500.0</t>
  </si>
  <si>
    <t>687500.0</t>
  </si>
  <si>
    <t>Black Law I</t>
  </si>
  <si>
    <t>ML118BW</t>
  </si>
  <si>
    <t>290998.0</t>
  </si>
  <si>
    <t>653991.0</t>
  </si>
  <si>
    <t>Coldham</t>
  </si>
  <si>
    <t>PE14OLX</t>
  </si>
  <si>
    <t>525748.0</t>
  </si>
  <si>
    <t>299048.0</t>
  </si>
  <si>
    <t>Beinn Tharsuinn</t>
  </si>
  <si>
    <t>IV191LH</t>
  </si>
  <si>
    <t>261700.0</t>
  </si>
  <si>
    <t>881900.0</t>
  </si>
  <si>
    <t>Callagheen</t>
  </si>
  <si>
    <t>BT934AL</t>
  </si>
  <si>
    <t>10820.0</t>
  </si>
  <si>
    <t>521167.0</t>
  </si>
  <si>
    <t>Wether Hill</t>
  </si>
  <si>
    <t>DG73UG</t>
  </si>
  <si>
    <t>270000.0</t>
  </si>
  <si>
    <t>594000.0</t>
  </si>
  <si>
    <t>Whitelee I</t>
  </si>
  <si>
    <t>KA36EX</t>
  </si>
  <si>
    <t>256800.0</t>
  </si>
  <si>
    <t>645435.0</t>
  </si>
  <si>
    <t>Hagshaw Hill II</t>
  </si>
  <si>
    <t>ML110RR</t>
  </si>
  <si>
    <t>278965.0</t>
  </si>
  <si>
    <t>630750.0</t>
  </si>
  <si>
    <t>Wolf Bog</t>
  </si>
  <si>
    <t>137865.0</t>
  </si>
  <si>
    <t>553129.0</t>
  </si>
  <si>
    <t>Green Knowes</t>
  </si>
  <si>
    <t>FK147YJ</t>
  </si>
  <si>
    <t>296850.0</t>
  </si>
  <si>
    <t>707550.0</t>
  </si>
  <si>
    <t>Clachan Flats</t>
  </si>
  <si>
    <t>PA268BJ</t>
  </si>
  <si>
    <t>217950.0</t>
  </si>
  <si>
    <t>714520.0</t>
  </si>
  <si>
    <t>Dun Law II</t>
  </si>
  <si>
    <t>346582.0</t>
  </si>
  <si>
    <t>657530.0</t>
  </si>
  <si>
    <t>Arecleoch</t>
  </si>
  <si>
    <t>KA260SJ</t>
  </si>
  <si>
    <t>221500.0</t>
  </si>
  <si>
    <t>578500.0</t>
  </si>
  <si>
    <t>Mark Hill</t>
  </si>
  <si>
    <t>KA260PX</t>
  </si>
  <si>
    <t>585000.0</t>
  </si>
  <si>
    <t>Lynemouth</t>
  </si>
  <si>
    <t>NB639AT</t>
  </si>
  <si>
    <t>429400.0</t>
  </si>
  <si>
    <t>589799.0</t>
  </si>
  <si>
    <t>Whitelee II</t>
  </si>
  <si>
    <t>254220.0</t>
  </si>
  <si>
    <t>640867.0</t>
  </si>
  <si>
    <t>Beinn an Tuirc II</t>
  </si>
  <si>
    <t>Carland Cross RP</t>
  </si>
  <si>
    <t>TR85JB</t>
  </si>
  <si>
    <t>184500.0</t>
  </si>
  <si>
    <t>54500.0</t>
  </si>
  <si>
    <t>Middleton</t>
  </si>
  <si>
    <t>G776PZ</t>
  </si>
  <si>
    <t>253158.0</t>
  </si>
  <si>
    <t>656019.0</t>
  </si>
  <si>
    <t>Harestanes</t>
  </si>
  <si>
    <t>DG111TU</t>
  </si>
  <si>
    <t>300000.0</t>
  </si>
  <si>
    <t>Coal Clough RP</t>
  </si>
  <si>
    <t>BB104RR</t>
  </si>
  <si>
    <t>390207.0</t>
  </si>
  <si>
    <t>428154.0</t>
  </si>
  <si>
    <t>Black Law II</t>
  </si>
  <si>
    <t>ML118EW</t>
  </si>
  <si>
    <t>289500.0</t>
  </si>
  <si>
    <t>653500.0</t>
  </si>
  <si>
    <t>Ewe Hill I</t>
  </si>
  <si>
    <t>DG112QG</t>
  </si>
  <si>
    <t>315000.0</t>
  </si>
  <si>
    <t>580000.0</t>
  </si>
  <si>
    <t>Dersalloch</t>
  </si>
  <si>
    <t>KA197NJ</t>
  </si>
  <si>
    <t>242500.0</t>
  </si>
  <si>
    <t>603500.0</t>
  </si>
  <si>
    <t>Hare Hill II</t>
  </si>
  <si>
    <t>265931.0</t>
  </si>
  <si>
    <t>613982.0</t>
  </si>
  <si>
    <t>Kilgallioch</t>
  </si>
  <si>
    <t>KA260RF</t>
  </si>
  <si>
    <t>223000.0</t>
  </si>
  <si>
    <t>578000.0</t>
  </si>
  <si>
    <t>Ewe Hill II</t>
  </si>
  <si>
    <t>Glen App</t>
  </si>
  <si>
    <t>KA260PG</t>
  </si>
  <si>
    <t>208000.0</t>
  </si>
  <si>
    <t>573000.0</t>
  </si>
  <si>
    <t>Halsary</t>
  </si>
  <si>
    <t>KW126UW</t>
  </si>
  <si>
    <t>Beinn an Tuirc III</t>
  </si>
  <si>
    <t>IV19 1LH</t>
  </si>
  <si>
    <t>Sembcorp Utilities</t>
  </si>
  <si>
    <t>Wilton 10 Biomass</t>
  </si>
  <si>
    <t>TS908WS</t>
  </si>
  <si>
    <t>456536.0</t>
  </si>
  <si>
    <t>520395.0</t>
  </si>
  <si>
    <t>Wilton 11</t>
  </si>
  <si>
    <t>458191.0</t>
  </si>
  <si>
    <t>520347.0</t>
  </si>
  <si>
    <t xml:space="preserve">Wilton International </t>
  </si>
  <si>
    <t>Conventional steam</t>
  </si>
  <si>
    <t>458275.0</t>
  </si>
  <si>
    <t>517359.0</t>
  </si>
  <si>
    <t>1952</t>
  </si>
  <si>
    <t>SSE Group</t>
  </si>
  <si>
    <t>Slough Heat &amp; Power</t>
  </si>
  <si>
    <t>SL14TT</t>
  </si>
  <si>
    <t>495316.0</t>
  </si>
  <si>
    <t>181476.0</t>
  </si>
  <si>
    <t>Peterhead</t>
  </si>
  <si>
    <t>AB423BZ</t>
  </si>
  <si>
    <t>412790.0</t>
  </si>
  <si>
    <t>843093.0</t>
  </si>
  <si>
    <t>1980</t>
  </si>
  <si>
    <t>Keadby</t>
  </si>
  <si>
    <t>DN173EF</t>
  </si>
  <si>
    <t>483280.0</t>
  </si>
  <si>
    <t>411671.0</t>
  </si>
  <si>
    <t>Medway</t>
  </si>
  <si>
    <t>ME30AG</t>
  </si>
  <si>
    <t>586916.0</t>
  </si>
  <si>
    <t>174008.0</t>
  </si>
  <si>
    <t>Burghfield</t>
  </si>
  <si>
    <t>RG303UW</t>
  </si>
  <si>
    <t>466926.0</t>
  </si>
  <si>
    <t>166323.0</t>
  </si>
  <si>
    <t>Chickerell</t>
  </si>
  <si>
    <t>DT49XH</t>
  </si>
  <si>
    <t>364051.0</t>
  </si>
  <si>
    <t>80933.0</t>
  </si>
  <si>
    <t>Keadby 2</t>
  </si>
  <si>
    <t>Rannoch</t>
  </si>
  <si>
    <t>PH173QP</t>
  </si>
  <si>
    <t>265618.90567399998</t>
  </si>
  <si>
    <t>758237.41850399994</t>
  </si>
  <si>
    <t>1930</t>
  </si>
  <si>
    <t>Tummel</t>
  </si>
  <si>
    <t>PH165SB</t>
  </si>
  <si>
    <t>261249.15323600001</t>
  </si>
  <si>
    <t>580838.54599699995</t>
  </si>
  <si>
    <t>1933</t>
  </si>
  <si>
    <t>Cladach Dam</t>
  </si>
  <si>
    <t>NS014376</t>
  </si>
  <si>
    <t>219715.0</t>
  </si>
  <si>
    <t>595201.0</t>
  </si>
  <si>
    <t>1949</t>
  </si>
  <si>
    <t>Pitlochry Power Station - A</t>
  </si>
  <si>
    <t>NN936577</t>
  </si>
  <si>
    <t>293515.0</t>
  </si>
  <si>
    <t>757730.0</t>
  </si>
  <si>
    <t>1950</t>
  </si>
  <si>
    <t>Morar Power Station - A,C</t>
  </si>
  <si>
    <t>NM682922</t>
  </si>
  <si>
    <t>168582.025887</t>
  </si>
  <si>
    <t>792663.62937500002</t>
  </si>
  <si>
    <t>Nostie Bridge Power Station - A</t>
  </si>
  <si>
    <t>NH852274</t>
  </si>
  <si>
    <t>185143.85883700001</t>
  </si>
  <si>
    <t>826708.608687</t>
  </si>
  <si>
    <t>Grudie Bridge Power Station - A, G</t>
  </si>
  <si>
    <t>NH310624</t>
  </si>
  <si>
    <t>231315.68004800001</t>
  </si>
  <si>
    <t>862293.36975099996</t>
  </si>
  <si>
    <t>Clunie</t>
  </si>
  <si>
    <t>PH165NF</t>
  </si>
  <si>
    <t>293345.89585299999</t>
  </si>
  <si>
    <t>757790.00295600004</t>
  </si>
  <si>
    <t>Sloy</t>
  </si>
  <si>
    <t>G837DP</t>
  </si>
  <si>
    <t>232178.80345499999</t>
  </si>
  <si>
    <t>709714.41867299995</t>
  </si>
  <si>
    <t>Clunie Dam - A</t>
  </si>
  <si>
    <t>NN884603</t>
  </si>
  <si>
    <t>Pitlochry Compensation Generation - A</t>
  </si>
  <si>
    <t>293500.038046</t>
  </si>
  <si>
    <t>757752.01422899996</t>
  </si>
  <si>
    <t>Striven Power Station - A</t>
  </si>
  <si>
    <t>NS056840</t>
  </si>
  <si>
    <t>205595.0</t>
  </si>
  <si>
    <t>683990.0</t>
  </si>
  <si>
    <t>1951</t>
  </si>
  <si>
    <t>Fasnakyle</t>
  </si>
  <si>
    <t>NH319296</t>
  </si>
  <si>
    <t>226977.973512</t>
  </si>
  <si>
    <t>827215.18281999999</t>
  </si>
  <si>
    <t>Kerry Falls Power Station</t>
  </si>
  <si>
    <t>NG829720</t>
  </si>
  <si>
    <t>181231.12067100001</t>
  </si>
  <si>
    <t>875180.63170899998</t>
  </si>
  <si>
    <t>Beannachran Dam - A</t>
  </si>
  <si>
    <t>NN325394</t>
  </si>
  <si>
    <t>233926.125814</t>
  </si>
  <si>
    <t>831784.38433300005</t>
  </si>
  <si>
    <t>Storr Lochs Power Station - A</t>
  </si>
  <si>
    <t>NG515527</t>
  </si>
  <si>
    <t>147915.64170899999</t>
  </si>
  <si>
    <t>843505.35491899995</t>
  </si>
  <si>
    <t>Lussa Power Station - A</t>
  </si>
  <si>
    <t>NR735261</t>
  </si>
  <si>
    <t>176153.721105</t>
  </si>
  <si>
    <t>625756.90955900005</t>
  </si>
  <si>
    <t>Dundreggan Dam A</t>
  </si>
  <si>
    <t>NH357156</t>
  </si>
  <si>
    <t>231413.082559</t>
  </si>
  <si>
    <t>813651.70164300001</t>
  </si>
  <si>
    <t>1953</t>
  </si>
  <si>
    <t>Gaur Power Station - A</t>
  </si>
  <si>
    <t>NN464579</t>
  </si>
  <si>
    <t>247261.333874</t>
  </si>
  <si>
    <t>757140.631283</t>
  </si>
  <si>
    <t>Torr Achilty Power Station - A,E</t>
  </si>
  <si>
    <t>NH446545</t>
  </si>
  <si>
    <t>244418.37481199999</t>
  </si>
  <si>
    <t>854546.61670599994</t>
  </si>
  <si>
    <t>1954</t>
  </si>
  <si>
    <t>Loch Dubh</t>
  </si>
  <si>
    <t>NC149012</t>
  </si>
  <si>
    <t>213243.84406900001</t>
  </si>
  <si>
    <t>901138.944043</t>
  </si>
  <si>
    <t>Luichart</t>
  </si>
  <si>
    <t>IV149EW</t>
  </si>
  <si>
    <t>231809.687121</t>
  </si>
  <si>
    <t>862261.33658100001</t>
  </si>
  <si>
    <t>Meig Dam</t>
  </si>
  <si>
    <t>NH375560</t>
  </si>
  <si>
    <t>237124.664659</t>
  </si>
  <si>
    <t>855942.36082399997</t>
  </si>
  <si>
    <t>Luichart Dam - A</t>
  </si>
  <si>
    <t>NH389579</t>
  </si>
  <si>
    <t>232652.83906500001</t>
  </si>
  <si>
    <t>862232.74855599995</t>
  </si>
  <si>
    <t>Mullardoch Power Station - A,C</t>
  </si>
  <si>
    <t>NH223310</t>
  </si>
  <si>
    <t>222860.0</t>
  </si>
  <si>
    <t>831415.0</t>
  </si>
  <si>
    <t>1955</t>
  </si>
  <si>
    <t>Quoich Power Station - A, E, G</t>
  </si>
  <si>
    <t>NH107012</t>
  </si>
  <si>
    <t>216881.8432</t>
  </si>
  <si>
    <t>800852.89049999998</t>
  </si>
  <si>
    <t>Finlarig Power Station - A,G</t>
  </si>
  <si>
    <t>NN585345</t>
  </si>
  <si>
    <t>257077.347893</t>
  </si>
  <si>
    <t>733907.81862599996</t>
  </si>
  <si>
    <t>Clachan</t>
  </si>
  <si>
    <t>NN192133</t>
  </si>
  <si>
    <t>148598.006933</t>
  </si>
  <si>
    <t>866496.66653699998</t>
  </si>
  <si>
    <t>Errochty</t>
  </si>
  <si>
    <t>PH165SD</t>
  </si>
  <si>
    <t>280853.25648699998</t>
  </si>
  <si>
    <t>765408.19507100002</t>
  </si>
  <si>
    <t>Quoich Dam - A</t>
  </si>
  <si>
    <t>NH071023</t>
  </si>
  <si>
    <t>216881.84323299999</t>
  </si>
  <si>
    <t>800852.89049599995</t>
  </si>
  <si>
    <t>Allt Na Lairige Power Station</t>
  </si>
  <si>
    <t>NN231164</t>
  </si>
  <si>
    <t>220655.0</t>
  </si>
  <si>
    <t>714679.0</t>
  </si>
  <si>
    <t>1956</t>
  </si>
  <si>
    <t>Ceannacroc Power Station - A, E</t>
  </si>
  <si>
    <t>NH224108</t>
  </si>
  <si>
    <t>222745.0</t>
  </si>
  <si>
    <t>810690.0</t>
  </si>
  <si>
    <t>Invergarry Power Station - A,E</t>
  </si>
  <si>
    <t>NH319013</t>
  </si>
  <si>
    <t>231930.0</t>
  </si>
  <si>
    <t>801320.0</t>
  </si>
  <si>
    <t>Kilmelford Power Station - A, C,</t>
  </si>
  <si>
    <t>NM541144</t>
  </si>
  <si>
    <t>183921.68693900001</t>
  </si>
  <si>
    <t>712587.00644599996</t>
  </si>
  <si>
    <t>Achanalt Power Station - A</t>
  </si>
  <si>
    <t>NH309620</t>
  </si>
  <si>
    <t>225895.0</t>
  </si>
  <si>
    <t>861615.0</t>
  </si>
  <si>
    <t>Cluanie Dam  - A</t>
  </si>
  <si>
    <t>NH185099</t>
  </si>
  <si>
    <t>218164.204031</t>
  </si>
  <si>
    <t>809842.51726600004</t>
  </si>
  <si>
    <t>Awe Barrage - A</t>
  </si>
  <si>
    <t>NN046287</t>
  </si>
  <si>
    <t>202987.0</t>
  </si>
  <si>
    <t>729485.0</t>
  </si>
  <si>
    <t>Kilmelford Compset  A,C</t>
  </si>
  <si>
    <t>Loyne Power Station - A,C</t>
  </si>
  <si>
    <t>NH200079</t>
  </si>
  <si>
    <t>228554.88977000001</t>
  </si>
  <si>
    <t>813307.01867400005</t>
  </si>
  <si>
    <t>Tralaig Power Station</t>
  </si>
  <si>
    <t>NM871169</t>
  </si>
  <si>
    <t>Vaich Power Station</t>
  </si>
  <si>
    <t>NH321726</t>
  </si>
  <si>
    <t>234419.67884499999</t>
  </si>
  <si>
    <t>875106.58660599997</t>
  </si>
  <si>
    <t>Ceannacroc Compensation Generator</t>
  </si>
  <si>
    <t>St Fillans Power Station - A, G</t>
  </si>
  <si>
    <t>NN691246</t>
  </si>
  <si>
    <t>269101.60388900002</t>
  </si>
  <si>
    <t>724133.42061899998</t>
  </si>
  <si>
    <t>1957</t>
  </si>
  <si>
    <t>Sron Mor Power Station - A,C</t>
  </si>
  <si>
    <t>NN161201</t>
  </si>
  <si>
    <t>264850.0</t>
  </si>
  <si>
    <t>798415.0</t>
  </si>
  <si>
    <t>Mossford Power Station - A,G</t>
  </si>
  <si>
    <t>NH330633</t>
  </si>
  <si>
    <t>233010.426393</t>
  </si>
  <si>
    <t>863187.36691300001</t>
  </si>
  <si>
    <t>Glenmoriston</t>
  </si>
  <si>
    <t>IV36YH</t>
  </si>
  <si>
    <t>230869.824876</t>
  </si>
  <si>
    <t>812928.10700800002</t>
  </si>
  <si>
    <t>Stronuich Power Station - A</t>
  </si>
  <si>
    <t>NN507419</t>
  </si>
  <si>
    <t>250616.896446</t>
  </si>
  <si>
    <t>742103.88824100001</t>
  </si>
  <si>
    <t xml:space="preserve">Dalchonize Power Station-A,C </t>
  </si>
  <si>
    <t>NN740220</t>
  </si>
  <si>
    <t>274035.0</t>
  </si>
  <si>
    <t>721990.0</t>
  </si>
  <si>
    <t>1958</t>
  </si>
  <si>
    <t>Shin Power Station-A,G</t>
  </si>
  <si>
    <t>NH574974</t>
  </si>
  <si>
    <t>257261.32734300001</t>
  </si>
  <si>
    <t>897258.47946900001</t>
  </si>
  <si>
    <t>Lochay</t>
  </si>
  <si>
    <t>NN545350</t>
  </si>
  <si>
    <t>256968.202407</t>
  </si>
  <si>
    <t>734182.06732699997</t>
  </si>
  <si>
    <t>Shin Diversion Dam - A</t>
  </si>
  <si>
    <t>NC582051</t>
  </si>
  <si>
    <t>Lubreoch Power Station - A</t>
  </si>
  <si>
    <t>NN454418</t>
  </si>
  <si>
    <t>245250.958315</t>
  </si>
  <si>
    <t>741685.36456999998</t>
  </si>
  <si>
    <t>Lochay Compensation Generator</t>
  </si>
  <si>
    <t>258746.51913299999</t>
  </si>
  <si>
    <t>733924.38001600001</t>
  </si>
  <si>
    <t>Lochay Fish Pass Generator  -  C</t>
  </si>
  <si>
    <t>Cassley Power Station - A,C,E</t>
  </si>
  <si>
    <t>NC396232</t>
  </si>
  <si>
    <t>247325.0</t>
  </si>
  <si>
    <t>901540.0</t>
  </si>
  <si>
    <t>1959</t>
  </si>
  <si>
    <t>Cashlie Power Station - A,C</t>
  </si>
  <si>
    <t>NN507421</t>
  </si>
  <si>
    <t>248530.0</t>
  </si>
  <si>
    <t>741735.0</t>
  </si>
  <si>
    <t>Orrin Power Station- A</t>
  </si>
  <si>
    <t>NH436546</t>
  </si>
  <si>
    <t>246905.0</t>
  </si>
  <si>
    <t>851695.0</t>
  </si>
  <si>
    <t>Cuaich Power Station - A,C</t>
  </si>
  <si>
    <t>NN574868</t>
  </si>
  <si>
    <t>263487.841273</t>
  </si>
  <si>
    <t>784203.521908</t>
  </si>
  <si>
    <t>Trinafour Power Station - A</t>
  </si>
  <si>
    <t>NN725648</t>
  </si>
  <si>
    <t>270988.13688900002</t>
  </si>
  <si>
    <t>765725.19146</t>
  </si>
  <si>
    <t>Duchally Power Station - A,C,E</t>
  </si>
  <si>
    <t>NC368203</t>
  </si>
  <si>
    <t>238694.128218</t>
  </si>
  <si>
    <t>916750.91899200005</t>
  </si>
  <si>
    <t>Lairg Power Station</t>
  </si>
  <si>
    <t>NC575070</t>
  </si>
  <si>
    <t>249712.919287</t>
  </si>
  <si>
    <t>916014.00856600003</t>
  </si>
  <si>
    <t>Gisla Power Station - A</t>
  </si>
  <si>
    <t>NB129258</t>
  </si>
  <si>
    <t>113291.038795</t>
  </si>
  <si>
    <t>926162.88476399996</t>
  </si>
  <si>
    <t>1960</t>
  </si>
  <si>
    <t>Chliostair Power Station - A,C</t>
  </si>
  <si>
    <t>NB059092</t>
  </si>
  <si>
    <t>120328.967017</t>
  </si>
  <si>
    <t>908665.53669900005</t>
  </si>
  <si>
    <t>Loch Gair Power Station - A,C</t>
  </si>
  <si>
    <t>NR925908</t>
  </si>
  <si>
    <t>192865.0</t>
  </si>
  <si>
    <t>691305.0</t>
  </si>
  <si>
    <t>1961</t>
  </si>
  <si>
    <t>Lednock Power Station - A</t>
  </si>
  <si>
    <t>NN698304</t>
  </si>
  <si>
    <t>276730.0</t>
  </si>
  <si>
    <t>722040.0</t>
  </si>
  <si>
    <t>Livishie Power Station - A</t>
  </si>
  <si>
    <t>NH353160</t>
  </si>
  <si>
    <t>240245.0</t>
  </si>
  <si>
    <t>817495.0</t>
  </si>
  <si>
    <t>1962</t>
  </si>
  <si>
    <t>Aigas Power Station - A,E</t>
  </si>
  <si>
    <t>NH474437</t>
  </si>
  <si>
    <t>247395.0</t>
  </si>
  <si>
    <t>843655.0</t>
  </si>
  <si>
    <t>Kilmorack Power Station -A,E</t>
  </si>
  <si>
    <t>NH494442</t>
  </si>
  <si>
    <t>249410.0</t>
  </si>
  <si>
    <t>844225.0</t>
  </si>
  <si>
    <t>Culligran Power Station Unit 2 - A</t>
  </si>
  <si>
    <t>NH378405</t>
  </si>
  <si>
    <t>231877.310669</t>
  </si>
  <si>
    <t>839888.30312599998</t>
  </si>
  <si>
    <t>Loch Ericht Power Station - A</t>
  </si>
  <si>
    <t>NN553728</t>
  </si>
  <si>
    <t>262079.87718099999</t>
  </si>
  <si>
    <t>783677.43128999998</t>
  </si>
  <si>
    <t>Culligran Comp Set - A,C,E</t>
  </si>
  <si>
    <t>Mucomir Power Station</t>
  </si>
  <si>
    <t>NN183838</t>
  </si>
  <si>
    <t>218350.0</t>
  </si>
  <si>
    <t>783900.0</t>
  </si>
  <si>
    <t>Nant Power Station - A,E</t>
  </si>
  <si>
    <t>NN016207</t>
  </si>
  <si>
    <t>203606.80395999999</t>
  </si>
  <si>
    <t>723291.404201</t>
  </si>
  <si>
    <t>Inverawe</t>
  </si>
  <si>
    <t>PA351HQ</t>
  </si>
  <si>
    <t>202299.54597899999</t>
  </si>
  <si>
    <t>730929.48161799996</t>
  </si>
  <si>
    <t>Deanie</t>
  </si>
  <si>
    <t>IV47JX</t>
  </si>
  <si>
    <t>219200.00004499999</t>
  </si>
  <si>
    <t>710099.99998600001</t>
  </si>
  <si>
    <t>Misgeach Power Station - A</t>
  </si>
  <si>
    <t>NH183381</t>
  </si>
  <si>
    <t>229571.01829800001</t>
  </si>
  <si>
    <t>838608.37607100001</t>
  </si>
  <si>
    <t>Foyers Falls Power Station</t>
  </si>
  <si>
    <t>NH497210</t>
  </si>
  <si>
    <t>249845.0</t>
  </si>
  <si>
    <t>820010.0</t>
  </si>
  <si>
    <t>1968</t>
  </si>
  <si>
    <t>River Cuileig</t>
  </si>
  <si>
    <t>NH193789</t>
  </si>
  <si>
    <t>219300.0</t>
  </si>
  <si>
    <t>878900.0</t>
  </si>
  <si>
    <t>Orrin Dam - A</t>
  </si>
  <si>
    <t>NH403503</t>
  </si>
  <si>
    <t>245505.394088</t>
  </si>
  <si>
    <t>856091.61578800005</t>
  </si>
  <si>
    <t>Invergarry Dam - A, E</t>
  </si>
  <si>
    <t>NH319413</t>
  </si>
  <si>
    <t>238862.965222</t>
  </si>
  <si>
    <t>809324.00929800002</t>
  </si>
  <si>
    <t>Kingairloch Power Station - A,C</t>
  </si>
  <si>
    <t>NM810547</t>
  </si>
  <si>
    <t>184177.03533499999</t>
  </si>
  <si>
    <t>752489.46736999997</t>
  </si>
  <si>
    <t>Fasnakyle Compensation Generator - A, C</t>
  </si>
  <si>
    <t>Glendoe Hydro Power Station</t>
  </si>
  <si>
    <t>NH406079</t>
  </si>
  <si>
    <t>238719.406541</t>
  </si>
  <si>
    <t>808777.04899200005</t>
  </si>
  <si>
    <t>Foyers Pumped Storage</t>
  </si>
  <si>
    <t>250350.0</t>
  </si>
  <si>
    <t>821750.0</t>
  </si>
  <si>
    <t>Bowmore</t>
  </si>
  <si>
    <t>PA437LL</t>
  </si>
  <si>
    <t>132024.0</t>
  </si>
  <si>
    <t>660214.0</t>
  </si>
  <si>
    <t>1946</t>
  </si>
  <si>
    <t>Kirkwall</t>
  </si>
  <si>
    <t>KW151AN</t>
  </si>
  <si>
    <t>344667.0</t>
  </si>
  <si>
    <t>1010985.0</t>
  </si>
  <si>
    <t>Stornoway</t>
  </si>
  <si>
    <t>143150.0</t>
  </si>
  <si>
    <t>932158.0</t>
  </si>
  <si>
    <t>Lerwick</t>
  </si>
  <si>
    <t>ZE10PS</t>
  </si>
  <si>
    <t>446456.0</t>
  </si>
  <si>
    <t>1142790.0</t>
  </si>
  <si>
    <t>Tiree</t>
  </si>
  <si>
    <t>PA776UP</t>
  </si>
  <si>
    <t>100030.0</t>
  </si>
  <si>
    <t>744120.0</t>
  </si>
  <si>
    <t>Loch Carnan</t>
  </si>
  <si>
    <t>83233.0</t>
  </si>
  <si>
    <t>842636.0</t>
  </si>
  <si>
    <t>Barra</t>
  </si>
  <si>
    <t>HS95YA</t>
  </si>
  <si>
    <t>71706.0</t>
  </si>
  <si>
    <t>803309.0</t>
  </si>
  <si>
    <t>1986</t>
  </si>
  <si>
    <t>Arnish</t>
  </si>
  <si>
    <t>142229.0</t>
  </si>
  <si>
    <t>930499.0</t>
  </si>
  <si>
    <t>SSE Arena Belfast</t>
  </si>
  <si>
    <t>NW473302</t>
  </si>
  <si>
    <t>147232.0</t>
  </si>
  <si>
    <t>530243.0</t>
  </si>
  <si>
    <t>Greater Gabbard</t>
  </si>
  <si>
    <t>TM714315</t>
  </si>
  <si>
    <t>670237.0</t>
  </si>
  <si>
    <t>231640.0</t>
  </si>
  <si>
    <t>Beatrice Offshore windfarm</t>
  </si>
  <si>
    <t>ND500486</t>
  </si>
  <si>
    <t>344074.0</t>
  </si>
  <si>
    <t>911416.0</t>
  </si>
  <si>
    <t>Seagreen</t>
  </si>
  <si>
    <t>NO399369</t>
  </si>
  <si>
    <t>Tangy Wind Farm - A</t>
  </si>
  <si>
    <t>NR685282</t>
  </si>
  <si>
    <t>167373.0</t>
  </si>
  <si>
    <t>626330.0</t>
  </si>
  <si>
    <t>Artfield Fell Windfarm - A,C</t>
  </si>
  <si>
    <t>NX236659</t>
  </si>
  <si>
    <t>223005.0</t>
  </si>
  <si>
    <t>567000.0</t>
  </si>
  <si>
    <t>Hadyard Hill Windfarm - A,C</t>
  </si>
  <si>
    <t>NX279982</t>
  </si>
  <si>
    <t>227133.0</t>
  </si>
  <si>
    <t>597446.0</t>
  </si>
  <si>
    <t>Bessy Bell Windfarm (NI) Limited</t>
  </si>
  <si>
    <t>H395815</t>
  </si>
  <si>
    <t>51953.0</t>
  </si>
  <si>
    <t>543825.0</t>
  </si>
  <si>
    <t>Drumderg Windfarm</t>
  </si>
  <si>
    <t>NO180538</t>
  </si>
  <si>
    <t>324500.0</t>
  </si>
  <si>
    <t>748500.0</t>
  </si>
  <si>
    <t>Fairburn Windfarm</t>
  </si>
  <si>
    <t>NH426534</t>
  </si>
  <si>
    <t>242550.0</t>
  </si>
  <si>
    <t>852250.0</t>
  </si>
  <si>
    <t>Toddleburn Windfarm</t>
  </si>
  <si>
    <t>NT433499</t>
  </si>
  <si>
    <t>345050.0</t>
  </si>
  <si>
    <t>653150.0</t>
  </si>
  <si>
    <t>Achany Windfarm</t>
  </si>
  <si>
    <t>NC480018</t>
  </si>
  <si>
    <t>252350.0</t>
  </si>
  <si>
    <t>904150.0</t>
  </si>
  <si>
    <t>Slieve Kirk Windfarm</t>
  </si>
  <si>
    <t>BT473RL</t>
  </si>
  <si>
    <t>61258.0</t>
  </si>
  <si>
    <t>571215.0</t>
  </si>
  <si>
    <t>Clyde Windfarm (South)</t>
  </si>
  <si>
    <t>NS982134</t>
  </si>
  <si>
    <t>617500.0</t>
  </si>
  <si>
    <t>Griffin Wind Farm</t>
  </si>
  <si>
    <t>NN910427</t>
  </si>
  <si>
    <t>293600.0</t>
  </si>
  <si>
    <t>744600.0</t>
  </si>
  <si>
    <t>Gordonbush Wind Farm</t>
  </si>
  <si>
    <t>NC826113</t>
  </si>
  <si>
    <t>284500.0</t>
  </si>
  <si>
    <t>909500.0</t>
  </si>
  <si>
    <t>Clyde Windfarm (Central)</t>
  </si>
  <si>
    <t>NS987202</t>
  </si>
  <si>
    <t>622500.0</t>
  </si>
  <si>
    <t>Clyde Windfarm (North)</t>
  </si>
  <si>
    <t>NS985240</t>
  </si>
  <si>
    <t>627500.0</t>
  </si>
  <si>
    <t>Spurness Wind Farm II</t>
  </si>
  <si>
    <t>HY606356</t>
  </si>
  <si>
    <t>360531.0</t>
  </si>
  <si>
    <t>1033828.0</t>
  </si>
  <si>
    <t>Cathkin Braes Wind Farm</t>
  </si>
  <si>
    <t>NS612582</t>
  </si>
  <si>
    <t>261220.0</t>
  </si>
  <si>
    <t>658203.0</t>
  </si>
  <si>
    <t>Keadby Wind Farm</t>
  </si>
  <si>
    <t>SE829126</t>
  </si>
  <si>
    <t>481890.0</t>
  </si>
  <si>
    <t>413515.0</t>
  </si>
  <si>
    <t>Strathy North</t>
  </si>
  <si>
    <t>NC820598</t>
  </si>
  <si>
    <t>281550.0</t>
  </si>
  <si>
    <t>957550.0</t>
  </si>
  <si>
    <t>Dunmaglass Wind Farm</t>
  </si>
  <si>
    <t>NH609227</t>
  </si>
  <si>
    <t>264000.0</t>
  </si>
  <si>
    <t>820120.0</t>
  </si>
  <si>
    <t>Tievenameenta Wind Farm</t>
  </si>
  <si>
    <t>NV288423</t>
  </si>
  <si>
    <t>28892.0</t>
  </si>
  <si>
    <t>543668.0</t>
  </si>
  <si>
    <t>Bhlaraidh Wind Farm</t>
  </si>
  <si>
    <t>NH369203</t>
  </si>
  <si>
    <t>238277.0</t>
  </si>
  <si>
    <t>816488.0</t>
  </si>
  <si>
    <t>Stronelairg Wind Farm</t>
  </si>
  <si>
    <t>NH526030</t>
  </si>
  <si>
    <t>247166.0</t>
  </si>
  <si>
    <t>806833.0</t>
  </si>
  <si>
    <t>Gordonbush Ext</t>
  </si>
  <si>
    <t>SSE Group and Equinor</t>
  </si>
  <si>
    <t>Dogger Bank A</t>
  </si>
  <si>
    <t>2024</t>
  </si>
  <si>
    <t>Statkraft</t>
  </si>
  <si>
    <t>Rheidol Hydro Scheme Gen 4</t>
  </si>
  <si>
    <t>270704.12983400002</t>
  </si>
  <si>
    <t>279283.03561399999</t>
  </si>
  <si>
    <t>Rheidol Hydro Scheme Gen 3</t>
  </si>
  <si>
    <t>274692.23303100001</t>
  </si>
  <si>
    <t>283465.92701300001</t>
  </si>
  <si>
    <t>Rheidol Hydro Scheme Gen 1</t>
  </si>
  <si>
    <t>270466.35895199998</t>
  </si>
  <si>
    <t>279169.77504799998</t>
  </si>
  <si>
    <t>Rheidol Hydro Scheme Gen 2</t>
  </si>
  <si>
    <t>Rheidol Hydro Scheme Gen 5</t>
  </si>
  <si>
    <t>275303.156097</t>
  </si>
  <si>
    <t>283745.93445200002</t>
  </si>
  <si>
    <t>Rheidol Hydro Scheme Gen 6</t>
  </si>
  <si>
    <t>Rheidol Hydro Scheme Gen 7</t>
  </si>
  <si>
    <t>1985</t>
  </si>
  <si>
    <t>Alltwalis</t>
  </si>
  <si>
    <t>SA327ED</t>
  </si>
  <si>
    <t>246387.0</t>
  </si>
  <si>
    <t>233404.0</t>
  </si>
  <si>
    <t>Baillie</t>
  </si>
  <si>
    <t>KW147EP</t>
  </si>
  <si>
    <t>302550.0</t>
  </si>
  <si>
    <t>965650.0</t>
  </si>
  <si>
    <t>Berry Burn</t>
  </si>
  <si>
    <t>IV362QH</t>
  </si>
  <si>
    <t>311550.0</t>
  </si>
  <si>
    <t>840550.0</t>
  </si>
  <si>
    <t>Andershaw</t>
  </si>
  <si>
    <t>ML126SX</t>
  </si>
  <si>
    <t>283500.0</t>
  </si>
  <si>
    <t>625500.0</t>
  </si>
  <si>
    <t>Temporis Capital</t>
  </si>
  <si>
    <t>Osspower</t>
  </si>
  <si>
    <t>G837DX</t>
  </si>
  <si>
    <t>Derrydarroch</t>
  </si>
  <si>
    <t>212176.0</t>
  </si>
  <si>
    <t>775418.0</t>
  </si>
  <si>
    <t>Upper Falloch</t>
  </si>
  <si>
    <t>FK208RL</t>
  </si>
  <si>
    <t>Ransonmoor</t>
  </si>
  <si>
    <t>PE150TY</t>
  </si>
  <si>
    <t>537950.0</t>
  </si>
  <si>
    <t>292470.0</t>
  </si>
  <si>
    <t>Greendykeside</t>
  </si>
  <si>
    <t>ML67TT</t>
  </si>
  <si>
    <t>281134.0</t>
  </si>
  <si>
    <t>670403.0</t>
  </si>
  <si>
    <t>Craig</t>
  </si>
  <si>
    <t>DG130NZ</t>
  </si>
  <si>
    <t>331995.0</t>
  </si>
  <si>
    <t>586055.0</t>
  </si>
  <si>
    <t>Lochhead</t>
  </si>
  <si>
    <t>ML93PP</t>
  </si>
  <si>
    <t>275500.0</t>
  </si>
  <si>
    <t>646500.0</t>
  </si>
  <si>
    <t>Achairn</t>
  </si>
  <si>
    <t>KW15SG</t>
  </si>
  <si>
    <t>329950.0</t>
  </si>
  <si>
    <t>950650.0</t>
  </si>
  <si>
    <t>Muirhall</t>
  </si>
  <si>
    <t>EH558LN</t>
  </si>
  <si>
    <t>300605.0</t>
  </si>
  <si>
    <t>653760.0</t>
  </si>
  <si>
    <t>White Mill</t>
  </si>
  <si>
    <t>PE140LX</t>
  </si>
  <si>
    <t>545100.0</t>
  </si>
  <si>
    <t>301570.0</t>
  </si>
  <si>
    <t>Biggleswade</t>
  </si>
  <si>
    <t>SG189TA</t>
  </si>
  <si>
    <t>521653.0</t>
  </si>
  <si>
    <t>240193.0</t>
  </si>
  <si>
    <t>Weston</t>
  </si>
  <si>
    <t>PE378JX</t>
  </si>
  <si>
    <t>609009.0</t>
  </si>
  <si>
    <t>315326.0</t>
  </si>
  <si>
    <t>Pickenham</t>
  </si>
  <si>
    <t>585114.0</t>
  </si>
  <si>
    <t>306597.0</t>
  </si>
  <si>
    <t>Eye</t>
  </si>
  <si>
    <t>613137.0</t>
  </si>
  <si>
    <t>274854.0</t>
  </si>
  <si>
    <t>Halesworth</t>
  </si>
  <si>
    <t>IP198NH</t>
  </si>
  <si>
    <t>640461.0</t>
  </si>
  <si>
    <t>278558.0</t>
  </si>
  <si>
    <t>Craig 2</t>
  </si>
  <si>
    <t>333264.0</t>
  </si>
  <si>
    <t>587956.0</t>
  </si>
  <si>
    <t>Dunsland Cross</t>
  </si>
  <si>
    <t>EX227AW</t>
  </si>
  <si>
    <t>242041.0</t>
  </si>
  <si>
    <t>107244.0</t>
  </si>
  <si>
    <t>Newark</t>
  </si>
  <si>
    <t>NG243SD</t>
  </si>
  <si>
    <t>479589.0</t>
  </si>
  <si>
    <t>350765.0</t>
  </si>
  <si>
    <t>Blackcraig</t>
  </si>
  <si>
    <t>DG73DZ</t>
  </si>
  <si>
    <t>270500.0</t>
  </si>
  <si>
    <t>582500.0</t>
  </si>
  <si>
    <t>Tullymurdoch</t>
  </si>
  <si>
    <t>PH118LH</t>
  </si>
  <si>
    <t>319575.0</t>
  </si>
  <si>
    <t>752228.0</t>
  </si>
  <si>
    <t>The Banks Group</t>
  </si>
  <si>
    <t>Hazlehead Wind Farm</t>
  </si>
  <si>
    <t>HD92TR</t>
  </si>
  <si>
    <t>Marr Wind Farm</t>
  </si>
  <si>
    <t>DN57AZ</t>
  </si>
  <si>
    <t>Armistead Wind Farm</t>
  </si>
  <si>
    <t>LA80HT</t>
  </si>
  <si>
    <t>Penny Hill Wind Farm</t>
  </si>
  <si>
    <t>S669BH</t>
  </si>
  <si>
    <t>Heysham South Wind Farm</t>
  </si>
  <si>
    <t>LA33ES</t>
  </si>
  <si>
    <t>Hook Moor Wind Farm</t>
  </si>
  <si>
    <t>LS253EB</t>
  </si>
  <si>
    <t>Lambs Hill Wind Farm</t>
  </si>
  <si>
    <t>TS211LX</t>
  </si>
  <si>
    <t>Moor House Wind Farm</t>
  </si>
  <si>
    <t>DL21SN</t>
  </si>
  <si>
    <t>Middle Muir Wind Farm</t>
  </si>
  <si>
    <t>ML126SZ</t>
  </si>
  <si>
    <t>288964.0</t>
  </si>
  <si>
    <t>625283.0</t>
  </si>
  <si>
    <t>Kype Muir Wind Farm</t>
  </si>
  <si>
    <t>ML106RE</t>
  </si>
  <si>
    <t>268129.0</t>
  </si>
  <si>
    <t>640258.0</t>
  </si>
  <si>
    <t>Kype Extension Wind Farm</t>
  </si>
  <si>
    <t>ML10 6RE</t>
  </si>
  <si>
    <t>UK Transition Limited</t>
  </si>
  <si>
    <t>West Burton CCGT</t>
  </si>
  <si>
    <t>DN229BL</t>
  </si>
  <si>
    <t>479368.0</t>
  </si>
  <si>
    <t>384538.0</t>
  </si>
  <si>
    <t>Uniper UK</t>
  </si>
  <si>
    <t>Ratcliffe (Steam)</t>
  </si>
  <si>
    <t>NG110EE</t>
  </si>
  <si>
    <t>449969.0</t>
  </si>
  <si>
    <t>327738.0</t>
  </si>
  <si>
    <t>1967</t>
  </si>
  <si>
    <t>Killingholme</t>
  </si>
  <si>
    <t>DN403LU</t>
  </si>
  <si>
    <t>516717.0</t>
  </si>
  <si>
    <t>419816.0</t>
  </si>
  <si>
    <t>Connahs Quay</t>
  </si>
  <si>
    <t>CH54BP</t>
  </si>
  <si>
    <t>328878.0</t>
  </si>
  <si>
    <t>368331.0</t>
  </si>
  <si>
    <t>Cottam Development Centre</t>
  </si>
  <si>
    <t>DN220TF</t>
  </si>
  <si>
    <t>470307.0</t>
  </si>
  <si>
    <t>378332.0</t>
  </si>
  <si>
    <t>Enfield</t>
  </si>
  <si>
    <t>EN37PL</t>
  </si>
  <si>
    <t>532446.0</t>
  </si>
  <si>
    <t>190691.0</t>
  </si>
  <si>
    <t>Grain</t>
  </si>
  <si>
    <t>ME30AR</t>
  </si>
  <si>
    <t>588672.0</t>
  </si>
  <si>
    <t>172826.0</t>
  </si>
  <si>
    <t>Ratcliffe (OCGT)</t>
  </si>
  <si>
    <t>Taylors Lane</t>
  </si>
  <si>
    <t>NW108JP</t>
  </si>
  <si>
    <t>524680.0</t>
  </si>
  <si>
    <t>195111.0</t>
  </si>
  <si>
    <t>1979</t>
  </si>
  <si>
    <t>Grain (OCGT)</t>
  </si>
  <si>
    <t>Vattenfall</t>
  </si>
  <si>
    <t>Kentish Flats</t>
  </si>
  <si>
    <t>615015.0</t>
  </si>
  <si>
    <t>178055.0</t>
  </si>
  <si>
    <t xml:space="preserve">Thanet </t>
  </si>
  <si>
    <t>652658.0</t>
  </si>
  <si>
    <t>176367.0</t>
  </si>
  <si>
    <t>Ormonde</t>
  </si>
  <si>
    <t>466842.0</t>
  </si>
  <si>
    <t>Kentish Flats Extension</t>
  </si>
  <si>
    <t>615377.0</t>
  </si>
  <si>
    <t>175526.0</t>
  </si>
  <si>
    <t>Aberdeen</t>
  </si>
  <si>
    <t>395748.0</t>
  </si>
  <si>
    <t>814283.0</t>
  </si>
  <si>
    <t>Edinbane</t>
  </si>
  <si>
    <t>134353.0</t>
  </si>
  <si>
    <t>850769.0</t>
  </si>
  <si>
    <t>Swinford</t>
  </si>
  <si>
    <t>456804.0</t>
  </si>
  <si>
    <t>279647.0</t>
  </si>
  <si>
    <t>Clashindarroch</t>
  </si>
  <si>
    <t>348214.0</t>
  </si>
  <si>
    <t>839951.0</t>
  </si>
  <si>
    <t>Pen Y Cymoedd</t>
  </si>
  <si>
    <t>292879.0</t>
  </si>
  <si>
    <t>199365.0</t>
  </si>
  <si>
    <t>Ray</t>
  </si>
  <si>
    <t>395550.0</t>
  </si>
  <si>
    <t>587550.0</t>
  </si>
  <si>
    <t>Venitent Energy Services</t>
  </si>
  <si>
    <t>Kirkby Moor</t>
  </si>
  <si>
    <t>LA177UN</t>
  </si>
  <si>
    <t>326111.0</t>
  </si>
  <si>
    <t>485242.0</t>
  </si>
  <si>
    <t>Taff Ely</t>
  </si>
  <si>
    <t>CF398DJ</t>
  </si>
  <si>
    <t>297000.0</t>
  </si>
  <si>
    <t>186000.0</t>
  </si>
  <si>
    <t>Bryn Titli</t>
  </si>
  <si>
    <t>SY186RX</t>
  </si>
  <si>
    <t>293500.0</t>
  </si>
  <si>
    <t>Trysglwyn</t>
  </si>
  <si>
    <t>LL689RF</t>
  </si>
  <si>
    <t>244000.0</t>
  </si>
  <si>
    <t>389000.0</t>
  </si>
  <si>
    <t>Carno</t>
  </si>
  <si>
    <t>SY175JT</t>
  </si>
  <si>
    <t>291053.0</t>
  </si>
  <si>
    <t>295836.0</t>
  </si>
  <si>
    <t>Rheidol</t>
  </si>
  <si>
    <t>SY233N</t>
  </si>
  <si>
    <t>272400.0</t>
  </si>
  <si>
    <t>280500.0</t>
  </si>
  <si>
    <t>Llyn Alaw</t>
  </si>
  <si>
    <t>LL680TB</t>
  </si>
  <si>
    <t>236000.0</t>
  </si>
  <si>
    <t>387000.0</t>
  </si>
  <si>
    <t>Novar</t>
  </si>
  <si>
    <t>IV170XJ</t>
  </si>
  <si>
    <t>871000.0</t>
  </si>
  <si>
    <t>Mynydd Gorddu</t>
  </si>
  <si>
    <t>SY245DP</t>
  </si>
  <si>
    <t>266200.0</t>
  </si>
  <si>
    <t>287200.0</t>
  </si>
  <si>
    <t>Beinn Ghlas</t>
  </si>
  <si>
    <t>PA351HY</t>
  </si>
  <si>
    <t>196500.0</t>
  </si>
  <si>
    <t>726000.0</t>
  </si>
  <si>
    <t>Lambrigg</t>
  </si>
  <si>
    <t>LA80AP</t>
  </si>
  <si>
    <t>493600.0</t>
  </si>
  <si>
    <t>Bears Down</t>
  </si>
  <si>
    <t>TR84RJ</t>
  </si>
  <si>
    <t>190360.0</t>
  </si>
  <si>
    <t>67560.0</t>
  </si>
  <si>
    <t>Tow Law</t>
  </si>
  <si>
    <t>DL134DE</t>
  </si>
  <si>
    <t>411500.0</t>
  </si>
  <si>
    <t>Ardrossan</t>
  </si>
  <si>
    <t>KA227NU</t>
  </si>
  <si>
    <t>223500.0</t>
  </si>
  <si>
    <t>642500.0</t>
  </si>
  <si>
    <t>Causeymire</t>
  </si>
  <si>
    <t>KW15XR</t>
  </si>
  <si>
    <t>312000.0</t>
  </si>
  <si>
    <t>950000.0</t>
  </si>
  <si>
    <t>Mynydd Clogau</t>
  </si>
  <si>
    <t>SY163DQ</t>
  </si>
  <si>
    <t>303300.0</t>
  </si>
  <si>
    <t>298800.0</t>
  </si>
  <si>
    <t>Farr</t>
  </si>
  <si>
    <t>IV137ZA</t>
  </si>
  <si>
    <t>273500.0</t>
  </si>
  <si>
    <t>829000.0</t>
  </si>
  <si>
    <t>Ffynnon Oer</t>
  </si>
  <si>
    <t>SA133LG</t>
  </si>
  <si>
    <t>Minsca</t>
  </si>
  <si>
    <t>DG112QE</t>
  </si>
  <si>
    <t>313821.0</t>
  </si>
  <si>
    <t>581690.0</t>
  </si>
  <si>
    <t>Dalswinton</t>
  </si>
  <si>
    <t>DG20YB</t>
  </si>
  <si>
    <t>295000.0</t>
  </si>
  <si>
    <t>589000.0</t>
  </si>
  <si>
    <t>Lissett Airfield</t>
  </si>
  <si>
    <t>YO258PZ</t>
  </si>
  <si>
    <t>512263.0</t>
  </si>
  <si>
    <t>458139.0</t>
  </si>
  <si>
    <t>Hill of Fiddes</t>
  </si>
  <si>
    <t>AB416QR</t>
  </si>
  <si>
    <t>393495.0</t>
  </si>
  <si>
    <t>824485.0</t>
  </si>
  <si>
    <t>Low Spinney</t>
  </si>
  <si>
    <t>LE175NB</t>
  </si>
  <si>
    <t>455816.0</t>
  </si>
  <si>
    <t>289705.0</t>
  </si>
  <si>
    <t>Glenkerie</t>
  </si>
  <si>
    <t>ML126QL</t>
  </si>
  <si>
    <t>310453.0</t>
  </si>
  <si>
    <t>628117.0</t>
  </si>
  <si>
    <t>Seamer</t>
  </si>
  <si>
    <t>TS159JH</t>
  </si>
  <si>
    <t>448125.0</t>
  </si>
  <si>
    <t>511235.0</t>
  </si>
  <si>
    <t>Blackstone Edge</t>
  </si>
  <si>
    <t>S369PA</t>
  </si>
  <si>
    <t>419565.0</t>
  </si>
  <si>
    <t>405226.0</t>
  </si>
  <si>
    <t>Gordonstown Hill</t>
  </si>
  <si>
    <t>AB538LH</t>
  </si>
  <si>
    <t>371136.0</t>
  </si>
  <si>
    <t>841396.0</t>
  </si>
  <si>
    <t>Westfield</t>
  </si>
  <si>
    <t>KY50HJ</t>
  </si>
  <si>
    <t>319640.0</t>
  </si>
  <si>
    <t>695487.0</t>
  </si>
  <si>
    <t>Wingates</t>
  </si>
  <si>
    <t>NE658RW</t>
  </si>
  <si>
    <t>413034.0</t>
  </si>
  <si>
    <t>597920.0</t>
  </si>
  <si>
    <t>Tedder Hill</t>
  </si>
  <si>
    <t>HU192BY</t>
  </si>
  <si>
    <t>530221.0</t>
  </si>
  <si>
    <t>430242.0</t>
  </si>
  <si>
    <t>A'Chruach</t>
  </si>
  <si>
    <t>PA318BA</t>
  </si>
  <si>
    <t>197742.0</t>
  </si>
  <si>
    <t>696597.0</t>
  </si>
  <si>
    <t>North Steads</t>
  </si>
  <si>
    <t>NE615BB</t>
  </si>
  <si>
    <t>425478.0</t>
  </si>
  <si>
    <t>597629.0</t>
  </si>
  <si>
    <t>Sisters</t>
  </si>
  <si>
    <t>NE615ED</t>
  </si>
  <si>
    <t>425476.0</t>
  </si>
  <si>
    <t>595602.0</t>
  </si>
  <si>
    <t>Galawhistle</t>
  </si>
  <si>
    <t>ML110SJ</t>
  </si>
  <si>
    <t>275443.0</t>
  </si>
  <si>
    <t>629080.0</t>
  </si>
  <si>
    <t>Veolia</t>
  </si>
  <si>
    <t>SELCHP</t>
  </si>
  <si>
    <t>535605.0</t>
  </si>
  <si>
    <t>178129.0</t>
  </si>
  <si>
    <t>Viridor Waste Management</t>
  </si>
  <si>
    <t>Runcorn Energy from Waste</t>
  </si>
  <si>
    <t>349985.0</t>
  </si>
  <si>
    <t>381240.0</t>
  </si>
  <si>
    <t>Vitol</t>
  </si>
  <si>
    <t>Rye House</t>
  </si>
  <si>
    <t>EN110RF</t>
  </si>
  <si>
    <t>538365.0</t>
  </si>
  <si>
    <t>209811.0</t>
  </si>
  <si>
    <t>Damhead Creek</t>
  </si>
  <si>
    <t>ME39TX</t>
  </si>
  <si>
    <t>581973.0</t>
  </si>
  <si>
    <t>173211.0</t>
  </si>
  <si>
    <t>Shoreham</t>
  </si>
  <si>
    <t>BN411WF</t>
  </si>
  <si>
    <t>521488.0</t>
  </si>
  <si>
    <t>105110.0</t>
  </si>
  <si>
    <t>Blackburn</t>
  </si>
  <si>
    <t>BB25HX</t>
  </si>
  <si>
    <t>364659.0</t>
  </si>
  <si>
    <t>424755.0</t>
  </si>
  <si>
    <t>VPI</t>
  </si>
  <si>
    <t>DN403DZ</t>
  </si>
  <si>
    <t>518189.0</t>
  </si>
  <si>
    <t>412390.0</t>
  </si>
  <si>
    <t>Wise Energy Limited</t>
  </si>
  <si>
    <t>Wyld Meadow Farm Solar Park</t>
  </si>
  <si>
    <t>334144.0</t>
  </si>
  <si>
    <t>98155.0</t>
  </si>
  <si>
    <t>Chilton Cantelo Solar park</t>
  </si>
  <si>
    <t>357797.0</t>
  </si>
  <si>
    <t>121851.0</t>
  </si>
  <si>
    <t>Crossways Solar Park</t>
  </si>
  <si>
    <t>377476.0</t>
  </si>
  <si>
    <t>88548.0</t>
  </si>
  <si>
    <t>Knockworthy Farm Solar Park</t>
  </si>
  <si>
    <t>251121.0</t>
  </si>
  <si>
    <t>122799.0</t>
  </si>
  <si>
    <t>Raglington Farm Solar Park</t>
  </si>
  <si>
    <t>454062.0</t>
  </si>
  <si>
    <t>113445.0</t>
  </si>
  <si>
    <t>Blenches Mill Solar Park</t>
  </si>
  <si>
    <t>386848.0</t>
  </si>
  <si>
    <t>152850.0</t>
  </si>
  <si>
    <t>Hook Valley Solar Park</t>
  </si>
  <si>
    <t>610859.0</t>
  </si>
  <si>
    <t>251069.0</t>
  </si>
  <si>
    <t>Whitley (Ashcott Farm) Solar Park</t>
  </si>
  <si>
    <t>344449.0</t>
  </si>
  <si>
    <t>137081.0</t>
  </si>
  <si>
    <t>Burcroft Solar Parks</t>
  </si>
  <si>
    <t>300442.0</t>
  </si>
  <si>
    <t>97423.0</t>
  </si>
  <si>
    <t>WPO UK Services</t>
  </si>
  <si>
    <t>Grange</t>
  </si>
  <si>
    <t>TF3932618855</t>
  </si>
  <si>
    <t>Newnham</t>
  </si>
  <si>
    <t>SX5607658771</t>
  </si>
  <si>
    <t>Combermere</t>
  </si>
  <si>
    <t>SJ6003644925</t>
  </si>
  <si>
    <t>SX3264958430</t>
  </si>
  <si>
    <t>Robert's Wall</t>
  </si>
  <si>
    <t>SN1001400495</t>
  </si>
  <si>
    <t>Clapham</t>
  </si>
  <si>
    <t>TL0371454289</t>
  </si>
  <si>
    <t>Somersall</t>
  </si>
  <si>
    <t>SK1320934074</t>
  </si>
  <si>
    <t>Box Road</t>
  </si>
  <si>
    <t>SO7520502233</t>
  </si>
  <si>
    <t>Lains Farm</t>
  </si>
  <si>
    <t>SU2792344625</t>
  </si>
  <si>
    <t>Caldecote</t>
  </si>
  <si>
    <t>TL2072157273</t>
  </si>
  <si>
    <t>Kirton</t>
  </si>
  <si>
    <t>TF2760238140</t>
  </si>
  <si>
    <t>Rosedew</t>
  </si>
  <si>
    <t>SS9126567595</t>
  </si>
  <si>
    <t>Asfordby B</t>
  </si>
  <si>
    <t>SK7184120877</t>
  </si>
  <si>
    <t>SK3432917585</t>
  </si>
  <si>
    <t>Kelly Green</t>
  </si>
  <si>
    <t>SX0496075550</t>
  </si>
  <si>
    <t>Asfordby A</t>
  </si>
  <si>
    <t>Far Danes</t>
  </si>
  <si>
    <t>SK8642581821</t>
  </si>
  <si>
    <t>Crumlin</t>
  </si>
  <si>
    <t>ST2032097981</t>
  </si>
  <si>
    <t>Caergarw</t>
  </si>
  <si>
    <t>SS8105383495</t>
  </si>
  <si>
    <t>Moor Farm</t>
  </si>
  <si>
    <t>SJ4168023332</t>
  </si>
  <si>
    <t>Magazine</t>
  </si>
  <si>
    <t>SP2837497084</t>
  </si>
  <si>
    <t>Nailstone</t>
  </si>
  <si>
    <t>SK4312408016</t>
  </si>
  <si>
    <t>Haverigg III</t>
  </si>
  <si>
    <t>SD1393279392</t>
  </si>
  <si>
    <t>313300.0</t>
  </si>
  <si>
    <t>479100.0</t>
  </si>
  <si>
    <t>Dummuies</t>
  </si>
  <si>
    <t>NJ5635836050</t>
  </si>
  <si>
    <t>PoL</t>
  </si>
  <si>
    <t>SJ3303294659</t>
  </si>
  <si>
    <t>333356.0</t>
  </si>
  <si>
    <t>395230.0</t>
  </si>
  <si>
    <t>FMC Dunfermline</t>
  </si>
  <si>
    <t>NT1017885549</t>
  </si>
  <si>
    <t>310010.0</t>
  </si>
  <si>
    <t>685787.0</t>
  </si>
  <si>
    <t>Lairg</t>
  </si>
  <si>
    <t>NC6098003860</t>
  </si>
  <si>
    <t>261293.0</t>
  </si>
  <si>
    <t>903916.0</t>
  </si>
  <si>
    <t>TM1308575398</t>
  </si>
  <si>
    <t>613107.0</t>
  </si>
  <si>
    <t>275558.0</t>
  </si>
  <si>
    <t>AOE</t>
  </si>
  <si>
    <t>NS5802548945</t>
  </si>
  <si>
    <t>257717.0</t>
  </si>
  <si>
    <t>648148.0</t>
  </si>
  <si>
    <t xml:space="preserve">Greenvale March </t>
  </si>
  <si>
    <t>TL3551493287</t>
  </si>
  <si>
    <t>535656.0</t>
  </si>
  <si>
    <t>293166.0</t>
  </si>
  <si>
    <t>Altaveedan</t>
  </si>
  <si>
    <t>NW2793786653</t>
  </si>
  <si>
    <t>126801.0</t>
  </si>
  <si>
    <t>584314.0</t>
  </si>
  <si>
    <t>Airies</t>
  </si>
  <si>
    <t>NX2662767127</t>
  </si>
  <si>
    <t>226000.0</t>
  </si>
  <si>
    <t>568000.0</t>
  </si>
  <si>
    <t>SP 91204 74882</t>
  </si>
  <si>
    <t>Slieve Rushen</t>
  </si>
  <si>
    <t>SA 37620 86730</t>
  </si>
  <si>
    <t>Garves</t>
  </si>
  <si>
    <t>NW 15696 78785</t>
  </si>
  <si>
    <t>Winscales Moor</t>
  </si>
  <si>
    <t>NY 03390 26409</t>
  </si>
  <si>
    <t>Pates Hill</t>
  </si>
  <si>
    <t>NT 00099 59791</t>
  </si>
  <si>
    <t>Milton Keynes</t>
  </si>
  <si>
    <t>SP 90513 49351</t>
  </si>
  <si>
    <t>Quixwood Moor</t>
  </si>
  <si>
    <t>NT 76067 64408</t>
  </si>
  <si>
    <t>Twin Rivers</t>
  </si>
  <si>
    <t>SE 79584 35504</t>
  </si>
  <si>
    <t>Ora More</t>
  </si>
  <si>
    <t>NV 17675 09223</t>
  </si>
  <si>
    <t>XceCo</t>
  </si>
  <si>
    <t>Inner Dowsing Wind Farm</t>
  </si>
  <si>
    <t>TF536655</t>
  </si>
  <si>
    <t>563561.0</t>
  </si>
  <si>
    <t>368447.0</t>
  </si>
  <si>
    <t>Lynn Wind Farm</t>
  </si>
  <si>
    <t>564095.0</t>
  </si>
  <si>
    <t>362638.0</t>
  </si>
  <si>
    <t>Table 5.11  Major power producers thermal capacity opened, closed, converted, increased or reduced (as at end May 2023), since the end of 2010</t>
  </si>
  <si>
    <t xml:space="preserve">This worksheet contains one table </t>
  </si>
  <si>
    <t>Freeze panes are active on this sheet, to turn off freeze panes select the 'view' then 'freeze panes' then 'unfreeze panes' or use [Alt W, F]</t>
  </si>
  <si>
    <t>Year of opening/closure, capacity change or conversion</t>
  </si>
  <si>
    <t>Site</t>
  </si>
  <si>
    <t>Status</t>
  </si>
  <si>
    <t>Previous Capacity (MW)</t>
  </si>
  <si>
    <t>New Capacity (MW)</t>
  </si>
  <si>
    <t>Langage</t>
  </si>
  <si>
    <t>Opened</t>
  </si>
  <si>
    <t>Severn Power</t>
  </si>
  <si>
    <t>Staythorpe C</t>
  </si>
  <si>
    <t>Barkip</t>
  </si>
  <si>
    <t>Fife</t>
  </si>
  <si>
    <t>Closed</t>
  </si>
  <si>
    <t>Grain CHP</t>
  </si>
  <si>
    <t>Built on the site of Grain A but not a conversion</t>
  </si>
  <si>
    <t>Riverside</t>
  </si>
  <si>
    <t>CCGT/OCGT [note 17]</t>
  </si>
  <si>
    <t>Partially Closed</t>
  </si>
  <si>
    <t>Closed CCGT part (1830 MW)</t>
  </si>
  <si>
    <t>Tilbury B</t>
  </si>
  <si>
    <t>Converted</t>
  </si>
  <si>
    <t>Derwent</t>
  </si>
  <si>
    <t>Mothballed</t>
  </si>
  <si>
    <t>Grain A</t>
  </si>
  <si>
    <t>Kingsnorth A</t>
  </si>
  <si>
    <t>Coal/Oil</t>
  </si>
  <si>
    <t>Oldbury</t>
  </si>
  <si>
    <t>Nuclear [note 18]</t>
  </si>
  <si>
    <t>Closed [note 29]</t>
  </si>
  <si>
    <t>Mothballed from 2012 to 2014.</t>
  </si>
  <si>
    <t>Pembroke B</t>
  </si>
  <si>
    <t>Shotton</t>
  </si>
  <si>
    <t>Wylfa (Reactor 2)</t>
  </si>
  <si>
    <t>Nuclear [note 19]</t>
  </si>
  <si>
    <t>Cockenzie</t>
  </si>
  <si>
    <t>Didcot A</t>
  </si>
  <si>
    <t>Coal/Gas</t>
  </si>
  <si>
    <t>Drax</t>
  </si>
  <si>
    <t>Coal [note 20]</t>
  </si>
  <si>
    <t>Partially Converted</t>
  </si>
  <si>
    <t>Biomass [note 20]</t>
  </si>
  <si>
    <t>Fawley</t>
  </si>
  <si>
    <t>Ironbridge</t>
  </si>
  <si>
    <t>Coal [note 21]</t>
  </si>
  <si>
    <t>Biomass [note 21]</t>
  </si>
  <si>
    <t>Initially converted to 940 MW, but one unit was abandoned in 2014 due to a fire.</t>
  </si>
  <si>
    <t>Mothballed from 2013 to late 2015</t>
  </si>
  <si>
    <t>Mothballed in 2013 but reopened in late 2019 following major redevelopment</t>
  </si>
  <si>
    <t>Roosecote</t>
  </si>
  <si>
    <t>OCGT [note 17]</t>
  </si>
  <si>
    <t>West Burton</t>
  </si>
  <si>
    <t>Barking</t>
  </si>
  <si>
    <t>Ferrybridge C</t>
  </si>
  <si>
    <t>Glanford Brigg</t>
  </si>
  <si>
    <t>CCGT/OCGT [note 22]</t>
  </si>
  <si>
    <t>Operated as a CCGT until 2014, but now only use the open cycle part. Capacity was reduced in early 2015 but combined for simplicity.</t>
  </si>
  <si>
    <t>Littlebrook D</t>
  </si>
  <si>
    <t>Markinch CHP</t>
  </si>
  <si>
    <t>Runcorn</t>
  </si>
  <si>
    <t>Prior to DUKES 2016, the Drax units were recorded as 645 MW rather than 660 MW.</t>
  </si>
  <si>
    <t>Ferrybridge Multi-Fuel</t>
  </si>
  <si>
    <t>Built on site of Ferrybridge C but not a conversion</t>
  </si>
  <si>
    <t>Mothballed in 2015 then reopened as a biomass plant in 2018</t>
  </si>
  <si>
    <t>Wylfa (Reactor 1)</t>
  </si>
  <si>
    <t>Re-opened</t>
  </si>
  <si>
    <t>Carrington</t>
  </si>
  <si>
    <t>Killingholme A and B</t>
  </si>
  <si>
    <t>CCGT/OCGT [note 23]</t>
  </si>
  <si>
    <t>Longannet</t>
  </si>
  <si>
    <t>Rugeley</t>
  </si>
  <si>
    <t>Uskmouth</t>
  </si>
  <si>
    <t>Ballylumford B</t>
  </si>
  <si>
    <t>OCGT</t>
  </si>
  <si>
    <t>Deeside</t>
  </si>
  <si>
    <t>Eggborough</t>
  </si>
  <si>
    <t xml:space="preserve">Coal </t>
  </si>
  <si>
    <t>Peterborough</t>
  </si>
  <si>
    <t>CCGT/OCGT [note 24]</t>
  </si>
  <si>
    <t>Operated as a CCGT until 2018, but now only use the open cycle part with the steam part being decommissionned.</t>
  </si>
  <si>
    <t>Barry</t>
  </si>
  <si>
    <t>CCGT/OCGT [note 25]</t>
  </si>
  <si>
    <t xml:space="preserve">Operated as an OCGT from March 2018 to March 2019, before closing. Previously operated as a CCGT. </t>
  </si>
  <si>
    <t>Aberthaw B</t>
  </si>
  <si>
    <t>Cottam</t>
  </si>
  <si>
    <t>Knapton</t>
  </si>
  <si>
    <t>CCGT [note 26]</t>
  </si>
  <si>
    <t>Ferrybridge Multi-Fuel 2</t>
  </si>
  <si>
    <t>Aberthaw GT</t>
  </si>
  <si>
    <t>Fiddler’s Ferry</t>
  </si>
  <si>
    <t>Sandbach</t>
  </si>
  <si>
    <t>Closed at the end of 2020.</t>
  </si>
  <si>
    <t>Castleford</t>
  </si>
  <si>
    <t>Dungeness B</t>
  </si>
  <si>
    <t>Nuclear [note 27]</t>
  </si>
  <si>
    <t>Began defuelling in June 2021 but has not generated since September 2018.</t>
  </si>
  <si>
    <t>Hunterston B</t>
  </si>
  <si>
    <t>Began defuelling in January 2022</t>
  </si>
  <si>
    <t>Hinkley Point</t>
  </si>
  <si>
    <t>Began defuelling in August 2022</t>
  </si>
  <si>
    <t>Closed in March 2023</t>
  </si>
  <si>
    <t>Ceased operations in April 2023</t>
  </si>
  <si>
    <t>EP Kilroot</t>
  </si>
  <si>
    <t>Ceased operations in September 2023</t>
  </si>
  <si>
    <t>Opened March 2023</t>
  </si>
  <si>
    <t>Table 5.11 List of major power producer power stations in the United Kingdom operational at the end of May 2022 [note 1]</t>
  </si>
  <si>
    <t>Abbey Fields</t>
  </si>
  <si>
    <t>Yorkshire and Humber</t>
  </si>
  <si>
    <t>Bae Systems Samlesbury</t>
  </si>
  <si>
    <t>BB27LF</t>
  </si>
  <si>
    <t>361989.0</t>
  </si>
  <si>
    <t>430666.0</t>
  </si>
  <si>
    <t>CF631BL</t>
  </si>
  <si>
    <t>Blisworth</t>
  </si>
  <si>
    <t>Bourne Park South</t>
  </si>
  <si>
    <t>Bridgwater</t>
  </si>
  <si>
    <t>Eastern</t>
  </si>
  <si>
    <t>TA201RR</t>
  </si>
  <si>
    <t>Coleford</t>
  </si>
  <si>
    <t>Crow Trees</t>
  </si>
  <si>
    <t xml:space="preserve">Eaton Hill </t>
  </si>
  <si>
    <t>HR60DG</t>
  </si>
  <si>
    <t>Eynsham</t>
  </si>
  <si>
    <t>Hadlow</t>
  </si>
  <si>
    <t>Hale Manor Farm</t>
  </si>
  <si>
    <t>PO303AR</t>
  </si>
  <si>
    <t>Halse</t>
  </si>
  <si>
    <t>Horsacott</t>
  </si>
  <si>
    <t>Jordanston</t>
  </si>
  <si>
    <t>Kent</t>
  </si>
  <si>
    <t>ME207FG</t>
  </si>
  <si>
    <t>DE742QQ</t>
  </si>
  <si>
    <t>BT251JS</t>
  </si>
  <si>
    <t>PE245AT</t>
  </si>
  <si>
    <t>NG198JA</t>
  </si>
  <si>
    <t>Malmesbury</t>
  </si>
  <si>
    <t>Michaelston</t>
  </si>
  <si>
    <t>DT95EF</t>
  </si>
  <si>
    <t>Milkwall</t>
  </si>
  <si>
    <t>TR109EA</t>
  </si>
  <si>
    <t>RH138NX</t>
  </si>
  <si>
    <t>Puriton F</t>
  </si>
  <si>
    <t>TA78AD</t>
  </si>
  <si>
    <t>GL181HE</t>
  </si>
  <si>
    <t>Salford Lodge</t>
  </si>
  <si>
    <t>RH203BA</t>
  </si>
  <si>
    <t>BA99RA</t>
  </si>
  <si>
    <t>EN63NH</t>
  </si>
  <si>
    <t>NP167HN</t>
  </si>
  <si>
    <t>Watchfield</t>
  </si>
  <si>
    <t>Baglan Generating Ltd</t>
  </si>
  <si>
    <t>276567.0</t>
  </si>
  <si>
    <t>189618.0</t>
  </si>
  <si>
    <t>SUTTON BRIDGE POWER GENERATION</t>
  </si>
  <si>
    <t>547836.0</t>
  </si>
  <si>
    <t>321256.0</t>
  </si>
  <si>
    <t>Centrica</t>
  </si>
  <si>
    <t>Single Cycle</t>
  </si>
  <si>
    <t>499848.0</t>
  </si>
  <si>
    <t>401561.0</t>
  </si>
  <si>
    <t>Green Park</t>
  </si>
  <si>
    <t>1969</t>
  </si>
  <si>
    <t>BT387LX</t>
  </si>
  <si>
    <t>157669.0</t>
  </si>
  <si>
    <t>543287.0</t>
  </si>
  <si>
    <t>1981</t>
  </si>
  <si>
    <t>EP Kilroot Main Thermal</t>
  </si>
  <si>
    <t>EP SHB Ltd</t>
  </si>
  <si>
    <t>Lynemouth Power Ltd</t>
  </si>
  <si>
    <t>SS43LW</t>
  </si>
  <si>
    <t>LN118PJ</t>
  </si>
  <si>
    <t>DN220EF</t>
  </si>
  <si>
    <t>SR53NS</t>
  </si>
  <si>
    <t>Frodsham Wind Farm</t>
  </si>
  <si>
    <t>BuryGreen</t>
  </si>
  <si>
    <t>PE262RY</t>
  </si>
  <si>
    <t>525500.0</t>
  </si>
  <si>
    <t>GrangeFarm</t>
  </si>
  <si>
    <t>PE365LH</t>
  </si>
  <si>
    <t>TR85BH</t>
  </si>
  <si>
    <t>Rocksavage Power Company Ltd</t>
  </si>
  <si>
    <t>Spalding Energy Company</t>
  </si>
  <si>
    <t>AB439BR</t>
  </si>
  <si>
    <t>Bentley</t>
  </si>
  <si>
    <t>CW13PL</t>
  </si>
  <si>
    <t>368446.0</t>
  </si>
  <si>
    <t>356533.0</t>
  </si>
  <si>
    <t>622317</t>
  </si>
  <si>
    <t>208468</t>
  </si>
  <si>
    <t>Hornsea 02 Soundmark</t>
  </si>
  <si>
    <t>300833</t>
  </si>
  <si>
    <t>461449</t>
  </si>
  <si>
    <t>Drax Power Station Coal Units</t>
  </si>
  <si>
    <t>467439.0</t>
  </si>
  <si>
    <t>425837.0</t>
  </si>
  <si>
    <t>PA296UZ</t>
  </si>
  <si>
    <t>Castle Craig</t>
  </si>
  <si>
    <t>BT817SN</t>
  </si>
  <si>
    <t>39597.0</t>
  </si>
  <si>
    <t>540549.0</t>
  </si>
  <si>
    <t>OX117YS</t>
  </si>
  <si>
    <t>Rhyd y Groes</t>
  </si>
  <si>
    <t>238500.0</t>
  </si>
  <si>
    <t>393000.0</t>
  </si>
  <si>
    <t>Seal Sands</t>
  </si>
  <si>
    <t>TS21FB</t>
  </si>
  <si>
    <t>173950</t>
  </si>
  <si>
    <t>636900</t>
  </si>
  <si>
    <t>EA1</t>
  </si>
  <si>
    <t>Glenapp</t>
  </si>
  <si>
    <t>Hagshaw Hill I</t>
  </si>
  <si>
    <t>278980.0</t>
  </si>
  <si>
    <t>630740.0</t>
  </si>
  <si>
    <t>Whitelee</t>
  </si>
  <si>
    <t>Wilton International</t>
  </si>
  <si>
    <t>Bessy Bell Windfarm</t>
  </si>
  <si>
    <t>BT784EZ</t>
  </si>
  <si>
    <t>49687.0</t>
  </si>
  <si>
    <t>547922.0</t>
  </si>
  <si>
    <t>Chippenham</t>
  </si>
  <si>
    <t>SN151RS</t>
  </si>
  <si>
    <t>391412.0</t>
  </si>
  <si>
    <t>173455.0</t>
  </si>
  <si>
    <t>Thatcham</t>
  </si>
  <si>
    <t>RG194PP</t>
  </si>
  <si>
    <t>451330.0</t>
  </si>
  <si>
    <t>157079.0</t>
  </si>
  <si>
    <t>Tobermory Power Station - A,E</t>
  </si>
  <si>
    <t>NM503550</t>
  </si>
  <si>
    <t>148722.419823</t>
  </si>
  <si>
    <t>755603.40267500002</t>
  </si>
  <si>
    <t>Toucan Energy Services</t>
  </si>
  <si>
    <t>BS361RR</t>
  </si>
  <si>
    <t>363968.0</t>
  </si>
  <si>
    <t>182366.0</t>
  </si>
  <si>
    <t>MK197NF</t>
  </si>
  <si>
    <t>482105.0</t>
  </si>
  <si>
    <t>247071.0</t>
  </si>
  <si>
    <t>Runcorn EfW</t>
  </si>
  <si>
    <t>Arnish Moor</t>
  </si>
  <si>
    <t>NB3883430204</t>
  </si>
  <si>
    <t>140024.0</t>
  </si>
  <si>
    <t>929071.0</t>
  </si>
  <si>
    <t>Betty Hill</t>
  </si>
  <si>
    <t>NC7286961774</t>
  </si>
  <si>
    <t>272326.0</t>
  </si>
  <si>
    <t>962920.0</t>
  </si>
  <si>
    <t>Workington (Voridian)</t>
  </si>
  <si>
    <t>NY0081531705</t>
  </si>
  <si>
    <t>299022.0</t>
  </si>
  <si>
    <t>529793.0</t>
  </si>
  <si>
    <t>5.11  Power Stations in the United Kingdom operational at the end of May 2021 (1)</t>
  </si>
  <si>
    <t>Major Power Producer (MPP) sites</t>
  </si>
  <si>
    <t>Note that non-thermal renewable sites with a capacity of less than 20 MW are aggregated for each company in this table. A full version of the table is available on the 'Database' tab.</t>
  </si>
  <si>
    <t>Station Name</t>
  </si>
  <si>
    <t>Year of commission or year generation began</t>
  </si>
  <si>
    <t>Location
Scotland, Wales, Northern Ireland or English region</t>
  </si>
  <si>
    <t>Solar PV</t>
  </si>
  <si>
    <t>Sites with capacity &lt;20 MW</t>
  </si>
  <si>
    <t>Maentwrog, LL41 4HY</t>
  </si>
  <si>
    <t>Hydro Natural Flow</t>
  </si>
  <si>
    <t xml:space="preserve">Beinneun Wind Farm Limited </t>
  </si>
  <si>
    <t>Wind Onshore</t>
  </si>
  <si>
    <t xml:space="preserve">Cour Wind Farm (Scotland) Limited </t>
  </si>
  <si>
    <t>Bradenstoke Solar Park</t>
  </si>
  <si>
    <t>Baglan Bay GT</t>
  </si>
  <si>
    <t>Diesel/Gas Diesel/Gas Oil</t>
  </si>
  <si>
    <t>Severn*</t>
  </si>
  <si>
    <t>SUTTON BRIDGE</t>
  </si>
  <si>
    <t>Capital Dynamics Holdings</t>
  </si>
  <si>
    <t>Yorkshire &amp; Humber</t>
  </si>
  <si>
    <t>(2)</t>
  </si>
  <si>
    <t>East</t>
  </si>
  <si>
    <t>Seabank</t>
  </si>
  <si>
    <t>Waste (municipal solid waste)</t>
  </si>
  <si>
    <t xml:space="preserve">Broxted </t>
  </si>
  <si>
    <t>East England</t>
  </si>
  <si>
    <t>(3)</t>
  </si>
  <si>
    <t>Drax Power</t>
  </si>
  <si>
    <t>Drax GT</t>
  </si>
  <si>
    <t>Blackburn Meadows*</t>
  </si>
  <si>
    <t>Steven's Croft*</t>
  </si>
  <si>
    <t>Barkantine Heat &amp; Power *</t>
  </si>
  <si>
    <t>Wind Offshore</t>
  </si>
  <si>
    <t>Nuclear AGR</t>
  </si>
  <si>
    <t>London Heat &amp; Power *</t>
  </si>
  <si>
    <t>Nuclear PWR</t>
  </si>
  <si>
    <t>West Burton GT</t>
  </si>
  <si>
    <t>Saltend*</t>
  </si>
  <si>
    <t>Coal/oil</t>
  </si>
  <si>
    <t>First Hydro Holdings Company</t>
  </si>
  <si>
    <t>Dinorwig</t>
  </si>
  <si>
    <t>Ffestiniog</t>
  </si>
  <si>
    <t>Coryton Energy Company</t>
  </si>
  <si>
    <t>Rocksavage</t>
  </si>
  <si>
    <t>Spalding</t>
  </si>
  <si>
    <t>LondonEnergy Energy Centre</t>
  </si>
  <si>
    <t>Waterloo Farm 1&amp;2</t>
  </si>
  <si>
    <t>Burbo Offshore Windfarm</t>
  </si>
  <si>
    <t>Gunfleet Sands 1 &amp; 2 Ltd.</t>
  </si>
  <si>
    <t>Hornsea 1</t>
  </si>
  <si>
    <t>Walney 1 &amp; 2</t>
  </si>
  <si>
    <t>Walney 3</t>
  </si>
  <si>
    <t>Walney 4</t>
  </si>
  <si>
    <t>Fellside CHP*</t>
  </si>
  <si>
    <t>(6)</t>
  </si>
  <si>
    <t>Hall Farm</t>
  </si>
  <si>
    <t>Llynfi Afan</t>
  </si>
  <si>
    <t>Markinch CHP*</t>
  </si>
  <si>
    <t>Wilton 10*</t>
  </si>
  <si>
    <t>Wilton 11 EfW</t>
  </si>
  <si>
    <t>Wilton GT*</t>
  </si>
  <si>
    <t>Keadby GT</t>
  </si>
  <si>
    <t>Pilkington - Greengate *</t>
  </si>
  <si>
    <t>(7)</t>
  </si>
  <si>
    <t>Slough*</t>
  </si>
  <si>
    <t>Choose</t>
  </si>
  <si>
    <t>Grain CHP*</t>
  </si>
  <si>
    <t>Grain GT</t>
  </si>
  <si>
    <t xml:space="preserve">Ratcliffe (OCGT) </t>
  </si>
  <si>
    <t xml:space="preserve">Taylors Lane </t>
  </si>
  <si>
    <t>SELCHP ERF*</t>
  </si>
  <si>
    <t>Ardley EfW</t>
  </si>
  <si>
    <t>Conventional Steam</t>
  </si>
  <si>
    <t>Bolton EfW</t>
  </si>
  <si>
    <t>Cardiff EfW</t>
  </si>
  <si>
    <t>Exeter EfW</t>
  </si>
  <si>
    <t>Lakeside EfW</t>
  </si>
  <si>
    <t>Peterborough EfW</t>
  </si>
  <si>
    <t>(8)</t>
  </si>
  <si>
    <t>Damhead</t>
  </si>
  <si>
    <t>Ryehouse</t>
  </si>
  <si>
    <t>VPI Immingham*</t>
  </si>
  <si>
    <t>Summary</t>
  </si>
  <si>
    <t>Major Power Producers</t>
  </si>
  <si>
    <t>Total MPP coal</t>
  </si>
  <si>
    <t>Total MPP natural gas</t>
  </si>
  <si>
    <t>(9)</t>
  </si>
  <si>
    <t>Total MPP sour gas</t>
  </si>
  <si>
    <t>Total MPP diesel/gas oil</t>
  </si>
  <si>
    <t>Total MPP nuclear</t>
  </si>
  <si>
    <t>Total MPP biomass</t>
  </si>
  <si>
    <t>Total MPP waste</t>
  </si>
  <si>
    <t>Total MPP hydro</t>
  </si>
  <si>
    <t>Total MPP pumped storage</t>
  </si>
  <si>
    <t>Total MPP onshore wind</t>
  </si>
  <si>
    <t>Total MPP offshore wind</t>
  </si>
  <si>
    <t>Total MPP solar</t>
  </si>
  <si>
    <t>TOTAL MAJOR POWER PRODUCERS</t>
  </si>
  <si>
    <t>Other Generators (10)</t>
  </si>
  <si>
    <t>Other generators coal</t>
  </si>
  <si>
    <t>Other generators oil</t>
  </si>
  <si>
    <t>Other generators natural gas</t>
  </si>
  <si>
    <t>Other generators biomass and waste</t>
  </si>
  <si>
    <t>Other generators hydro</t>
  </si>
  <si>
    <t>Other generators wind (onshore)</t>
  </si>
  <si>
    <t>Other generators wind (offshore)</t>
  </si>
  <si>
    <t>Other generators solar</t>
  </si>
  <si>
    <t>Other generators wave and tidal</t>
  </si>
  <si>
    <t>Other generators other fuels (11)</t>
  </si>
  <si>
    <t>TOTAL OTHER GENERATORS</t>
  </si>
  <si>
    <t>TOTAL ALL GENERATING COMPANIES</t>
  </si>
  <si>
    <t>Interconnectors</t>
  </si>
  <si>
    <t>(12)</t>
  </si>
  <si>
    <t>Wales - Irish Republic</t>
  </si>
  <si>
    <t>Northern Ireland - Irish Republic</t>
  </si>
  <si>
    <t>(13, 14)</t>
  </si>
  <si>
    <t>Footnotes</t>
  </si>
  <si>
    <t>(1) This list covers stations owned or operated by Major Power Producers; other power stations (including many renewable sites and auto-generators) are included in the summary table at the end of table 5.11 but not listed separately.</t>
  </si>
  <si>
    <t>(2) Previously operated as Combined Cycle Gas Turbines but these stations now operate as Open Cycle Gas Turbines.</t>
  </si>
  <si>
    <t>(3) Site transferred from RES Group to Cubico in 2021.</t>
  </si>
  <si>
    <t>(4) Sites transferred from RWE to EPR in 2020.</t>
  </si>
  <si>
    <t>(5) Sites transferred from Lightsource BP to Greencoat Capital in 2021.</t>
  </si>
  <si>
    <t>(6) Sites transferred from Foresight to RES Group in 2021.</t>
  </si>
  <si>
    <t>(7) Total capacity is 1,840 MW but because of transmission constraints only 1,180 MW can be used at any one time.</t>
  </si>
  <si>
    <t>(8) Sites transferred from Drax Group to Vitol in 2021.</t>
  </si>
  <si>
    <r>
      <t>(9)</t>
    </r>
    <r>
      <rPr>
        <sz val="8"/>
        <color indexed="8"/>
        <rFont val="Arial"/>
        <family val="2"/>
      </rPr>
      <t xml:space="preserve"> Note that these MPP totals include some sites that are operated by MPPs but are not included in the MPP survey. These sites can be filtered out on the 'Database' tab.</t>
    </r>
  </si>
  <si>
    <r>
      <t xml:space="preserve">(10) </t>
    </r>
    <r>
      <rPr>
        <sz val="8"/>
        <color indexed="8"/>
        <rFont val="Arial"/>
        <family val="2"/>
      </rPr>
      <t>The capacities of 'other generators' for coal, oil , natural gas and other fuels are Declared Net Capacities (DNC) rather than installed capacities.</t>
    </r>
  </si>
  <si>
    <r>
      <t xml:space="preserve">(11) </t>
    </r>
    <r>
      <rPr>
        <sz val="8"/>
        <color indexed="8"/>
        <rFont val="Arial"/>
        <family val="2"/>
      </rPr>
      <t>The main 'other fuels' included are coke oven gas, blast furnace gas and waste products from checmial processes.</t>
    </r>
  </si>
  <si>
    <r>
      <t xml:space="preserve">(12) </t>
    </r>
    <r>
      <rPr>
        <sz val="8"/>
        <color indexed="8"/>
        <rFont val="Arial"/>
        <family val="2"/>
      </rPr>
      <t>The UK-Belgium ‘Nemo Link’ interconnector began commissioning in mid-December 2018 and became fully operational on 31st January 2019.</t>
    </r>
  </si>
  <si>
    <r>
      <t xml:space="preserve">(13) </t>
    </r>
    <r>
      <rPr>
        <sz val="8"/>
        <color indexed="8"/>
        <rFont val="Arial"/>
        <family val="2"/>
      </rPr>
      <t>This is made up of a main interconnector, which is usually restricted to a capacity of 300 MW in either direction, and two standby interconnectors, which each have a capacity of 120 MW.</t>
    </r>
  </si>
  <si>
    <r>
      <t xml:space="preserve">(14) </t>
    </r>
    <r>
      <rPr>
        <sz val="8"/>
        <color indexed="8"/>
        <rFont val="Arial"/>
        <family val="2"/>
      </rPr>
      <t>The interconnector was initially built in 1970 but was damaged in 1975 and did not come back into operation until 1996.</t>
    </r>
  </si>
  <si>
    <t>* indicates CHP plant</t>
  </si>
  <si>
    <t>5.11  Power Stations in the United Kingdom</t>
  </si>
  <si>
    <r>
      <t xml:space="preserve">            (operational at the end of May 2020)</t>
    </r>
    <r>
      <rPr>
        <i/>
        <vertAlign val="superscript"/>
        <sz val="14"/>
        <color indexed="12"/>
        <rFont val="Arial"/>
        <family val="2"/>
      </rPr>
      <t>(1)</t>
    </r>
  </si>
  <si>
    <t>Sites with capacity &lt; 20 MW</t>
  </si>
  <si>
    <t>Banks Renewables Limited</t>
  </si>
  <si>
    <t>Kype Muir</t>
  </si>
  <si>
    <t/>
  </si>
  <si>
    <t>Middle Muir</t>
  </si>
  <si>
    <t>Beinneun</t>
  </si>
  <si>
    <t>Cour</t>
  </si>
  <si>
    <t>Scout Moor</t>
  </si>
  <si>
    <t>Tir Mostyn &amp; Foel Goch</t>
  </si>
  <si>
    <t>British Solar Renewables</t>
  </si>
  <si>
    <t>Bradenstoke</t>
  </si>
  <si>
    <t>Diesel/gas Diesel/Gas oil</t>
  </si>
  <si>
    <t>Baglan Bay</t>
  </si>
  <si>
    <t>Owl's Hatch</t>
  </si>
  <si>
    <t>(5)</t>
  </si>
  <si>
    <t>Drax - biomass units</t>
  </si>
  <si>
    <t>Biomass (wood pellets, sunflower/oat husk pellets)</t>
  </si>
  <si>
    <t>Drax - coal units</t>
  </si>
  <si>
    <t>E.On UK</t>
  </si>
  <si>
    <t>Biomass (Woodchip)</t>
  </si>
  <si>
    <t>For footnotes see end of section</t>
  </si>
  <si>
    <r>
      <t xml:space="preserve">            (operational at the end of May 2020)</t>
    </r>
    <r>
      <rPr>
        <b/>
        <i/>
        <vertAlign val="superscript"/>
        <sz val="14"/>
        <color indexed="12"/>
        <rFont val="Arial"/>
        <family val="2"/>
      </rPr>
      <t>(1)</t>
    </r>
    <r>
      <rPr>
        <b/>
        <sz val="14"/>
        <color indexed="12"/>
        <rFont val="Arial"/>
        <family val="2"/>
      </rPr>
      <t xml:space="preserve"> (continued)</t>
    </r>
  </si>
  <si>
    <t>Craigengelt (Scotia Wind)</t>
  </si>
  <si>
    <t>Thetford</t>
  </si>
  <si>
    <t>Biomass (litter, woodchip)</t>
  </si>
  <si>
    <t>Glanford</t>
  </si>
  <si>
    <t>Biomass (meat and bone meal)</t>
  </si>
  <si>
    <t>Biomass (poultry litter, waste wood)</t>
  </si>
  <si>
    <t>Eye Suffolk</t>
  </si>
  <si>
    <t>Biomass (poultry litter, woodchip)</t>
  </si>
  <si>
    <t>Ely</t>
  </si>
  <si>
    <t>Biomass (straw)</t>
  </si>
  <si>
    <t>Biomass (Wood pellets)</t>
  </si>
  <si>
    <t>Kilroot</t>
  </si>
  <si>
    <t>Ballylumford B GT1 &amp; GT2</t>
  </si>
  <si>
    <t>Diesel/Gas oil</t>
  </si>
  <si>
    <t>Kilroot GT</t>
  </si>
  <si>
    <t>Ballylumford C</t>
  </si>
  <si>
    <t>South Humber Bank</t>
  </si>
  <si>
    <t>Coolkeeragh GT</t>
  </si>
  <si>
    <t>Coolkeeragh</t>
  </si>
  <si>
    <t>Corby</t>
  </si>
  <si>
    <t>Falck Renewables</t>
  </si>
  <si>
    <t>Fellside Heat and Power</t>
  </si>
  <si>
    <t>Ferrybridge Mulitfuel Energy</t>
  </si>
  <si>
    <t>Ferrybridge Multi-fuel</t>
  </si>
  <si>
    <t>Ferrybridge Multi-fuel 2</t>
  </si>
  <si>
    <t>Brockloch Rig</t>
  </si>
  <si>
    <t>GLID Wind Farms Topco</t>
  </si>
  <si>
    <t>Lynn</t>
  </si>
  <si>
    <t>Inner Dowsing</t>
  </si>
  <si>
    <t>Braes of Doune</t>
  </si>
  <si>
    <t>Tappaghan</t>
  </si>
  <si>
    <t>Innogy</t>
  </si>
  <si>
    <t>Coryton</t>
  </si>
  <si>
    <t>John Laing Environmental Asset Group</t>
  </si>
  <si>
    <t>Edmonton</t>
  </si>
  <si>
    <t>Magnox Electric</t>
  </si>
  <si>
    <t>Marchwood</t>
  </si>
  <si>
    <t>Waterloo Farm 1 &amp; 2</t>
  </si>
  <si>
    <t>Burbo Extension</t>
  </si>
  <si>
    <t>Burbo</t>
  </si>
  <si>
    <t>Peel Energy</t>
  </si>
  <si>
    <t>Frodsham</t>
  </si>
  <si>
    <t>Pant y Wal Extension (Mynnyd Yr Aber Substation)</t>
  </si>
  <si>
    <t>REG WindPower</t>
  </si>
  <si>
    <t>Renewable Energy Solutions Services</t>
  </si>
  <si>
    <t>Minnygap</t>
  </si>
  <si>
    <t>Glenchamber</t>
  </si>
  <si>
    <t>Wryde Croft</t>
  </si>
  <si>
    <t>Altahullion</t>
  </si>
  <si>
    <t>Freasdail</t>
  </si>
  <si>
    <t>Garreg Llwyd</t>
  </si>
  <si>
    <t>Hill of Towie</t>
  </si>
  <si>
    <t>Kelburn</t>
  </si>
  <si>
    <t>Penmanshiel</t>
  </si>
  <si>
    <t>Gruig</t>
  </si>
  <si>
    <t>Black Hill</t>
  </si>
  <si>
    <t>(4)</t>
  </si>
  <si>
    <t>Wadlow</t>
  </si>
  <si>
    <t>RWE</t>
  </si>
  <si>
    <t>Biomass (Recycled wood, virgin wood)</t>
  </si>
  <si>
    <t>Dudgeon 1</t>
  </si>
  <si>
    <t>Dudgeon 2</t>
  </si>
  <si>
    <t>Dudgeon 3</t>
  </si>
  <si>
    <t>Dudgeon 4</t>
  </si>
  <si>
    <t>Hywind 1</t>
  </si>
  <si>
    <t>Sheringham Shoal 1</t>
  </si>
  <si>
    <t>Sheringham Shoal 2</t>
  </si>
  <si>
    <t>Black Law</t>
  </si>
  <si>
    <t>Seabank Power</t>
  </si>
  <si>
    <t>Biomass (virgin wood)</t>
  </si>
  <si>
    <t>SIMEC</t>
  </si>
  <si>
    <t>SSE</t>
  </si>
  <si>
    <t>Slough Heat &amp; Power*</t>
  </si>
  <si>
    <t>Biomass (recycled wood)</t>
  </si>
  <si>
    <t>Loch Carnan, South Uist</t>
  </si>
  <si>
    <t>Aigas</t>
  </si>
  <si>
    <t>Glendoe</t>
  </si>
  <si>
    <t>Kilmorack</t>
  </si>
  <si>
    <t>Hydro / pumped storage</t>
  </si>
  <si>
    <t>Waste (anaerobic digestion)</t>
  </si>
  <si>
    <t>Beatrice</t>
  </si>
  <si>
    <t>Artfield Fell</t>
  </si>
  <si>
    <t>Bhlaraidh</t>
  </si>
  <si>
    <t>Clyde (Central)</t>
  </si>
  <si>
    <t>Clyde (North)</t>
  </si>
  <si>
    <t>Clyde (South)</t>
  </si>
  <si>
    <t>Drumderg</t>
  </si>
  <si>
    <t>Dunmaglass</t>
  </si>
  <si>
    <t>Fairburn</t>
  </si>
  <si>
    <t>Gordonbush</t>
  </si>
  <si>
    <t>Griffin</t>
  </si>
  <si>
    <t>Hadyard Hill</t>
  </si>
  <si>
    <t>Slieve Kirk</t>
  </si>
  <si>
    <t>Stronelairg</t>
  </si>
  <si>
    <t>Tievenameenta</t>
  </si>
  <si>
    <t>Toddleburn</t>
  </si>
  <si>
    <t>Morton</t>
  </si>
  <si>
    <t>Triton Power</t>
  </si>
  <si>
    <t>Indian Queens</t>
  </si>
  <si>
    <t>Ratcliffe</t>
  </si>
  <si>
    <t>Ratcliffe GT</t>
  </si>
  <si>
    <t>Taylor's Lane GT</t>
  </si>
  <si>
    <t>Sour gas</t>
  </si>
  <si>
    <t>Thanet</t>
  </si>
  <si>
    <t>Wise Energy</t>
  </si>
  <si>
    <t>WPO</t>
  </si>
  <si>
    <t>Total MPP mixed hydro</t>
  </si>
  <si>
    <t>Total MPP wind (onshore)</t>
  </si>
  <si>
    <t>Total MPP wind (offshore)</t>
  </si>
  <si>
    <t>Total MPP</t>
  </si>
  <si>
    <t>Other generators</t>
  </si>
  <si>
    <t>(10)</t>
  </si>
  <si>
    <t>Other generators other fuels</t>
  </si>
  <si>
    <t>(10), (11)</t>
  </si>
  <si>
    <t>Total other generators</t>
  </si>
  <si>
    <t>(13),(14)</t>
  </si>
  <si>
    <r>
      <rPr>
        <i/>
        <sz val="8"/>
        <rFont val="Arial"/>
        <family val="2"/>
      </rPr>
      <t>(1)</t>
    </r>
    <r>
      <rPr>
        <sz val="8"/>
        <rFont val="Arial"/>
        <family val="2"/>
      </rPr>
      <t xml:space="preserve"> This list covers stations owned or operated by Major Power Producers; other power stations (including many renewable sites and auto-generators) are included in the sub table at the end of table 5.11</t>
    </r>
  </si>
  <si>
    <r>
      <rPr>
        <i/>
        <sz val="8"/>
        <color indexed="8"/>
        <rFont val="Arial"/>
        <family val="2"/>
      </rPr>
      <t>(2)</t>
    </r>
    <r>
      <rPr>
        <sz val="8"/>
        <color indexed="8"/>
        <rFont val="Arial"/>
        <family val="2"/>
      </rPr>
      <t xml:space="preserve"> Previously operated as Combined Cycle Gas Turbines but these stations now operate as Open Cycle Gas Turbines.</t>
    </r>
  </si>
  <si>
    <r>
      <rPr>
        <i/>
        <sz val="8"/>
        <rFont val="Arial"/>
        <family val="2"/>
      </rPr>
      <t xml:space="preserve">(3) </t>
    </r>
    <r>
      <rPr>
        <sz val="8"/>
        <rFont val="Arial"/>
        <family val="2"/>
      </rPr>
      <t>Total capacity is 1,840 MW but because of transmission constraints only 1,180 MW can be used at any one time.</t>
    </r>
  </si>
  <si>
    <r>
      <t xml:space="preserve">(4) </t>
    </r>
    <r>
      <rPr>
        <sz val="8"/>
        <rFont val="Arial"/>
        <family val="2"/>
      </rPr>
      <t>Sold to RWE from E.On UK in October 2019</t>
    </r>
    <r>
      <rPr>
        <i/>
        <sz val="8"/>
        <rFont val="Arial"/>
        <family val="2"/>
      </rPr>
      <t>.</t>
    </r>
  </si>
  <si>
    <r>
      <t>(5)</t>
    </r>
    <r>
      <rPr>
        <sz val="8"/>
        <rFont val="Arial"/>
        <family val="2"/>
      </rPr>
      <t xml:space="preserve"> Site transferred from WPO to Cubico in 2019.</t>
    </r>
  </si>
  <si>
    <r>
      <t>(6)</t>
    </r>
    <r>
      <rPr>
        <sz val="8"/>
        <rFont val="Arial"/>
        <family val="2"/>
      </rPr>
      <t xml:space="preserve"> Site transferred from WPO to BayWa R.E in 2019.</t>
    </r>
  </si>
  <si>
    <r>
      <t xml:space="preserve">(7) </t>
    </r>
    <r>
      <rPr>
        <sz val="8"/>
        <rFont val="Arial"/>
        <family val="2"/>
      </rPr>
      <t>Site transferred from WPO to Greencoat Capital in 2019.</t>
    </r>
  </si>
  <si>
    <r>
      <t>(8)</t>
    </r>
    <r>
      <rPr>
        <sz val="8"/>
        <rFont val="Arial"/>
        <family val="2"/>
      </rPr>
      <t xml:space="preserve"> Site transferred from British Solar Renewables to Renewable Energy Solutions Servicesl in 2019.</t>
    </r>
  </si>
  <si>
    <r>
      <t xml:space="preserve">(12) </t>
    </r>
    <r>
      <rPr>
        <sz val="8"/>
        <color indexed="8"/>
        <rFont val="Arial"/>
        <family val="2"/>
      </rPr>
      <t>The UK-Belgium ‘Nemo Link’ interconnector began commissioning in mid-December 2018 and became fully operational on 31st January 2019</t>
    </r>
    <r>
      <rPr>
        <i/>
        <sz val="8"/>
        <color indexed="8"/>
        <rFont val="Arial"/>
        <family val="2"/>
      </rPr>
      <t>.</t>
    </r>
  </si>
  <si>
    <t>* Indicates CHP plant</t>
  </si>
  <si>
    <r>
      <t xml:space="preserve">            (operational at the end of May 2019)</t>
    </r>
    <r>
      <rPr>
        <i/>
        <vertAlign val="superscript"/>
        <sz val="14"/>
        <color indexed="12"/>
        <rFont val="Arial"/>
        <family val="2"/>
      </rPr>
      <t>(1)</t>
    </r>
  </si>
  <si>
    <t>AES</t>
  </si>
  <si>
    <t>Diesel/gas oil</t>
  </si>
  <si>
    <t>Natural gas</t>
  </si>
  <si>
    <t>Wind (onshore)</t>
  </si>
  <si>
    <t>Cubico Sustainable Investments Limited</t>
  </si>
  <si>
    <t>Drax Power Ltd</t>
  </si>
  <si>
    <t>Blackburn Meadows *</t>
  </si>
  <si>
    <t>Biomass (woodchip)</t>
  </si>
  <si>
    <t>Steven's Croft *</t>
  </si>
  <si>
    <t>Wind (offshore)</t>
  </si>
  <si>
    <t>Saltend *</t>
  </si>
  <si>
    <r>
      <t xml:space="preserve">            (operational at the end of May 2019)</t>
    </r>
    <r>
      <rPr>
        <b/>
        <i/>
        <vertAlign val="superscript"/>
        <sz val="14"/>
        <color indexed="12"/>
        <rFont val="Arial"/>
        <family val="2"/>
      </rPr>
      <t>(1)</t>
    </r>
    <r>
      <rPr>
        <b/>
        <sz val="14"/>
        <color indexed="12"/>
        <rFont val="Arial"/>
        <family val="2"/>
      </rPr>
      <t xml:space="preserve"> (continued)</t>
    </r>
  </si>
  <si>
    <t>Biomass (wood pellets)</t>
  </si>
  <si>
    <t>Fellside CHP *</t>
  </si>
  <si>
    <t>Coltishall 1</t>
  </si>
  <si>
    <t>Gunfleet Sands 1 &amp; 2</t>
  </si>
  <si>
    <t xml:space="preserve">Mynydd Bwllfa </t>
  </si>
  <si>
    <t>Markinch CHP *</t>
  </si>
  <si>
    <t>Biomass (recycled wood, virgin wood)</t>
  </si>
  <si>
    <t xml:space="preserve">Kilgallioch </t>
  </si>
  <si>
    <t>Penrhyddlan &amp; Llidiartywaun</t>
  </si>
  <si>
    <t>Wilton 10 *</t>
  </si>
  <si>
    <t>Wilton GT *</t>
  </si>
  <si>
    <t>Slough Heat &amp; Power *</t>
  </si>
  <si>
    <t>Fiddler’s Ferry GT</t>
  </si>
  <si>
    <t>Ceannacroc (plus Comp Set)</t>
  </si>
  <si>
    <t>Foyers</t>
  </si>
  <si>
    <t>Third Energy UK Gas</t>
  </si>
  <si>
    <t>Grain CHP *</t>
  </si>
  <si>
    <t>SELCHP ERF *</t>
  </si>
  <si>
    <t>VPI Immingham *</t>
  </si>
  <si>
    <t xml:space="preserve">Inner Dowsing </t>
  </si>
  <si>
    <t xml:space="preserve">Lynn </t>
  </si>
  <si>
    <t>(8, 9)</t>
  </si>
  <si>
    <t>(11, 12)</t>
  </si>
  <si>
    <r>
      <rPr>
        <i/>
        <sz val="8"/>
        <color indexed="8"/>
        <rFont val="Arial"/>
        <family val="2"/>
      </rPr>
      <t>(1)</t>
    </r>
    <r>
      <rPr>
        <sz val="8"/>
        <color indexed="8"/>
        <rFont val="Arial"/>
        <family val="2"/>
      </rPr>
      <t xml:space="preserve"> This list covers stations owned or operated by Major Power Producers; the capacity of 'other generators' is included in the sub-table underneath Table 5.11. Please note that non-thermal renewable Major Power Producer sites with a capacity of less than 20 MW are aggregated for each company in this table. A full version of the table is available on the 'Database' tab.</t>
    </r>
  </si>
  <si>
    <r>
      <rPr>
        <i/>
        <sz val="8"/>
        <color indexed="8"/>
        <rFont val="Arial"/>
        <family val="2"/>
      </rPr>
      <t xml:space="preserve">(3) </t>
    </r>
    <r>
      <rPr>
        <sz val="8"/>
        <color indexed="8"/>
        <rFont val="Arial"/>
        <family val="2"/>
      </rPr>
      <t>Total capacity is 1,840 MW but because of transmission constraints only 1,180 MW can be used at any one time.</t>
    </r>
  </si>
  <si>
    <r>
      <t xml:space="preserve">(4) </t>
    </r>
    <r>
      <rPr>
        <sz val="8"/>
        <color indexed="8"/>
        <rFont val="Arial"/>
        <family val="2"/>
      </rPr>
      <t>Sold to Drax Power from Scottish Power on 1st January 2019</t>
    </r>
    <r>
      <rPr>
        <i/>
        <sz val="8"/>
        <color indexed="8"/>
        <rFont val="Arial"/>
        <family val="2"/>
      </rPr>
      <t>.</t>
    </r>
  </si>
  <si>
    <r>
      <t>(5)</t>
    </r>
    <r>
      <rPr>
        <sz val="8"/>
        <color indexed="8"/>
        <rFont val="Arial"/>
        <family val="2"/>
      </rPr>
      <t xml:space="preserve"> Completed conversion from coal to biomass in March 2018.</t>
    </r>
  </si>
  <si>
    <r>
      <t>(6)</t>
    </r>
    <r>
      <rPr>
        <sz val="8"/>
        <color indexed="8"/>
        <rFont val="Arial"/>
        <family val="2"/>
      </rPr>
      <t xml:space="preserve"> Since opening in </t>
    </r>
    <r>
      <rPr>
        <sz val="8"/>
        <color indexed="8"/>
        <rFont val="Arial"/>
        <family val="2"/>
      </rPr>
      <t>February 2019, the capacity has been increasing as more of the site comes online. The capacity at the end of May 2019 was 546 MW, however the site is expected to eventually reach a capacity of 1200 MW.</t>
    </r>
  </si>
  <si>
    <r>
      <t>(7)</t>
    </r>
    <r>
      <rPr>
        <sz val="8"/>
        <color indexed="8"/>
        <rFont val="Arial"/>
        <family val="2"/>
      </rPr>
      <t xml:space="preserve"> Note that these MPP totals include some sites that are operated by MPPs but are not included in the MPP survey. These sites can be filtered out on the 'Database' tab.</t>
    </r>
  </si>
  <si>
    <r>
      <t xml:space="preserve">(8) </t>
    </r>
    <r>
      <rPr>
        <sz val="8"/>
        <color indexed="8"/>
        <rFont val="Arial"/>
        <family val="2"/>
      </rPr>
      <t>The capacities of 'other generators' for coal, oil , natural gas and other fuels are Declared Net Capacities (DNC) rather than installed capacities.</t>
    </r>
  </si>
  <si>
    <r>
      <t xml:space="preserve">(9) </t>
    </r>
    <r>
      <rPr>
        <sz val="8"/>
        <color indexed="8"/>
        <rFont val="Arial"/>
        <family val="2"/>
      </rPr>
      <t>The main 'other fuels' included are coke oven gas, blast furnace gas and waste products from chemical processes.</t>
    </r>
  </si>
  <si>
    <r>
      <t xml:space="preserve">(10) </t>
    </r>
    <r>
      <rPr>
        <sz val="8"/>
        <color indexed="8"/>
        <rFont val="Arial"/>
        <family val="2"/>
      </rPr>
      <t>The UK-Belgium ‘Nemo Link’ interconnector began commissioning in mid-December 2018 and became fully operational on 31st January 2019</t>
    </r>
    <r>
      <rPr>
        <i/>
        <sz val="8"/>
        <color indexed="8"/>
        <rFont val="Arial"/>
        <family val="2"/>
      </rPr>
      <t>.</t>
    </r>
  </si>
  <si>
    <r>
      <t xml:space="preserve">(11) </t>
    </r>
    <r>
      <rPr>
        <sz val="8"/>
        <color indexed="8"/>
        <rFont val="Arial"/>
        <family val="2"/>
      </rPr>
      <t>This is made up of a main interconnector, which is usually restricted to a capacity of 300 MW in either direction, and two standby interconnectors, which each have a capacity of 120 MW.</t>
    </r>
  </si>
  <si>
    <r>
      <t xml:space="preserve">(12) </t>
    </r>
    <r>
      <rPr>
        <sz val="8"/>
        <color indexed="8"/>
        <rFont val="Arial"/>
        <family val="2"/>
      </rPr>
      <t>The interconnector was initially built in 1970 but was damaged in 1975 and did not come back into operation until 1996.</t>
    </r>
  </si>
  <si>
    <r>
      <t xml:space="preserve">            (operational at the end of May 2018)</t>
    </r>
    <r>
      <rPr>
        <i/>
        <vertAlign val="superscript"/>
        <sz val="14"/>
        <color indexed="12"/>
        <rFont val="Arial"/>
        <family val="2"/>
      </rPr>
      <t>(1)</t>
    </r>
  </si>
  <si>
    <t>Gas</t>
  </si>
  <si>
    <t>Ballylumford B OCGT</t>
  </si>
  <si>
    <t>Gas oil</t>
  </si>
  <si>
    <t>Kilroot OCGT</t>
  </si>
  <si>
    <t>Blue energy</t>
  </si>
  <si>
    <t>Calon energy (formerly MPF operations)</t>
  </si>
  <si>
    <t>Baglan Bay CCGT</t>
  </si>
  <si>
    <t>Baglan Bay OCGT</t>
  </si>
  <si>
    <t>Corby Power Ltd</t>
  </si>
  <si>
    <t>Broxted Solar Park</t>
  </si>
  <si>
    <t>Owl's Hatch Solar Park</t>
  </si>
  <si>
    <t>Blackburn meadows *</t>
  </si>
  <si>
    <t>Barkantine Heat &amp; Power Company *</t>
  </si>
  <si>
    <t>London Heat &amp; Power Company *</t>
  </si>
  <si>
    <t>EDF renewables</t>
  </si>
  <si>
    <t>Teesside (offshore)</t>
  </si>
  <si>
    <t>Eggborough Power Ltd</t>
  </si>
  <si>
    <t>Eneco</t>
  </si>
  <si>
    <t>ENGIE</t>
  </si>
  <si>
    <t>Pumped storage</t>
  </si>
  <si>
    <t>Meat &amp; bone meal</t>
  </si>
  <si>
    <t>Straw</t>
  </si>
  <si>
    <t>Coolkeeragh OCGT</t>
  </si>
  <si>
    <r>
      <t xml:space="preserve">            (operational at the end of May 2018)</t>
    </r>
    <r>
      <rPr>
        <b/>
        <i/>
        <vertAlign val="superscript"/>
        <sz val="14"/>
        <color indexed="12"/>
        <rFont val="Arial"/>
        <family val="2"/>
      </rPr>
      <t>(1)</t>
    </r>
    <r>
      <rPr>
        <b/>
        <sz val="14"/>
        <color indexed="12"/>
        <rFont val="Arial"/>
        <family val="2"/>
      </rPr>
      <t xml:space="preserve"> (continued)</t>
    </r>
  </si>
  <si>
    <t>Falck renewables LTD</t>
  </si>
  <si>
    <t>Fred Olsen</t>
  </si>
  <si>
    <t>Greencoat</t>
  </si>
  <si>
    <t>Gas oil / kerosene</t>
  </si>
  <si>
    <t>Infinis</t>
  </si>
  <si>
    <t>Lissett</t>
  </si>
  <si>
    <t>Causeymire wind farm</t>
  </si>
  <si>
    <t>Farr wind farm ltd</t>
  </si>
  <si>
    <t>Fynnon Oer</t>
  </si>
  <si>
    <t>Windy Standard</t>
  </si>
  <si>
    <t>Innogy renewables</t>
  </si>
  <si>
    <t>Goole Fields 2</t>
  </si>
  <si>
    <t>Gwynt-y-Mor</t>
  </si>
  <si>
    <t>Novar2</t>
  </si>
  <si>
    <t>Galloper Wind Farm</t>
  </si>
  <si>
    <t>Lark</t>
  </si>
  <si>
    <t>Nixey Farm - Chalgrove - Solar Farm</t>
  </si>
  <si>
    <t>LightsourceBP</t>
  </si>
  <si>
    <t>Lough Road PV</t>
  </si>
  <si>
    <t>Londonwaste Limited</t>
  </si>
  <si>
    <t>Magnox Ltd</t>
  </si>
  <si>
    <t>Marchwood Power Limited</t>
  </si>
  <si>
    <t>Multifuel energy ltd</t>
  </si>
  <si>
    <t>Octopus energy</t>
  </si>
  <si>
    <t>Ermine</t>
  </si>
  <si>
    <t>Melborn Muncey</t>
  </si>
  <si>
    <t xml:space="preserve">Waterloo </t>
  </si>
  <si>
    <t>Burbo Extension Offshore Windfarm</t>
  </si>
  <si>
    <t>Peel Energy Ltd</t>
  </si>
  <si>
    <t>Frodsham Wind Farm Ltd</t>
  </si>
  <si>
    <t>REG power</t>
  </si>
  <si>
    <t>Renewable energy systems</t>
  </si>
  <si>
    <t>Gruig Wind Farm Limited</t>
  </si>
  <si>
    <t>Black Hill Wind Farm (GB)</t>
  </si>
  <si>
    <t>Penmanshiel (GB)</t>
  </si>
  <si>
    <t>Wadlow Farm (GB)</t>
  </si>
  <si>
    <t>Riverside Resource Recovery Limited</t>
  </si>
  <si>
    <t>Rockfire capital</t>
  </si>
  <si>
    <t>Swindon Solar Farm</t>
  </si>
  <si>
    <t>RWE Generation SE</t>
  </si>
  <si>
    <t>Saltend Cogeneration Company Ltd</t>
  </si>
  <si>
    <t>Scira Offshore Energy Ltd</t>
  </si>
  <si>
    <t>Scottish power</t>
  </si>
  <si>
    <t>Seabank Power Limited</t>
  </si>
  <si>
    <t>Sellafield Ltd</t>
  </si>
  <si>
    <t>Sembcorp Utilities (UK) Ltd</t>
  </si>
  <si>
    <t>Uskmouth power</t>
  </si>
  <si>
    <t>South East London Combined Heat &amp; Power Ltd</t>
  </si>
  <si>
    <t>Diesel</t>
  </si>
  <si>
    <t>Slough *</t>
  </si>
  <si>
    <t>Barkip AD</t>
  </si>
  <si>
    <t>Statkraft Energy Ltd</t>
  </si>
  <si>
    <t>Alltwalis Wind Farm</t>
  </si>
  <si>
    <t>Andershaw Wind Farm</t>
  </si>
  <si>
    <t>Baillie Wind Farm</t>
  </si>
  <si>
    <t>Berry Burn Wind farm</t>
  </si>
  <si>
    <t>Suez recycling and recovery</t>
  </si>
  <si>
    <t>Third Energy Trading Ltd</t>
  </si>
  <si>
    <t>Uniper UK Limited</t>
  </si>
  <si>
    <t>Kentish</t>
  </si>
  <si>
    <t>Pen y Cymoedd</t>
  </si>
  <si>
    <t>South Wales</t>
  </si>
  <si>
    <t>VPI Immingham LLP</t>
  </si>
  <si>
    <t>Xceco</t>
  </si>
  <si>
    <t>Other power stations</t>
  </si>
  <si>
    <t>Renewable sources and combustible wastes</t>
  </si>
  <si>
    <t>Other MPP wind onshore</t>
  </si>
  <si>
    <t>Other MPP wind offshore</t>
  </si>
  <si>
    <t>Other generators wind</t>
  </si>
  <si>
    <t>Other generators landfill gas</t>
  </si>
  <si>
    <t>Other generators sewage gas</t>
  </si>
  <si>
    <t>Other MPP hydro</t>
  </si>
  <si>
    <t>Other MPP Solar</t>
  </si>
  <si>
    <t>Other generators solar photovoltaics and wave/tidal</t>
  </si>
  <si>
    <t>Capacity</t>
  </si>
  <si>
    <t>(MW)</t>
  </si>
  <si>
    <r>
      <rPr>
        <i/>
        <sz val="8"/>
        <rFont val="Arial"/>
        <family val="2"/>
      </rPr>
      <t>(1)</t>
    </r>
    <r>
      <rPr>
        <sz val="8"/>
        <rFont val="Arial"/>
        <family val="2"/>
      </rPr>
      <t xml:space="preserve"> This list covers stations owned or operated by Major Power Producers, apart from non-thermal renewable sites under 20MW capacity (which are included in the database tab); other power stations (including many renewable sites and auto-generators)  are included in the sub table at the end of table 5.11</t>
    </r>
  </si>
  <si>
    <r>
      <rPr>
        <i/>
        <sz val="8"/>
        <rFont val="Arial"/>
        <family val="2"/>
      </rPr>
      <t>(2)</t>
    </r>
    <r>
      <rPr>
        <sz val="8"/>
        <rFont val="Arial"/>
        <family val="2"/>
      </rPr>
      <t xml:space="preserve"> Capacity reduced in 2013, with these stations typically now operating as Open Cycle Gas Turbines.</t>
    </r>
  </si>
  <si>
    <t>(4) Previously called Elean</t>
  </si>
  <si>
    <t>(5) Previously called Belvedere</t>
  </si>
  <si>
    <t>(6) Previously split into Seabank 1 and 2</t>
  </si>
  <si>
    <t>(7) Previously split into Wilton GT1 and GT2</t>
  </si>
  <si>
    <r>
      <t xml:space="preserve">            (operational at the end of May 2017)</t>
    </r>
    <r>
      <rPr>
        <i/>
        <vertAlign val="superscript"/>
        <sz val="14"/>
        <color indexed="12"/>
        <rFont val="Arial"/>
        <family val="2"/>
      </rPr>
      <t>(1)</t>
    </r>
  </si>
  <si>
    <t>Coal / oil</t>
  </si>
  <si>
    <t>British Energy (now part of EDF)</t>
  </si>
  <si>
    <t>Coolkeeragh ESB Ltd</t>
  </si>
  <si>
    <t>Cumbria Wind</t>
  </si>
  <si>
    <t>Burnfoot Hill</t>
  </si>
  <si>
    <t>Dong Energy</t>
  </si>
  <si>
    <t>Burbo Bank</t>
  </si>
  <si>
    <t>Gunfleet Sands 1</t>
  </si>
  <si>
    <t>Gunfleet Sands 2</t>
  </si>
  <si>
    <t>Walney 1</t>
  </si>
  <si>
    <t>Walney 2</t>
  </si>
  <si>
    <t>Eneco Wind UK Limited</t>
  </si>
  <si>
    <t>For footnotes see page 150</t>
  </si>
  <si>
    <r>
      <t xml:space="preserve">            (operational at the end of May 2017)</t>
    </r>
    <r>
      <rPr>
        <b/>
        <i/>
        <vertAlign val="superscript"/>
        <sz val="14"/>
        <color indexed="12"/>
        <rFont val="Arial"/>
        <family val="2"/>
      </rPr>
      <t>(1)</t>
    </r>
    <r>
      <rPr>
        <b/>
        <sz val="14"/>
        <color indexed="12"/>
        <rFont val="Arial"/>
        <family val="2"/>
      </rPr>
      <t xml:space="preserve"> (continued)</t>
    </r>
  </si>
  <si>
    <t>EPR Ely Limited</t>
  </si>
  <si>
    <t>Elean</t>
  </si>
  <si>
    <t>Falck Renewables Wind Ltd</t>
  </si>
  <si>
    <t>Ferrybridge MFE Limited</t>
  </si>
  <si>
    <t>Crystal Rig 2</t>
  </si>
  <si>
    <t>Paul's Hill</t>
  </si>
  <si>
    <t>Rothes 2</t>
  </si>
  <si>
    <t>Greencoat Solar</t>
  </si>
  <si>
    <t>Greencoat UK Wind</t>
  </si>
  <si>
    <t>N Ireland</t>
  </si>
  <si>
    <t>Lightsource</t>
  </si>
  <si>
    <t>MPF Operations Limited</t>
  </si>
  <si>
    <t>Px Limited</t>
  </si>
  <si>
    <t>Renewable Energy Systems Ltd</t>
  </si>
  <si>
    <t>Belvedere</t>
  </si>
  <si>
    <t>Rockfire Capital</t>
  </si>
  <si>
    <t>Swindon Solar Park</t>
  </si>
  <si>
    <t>RWE Innogy UK Ltd</t>
  </si>
  <si>
    <t>RWE Innogy UK Ltd (Part of RWE Npower)</t>
  </si>
  <si>
    <t>Goole Fields</t>
  </si>
  <si>
    <t>RWE Npower Plc</t>
  </si>
  <si>
    <t>Scottish and Southern: Hydro Schemes - Affric/Beauly</t>
  </si>
  <si>
    <t>Scottish and Southern: Hydro Schemes - Breadalbane</t>
  </si>
  <si>
    <t>Scottish and Southern: Hydro Schemes - Conon</t>
  </si>
  <si>
    <t>Scottish and Southern: Hydro Schemes - Foyers</t>
  </si>
  <si>
    <t>Scottish and Southern: Hydro Schemes - Great Glen</t>
  </si>
  <si>
    <t>Scottish and Southern: Hydro Schemes - Sloy/Awe</t>
  </si>
  <si>
    <t>Scottish and Southern: Hydro Schemes - Tummel</t>
  </si>
  <si>
    <t>Scottish and Southern: Island Generation</t>
  </si>
  <si>
    <t>Scottish and Southern: Thermal</t>
  </si>
  <si>
    <t>Coal / biomass</t>
  </si>
  <si>
    <t>Coal / biomass / gas / waste derived fuel</t>
  </si>
  <si>
    <t>Gas / oil</t>
  </si>
  <si>
    <t>Light oil</t>
  </si>
  <si>
    <t>Scottish and Southern: Wind</t>
  </si>
  <si>
    <t>Achany</t>
  </si>
  <si>
    <t>Clyde Central</t>
  </si>
  <si>
    <t>Clyde North</t>
  </si>
  <si>
    <t>Clyde South</t>
  </si>
  <si>
    <t>Scottish Power: Hydro schemes - Cruachan</t>
  </si>
  <si>
    <t>Scottish Power: Hydro schemes - Galloway</t>
  </si>
  <si>
    <t>Scottish Power: Thermal</t>
  </si>
  <si>
    <t>Scottish Power: Wind</t>
  </si>
  <si>
    <t>Beinn an Tuirc 2</t>
  </si>
  <si>
    <t>Black Law 2</t>
  </si>
  <si>
    <t>Penryddian &amp; Llidiartywaun</t>
  </si>
  <si>
    <t>Whitelee 2</t>
  </si>
  <si>
    <t>Seabank 1</t>
  </si>
  <si>
    <t>Seabank 2</t>
  </si>
  <si>
    <t>Wilton 10</t>
  </si>
  <si>
    <t>Wilton GT1 *</t>
  </si>
  <si>
    <t>Wilton GT2</t>
  </si>
  <si>
    <t>Uskmouth Power</t>
  </si>
  <si>
    <t>Statkraft Wind UK Ltd</t>
  </si>
  <si>
    <t xml:space="preserve">Wind </t>
  </si>
  <si>
    <t>Sheringham Shoal BMU 1 &amp; 2</t>
  </si>
  <si>
    <t>Third Energy Trading Ltd (Formerly RGS)</t>
  </si>
  <si>
    <t>Vattenfall Wind Power</t>
  </si>
  <si>
    <t>Wind Prospect</t>
  </si>
  <si>
    <t>XceCo Ltd</t>
  </si>
  <si>
    <r>
      <rPr>
        <i/>
        <sz val="8"/>
        <rFont val="Arial"/>
        <family val="2"/>
      </rPr>
      <t>(1)</t>
    </r>
    <r>
      <rPr>
        <sz val="8"/>
        <rFont val="Arial"/>
        <family val="2"/>
      </rPr>
      <t xml:space="preserve"> This list covers stations owned or operated by Major Power Producers, apart from non-thermal renewable sites under 30MW capacity (which are included in the database tab); other power stations (including many renewable sites and auto-generators) are included in the sub table on page 149.</t>
    </r>
  </si>
  <si>
    <t>5.10  Power Stations in the United Kingdom</t>
  </si>
  <si>
    <r>
      <t xml:space="preserve">            (operational at the end of May 2016)</t>
    </r>
    <r>
      <rPr>
        <i/>
        <vertAlign val="superscript"/>
        <sz val="14"/>
        <color indexed="12"/>
        <rFont val="Arial"/>
        <family val="2"/>
      </rPr>
      <t>(1)</t>
    </r>
  </si>
  <si>
    <t>Beaufort Wind Ltd</t>
  </si>
  <si>
    <t>Braes of Doune Windfarm</t>
  </si>
  <si>
    <t>British Energy</t>
  </si>
  <si>
    <t>(6b)</t>
  </si>
  <si>
    <t xml:space="preserve">Steven's Croft </t>
  </si>
  <si>
    <r>
      <t xml:space="preserve">            (operational at the end of May 2016)</t>
    </r>
    <r>
      <rPr>
        <b/>
        <i/>
        <vertAlign val="superscript"/>
        <sz val="14"/>
        <color indexed="12"/>
        <rFont val="Arial"/>
        <family val="2"/>
      </rPr>
      <t>(1)</t>
    </r>
    <r>
      <rPr>
        <b/>
        <sz val="14"/>
        <color indexed="12"/>
        <rFont val="Arial"/>
        <family val="2"/>
      </rPr>
      <t xml:space="preserve"> (continued)</t>
    </r>
  </si>
  <si>
    <t>EDF Energy Renewables</t>
  </si>
  <si>
    <t>Saltend</t>
  </si>
  <si>
    <t>Rugeley GT</t>
  </si>
  <si>
    <t>Cefn Croes</t>
  </si>
  <si>
    <t>London Array Ltd</t>
  </si>
  <si>
    <t>MEAG</t>
  </si>
  <si>
    <t>(7) (11)</t>
  </si>
  <si>
    <t>RWE Generation UK Plc</t>
  </si>
  <si>
    <t>Scira (Sheringham Shoal BMU 1)</t>
  </si>
  <si>
    <t>Scira (Sheringham Shoal BMU 2)</t>
  </si>
  <si>
    <t>Scottish and Southern: Greater Gabbard Offshore Winds Limited</t>
  </si>
  <si>
    <t>(13)</t>
  </si>
  <si>
    <t>(14)</t>
  </si>
  <si>
    <t>Biomass / gas / waste derived fuel</t>
  </si>
  <si>
    <t>Scottish and Southern: Wind - Clyde Windfarm (Scotland) Limited</t>
  </si>
  <si>
    <t>Scottish and Southern: Wind - Griffin Windfarm Limited</t>
  </si>
  <si>
    <t>Scottish and Southern: Wind - Keadby Wind Farm Limited</t>
  </si>
  <si>
    <t>(15)</t>
  </si>
  <si>
    <t>SELCHP ERF</t>
  </si>
  <si>
    <t>The Renewables Infrastructure Group (UK) Ltd</t>
  </si>
  <si>
    <t>CHP schemes listed in Table 5.11</t>
  </si>
  <si>
    <t>Various fuels</t>
  </si>
  <si>
    <t>CHP schemes other than major power producers and renewables and those listed in Table 5.11</t>
  </si>
  <si>
    <t>Mainly gas</t>
  </si>
  <si>
    <r>
      <rPr>
        <i/>
        <sz val="8"/>
        <rFont val="Arial"/>
        <family val="2"/>
      </rPr>
      <t>(1)</t>
    </r>
    <r>
      <rPr>
        <sz val="8"/>
        <rFont val="Arial"/>
        <family val="2"/>
      </rPr>
      <t xml:space="preserve">  This list covers stations owned or operated by Major Power Producers, apart from non-thermal renewable sites under 30MW capacity (which are included in the database tab); other power stations (including many renewable sites and auto-generators) are included in the sub table on page 151.</t>
    </r>
  </si>
  <si>
    <t>(2)  Managed by RWE.</t>
  </si>
  <si>
    <t>(3)  Joint venture between Green Coat Capital and Hermes, but operated by SSE.</t>
  </si>
  <si>
    <t>(4)  Now owned by EDF.</t>
  </si>
  <si>
    <t>(5)  Capacity reduced in 2013, with these stations typically now operating as Open Cycle Gas Turbines.</t>
  </si>
  <si>
    <t>(6) Barrow owned 100% by Dong Energy.</t>
  </si>
  <si>
    <t>(6b) Lincs Co-owned by Centrica (50%), DONG Energy (25%) and Siemens (25%).</t>
  </si>
  <si>
    <t>(7)  Joint venture with Scottish and Southern Energy (25.1%), OPW (24.8%) and DONG Energy (50.1%).</t>
  </si>
  <si>
    <t>(8)  Co-owned by EON (26)%), Dong (25%), La caisse de dépôt et placement du Québec (25%) and Masdar 20%.</t>
  </si>
  <si>
    <t>(9)  Owned by NDA but operated by Magnox Ltd.</t>
  </si>
  <si>
    <t>(10)  Joint venture between SSE and ESB.</t>
  </si>
  <si>
    <t>(11) Operated by Wind Prospect Operations.</t>
  </si>
  <si>
    <t>(12)  Owned by NDA but operated by Px Limited.</t>
  </si>
  <si>
    <t>(13) Joint venture with Green Coat Capital, but operated by SSE.</t>
  </si>
  <si>
    <t>(14)  Total capacity is 1,840 MW but because of transmission constraints only 1,180 MW can be used at any one time.</t>
  </si>
  <si>
    <t>(15)  Joint venture with Scottish and Southern Energy and Electricity First Limited.</t>
  </si>
  <si>
    <t>(16) SYND Holdco is a joint venture between Greencoat and Swiss Life where Greencoat owns 51.6% and Swiss Life owns 48.4%.</t>
  </si>
  <si>
    <r>
      <t xml:space="preserve">            (operational at the end of May 2015)</t>
    </r>
    <r>
      <rPr>
        <i/>
        <vertAlign val="superscript"/>
        <sz val="14"/>
        <color indexed="12"/>
        <rFont val="Arial"/>
        <family val="2"/>
      </rPr>
      <t>(1)</t>
    </r>
  </si>
  <si>
    <t>Installed</t>
  </si>
  <si>
    <t xml:space="preserve">Year of </t>
  </si>
  <si>
    <t>Location</t>
  </si>
  <si>
    <t>commission or</t>
  </si>
  <si>
    <t xml:space="preserve">Scotland, Wales </t>
  </si>
  <si>
    <t>year generation</t>
  </si>
  <si>
    <t>Northern Ireland,</t>
  </si>
  <si>
    <t>began</t>
  </si>
  <si>
    <t>or English region</t>
  </si>
  <si>
    <r>
      <t xml:space="preserve">A7 Energy </t>
    </r>
    <r>
      <rPr>
        <i/>
        <sz val="8"/>
        <rFont val="Arial"/>
        <family val="2"/>
      </rPr>
      <t>(2)</t>
    </r>
  </si>
  <si>
    <r>
      <t xml:space="preserve">Beaufort Wind Ltd </t>
    </r>
    <r>
      <rPr>
        <i/>
        <sz val="8"/>
        <rFont val="Arial"/>
        <family val="2"/>
      </rPr>
      <t>(4)</t>
    </r>
  </si>
  <si>
    <t>BIIF LP</t>
  </si>
  <si>
    <r>
      <t xml:space="preserve">Braes of Doune Windfarm </t>
    </r>
    <r>
      <rPr>
        <i/>
        <sz val="8"/>
        <rFont val="Arial"/>
        <family val="2"/>
      </rPr>
      <t>(5)</t>
    </r>
  </si>
  <si>
    <r>
      <t xml:space="preserve">British Energy </t>
    </r>
    <r>
      <rPr>
        <i/>
        <sz val="8"/>
        <rFont val="Arial"/>
        <family val="2"/>
      </rPr>
      <t>(6)</t>
    </r>
  </si>
  <si>
    <r>
      <t xml:space="preserve">Cemmaes Windfarm Ltd </t>
    </r>
    <r>
      <rPr>
        <i/>
        <sz val="8"/>
        <rFont val="Arial"/>
        <family val="2"/>
      </rPr>
      <t>(7)</t>
    </r>
  </si>
  <si>
    <r>
      <t xml:space="preserve">2002 </t>
    </r>
    <r>
      <rPr>
        <i/>
        <sz val="8"/>
        <rFont val="Arial"/>
        <family val="2"/>
      </rPr>
      <t>(8)</t>
    </r>
  </si>
  <si>
    <r>
      <t xml:space="preserve">Barry </t>
    </r>
    <r>
      <rPr>
        <i/>
        <sz val="8"/>
        <rFont val="Arial"/>
        <family val="2"/>
      </rPr>
      <t>(9)</t>
    </r>
  </si>
  <si>
    <r>
      <t xml:space="preserve">Glanford Brigg </t>
    </r>
    <r>
      <rPr>
        <i/>
        <sz val="8"/>
        <rFont val="Arial"/>
        <family val="2"/>
      </rPr>
      <t>(9)</t>
    </r>
  </si>
  <si>
    <r>
      <t>Peterborough</t>
    </r>
    <r>
      <rPr>
        <i/>
        <sz val="8"/>
        <rFont val="Arial"/>
        <family val="2"/>
      </rPr>
      <t xml:space="preserve"> (9)</t>
    </r>
  </si>
  <si>
    <r>
      <t xml:space="preserve">CEP Wind 2 Ltd </t>
    </r>
    <r>
      <rPr>
        <i/>
        <sz val="8"/>
        <rFont val="Arial"/>
        <family val="2"/>
      </rPr>
      <t>(10)</t>
    </r>
  </si>
  <si>
    <t>CEP Wind 3 Ltd</t>
  </si>
  <si>
    <t>Todmorden</t>
  </si>
  <si>
    <r>
      <t xml:space="preserve">Cold Northcott Windfarm Ltd </t>
    </r>
    <r>
      <rPr>
        <i/>
        <sz val="8"/>
        <rFont val="Arial"/>
        <family val="2"/>
      </rPr>
      <t>(7)</t>
    </r>
  </si>
  <si>
    <t>Cold Northcott</t>
  </si>
  <si>
    <r>
      <t xml:space="preserve">Barrow </t>
    </r>
    <r>
      <rPr>
        <i/>
        <sz val="8"/>
        <rFont val="Arial"/>
        <family val="2"/>
      </rPr>
      <t>(11)</t>
    </r>
  </si>
  <si>
    <t>Gunfleet Sands 3</t>
  </si>
  <si>
    <r>
      <t xml:space="preserve">Lincs </t>
    </r>
    <r>
      <rPr>
        <i/>
        <sz val="8"/>
        <rFont val="Arial"/>
        <family val="2"/>
      </rPr>
      <t>(11)</t>
    </r>
  </si>
  <si>
    <t>For footnotes see page 152</t>
  </si>
  <si>
    <r>
      <t xml:space="preserve">            (operational at the end of May 2015)</t>
    </r>
    <r>
      <rPr>
        <b/>
        <i/>
        <vertAlign val="superscript"/>
        <sz val="14"/>
        <color indexed="12"/>
        <rFont val="Arial"/>
        <family val="2"/>
      </rPr>
      <t>(1)</t>
    </r>
    <r>
      <rPr>
        <b/>
        <sz val="14"/>
        <color indexed="12"/>
        <rFont val="Arial"/>
        <family val="2"/>
      </rPr>
      <t xml:space="preserve"> (continued)</t>
    </r>
  </si>
  <si>
    <t>Dong Energy (continued)</t>
  </si>
  <si>
    <r>
      <t xml:space="preserve">Walney 1 </t>
    </r>
    <r>
      <rPr>
        <i/>
        <sz val="8"/>
        <rFont val="Arial"/>
        <family val="2"/>
      </rPr>
      <t>(3)</t>
    </r>
  </si>
  <si>
    <r>
      <t xml:space="preserve">Walney 2 </t>
    </r>
    <r>
      <rPr>
        <i/>
        <sz val="8"/>
        <rFont val="Arial"/>
        <family val="2"/>
      </rPr>
      <t>(3)</t>
    </r>
  </si>
  <si>
    <r>
      <t>Askam</t>
    </r>
    <r>
      <rPr>
        <i/>
        <sz val="8"/>
        <rFont val="Arial"/>
        <family val="2"/>
      </rPr>
      <t xml:space="preserve"> (28)</t>
    </r>
  </si>
  <si>
    <t>Bowbeat (Emly Bank)</t>
  </si>
  <si>
    <t>Bowbeat (Roughside)</t>
  </si>
  <si>
    <t>Deucheran Hill</t>
  </si>
  <si>
    <r>
      <t xml:space="preserve">Lowca </t>
    </r>
    <r>
      <rPr>
        <i/>
        <sz val="8"/>
        <rFont val="Arial"/>
        <family val="2"/>
      </rPr>
      <t>(29)</t>
    </r>
  </si>
  <si>
    <r>
      <t xml:space="preserve">Oldside </t>
    </r>
    <r>
      <rPr>
        <i/>
        <sz val="8"/>
        <rFont val="Arial"/>
        <family val="2"/>
      </rPr>
      <t>(30)</t>
    </r>
  </si>
  <si>
    <t>Out Newton</t>
  </si>
  <si>
    <r>
      <t xml:space="preserve">Rhyd y Groes </t>
    </r>
    <r>
      <rPr>
        <i/>
        <sz val="8"/>
        <rFont val="Arial"/>
        <family val="2"/>
      </rPr>
      <t>(31)</t>
    </r>
  </si>
  <si>
    <r>
      <t>Siddick</t>
    </r>
    <r>
      <rPr>
        <i/>
        <sz val="8"/>
        <rFont val="Arial"/>
        <family val="2"/>
      </rPr>
      <t xml:space="preserve"> (30)</t>
    </r>
  </si>
  <si>
    <t>Blyth T1</t>
  </si>
  <si>
    <t>Blyth T2</t>
  </si>
  <si>
    <t>coal</t>
  </si>
  <si>
    <t>Glass Moor 2</t>
  </si>
  <si>
    <t>Teeside</t>
  </si>
  <si>
    <r>
      <t xml:space="preserve">Fenland Windfarms Ltd </t>
    </r>
    <r>
      <rPr>
        <i/>
        <sz val="8"/>
        <rFont val="Arial"/>
        <family val="2"/>
      </rPr>
      <t>(7)</t>
    </r>
  </si>
  <si>
    <t>Glass Moor</t>
  </si>
  <si>
    <t>Blantyre</t>
  </si>
  <si>
    <t>Crimp</t>
  </si>
  <si>
    <t>Carsington</t>
  </si>
  <si>
    <t>Flimby</t>
  </si>
  <si>
    <t>Scotia</t>
  </si>
  <si>
    <t>Barlockhart Moor</t>
  </si>
  <si>
    <t>Sober Hill</t>
  </si>
  <si>
    <r>
      <t xml:space="preserve">Great Orton Windfarm Ltd </t>
    </r>
    <r>
      <rPr>
        <i/>
        <sz val="8"/>
        <rFont val="Arial"/>
        <family val="2"/>
      </rPr>
      <t>(6)(7)</t>
    </r>
  </si>
  <si>
    <r>
      <t xml:space="preserve">High Hedley Hope Wind Ltd </t>
    </r>
    <r>
      <rPr>
        <i/>
        <sz val="8"/>
        <rFont val="Arial"/>
        <family val="2"/>
      </rPr>
      <t>(7)</t>
    </r>
  </si>
  <si>
    <t>High Hedley 1</t>
  </si>
  <si>
    <t>High Hedley 2</t>
  </si>
  <si>
    <t>Langley Park</t>
  </si>
  <si>
    <t>Trimdon Grange</t>
  </si>
  <si>
    <t>Ardrossan Extension</t>
  </si>
  <si>
    <t>Gordonstown</t>
  </si>
  <si>
    <r>
      <t xml:space="preserve">K/S Winscales </t>
    </r>
    <r>
      <rPr>
        <i/>
        <sz val="8"/>
        <rFont val="Arial"/>
        <family val="2"/>
      </rPr>
      <t>(7)</t>
    </r>
  </si>
  <si>
    <t>Winscales 1</t>
  </si>
  <si>
    <t>Winscales 2</t>
  </si>
  <si>
    <r>
      <t xml:space="preserve">Kirkheaton Wind Ltd </t>
    </r>
    <r>
      <rPr>
        <i/>
        <sz val="8"/>
        <rFont val="Arial"/>
        <family val="2"/>
      </rPr>
      <t>(7)</t>
    </r>
  </si>
  <si>
    <r>
      <t xml:space="preserve">Llangwyryfon Windfarm Ltd </t>
    </r>
    <r>
      <rPr>
        <i/>
        <sz val="8"/>
        <rFont val="Arial"/>
        <family val="2"/>
      </rPr>
      <t>(7)</t>
    </r>
  </si>
  <si>
    <r>
      <t xml:space="preserve">London Array Ltd </t>
    </r>
    <r>
      <rPr>
        <i/>
        <sz val="8"/>
        <rFont val="Arial"/>
        <family val="2"/>
      </rPr>
      <t>(13)</t>
    </r>
  </si>
  <si>
    <r>
      <t xml:space="preserve">Lynemouth Power Ltd </t>
    </r>
    <r>
      <rPr>
        <i/>
        <sz val="8"/>
        <rFont val="Arial"/>
        <family val="2"/>
      </rPr>
      <t>(14)</t>
    </r>
  </si>
  <si>
    <r>
      <t xml:space="preserve">Magnox Ltd </t>
    </r>
    <r>
      <rPr>
        <i/>
        <sz val="8"/>
        <rFont val="Arial"/>
        <family val="2"/>
      </rPr>
      <t>(15)</t>
    </r>
  </si>
  <si>
    <t>Wylfa</t>
  </si>
  <si>
    <r>
      <t xml:space="preserve">Marchwood Power Limited </t>
    </r>
    <r>
      <rPr>
        <i/>
        <sz val="8"/>
        <rFont val="Arial"/>
        <family val="2"/>
      </rPr>
      <t>(16)</t>
    </r>
  </si>
  <si>
    <r>
      <t xml:space="preserve">MEAG </t>
    </r>
    <r>
      <rPr>
        <i/>
        <sz val="8"/>
        <rFont val="Arial"/>
        <family val="2"/>
      </rPr>
      <t>(17)</t>
    </r>
  </si>
  <si>
    <t>Bagmoor</t>
  </si>
  <si>
    <r>
      <t>Scout Moor</t>
    </r>
    <r>
      <rPr>
        <i/>
        <sz val="8"/>
        <rFont val="Arial"/>
        <family val="2"/>
      </rPr>
      <t xml:space="preserve"> (3)</t>
    </r>
  </si>
  <si>
    <t>Newton of Fortrie</t>
  </si>
  <si>
    <t xml:space="preserve">GV March </t>
  </si>
  <si>
    <t>Seaforth</t>
  </si>
  <si>
    <t>Prime Renewables Gmbh</t>
  </si>
  <si>
    <t>Port of Liverpool</t>
  </si>
  <si>
    <r>
      <t xml:space="preserve">Px Limited </t>
    </r>
    <r>
      <rPr>
        <i/>
        <sz val="8"/>
        <rFont val="Arial"/>
        <family val="2"/>
      </rPr>
      <t>(18)</t>
    </r>
  </si>
  <si>
    <r>
      <t xml:space="preserve">Resonance </t>
    </r>
    <r>
      <rPr>
        <i/>
        <sz val="8"/>
        <rFont val="Arial"/>
        <family val="2"/>
      </rPr>
      <t>(17)</t>
    </r>
  </si>
  <si>
    <t>Dewlay Cheese</t>
  </si>
  <si>
    <t>Solutia</t>
  </si>
  <si>
    <t>Strath of Brydock</t>
  </si>
  <si>
    <t>Workington (Eastman)</t>
  </si>
  <si>
    <t>RES-UK &amp; Ireland Ltd</t>
  </si>
  <si>
    <t>Dyffryn Brodyn</t>
  </si>
  <si>
    <t>Four Burrows</t>
  </si>
  <si>
    <t>Woolley Hill</t>
  </si>
  <si>
    <t>Jacks Lane</t>
  </si>
  <si>
    <t>Littlebrook GT</t>
  </si>
  <si>
    <t>(Part of RWE Npower)</t>
  </si>
  <si>
    <r>
      <t xml:space="preserve">  2002 </t>
    </r>
    <r>
      <rPr>
        <i/>
        <sz val="8"/>
        <rFont val="Arial"/>
        <family val="2"/>
      </rPr>
      <t>(8)</t>
    </r>
  </si>
  <si>
    <t>Dolgarrog High Head</t>
  </si>
  <si>
    <t>Dolgarrog Low Head</t>
  </si>
  <si>
    <t>1926/2002</t>
  </si>
  <si>
    <r>
      <t xml:space="preserve">2006 </t>
    </r>
    <r>
      <rPr>
        <i/>
        <sz val="8"/>
        <rFont val="Arial"/>
        <family val="2"/>
      </rPr>
      <t>(8)</t>
    </r>
  </si>
  <si>
    <t>RWE Innogy Ltd (continued)</t>
  </si>
  <si>
    <t>Hollies</t>
  </si>
  <si>
    <t>Scottish and Southern</t>
  </si>
  <si>
    <t xml:space="preserve">   Hydro Schemes:</t>
  </si>
  <si>
    <t xml:space="preserve">     Affric/Beauly</t>
  </si>
  <si>
    <t>Culligran</t>
  </si>
  <si>
    <t>Culligran Compensation Set</t>
  </si>
  <si>
    <t>Fasnakyle Compensation Set</t>
  </si>
  <si>
    <t>Mullardoch Tunnel</t>
  </si>
  <si>
    <t xml:space="preserve">     Breadalbane</t>
  </si>
  <si>
    <t>Cashlie</t>
  </si>
  <si>
    <t>Dalchonzie</t>
  </si>
  <si>
    <t>Finlarig</t>
  </si>
  <si>
    <t>Lednock</t>
  </si>
  <si>
    <t>Lochay Compensation Set</t>
  </si>
  <si>
    <t>Lubreoch</t>
  </si>
  <si>
    <t>St. Fillans</t>
  </si>
  <si>
    <t xml:space="preserve">     Conon</t>
  </si>
  <si>
    <t>Achanalt</t>
  </si>
  <si>
    <t>Cuileg</t>
  </si>
  <si>
    <t>Grudie Bridge</t>
  </si>
  <si>
    <t>Mossford</t>
  </si>
  <si>
    <t>Orrin</t>
  </si>
  <si>
    <t>Torr Achilty</t>
  </si>
  <si>
    <t xml:space="preserve">     Foyers</t>
  </si>
  <si>
    <t xml:space="preserve">     Great Glen</t>
  </si>
  <si>
    <t>Ceannacroc</t>
  </si>
  <si>
    <t>Foyers Falls</t>
  </si>
  <si>
    <t>Invergarry</t>
  </si>
  <si>
    <t>Kingairloch</t>
  </si>
  <si>
    <t>Livishie</t>
  </si>
  <si>
    <t>Mucomir</t>
  </si>
  <si>
    <t>Quoich</t>
  </si>
  <si>
    <t xml:space="preserve">     Shin</t>
  </si>
  <si>
    <t>Cassley</t>
  </si>
  <si>
    <t>Shin</t>
  </si>
  <si>
    <t xml:space="preserve">     Sloy/Awe</t>
  </si>
  <si>
    <t>Allt-na-Lairige</t>
  </si>
  <si>
    <t>Kilmelfort</t>
  </si>
  <si>
    <t>Loch Gair</t>
  </si>
  <si>
    <t>Lussa</t>
  </si>
  <si>
    <t>Nant</t>
  </si>
  <si>
    <t>Sron Mor</t>
  </si>
  <si>
    <t>Striven</t>
  </si>
  <si>
    <t xml:space="preserve">     Tummel</t>
  </si>
  <si>
    <t>Cuaich</t>
  </si>
  <si>
    <t>Gaur</t>
  </si>
  <si>
    <t>Loch Ericht</t>
  </si>
  <si>
    <t>Pitlochry</t>
  </si>
  <si>
    <t xml:space="preserve">   Wind</t>
  </si>
  <si>
    <t>Balmurrie Fell</t>
  </si>
  <si>
    <t>Bessy Bell 1</t>
  </si>
  <si>
    <t>Bessy Bell 2</t>
  </si>
  <si>
    <r>
      <t>Bin Mountain Windfarm (NI) Limited (</t>
    </r>
    <r>
      <rPr>
        <i/>
        <sz val="8"/>
        <rFont val="Arial"/>
        <family val="2"/>
      </rPr>
      <t>19</t>
    </r>
    <r>
      <rPr>
        <sz val="8"/>
        <rFont val="Arial"/>
        <family val="2"/>
      </rPr>
      <t>)</t>
    </r>
  </si>
  <si>
    <r>
      <t xml:space="preserve">Bin Mountain </t>
    </r>
    <r>
      <rPr>
        <i/>
        <sz val="8"/>
        <rFont val="Arial"/>
        <family val="2"/>
      </rPr>
      <t>(19)</t>
    </r>
  </si>
  <si>
    <r>
      <t>Carcant Windfarm (Scotland) Limited (</t>
    </r>
    <r>
      <rPr>
        <i/>
        <sz val="8"/>
        <rFont val="Arial"/>
        <family val="2"/>
      </rPr>
      <t>19</t>
    </r>
    <r>
      <rPr>
        <sz val="8"/>
        <rFont val="Arial"/>
        <family val="2"/>
      </rPr>
      <t>)</t>
    </r>
  </si>
  <si>
    <r>
      <t xml:space="preserve">Carcant </t>
    </r>
    <r>
      <rPr>
        <i/>
        <sz val="8"/>
        <rFont val="Arial"/>
        <family val="2"/>
      </rPr>
      <t>(19)</t>
    </r>
  </si>
  <si>
    <t>Cathkin Braes</t>
  </si>
  <si>
    <t>Clyde Windfarm (Scotland) Limited *</t>
  </si>
  <si>
    <t>Griffin Windfarm Limited</t>
  </si>
  <si>
    <t>Keadby Wind Farm Limited *</t>
  </si>
  <si>
    <t>National Offshore Wind Turbine Test Facility (NOWTTF)</t>
  </si>
  <si>
    <t>Port of Tilbury</t>
  </si>
  <si>
    <r>
      <t xml:space="preserve">Spurness Extension </t>
    </r>
    <r>
      <rPr>
        <i/>
        <sz val="8"/>
        <rFont val="Arial"/>
        <family val="2"/>
      </rPr>
      <t>(20)</t>
    </r>
  </si>
  <si>
    <t>Tangy</t>
  </si>
  <si>
    <r>
      <t>Tappaghan Windfarm (NI) Limited (</t>
    </r>
    <r>
      <rPr>
        <i/>
        <sz val="8"/>
        <rFont val="Arial"/>
        <family val="2"/>
      </rPr>
      <t>19</t>
    </r>
    <r>
      <rPr>
        <sz val="8"/>
        <rFont val="Arial"/>
        <family val="2"/>
      </rPr>
      <t>)</t>
    </r>
  </si>
  <si>
    <r>
      <t xml:space="preserve">Tappaghan </t>
    </r>
    <r>
      <rPr>
        <i/>
        <sz val="8"/>
        <rFont val="Arial"/>
        <family val="2"/>
      </rPr>
      <t>(19)</t>
    </r>
  </si>
  <si>
    <t>SSE Toddleburn Limited *</t>
  </si>
  <si>
    <t xml:space="preserve">   Small Hydros:</t>
  </si>
  <si>
    <t>Chliostair</t>
  </si>
  <si>
    <t>Kerry Falls</t>
  </si>
  <si>
    <t>Nostie Bridge</t>
  </si>
  <si>
    <t>Storr Lochs</t>
  </si>
  <si>
    <t xml:space="preserve">   Thermal:</t>
  </si>
  <si>
    <r>
      <t xml:space="preserve">Peterhead </t>
    </r>
    <r>
      <rPr>
        <i/>
        <sz val="8"/>
        <rFont val="Arial"/>
        <family val="2"/>
      </rPr>
      <t>(22)</t>
    </r>
  </si>
  <si>
    <t>Ferrybridge GT</t>
  </si>
  <si>
    <t xml:space="preserve">    Island Generation</t>
  </si>
  <si>
    <t xml:space="preserve">    Island Generation (continued)</t>
  </si>
  <si>
    <t>Greater Gabbard Offshore Winds Limited</t>
  </si>
  <si>
    <r>
      <t xml:space="preserve">Greater Gabbard </t>
    </r>
    <r>
      <rPr>
        <i/>
        <sz val="8"/>
        <rFont val="Arial"/>
        <family val="2"/>
      </rPr>
      <t>(21)</t>
    </r>
  </si>
  <si>
    <t>Hydro schemes:</t>
  </si>
  <si>
    <t xml:space="preserve">    Galloway</t>
  </si>
  <si>
    <t xml:space="preserve">    Lanark</t>
  </si>
  <si>
    <t xml:space="preserve">    Cruachan</t>
  </si>
  <si>
    <t xml:space="preserve">  Thermal:</t>
  </si>
  <si>
    <t xml:space="preserve">   Wind:</t>
  </si>
  <si>
    <t>Beinn an Tuirc 1</t>
  </si>
  <si>
    <t>2013 (23)</t>
  </si>
  <si>
    <r>
      <t>Coal Clough RP</t>
    </r>
    <r>
      <rPr>
        <i/>
        <sz val="8"/>
        <rFont val="Arial"/>
        <family val="2"/>
      </rPr>
      <t xml:space="preserve"> (32)</t>
    </r>
  </si>
  <si>
    <t>Dun Law 1</t>
  </si>
  <si>
    <t>Dun Law 2</t>
  </si>
  <si>
    <t>Hagshaw Hill 1</t>
  </si>
  <si>
    <t>Hagshaw Hill 2</t>
  </si>
  <si>
    <r>
      <t xml:space="preserve">Seabank Power Limited </t>
    </r>
    <r>
      <rPr>
        <i/>
        <sz val="8"/>
        <rFont val="Arial"/>
        <family val="2"/>
      </rPr>
      <t>(24)</t>
    </r>
  </si>
  <si>
    <t>Wilton GT2 *</t>
  </si>
  <si>
    <t>South East London</t>
  </si>
  <si>
    <t>Combined Heat &amp; Power Ltd</t>
  </si>
  <si>
    <t>SYND Holdco</t>
  </si>
  <si>
    <t>Talisman Energy</t>
  </si>
  <si>
    <r>
      <t xml:space="preserve">Beatrice </t>
    </r>
    <r>
      <rPr>
        <i/>
        <sz val="8"/>
        <rFont val="Arial"/>
        <family val="2"/>
      </rPr>
      <t>(3)</t>
    </r>
  </si>
  <si>
    <t>Altahullion Extension</t>
  </si>
  <si>
    <t>Earlseat</t>
  </si>
  <si>
    <t>Forss</t>
  </si>
  <si>
    <t>Forss Extension</t>
  </si>
  <si>
    <t>Meikle Carewe</t>
  </si>
  <si>
    <t>Tallentire</t>
  </si>
  <si>
    <t>Lendrum's Bridge</t>
  </si>
  <si>
    <t>Lough Hill</t>
  </si>
  <si>
    <t>Roos</t>
  </si>
  <si>
    <r>
      <t xml:space="preserve">Triodos </t>
    </r>
    <r>
      <rPr>
        <i/>
        <sz val="8"/>
        <rFont val="Arial"/>
        <family val="2"/>
      </rPr>
      <t>(17)</t>
    </r>
  </si>
  <si>
    <t>Dunfermline (FMC)</t>
  </si>
  <si>
    <t>Eye Airfield</t>
  </si>
  <si>
    <r>
      <t xml:space="preserve">Velocita </t>
    </r>
    <r>
      <rPr>
        <i/>
        <sz val="8"/>
        <rFont val="Arial"/>
        <family val="2"/>
      </rPr>
      <t>(17)</t>
    </r>
  </si>
  <si>
    <t>Windcluster</t>
  </si>
  <si>
    <r>
      <t xml:space="preserve">Haverigg 3 </t>
    </r>
    <r>
      <rPr>
        <i/>
        <sz val="8"/>
        <rFont val="Arial"/>
        <family val="2"/>
      </rPr>
      <t>(2)</t>
    </r>
  </si>
  <si>
    <r>
      <t xml:space="preserve">Yorkshire Windpower Ltd </t>
    </r>
    <r>
      <rPr>
        <i/>
        <sz val="8"/>
        <rFont val="Arial"/>
        <family val="2"/>
      </rPr>
      <t xml:space="preserve"> (25)</t>
    </r>
  </si>
  <si>
    <r>
      <t>Other power stations</t>
    </r>
    <r>
      <rPr>
        <i/>
        <vertAlign val="superscript"/>
        <sz val="14"/>
        <rFont val="Arial"/>
        <family val="2"/>
      </rPr>
      <t>(26)</t>
    </r>
  </si>
  <si>
    <t>Renewable sources</t>
  </si>
  <si>
    <t>and combustible wastes</t>
  </si>
  <si>
    <t>landfill gas</t>
  </si>
  <si>
    <t>sewage gas</t>
  </si>
  <si>
    <t>hydro</t>
  </si>
  <si>
    <t>biomass and waste</t>
  </si>
  <si>
    <t>solar photovoltaics and wave/tidal</t>
  </si>
  <si>
    <t>various fuels</t>
  </si>
  <si>
    <t>CHP schemes other than major power producers and</t>
  </si>
  <si>
    <t>mainly gas</t>
  </si>
  <si>
    <t>renewables and those listed in Table 5.11</t>
  </si>
  <si>
    <r>
      <rPr>
        <i/>
        <sz val="8"/>
        <rFont val="Arial"/>
        <family val="2"/>
      </rPr>
      <t>(1)</t>
    </r>
    <r>
      <rPr>
        <sz val="8"/>
        <rFont val="Arial"/>
        <family val="2"/>
      </rPr>
      <t xml:space="preserve">  This list covers stations owned or operated by Major Power Producers; other power stations (including many renewable sites and auto-generators) are included in the sub table on page 151.</t>
    </r>
  </si>
  <si>
    <r>
      <rPr>
        <i/>
        <sz val="8"/>
        <rFont val="Arial"/>
        <family val="2"/>
      </rPr>
      <t>(2)</t>
    </r>
    <r>
      <rPr>
        <sz val="8"/>
        <rFont val="Arial"/>
        <family val="2"/>
      </rPr>
      <t xml:space="preserve">  Operated by HG Capital.</t>
    </r>
  </si>
  <si>
    <r>
      <rPr>
        <i/>
        <sz val="8"/>
        <rFont val="Arial"/>
        <family val="2"/>
      </rPr>
      <t>(3)</t>
    </r>
    <r>
      <rPr>
        <sz val="8"/>
        <rFont val="Arial"/>
        <family val="2"/>
      </rPr>
      <t xml:space="preserve">  Joint venture with Scottish and Southern Energy (25.1%), OPW (24.8%) and DONG Energy (50.1%).</t>
    </r>
  </si>
  <si>
    <r>
      <rPr>
        <i/>
        <sz val="8"/>
        <rFont val="Arial"/>
        <family val="2"/>
      </rPr>
      <t xml:space="preserve">(4) </t>
    </r>
    <r>
      <rPr>
        <sz val="8"/>
        <rFont val="Arial"/>
        <family val="2"/>
      </rPr>
      <t xml:space="preserve"> Managed by RWE.</t>
    </r>
  </si>
  <si>
    <r>
      <rPr>
        <i/>
        <sz val="8"/>
        <rFont val="Arial"/>
        <family val="2"/>
      </rPr>
      <t>(5)</t>
    </r>
    <r>
      <rPr>
        <sz val="8"/>
        <rFont val="Arial"/>
        <family val="2"/>
      </rPr>
      <t xml:space="preserve">  Joint venture between Green Coat Capital and Hermes, but operated by SSE.</t>
    </r>
  </si>
  <si>
    <r>
      <rPr>
        <i/>
        <sz val="8"/>
        <rFont val="Arial"/>
        <family val="2"/>
      </rPr>
      <t>(6)</t>
    </r>
    <r>
      <rPr>
        <sz val="8"/>
        <rFont val="Arial"/>
        <family val="2"/>
      </rPr>
      <t xml:space="preserve">  Now owned by EDF.</t>
    </r>
  </si>
  <si>
    <r>
      <rPr>
        <i/>
        <sz val="8"/>
        <rFont val="Arial"/>
        <family val="2"/>
      </rPr>
      <t xml:space="preserve">(7) </t>
    </r>
    <r>
      <rPr>
        <sz val="8"/>
        <rFont val="Arial"/>
        <family val="2"/>
      </rPr>
      <t xml:space="preserve"> Managed by EDF Energy Renewables Ltd.</t>
    </r>
  </si>
  <si>
    <r>
      <rPr>
        <i/>
        <sz val="8"/>
        <rFont val="Arial"/>
        <family val="2"/>
      </rPr>
      <t>(8)</t>
    </r>
    <r>
      <rPr>
        <sz val="8"/>
        <rFont val="Arial"/>
        <family val="2"/>
      </rPr>
      <t xml:space="preserve">  Recommissioning dates.</t>
    </r>
  </si>
  <si>
    <r>
      <rPr>
        <i/>
        <sz val="8"/>
        <rFont val="Arial"/>
        <family val="2"/>
      </rPr>
      <t>(9)</t>
    </r>
    <r>
      <rPr>
        <sz val="8"/>
        <rFont val="Arial"/>
        <family val="2"/>
      </rPr>
      <t xml:space="preserve">  Capacity reduced in 2013, with these stations typically now operating as Open Cycle Gas Turbines.</t>
    </r>
  </si>
  <si>
    <r>
      <rPr>
        <i/>
        <sz val="8"/>
        <rFont val="Arial"/>
        <family val="2"/>
      </rPr>
      <t>(10)</t>
    </r>
    <r>
      <rPr>
        <sz val="8"/>
        <rFont val="Arial"/>
        <family val="2"/>
      </rPr>
      <t xml:space="preserve">  Operated by RES-UK &amp; Ireland Ltd.</t>
    </r>
  </si>
  <si>
    <t>11) Barrow owned 100% by Dong Energy.</t>
  </si>
  <si>
    <t>(11b) Lincs Co-owned by Centrica (50%), DONG Energy (25%) and Siemens (25%).</t>
  </si>
  <si>
    <r>
      <rPr>
        <i/>
        <sz val="8"/>
        <rFont val="Arial"/>
        <family val="2"/>
      </rPr>
      <t>(12)</t>
    </r>
    <r>
      <rPr>
        <sz val="8"/>
        <rFont val="Arial"/>
        <family val="2"/>
      </rPr>
      <t xml:space="preserve">  Animal Waste Derived Fuel, i.e. meat and bone meal, poultry litter, feathers and small quantities of other material such as wood chips.</t>
    </r>
  </si>
  <si>
    <r>
      <rPr>
        <i/>
        <sz val="8"/>
        <rFont val="Arial"/>
        <family val="2"/>
      </rPr>
      <t xml:space="preserve">(13) </t>
    </r>
    <r>
      <rPr>
        <sz val="8"/>
        <rFont val="Arial"/>
        <family val="2"/>
      </rPr>
      <t xml:space="preserve"> Co-owned by EON (30%), Dong (25%), La caisse de d</t>
    </r>
    <r>
      <rPr>
        <sz val="8"/>
        <rFont val="Calibri"/>
        <family val="2"/>
      </rPr>
      <t>é</t>
    </r>
    <r>
      <rPr>
        <sz val="8"/>
        <rFont val="Arial"/>
        <family val="2"/>
      </rPr>
      <t>p</t>
    </r>
    <r>
      <rPr>
        <sz val="8"/>
        <rFont val="Calibri"/>
        <family val="2"/>
      </rPr>
      <t>ô</t>
    </r>
    <r>
      <rPr>
        <sz val="8"/>
        <rFont val="Arial"/>
        <family val="2"/>
      </rPr>
      <t>t et placement du Qu</t>
    </r>
    <r>
      <rPr>
        <sz val="8"/>
        <rFont val="Calibri"/>
        <family val="2"/>
      </rPr>
      <t>é</t>
    </r>
    <r>
      <rPr>
        <sz val="8"/>
        <rFont val="Arial"/>
        <family val="2"/>
      </rPr>
      <t>bec (25%) and Masdar 20%.</t>
    </r>
  </si>
  <si>
    <r>
      <rPr>
        <i/>
        <sz val="8"/>
        <rFont val="Arial"/>
        <family val="2"/>
      </rPr>
      <t>(14)</t>
    </r>
    <r>
      <rPr>
        <sz val="8"/>
        <rFont val="Arial"/>
        <family val="2"/>
      </rPr>
      <t xml:space="preserve">  Owned by RWE.</t>
    </r>
  </si>
  <si>
    <r>
      <rPr>
        <i/>
        <sz val="8"/>
        <rFont val="Arial"/>
        <family val="2"/>
      </rPr>
      <t>(15)</t>
    </r>
    <r>
      <rPr>
        <sz val="8"/>
        <rFont val="Arial"/>
        <family val="2"/>
      </rPr>
      <t xml:space="preserve">  Owned by NDA but operated by Magnox Ltd.</t>
    </r>
  </si>
  <si>
    <r>
      <rPr>
        <i/>
        <sz val="8"/>
        <rFont val="Arial"/>
        <family val="2"/>
      </rPr>
      <t>(16)</t>
    </r>
    <r>
      <rPr>
        <sz val="8"/>
        <rFont val="Arial"/>
        <family val="2"/>
      </rPr>
      <t xml:space="preserve">  Joint venture between SSE and ESB.</t>
    </r>
  </si>
  <si>
    <r>
      <rPr>
        <i/>
        <sz val="8"/>
        <rFont val="Arial"/>
        <family val="2"/>
      </rPr>
      <t>(17)</t>
    </r>
    <r>
      <rPr>
        <sz val="8"/>
        <rFont val="Arial"/>
        <family val="2"/>
      </rPr>
      <t xml:space="preserve"> Operated by Wind Prospect Operations.</t>
    </r>
  </si>
  <si>
    <r>
      <rPr>
        <i/>
        <sz val="8"/>
        <rFont val="Arial"/>
        <family val="2"/>
      </rPr>
      <t>(18)</t>
    </r>
    <r>
      <rPr>
        <sz val="8"/>
        <rFont val="Arial"/>
        <family val="2"/>
      </rPr>
      <t xml:space="preserve">  Owned by NDA but operated by Px Limited.</t>
    </r>
  </si>
  <si>
    <r>
      <rPr>
        <i/>
        <sz val="8"/>
        <rFont val="Arial"/>
        <family val="2"/>
      </rPr>
      <t xml:space="preserve">(19) </t>
    </r>
    <r>
      <rPr>
        <sz val="8"/>
        <rFont val="Arial"/>
        <family val="2"/>
      </rPr>
      <t xml:space="preserve"> Owned by Green Coat Capital, but continues to be operated by SSE.</t>
    </r>
  </si>
  <si>
    <r>
      <rPr>
        <i/>
        <sz val="8"/>
        <rFont val="Arial"/>
        <family val="2"/>
      </rPr>
      <t xml:space="preserve">(20) </t>
    </r>
    <r>
      <rPr>
        <sz val="8"/>
        <rFont val="Arial"/>
        <family val="2"/>
      </rPr>
      <t xml:space="preserve"> Spurness re-powered in December 2012 with a capacity of 10MW.</t>
    </r>
  </si>
  <si>
    <r>
      <rPr>
        <i/>
        <sz val="8"/>
        <rFont val="Arial"/>
        <family val="2"/>
      </rPr>
      <t>(21)</t>
    </r>
    <r>
      <rPr>
        <sz val="8"/>
        <rFont val="Arial"/>
        <family val="2"/>
      </rPr>
      <t xml:space="preserve"> Joint venture with Green Coat Capital, but operated by SSE.</t>
    </r>
  </si>
  <si>
    <r>
      <rPr>
        <i/>
        <sz val="8"/>
        <rFont val="Arial"/>
        <family val="2"/>
      </rPr>
      <t xml:space="preserve">(22) </t>
    </r>
    <r>
      <rPr>
        <sz val="8"/>
        <rFont val="Arial"/>
        <family val="2"/>
      </rPr>
      <t xml:space="preserve"> Total capacity is 1,840 MW but because of transmission constraints only 1,180 MW can be used at any one time.</t>
    </r>
  </si>
  <si>
    <r>
      <rPr>
        <i/>
        <sz val="8"/>
        <rFont val="Arial"/>
        <family val="2"/>
      </rPr>
      <t>(23)</t>
    </r>
    <r>
      <rPr>
        <sz val="8"/>
        <rFont val="Arial"/>
        <family val="2"/>
      </rPr>
      <t xml:space="preserve">  Carland Cross re-powered in 2013 (originally commissioned in 1992).</t>
    </r>
  </si>
  <si>
    <r>
      <rPr>
        <i/>
        <sz val="8"/>
        <rFont val="Arial"/>
        <family val="2"/>
      </rPr>
      <t>(24)</t>
    </r>
    <r>
      <rPr>
        <sz val="8"/>
        <rFont val="Arial"/>
        <family val="2"/>
      </rPr>
      <t xml:space="preserve">  Joint venture with Scottish and Southern Energy and Electricity First Limited.</t>
    </r>
  </si>
  <si>
    <r>
      <rPr>
        <i/>
        <sz val="8"/>
        <rFont val="Arial"/>
        <family val="2"/>
      </rPr>
      <t xml:space="preserve">(25) </t>
    </r>
    <r>
      <rPr>
        <sz val="8"/>
        <rFont val="Arial"/>
        <family val="2"/>
      </rPr>
      <t xml:space="preserve"> Owned by E.On and EPR.</t>
    </r>
  </si>
  <si>
    <r>
      <rPr>
        <i/>
        <sz val="8"/>
        <rFont val="Arial"/>
        <family val="2"/>
      </rPr>
      <t>(26)</t>
    </r>
    <r>
      <rPr>
        <sz val="8"/>
        <rFont val="Arial"/>
        <family val="2"/>
      </rPr>
      <t xml:space="preserve">  As at end December 2012.</t>
    </r>
  </si>
  <si>
    <t>(27)  SYND Holdco is a joint venture between Greencoat and Swiss Life where Greencoat owns 51.6% and Swiss Life owns 48.4%.</t>
  </si>
  <si>
    <t>(28)  Site no longer owned by E.ON.  Site sold to Cannock Renewables in December 2014.</t>
  </si>
  <si>
    <t>(29)  Site no longer owned by E.ON.  Site sold to Cumbria Wind Ltd  in December 2014.</t>
  </si>
  <si>
    <t>(30)  Site no longer owned by E.ON.  Site sold to Curlew Power Ltd  in December 2014.</t>
  </si>
  <si>
    <t>(31)  Site owned by TPG Wind Ltd, a joint venture between E.ON and Eurus Energy UK Ltd.</t>
  </si>
  <si>
    <t>(32)  Re-powering of the original Coal Clough that was decommissioned.</t>
  </si>
  <si>
    <r>
      <t xml:space="preserve">            (operational at the end of May 2014)</t>
    </r>
    <r>
      <rPr>
        <i/>
        <vertAlign val="superscript"/>
        <sz val="14"/>
        <color indexed="12"/>
        <rFont val="Arial"/>
        <family val="2"/>
      </rPr>
      <t>(1)</t>
    </r>
  </si>
  <si>
    <t>coal/oil</t>
  </si>
  <si>
    <t>gas</t>
  </si>
  <si>
    <t>gas oil</t>
  </si>
  <si>
    <t>Baglan Generation Ltd</t>
  </si>
  <si>
    <r>
      <t xml:space="preserve">Barking Power </t>
    </r>
    <r>
      <rPr>
        <i/>
        <sz val="8"/>
        <rFont val="Arial"/>
        <family val="2"/>
      </rPr>
      <t>(3)</t>
    </r>
  </si>
  <si>
    <t>Bein Ghlas</t>
  </si>
  <si>
    <t xml:space="preserve">wind </t>
  </si>
  <si>
    <t>wind (offshore)</t>
  </si>
  <si>
    <t>nuclear</t>
  </si>
  <si>
    <t xml:space="preserve">South Humber Bank </t>
  </si>
  <si>
    <t>Severn</t>
  </si>
  <si>
    <r>
      <t xml:space="preserve">            (operational at the end of May 2014)</t>
    </r>
    <r>
      <rPr>
        <b/>
        <i/>
        <vertAlign val="superscript"/>
        <sz val="14"/>
        <color indexed="12"/>
        <rFont val="Arial"/>
        <family val="2"/>
      </rPr>
      <t>(1)</t>
    </r>
    <r>
      <rPr>
        <b/>
        <sz val="14"/>
        <color indexed="12"/>
        <rFont val="Arial"/>
        <family val="2"/>
      </rPr>
      <t xml:space="preserve"> (continued)</t>
    </r>
  </si>
  <si>
    <t>coal/biomass</t>
  </si>
  <si>
    <t>biomass</t>
  </si>
  <si>
    <t>Grain GT *</t>
  </si>
  <si>
    <t>Askam</t>
  </si>
  <si>
    <t>Bowbeat</t>
  </si>
  <si>
    <t>Butterwick Moor</t>
  </si>
  <si>
    <t xml:space="preserve">Great Eppleton </t>
  </si>
  <si>
    <t>Haswell Moor</t>
  </si>
  <si>
    <t>Lowca</t>
  </si>
  <si>
    <t>Oldside</t>
  </si>
  <si>
    <t>Rhyd-y-Groes</t>
  </si>
  <si>
    <t>Siddick</t>
  </si>
  <si>
    <t xml:space="preserve">Stags Holt </t>
  </si>
  <si>
    <t xml:space="preserve">Robin Rigg </t>
  </si>
  <si>
    <t>Aberdare District Energy</t>
  </si>
  <si>
    <t>Bridgewater District Energy</t>
  </si>
  <si>
    <t>Sevington District Energy</t>
  </si>
  <si>
    <t>Solutia District Energy</t>
  </si>
  <si>
    <t xml:space="preserve">Barkantine Heat &amp; Power Company * </t>
  </si>
  <si>
    <t>Thames Valley Power *</t>
  </si>
  <si>
    <t>gas/gas oil</t>
  </si>
  <si>
    <t xml:space="preserve">  (Imperial College)</t>
  </si>
  <si>
    <t>Fallago</t>
  </si>
  <si>
    <t>Glass Moor II</t>
  </si>
  <si>
    <t xml:space="preserve">Green Rigg </t>
  </si>
  <si>
    <t>Northampton</t>
  </si>
  <si>
    <t>straw/gas</t>
  </si>
  <si>
    <t>Eye, Suffolk</t>
  </si>
  <si>
    <r>
      <t xml:space="preserve">AWDF </t>
    </r>
    <r>
      <rPr>
        <i/>
        <sz val="8"/>
        <rFont val="Arial"/>
        <family val="2"/>
      </rPr>
      <t>(12)</t>
    </r>
  </si>
  <si>
    <t>meat &amp; bone meal</t>
  </si>
  <si>
    <t>poultry litter</t>
  </si>
  <si>
    <t>Crystal Rig Windfarm</t>
  </si>
  <si>
    <t xml:space="preserve">GDF Suez </t>
  </si>
  <si>
    <t>Sober</t>
  </si>
  <si>
    <t xml:space="preserve">Coryton </t>
  </si>
  <si>
    <t>International Power Ltd</t>
  </si>
  <si>
    <t xml:space="preserve">Deeside </t>
  </si>
  <si>
    <t xml:space="preserve">Rugeley </t>
  </si>
  <si>
    <t>gas oil/kerosene</t>
  </si>
  <si>
    <t>pumped storage</t>
  </si>
  <si>
    <t>waste</t>
  </si>
  <si>
    <t xml:space="preserve">Bagmoor </t>
  </si>
  <si>
    <t>Tyr Mostyn &amp; Foel Goch</t>
  </si>
  <si>
    <t>Fellside *</t>
  </si>
  <si>
    <t>RES UK &amp; Ireland Ltd</t>
  </si>
  <si>
    <t>Dewley Cheese</t>
  </si>
  <si>
    <t xml:space="preserve">Cowes </t>
  </si>
  <si>
    <t>Fawley GT</t>
  </si>
  <si>
    <t xml:space="preserve">Littlebrook D </t>
  </si>
  <si>
    <t>oil</t>
  </si>
  <si>
    <t>Tilbury GT</t>
  </si>
  <si>
    <t>rapeseed oil</t>
  </si>
  <si>
    <t>RWE Npower Renewables Ltd</t>
  </si>
  <si>
    <t>Hameldon Hill ext</t>
  </si>
  <si>
    <t>Nowrth West</t>
  </si>
  <si>
    <t>RWE Npower Renewables Ltd (continued)</t>
  </si>
  <si>
    <t>Little Cheyne</t>
  </si>
  <si>
    <t>Culligran Compensation  Set</t>
  </si>
  <si>
    <t>hydro/</t>
  </si>
  <si>
    <t xml:space="preserve">     Tummel (continued)</t>
  </si>
  <si>
    <t>Bu</t>
  </si>
  <si>
    <t>Cuileig</t>
  </si>
  <si>
    <t xml:space="preserve">coal/biomass </t>
  </si>
  <si>
    <t>coal/biomass/</t>
  </si>
  <si>
    <t>gas/waste derived fuel</t>
  </si>
  <si>
    <t>gas/oil</t>
  </si>
  <si>
    <t>light oil</t>
  </si>
  <si>
    <t>Wheldale</t>
  </si>
  <si>
    <t>mines gas</t>
  </si>
  <si>
    <t>diesel</t>
  </si>
  <si>
    <t xml:space="preserve">    Galloway (continued)</t>
  </si>
  <si>
    <t>Elliots Hill</t>
  </si>
  <si>
    <t>Wilton Power Station</t>
  </si>
  <si>
    <t>gas/coal/oil</t>
  </si>
  <si>
    <t>Scira (Sheringham Shoal)</t>
  </si>
  <si>
    <t>Sutton Bridge Power Generation</t>
  </si>
  <si>
    <t>Altahullion2</t>
  </si>
  <si>
    <t>Forss2</t>
  </si>
  <si>
    <t xml:space="preserve">Kelburn </t>
  </si>
  <si>
    <r>
      <t>The Renewables Infrastructure Group (UK) Ltd</t>
    </r>
    <r>
      <rPr>
        <sz val="8"/>
        <color indexed="9"/>
        <rFont val="Arial"/>
        <family val="2"/>
      </rPr>
      <t>-------------------------------------------</t>
    </r>
    <r>
      <rPr>
        <sz val="8"/>
        <rFont val="Arial"/>
        <family val="2"/>
      </rPr>
      <t>(continued)</t>
    </r>
  </si>
  <si>
    <t xml:space="preserve">Roos </t>
  </si>
  <si>
    <t>Midlands</t>
  </si>
  <si>
    <r>
      <t xml:space="preserve">Haverigg III </t>
    </r>
    <r>
      <rPr>
        <i/>
        <sz val="8"/>
        <rFont val="Arial"/>
        <family val="2"/>
      </rPr>
      <t>(2)</t>
    </r>
  </si>
  <si>
    <r>
      <t>Other power stations</t>
    </r>
    <r>
      <rPr>
        <i/>
        <vertAlign val="superscript"/>
        <sz val="14"/>
        <color indexed="8"/>
        <rFont val="Arial"/>
        <family val="2"/>
      </rPr>
      <t>(26)</t>
    </r>
  </si>
  <si>
    <t>CHP schemes listed in Table 5.12</t>
  </si>
  <si>
    <t>renewables and those listed in Table 5.12</t>
  </si>
  <si>
    <t>Other autogenerators</t>
  </si>
  <si>
    <r>
      <rPr>
        <i/>
        <sz val="8"/>
        <rFont val="Arial"/>
        <family val="2"/>
      </rPr>
      <t xml:space="preserve">  (1)</t>
    </r>
    <r>
      <rPr>
        <sz val="8"/>
        <rFont val="Arial"/>
        <family val="2"/>
      </rPr>
      <t xml:space="preserve">  This list covers stations owned or operated by Major Power Producers; other power stations (including many renewable sites and auto-generators) are</t>
    </r>
  </si>
  <si>
    <t xml:space="preserve">       included in the sub table on page 151.</t>
  </si>
  <si>
    <r>
      <rPr>
        <i/>
        <sz val="8"/>
        <rFont val="Arial"/>
        <family val="2"/>
      </rPr>
      <t xml:space="preserve">  (2)</t>
    </r>
    <r>
      <rPr>
        <sz val="8"/>
        <rFont val="Arial"/>
        <family val="2"/>
      </rPr>
      <t xml:space="preserve">  Operated by HG Capital</t>
    </r>
  </si>
  <si>
    <r>
      <rPr>
        <i/>
        <sz val="8"/>
        <rFont val="Arial"/>
        <family val="2"/>
      </rPr>
      <t xml:space="preserve">  (3)</t>
    </r>
    <r>
      <rPr>
        <sz val="8"/>
        <rFont val="Arial"/>
        <family val="2"/>
      </rPr>
      <t xml:space="preserve">  Joint venture with Scottish and Southern Energy</t>
    </r>
  </si>
  <si>
    <r>
      <rPr>
        <i/>
        <sz val="8"/>
        <rFont val="Arial"/>
        <family val="2"/>
      </rPr>
      <t xml:space="preserve">  (4) </t>
    </r>
    <r>
      <rPr>
        <sz val="8"/>
        <rFont val="Arial"/>
        <family val="2"/>
      </rPr>
      <t xml:space="preserve"> Managed by RWE</t>
    </r>
  </si>
  <si>
    <r>
      <rPr>
        <i/>
        <sz val="8"/>
        <rFont val="Arial"/>
        <family val="2"/>
      </rPr>
      <t xml:space="preserve">  (5)</t>
    </r>
    <r>
      <rPr>
        <sz val="8"/>
        <rFont val="Arial"/>
        <family val="2"/>
      </rPr>
      <t xml:space="preserve">  Joint venture between Green Coat Capital and Hermes, but operated by SSE.</t>
    </r>
  </si>
  <si>
    <r>
      <rPr>
        <i/>
        <sz val="8"/>
        <rFont val="Arial"/>
        <family val="2"/>
      </rPr>
      <t xml:space="preserve">  (6)</t>
    </r>
    <r>
      <rPr>
        <sz val="8"/>
        <rFont val="Arial"/>
        <family val="2"/>
      </rPr>
      <t xml:space="preserve">  Now owned by EDF</t>
    </r>
  </si>
  <si>
    <r>
      <rPr>
        <i/>
        <sz val="8"/>
        <rFont val="Arial"/>
        <family val="2"/>
      </rPr>
      <t xml:space="preserve">  (7) </t>
    </r>
    <r>
      <rPr>
        <sz val="8"/>
        <rFont val="Arial"/>
        <family val="2"/>
      </rPr>
      <t xml:space="preserve"> Managed by EDF Energy Renewables Ltd</t>
    </r>
  </si>
  <si>
    <r>
      <rPr>
        <i/>
        <sz val="8"/>
        <rFont val="Arial"/>
        <family val="2"/>
      </rPr>
      <t xml:space="preserve">  (8)</t>
    </r>
    <r>
      <rPr>
        <sz val="8"/>
        <rFont val="Arial"/>
        <family val="2"/>
      </rPr>
      <t xml:space="preserve">  Recommissioning dates.</t>
    </r>
  </si>
  <si>
    <r>
      <rPr>
        <i/>
        <sz val="8"/>
        <rFont val="Arial"/>
        <family val="2"/>
      </rPr>
      <t xml:space="preserve">  (9)</t>
    </r>
    <r>
      <rPr>
        <sz val="8"/>
        <rFont val="Arial"/>
        <family val="2"/>
      </rPr>
      <t xml:space="preserve">  Capacity reduced in 2013, with these stations typically now operating as Open Cycle Gas Turbines</t>
    </r>
  </si>
  <si>
    <r>
      <rPr>
        <i/>
        <sz val="8"/>
        <rFont val="Arial"/>
        <family val="2"/>
      </rPr>
      <t>(10)</t>
    </r>
    <r>
      <rPr>
        <sz val="8"/>
        <rFont val="Arial"/>
        <family val="2"/>
      </rPr>
      <t xml:space="preserve">  Operated by RES-UK &amp; Ireland Ltd</t>
    </r>
  </si>
  <si>
    <r>
      <rPr>
        <i/>
        <sz val="8"/>
        <rFont val="Arial"/>
        <family val="2"/>
      </rPr>
      <t>(11)</t>
    </r>
    <r>
      <rPr>
        <sz val="8"/>
        <rFont val="Arial"/>
        <family val="2"/>
      </rPr>
      <t xml:space="preserve">  Co-owned with Centrica</t>
    </r>
  </si>
  <si>
    <r>
      <rPr>
        <i/>
        <sz val="8"/>
        <rFont val="Arial"/>
        <family val="2"/>
      </rPr>
      <t>(12)</t>
    </r>
    <r>
      <rPr>
        <sz val="8"/>
        <rFont val="Arial"/>
        <family val="2"/>
      </rPr>
      <t xml:space="preserve">  Animal Waste Derived Fuel, i.e. meat and bone meal, poultry litter, feathers and small quantities of other material such as wood chips</t>
    </r>
  </si>
  <si>
    <r>
      <rPr>
        <i/>
        <sz val="8"/>
        <rFont val="Arial"/>
        <family val="2"/>
      </rPr>
      <t xml:space="preserve">(13) </t>
    </r>
    <r>
      <rPr>
        <sz val="8"/>
        <rFont val="Arial"/>
        <family val="2"/>
      </rPr>
      <t xml:space="preserve"> Co-owned by EON (50%), Dong (25%) and La caisse de d</t>
    </r>
    <r>
      <rPr>
        <sz val="8"/>
        <rFont val="Calibri"/>
        <family val="2"/>
      </rPr>
      <t>é</t>
    </r>
    <r>
      <rPr>
        <sz val="8"/>
        <rFont val="Arial"/>
        <family val="2"/>
      </rPr>
      <t>p</t>
    </r>
    <r>
      <rPr>
        <sz val="8"/>
        <rFont val="Calibri"/>
        <family val="2"/>
      </rPr>
      <t>ô</t>
    </r>
    <r>
      <rPr>
        <sz val="8"/>
        <rFont val="Arial"/>
        <family val="2"/>
      </rPr>
      <t>t et placement du Qu</t>
    </r>
    <r>
      <rPr>
        <sz val="8"/>
        <rFont val="Calibri"/>
        <family val="2"/>
      </rPr>
      <t>é</t>
    </r>
    <r>
      <rPr>
        <sz val="8"/>
        <rFont val="Arial"/>
        <family val="2"/>
      </rPr>
      <t>bec (25%).</t>
    </r>
  </si>
  <si>
    <r>
      <rPr>
        <i/>
        <sz val="8"/>
        <rFont val="Arial"/>
        <family val="2"/>
      </rPr>
      <t>(14)</t>
    </r>
    <r>
      <rPr>
        <sz val="8"/>
        <rFont val="Arial"/>
        <family val="2"/>
      </rPr>
      <t xml:space="preserve">  Owned by RWE</t>
    </r>
  </si>
  <si>
    <r>
      <rPr>
        <i/>
        <sz val="8"/>
        <rFont val="Arial"/>
        <family val="2"/>
      </rPr>
      <t>(15)</t>
    </r>
    <r>
      <rPr>
        <sz val="8"/>
        <rFont val="Arial"/>
        <family val="2"/>
      </rPr>
      <t xml:space="preserve">  Owned by NDA but operated by Magnox Ltd</t>
    </r>
  </si>
  <si>
    <r>
      <rPr>
        <i/>
        <sz val="8"/>
        <rFont val="Arial"/>
        <family val="2"/>
      </rPr>
      <t>(16)</t>
    </r>
    <r>
      <rPr>
        <sz val="8"/>
        <rFont val="Arial"/>
        <family val="2"/>
      </rPr>
      <t xml:space="preserve">  Joint venture between SSE and ESB</t>
    </r>
  </si>
  <si>
    <r>
      <rPr>
        <i/>
        <sz val="8"/>
        <rFont val="Arial"/>
        <family val="2"/>
      </rPr>
      <t>(17)</t>
    </r>
    <r>
      <rPr>
        <sz val="8"/>
        <rFont val="Arial"/>
        <family val="2"/>
      </rPr>
      <t xml:space="preserve"> Operated by Wind Prospect Operations</t>
    </r>
  </si>
  <si>
    <r>
      <rPr>
        <i/>
        <sz val="8"/>
        <rFont val="Arial"/>
        <family val="2"/>
      </rPr>
      <t>(18)</t>
    </r>
    <r>
      <rPr>
        <sz val="8"/>
        <rFont val="Arial"/>
        <family val="2"/>
      </rPr>
      <t xml:space="preserve">  Owned by NDA but operated by Px Limited</t>
    </r>
  </si>
  <si>
    <r>
      <rPr>
        <i/>
        <sz val="8"/>
        <rFont val="Arial"/>
        <family val="2"/>
      </rPr>
      <t xml:space="preserve">(19) </t>
    </r>
    <r>
      <rPr>
        <sz val="8"/>
        <rFont val="Arial"/>
        <family val="2"/>
      </rPr>
      <t xml:space="preserve"> Owned by Green Coat Capital, but continues to be operated by SSE</t>
    </r>
  </si>
  <si>
    <r>
      <rPr>
        <i/>
        <sz val="8"/>
        <rFont val="Arial"/>
        <family val="2"/>
      </rPr>
      <t xml:space="preserve">(20) </t>
    </r>
    <r>
      <rPr>
        <sz val="8"/>
        <rFont val="Arial"/>
        <family val="2"/>
      </rPr>
      <t xml:space="preserve"> Spurness re-powered in December 2012 with a capacity of 10MW</t>
    </r>
  </si>
  <si>
    <r>
      <rPr>
        <i/>
        <sz val="8"/>
        <rFont val="Arial"/>
        <family val="2"/>
      </rPr>
      <t>(21)</t>
    </r>
    <r>
      <rPr>
        <sz val="8"/>
        <rFont val="Arial"/>
        <family val="2"/>
      </rPr>
      <t xml:space="preserve"> Joint venture with Green Coat Capital, but operated by SSE</t>
    </r>
  </si>
  <si>
    <r>
      <rPr>
        <i/>
        <sz val="8"/>
        <rFont val="Arial"/>
        <family val="2"/>
      </rPr>
      <t>(23)</t>
    </r>
    <r>
      <rPr>
        <sz val="8"/>
        <rFont val="Arial"/>
        <family val="2"/>
      </rPr>
      <t xml:space="preserve">  Carland Cross re-powered in 2013 (originally commissioned in 1992)</t>
    </r>
  </si>
  <si>
    <r>
      <rPr>
        <i/>
        <sz val="8"/>
        <rFont val="Arial"/>
        <family val="2"/>
      </rPr>
      <t>(24)</t>
    </r>
    <r>
      <rPr>
        <sz val="8"/>
        <rFont val="Arial"/>
        <family val="2"/>
      </rPr>
      <t xml:space="preserve">  Joint venture with Scottish and Southern Energy and Electricity First Limited </t>
    </r>
  </si>
  <si>
    <r>
      <rPr>
        <i/>
        <sz val="8"/>
        <rFont val="Arial"/>
        <family val="2"/>
      </rPr>
      <t xml:space="preserve">(25) </t>
    </r>
    <r>
      <rPr>
        <sz val="8"/>
        <rFont val="Arial"/>
        <family val="2"/>
      </rPr>
      <t xml:space="preserve"> Owned by E.On and EPR</t>
    </r>
  </si>
  <si>
    <t>* Indicates a CHP plant</t>
  </si>
  <si>
    <r>
      <t xml:space="preserve">            (operational at the end of May 2013)</t>
    </r>
    <r>
      <rPr>
        <i/>
        <vertAlign val="superscript"/>
        <sz val="14"/>
        <color indexed="12"/>
        <rFont val="Arial"/>
        <family val="2"/>
      </rPr>
      <t>(1)</t>
    </r>
  </si>
  <si>
    <t>A7 Energy (2)</t>
  </si>
  <si>
    <t>Barking Power (3)</t>
  </si>
  <si>
    <t>Beaufort Wind Ltd (4)</t>
  </si>
  <si>
    <t xml:space="preserve">wind  </t>
  </si>
  <si>
    <t xml:space="preserve">wind   </t>
  </si>
  <si>
    <t>BNP Paribas Clean Energy Partners GP Limited (5)</t>
  </si>
  <si>
    <t>Braes of Doune Windfarm (6)</t>
  </si>
  <si>
    <t>British Energy (7)</t>
  </si>
  <si>
    <t>Heysham1</t>
  </si>
  <si>
    <t>Cemmaes Windfarm Ltd (8)</t>
  </si>
  <si>
    <t>2002 (9)</t>
  </si>
  <si>
    <r>
      <t xml:space="preserve">Barry </t>
    </r>
    <r>
      <rPr>
        <i/>
        <sz val="8"/>
        <rFont val="Arial"/>
        <family val="2"/>
      </rPr>
      <t>(10)</t>
    </r>
  </si>
  <si>
    <r>
      <t xml:space="preserve">Glanford Brigg </t>
    </r>
    <r>
      <rPr>
        <i/>
        <sz val="8"/>
        <rFont val="Arial"/>
        <family val="2"/>
      </rPr>
      <t>(10)</t>
    </r>
  </si>
  <si>
    <r>
      <t>Peterborough</t>
    </r>
    <r>
      <rPr>
        <i/>
        <sz val="8"/>
        <rFont val="Arial"/>
        <family val="2"/>
      </rPr>
      <t xml:space="preserve"> (10)</t>
    </r>
  </si>
  <si>
    <t>Cold Northcott Windfarm Ltd (8)</t>
  </si>
  <si>
    <t>For footnotes see page 151</t>
  </si>
  <si>
    <r>
      <t xml:space="preserve">            (operational at the end of May 2013)</t>
    </r>
    <r>
      <rPr>
        <b/>
        <i/>
        <vertAlign val="superscript"/>
        <sz val="14"/>
        <color indexed="12"/>
        <rFont val="Arial"/>
        <family val="2"/>
      </rPr>
      <t>(1)</t>
    </r>
    <r>
      <rPr>
        <b/>
        <sz val="14"/>
        <color indexed="12"/>
        <rFont val="Arial"/>
        <family val="2"/>
      </rPr>
      <t xml:space="preserve"> (continued)</t>
    </r>
  </si>
  <si>
    <t>Walney 1 (3)</t>
  </si>
  <si>
    <t>Walney 2 (3)</t>
  </si>
  <si>
    <t>Barrow (11)</t>
  </si>
  <si>
    <t>Lincs (11)</t>
  </si>
  <si>
    <t>Thames Valley Power</t>
  </si>
  <si>
    <t>gas/gas oil CHP</t>
  </si>
  <si>
    <t xml:space="preserve">London Heat &amp; Power Company </t>
  </si>
  <si>
    <t>gas CHP</t>
  </si>
  <si>
    <t xml:space="preserve">Barkantine Heat &amp; Power Company </t>
  </si>
  <si>
    <t>AWDF (10)</t>
  </si>
  <si>
    <t>Fenland Windfarms Ltd (8)</t>
  </si>
  <si>
    <t>Teesside (13)</t>
  </si>
  <si>
    <t>Great Orton Windfarm Ltd (8)</t>
  </si>
  <si>
    <t>1999 (7)</t>
  </si>
  <si>
    <t>HG Capital</t>
  </si>
  <si>
    <t>High Hedley Hope Wind Ltd (8)</t>
  </si>
  <si>
    <t>Immingham CHP LLP</t>
  </si>
  <si>
    <t>Immingham CHP</t>
  </si>
  <si>
    <r>
      <t xml:space="preserve">            (operational at the end of May 2013)</t>
    </r>
    <r>
      <rPr>
        <i/>
        <vertAlign val="superscript"/>
        <sz val="14"/>
        <color indexed="12"/>
        <rFont val="Arial"/>
        <family val="2"/>
      </rPr>
      <t>(1)</t>
    </r>
    <r>
      <rPr>
        <b/>
        <sz val="14"/>
        <color indexed="12"/>
        <rFont val="Arial"/>
        <family val="2"/>
      </rPr>
      <t xml:space="preserve"> (continued)</t>
    </r>
  </si>
  <si>
    <t xml:space="preserve">Saltend </t>
  </si>
  <si>
    <t>Kirkheaton Wind Ltd (8)</t>
  </si>
  <si>
    <t>K/S Winscales (8)</t>
  </si>
  <si>
    <t>Llangwyryfon Windfarm Ltd (8)</t>
  </si>
  <si>
    <t>London Array Ltd (14)</t>
  </si>
  <si>
    <t>Lynemouth Power Ltd (15)</t>
  </si>
  <si>
    <t>Magnox Ltd (16)</t>
  </si>
  <si>
    <t>Marchwood Power Limited (17)</t>
  </si>
  <si>
    <t>Px Limited (18)</t>
  </si>
  <si>
    <t>RES-Gen Ltd</t>
  </si>
  <si>
    <t>RGS Energy Ltd</t>
  </si>
  <si>
    <t xml:space="preserve">Tilbury B </t>
  </si>
  <si>
    <t xml:space="preserve">    RWE Npower Renewables Ltd</t>
  </si>
  <si>
    <t xml:space="preserve">    (Part of RWE Npower)</t>
  </si>
  <si>
    <t xml:space="preserve">  2002 (9)</t>
  </si>
  <si>
    <t>2006 (9)</t>
  </si>
  <si>
    <t>Spurness Extension (19)</t>
  </si>
  <si>
    <t>Bin Mountain (20)</t>
  </si>
  <si>
    <t>Tappaghan (20)</t>
  </si>
  <si>
    <t>Carcant (20)</t>
  </si>
  <si>
    <t>Greater Gabbard (21)</t>
  </si>
  <si>
    <t>Peterhead (22)</t>
  </si>
  <si>
    <t xml:space="preserve">   Thermal (continued)</t>
  </si>
  <si>
    <t>Slough</t>
  </si>
  <si>
    <t>Pilkington - Greengate</t>
  </si>
  <si>
    <t>Coal Clough</t>
  </si>
  <si>
    <t>Greenknowes</t>
  </si>
  <si>
    <t>Seabank Power Limited (24)</t>
  </si>
  <si>
    <t>Triodos</t>
  </si>
  <si>
    <r>
      <t>FMC</t>
    </r>
    <r>
      <rPr>
        <i/>
        <sz val="8"/>
        <rFont val="Arial"/>
        <family val="2"/>
      </rPr>
      <t xml:space="preserve"> (2)</t>
    </r>
  </si>
  <si>
    <t>(1)  This list covers stations owned or operated by Major Power Producers; other power stations (including many renewable sites and auto-generators) are</t>
  </si>
  <si>
    <t xml:space="preserve">       included in the sub table on page 152.</t>
  </si>
  <si>
    <t>(2)  Operated by HG Capital</t>
  </si>
  <si>
    <t>(3)  Joint venture with Scottish and Southern Energy</t>
  </si>
  <si>
    <t>(4)  Managed by RWE</t>
  </si>
  <si>
    <t>(5)  Operated by RES</t>
  </si>
  <si>
    <t>(6)  Joint venture between Green Coat Capital and Hermes, but operated by SSE.</t>
  </si>
  <si>
    <t>(7)  Now owned by EDF</t>
  </si>
  <si>
    <t>(8)  Managed by EDF Energy Renewables Ltd</t>
  </si>
  <si>
    <t>(9)  Recommissioning dates.</t>
  </si>
  <si>
    <t>(10)  Capacity reduced in 2013, with these stations typically now operating as Open Cycle Gas Turbines</t>
  </si>
  <si>
    <t>(11)  Co-owned with Centrica</t>
  </si>
  <si>
    <t>(12)  Animal Waste Derived Fuel, i.e. meat and bone meal, poultry litter, feathers and small quantities of other material such as wood chips</t>
  </si>
  <si>
    <t>(13)  Teesside station partially mothballed, reducing capacity from 1875 MW (1830 MW CCGT) to 45 MW (OCGT)</t>
  </si>
  <si>
    <t>(14)  Co-owned by Dong and EON</t>
  </si>
  <si>
    <t>(15)  Owned by RWE</t>
  </si>
  <si>
    <t>(16)  Owned by NDA but operated by Magnox Ltd</t>
  </si>
  <si>
    <t>(17)  Joint venture between SSE and ESB</t>
  </si>
  <si>
    <t>(18)  Owned by NDA but operated by Px Limited</t>
  </si>
  <si>
    <t>(19)  Spurness re-powered in December 2012 with a capacity of 10MW</t>
  </si>
  <si>
    <t>(20)  Owned by Green Coat Capital, but continues to be operated by SSE</t>
  </si>
  <si>
    <t>(21) Joint venture with Green Coat Capital, but operated by SSE</t>
  </si>
  <si>
    <t>(22)  Total capacity is 1,840 MW but because of transmission constraints only 1,180 MW can be used at any one time.</t>
  </si>
  <si>
    <t>(23)  Carland Cross re-powered in 2013 (originally commissioned in 1992)</t>
  </si>
  <si>
    <t xml:space="preserve">(24)  Joint venture with Scottish and Southern Energy and Electricity First Limited </t>
  </si>
  <si>
    <t>(25)  Owned by E.On and EPR</t>
  </si>
  <si>
    <t>(26)  As at end December 2012.</t>
  </si>
  <si>
    <r>
      <t xml:space="preserve">            (operational at the end of May 2012)</t>
    </r>
    <r>
      <rPr>
        <i/>
        <vertAlign val="superscript"/>
        <sz val="14"/>
        <color indexed="12"/>
        <rFont val="Arial"/>
        <family val="2"/>
      </rPr>
      <t>(1)</t>
    </r>
  </si>
  <si>
    <t>A7 Energy</t>
  </si>
  <si>
    <t>Barking Power (2)</t>
  </si>
  <si>
    <t>Beaufort Wind Ltd (3)</t>
  </si>
  <si>
    <t>BNP Paribas Clean Energy Partners GP Limited</t>
  </si>
  <si>
    <t>Braes of Doune Windfarm (4)</t>
  </si>
  <si>
    <t>British Energy (5)</t>
  </si>
  <si>
    <t>Cemmaes Windfarm Ltd (6)</t>
  </si>
  <si>
    <t>2002 (7)</t>
  </si>
  <si>
    <t>Kings Lynn (8)</t>
  </si>
  <si>
    <t xml:space="preserve">Peterborough </t>
  </si>
  <si>
    <t>Citigen (London)  UK Ltd</t>
  </si>
  <si>
    <t>Charterhouse St, London</t>
  </si>
  <si>
    <t>Cold Northcott Windfarm Ltd (6)</t>
  </si>
  <si>
    <t>For footnotes see page 153</t>
  </si>
  <si>
    <r>
      <t xml:space="preserve">            (operational at the end of May 2012)</t>
    </r>
    <r>
      <rPr>
        <b/>
        <i/>
        <vertAlign val="superscript"/>
        <sz val="14"/>
        <color indexed="12"/>
        <rFont val="Arial"/>
        <family val="2"/>
      </rPr>
      <t>(1)</t>
    </r>
    <r>
      <rPr>
        <b/>
        <sz val="14"/>
        <color indexed="12"/>
        <rFont val="Arial"/>
        <family val="2"/>
      </rPr>
      <t xml:space="preserve"> (continued)</t>
    </r>
  </si>
  <si>
    <t>Derwent Cogeneration (2)</t>
  </si>
  <si>
    <t>Walney (2)</t>
  </si>
  <si>
    <t>Barrow Offshore Windfarm (9)</t>
  </si>
  <si>
    <t>Gas/Gas oil CHP</t>
  </si>
  <si>
    <t>Gas CHP</t>
  </si>
  <si>
    <t>Kingsnorth</t>
  </si>
  <si>
    <t xml:space="preserve">Grain </t>
  </si>
  <si>
    <t>Kingsnorth GT</t>
  </si>
  <si>
    <r>
      <t xml:space="preserve">            (operational at the end of May 2012)</t>
    </r>
    <r>
      <rPr>
        <i/>
        <vertAlign val="superscript"/>
        <sz val="14"/>
        <color indexed="12"/>
        <rFont val="Arial"/>
        <family val="2"/>
      </rPr>
      <t>(1)</t>
    </r>
    <r>
      <rPr>
        <b/>
        <sz val="14"/>
        <color indexed="12"/>
        <rFont val="Arial"/>
        <family val="2"/>
      </rPr>
      <t xml:space="preserve"> (continued)</t>
    </r>
  </si>
  <si>
    <t>Blyth Offshore</t>
  </si>
  <si>
    <t>Fenland Windfarms Ltd (6)</t>
  </si>
  <si>
    <t>GDF Suez (International Power)</t>
  </si>
  <si>
    <t xml:space="preserve">Shotton </t>
  </si>
  <si>
    <t>Teesside Power Station (11)</t>
  </si>
  <si>
    <t>Scotia Wind</t>
  </si>
  <si>
    <t>Great Orton Windfarm Ltd (6)</t>
  </si>
  <si>
    <t>High Hedley Hope Wind Ltd (6)</t>
  </si>
  <si>
    <t>International Power / Mitsui</t>
  </si>
  <si>
    <t>Kirkheaton Wind Ltd (6)</t>
  </si>
  <si>
    <t>K/S Winscales (6)</t>
  </si>
  <si>
    <t>Llangwyryfon Windfarm Ltd (6)</t>
  </si>
  <si>
    <t>Magnox Ltd (12)</t>
  </si>
  <si>
    <t>Marchwood Power Limited (2)</t>
  </si>
  <si>
    <t>Px Limited (13)</t>
  </si>
  <si>
    <t>coal/gas</t>
  </si>
  <si>
    <t xml:space="preserve">Fawley </t>
  </si>
  <si>
    <t>Pembroke (14)</t>
  </si>
  <si>
    <t xml:space="preserve">  2002 (7)</t>
  </si>
  <si>
    <t>2006 (7)</t>
  </si>
  <si>
    <t xml:space="preserve">Scotland </t>
  </si>
  <si>
    <t>Spurness</t>
  </si>
  <si>
    <t>Bin Mountain</t>
  </si>
  <si>
    <t>Carcant</t>
  </si>
  <si>
    <t>Greater Gabbard (15)</t>
  </si>
  <si>
    <t>Peterhead (16)</t>
  </si>
  <si>
    <t>Beinn an Tuirc</t>
  </si>
  <si>
    <t>Carland Cross</t>
  </si>
  <si>
    <t>Station type</t>
  </si>
  <si>
    <t>Seabank Power Limited (2)</t>
  </si>
  <si>
    <t>Gas/Coal/Oil</t>
  </si>
  <si>
    <t>Snowmountain</t>
  </si>
  <si>
    <t>Long Hill Road</t>
  </si>
  <si>
    <r>
      <t xml:space="preserve">Beatrice </t>
    </r>
    <r>
      <rPr>
        <i/>
        <sz val="8"/>
        <rFont val="Arial"/>
        <family val="2"/>
      </rPr>
      <t>(2)</t>
    </r>
  </si>
  <si>
    <t>FMC</t>
  </si>
  <si>
    <r>
      <t xml:space="preserve">Yorkshire Windpower Ltd </t>
    </r>
    <r>
      <rPr>
        <i/>
        <sz val="8"/>
        <rFont val="Arial"/>
        <family val="2"/>
      </rPr>
      <t xml:space="preserve"> (17)</t>
    </r>
  </si>
  <si>
    <r>
      <t>Other power stations</t>
    </r>
    <r>
      <rPr>
        <i/>
        <vertAlign val="superscript"/>
        <sz val="14"/>
        <color indexed="8"/>
        <rFont val="Arial"/>
        <family val="2"/>
      </rPr>
      <t>(18)</t>
    </r>
  </si>
  <si>
    <r>
      <t xml:space="preserve">England - Netherlands </t>
    </r>
    <r>
      <rPr>
        <i/>
        <sz val="8"/>
        <rFont val="Arial"/>
        <family val="2"/>
      </rPr>
      <t>(19)</t>
    </r>
  </si>
  <si>
    <t>(1)  This list covers stations of more than 1 MW capacity, but excludes some renewables stations of over 1 MW which are</t>
  </si>
  <si>
    <t xml:space="preserve">       included in the sub table on page 154.</t>
  </si>
  <si>
    <t>(2)  Joint venture with Scottish and Southern Energy and OPW</t>
  </si>
  <si>
    <t>(3)  Managed by RWE</t>
  </si>
  <si>
    <t>(4) Joint venture between Centrica and SSE, but operated by SSE</t>
  </si>
  <si>
    <t>(5) Now owned by EDF</t>
  </si>
  <si>
    <t>(6)  Managed by EDF Energy Renewables Ltd</t>
  </si>
  <si>
    <t>(7)  Recommissioning dates.</t>
  </si>
  <si>
    <t>(8)  King's Lynn station partially mothballed, reducing capacity from 340 MW to 99 MW</t>
  </si>
  <si>
    <t>(9)  Co-owned with Centrica</t>
  </si>
  <si>
    <t>(10)   Animal Waste Derived Fuel, i.e. meat and bone meal, poultry litter, feathers and small quantities of other material such as wood chips</t>
  </si>
  <si>
    <t>(11)  Teesside station partially mothballed, reducing capacity from 1875 MW (1830 MW CCGT) to 45 MW (OCGT)</t>
  </si>
  <si>
    <t>(12)  Owned by NDA but operated by Magnox Ltd</t>
  </si>
  <si>
    <t>(13)  Owned by NDA but operated by Px Limited</t>
  </si>
  <si>
    <t>(14) As at May 2012, station in commissioning.</t>
  </si>
  <si>
    <t>(15) Joint venture between Greater Gabbard Offshore Wind Ltd and SSE, operated by SSE</t>
  </si>
  <si>
    <t>(16)  Total capacity is 1,840 MW but because of transmission constraints only 1,180 MW can be used at any one time.</t>
  </si>
  <si>
    <t>(17) Owned by E.On and EPR</t>
  </si>
  <si>
    <t>(18)  As at end December 2010.</t>
  </si>
  <si>
    <t>(19)  Offically opened 1st April 2011</t>
  </si>
  <si>
    <r>
      <t xml:space="preserve">            (operational at the end of May 2011)</t>
    </r>
    <r>
      <rPr>
        <i/>
        <vertAlign val="superscript"/>
        <sz val="14"/>
        <color indexed="12"/>
        <rFont val="Arial"/>
        <family val="2"/>
      </rPr>
      <t>(1)</t>
    </r>
  </si>
  <si>
    <t>gas/oil/OCGT</t>
  </si>
  <si>
    <t>gas turbine</t>
  </si>
  <si>
    <r>
      <t xml:space="preserve">Barking Power </t>
    </r>
    <r>
      <rPr>
        <i/>
        <sz val="8"/>
        <rFont val="Arial"/>
        <family val="2"/>
      </rPr>
      <t>(2)</t>
    </r>
  </si>
  <si>
    <r>
      <t xml:space="preserve">Beaufort Wind Ltd </t>
    </r>
    <r>
      <rPr>
        <i/>
        <sz val="8"/>
        <rFont val="Arial"/>
        <family val="2"/>
      </rPr>
      <t>(3)</t>
    </r>
  </si>
  <si>
    <r>
      <t xml:space="preserve">Braes of Doune Windfarm </t>
    </r>
    <r>
      <rPr>
        <i/>
        <sz val="8"/>
        <rFont val="Arial"/>
        <family val="2"/>
      </rPr>
      <t>(4)</t>
    </r>
  </si>
  <si>
    <r>
      <t xml:space="preserve">British Energy </t>
    </r>
    <r>
      <rPr>
        <i/>
        <sz val="8"/>
        <rFont val="Arial"/>
        <family val="2"/>
      </rPr>
      <t>(5)</t>
    </r>
  </si>
  <si>
    <r>
      <t xml:space="preserve">Cemmaes Windfarm Ltd </t>
    </r>
    <r>
      <rPr>
        <i/>
        <sz val="8.5"/>
        <rFont val="Arial"/>
        <family val="2"/>
      </rPr>
      <t>(6)</t>
    </r>
  </si>
  <si>
    <r>
      <t xml:space="preserve">2002 </t>
    </r>
    <r>
      <rPr>
        <i/>
        <sz val="8"/>
        <rFont val="Arial"/>
        <family val="2"/>
      </rPr>
      <t>(7)</t>
    </r>
  </si>
  <si>
    <t>Yorkshire and</t>
  </si>
  <si>
    <t xml:space="preserve">  the Humber</t>
  </si>
  <si>
    <r>
      <t xml:space="preserve">Cold Northcott Windfarm Ltd </t>
    </r>
    <r>
      <rPr>
        <i/>
        <sz val="8.5"/>
        <rFont val="Arial"/>
        <family val="2"/>
      </rPr>
      <t>(6)</t>
    </r>
  </si>
  <si>
    <t>For footnotes see page 155</t>
  </si>
  <si>
    <r>
      <t xml:space="preserve">            (operational at the end of May 2011)</t>
    </r>
    <r>
      <rPr>
        <b/>
        <i/>
        <vertAlign val="superscript"/>
        <sz val="14"/>
        <color indexed="12"/>
        <rFont val="Arial"/>
        <family val="2"/>
      </rPr>
      <t>(1)</t>
    </r>
    <r>
      <rPr>
        <b/>
        <sz val="14"/>
        <color indexed="12"/>
        <rFont val="Arial"/>
        <family val="2"/>
      </rPr>
      <t xml:space="preserve"> (continued)</t>
    </r>
  </si>
  <si>
    <r>
      <t xml:space="preserve">Derwent Cogeneration </t>
    </r>
    <r>
      <rPr>
        <i/>
        <sz val="8"/>
        <rFont val="Arial"/>
        <family val="2"/>
      </rPr>
      <t>(2)</t>
    </r>
  </si>
  <si>
    <r>
      <t xml:space="preserve">Walney </t>
    </r>
    <r>
      <rPr>
        <i/>
        <sz val="8"/>
        <rFont val="Arial"/>
        <family val="2"/>
      </rPr>
      <t>(2)</t>
    </r>
  </si>
  <si>
    <t>West</t>
  </si>
  <si>
    <r>
      <t xml:space="preserve">Barrow Offshore Windfarm </t>
    </r>
    <r>
      <rPr>
        <i/>
        <sz val="8"/>
        <rFont val="Arial"/>
        <family val="2"/>
      </rPr>
      <t>(8)</t>
    </r>
  </si>
  <si>
    <t>Walkaway</t>
  </si>
  <si>
    <t>Yorkshire</t>
  </si>
  <si>
    <r>
      <t>AWDF</t>
    </r>
    <r>
      <rPr>
        <i/>
        <sz val="8"/>
        <rFont val="Arial"/>
        <family val="2"/>
      </rPr>
      <t xml:space="preserve"> (9)</t>
    </r>
  </si>
  <si>
    <r>
      <t xml:space="preserve">            (operational at the end of May 2011)</t>
    </r>
    <r>
      <rPr>
        <i/>
        <vertAlign val="superscript"/>
        <sz val="14"/>
        <color indexed="12"/>
        <rFont val="Arial"/>
        <family val="2"/>
      </rPr>
      <t>(1)</t>
    </r>
    <r>
      <rPr>
        <b/>
        <sz val="14"/>
        <color indexed="12"/>
        <rFont val="Arial"/>
        <family val="2"/>
      </rPr>
      <t xml:space="preserve"> (continued)</t>
    </r>
  </si>
  <si>
    <t>Blood Hill</t>
  </si>
  <si>
    <t>GDF Suez</t>
  </si>
  <si>
    <r>
      <t xml:space="preserve">Teesside Power Station </t>
    </r>
    <r>
      <rPr>
        <sz val="8"/>
        <color indexed="10"/>
        <rFont val="Arial"/>
        <family val="2"/>
      </rPr>
      <t>(17)</t>
    </r>
  </si>
  <si>
    <t>Infinis Windfarm (2)</t>
  </si>
  <si>
    <r>
      <t xml:space="preserve">Kirkheaton Wind Ltd </t>
    </r>
    <r>
      <rPr>
        <i/>
        <sz val="8"/>
        <rFont val="Arial"/>
        <family val="2"/>
      </rPr>
      <t>(6)</t>
    </r>
  </si>
  <si>
    <r>
      <t xml:space="preserve">K/S Winscales </t>
    </r>
    <r>
      <rPr>
        <i/>
        <sz val="8"/>
        <rFont val="Arial"/>
        <family val="2"/>
      </rPr>
      <t>(6)</t>
    </r>
  </si>
  <si>
    <r>
      <t xml:space="preserve">Llangwyryfon Windfarm Ltd </t>
    </r>
    <r>
      <rPr>
        <i/>
        <sz val="8"/>
        <rFont val="Arial"/>
        <family val="2"/>
      </rPr>
      <t>(6)</t>
    </r>
  </si>
  <si>
    <r>
      <t xml:space="preserve">Magnox Ltd </t>
    </r>
    <r>
      <rPr>
        <i/>
        <sz val="8"/>
        <rFont val="Arial"/>
        <family val="2"/>
      </rPr>
      <t>(10)</t>
    </r>
  </si>
  <si>
    <r>
      <t>Marchwood Power Limited</t>
    </r>
    <r>
      <rPr>
        <i/>
        <sz val="8.5"/>
        <rFont val="Arial"/>
        <family val="2"/>
      </rPr>
      <t xml:space="preserve"> (2)</t>
    </r>
  </si>
  <si>
    <r>
      <t xml:space="preserve">Px Limited </t>
    </r>
    <r>
      <rPr>
        <i/>
        <sz val="8"/>
        <rFont val="Arial"/>
        <family val="2"/>
      </rPr>
      <t>(11)</t>
    </r>
  </si>
  <si>
    <t>the Humber</t>
  </si>
  <si>
    <t xml:space="preserve">coal </t>
  </si>
  <si>
    <r>
      <t xml:space="preserve">  2002 </t>
    </r>
    <r>
      <rPr>
        <i/>
        <sz val="8"/>
        <rFont val="Arial"/>
        <family val="2"/>
      </rPr>
      <t>(7)</t>
    </r>
  </si>
  <si>
    <r>
      <t xml:space="preserve">2006 </t>
    </r>
    <r>
      <rPr>
        <i/>
        <sz val="8"/>
        <rFont val="Arial"/>
        <family val="2"/>
      </rPr>
      <t>(7)</t>
    </r>
  </si>
  <si>
    <t>Northwest</t>
  </si>
  <si>
    <r>
      <t xml:space="preserve">Greater Gabbard </t>
    </r>
    <r>
      <rPr>
        <i/>
        <sz val="8"/>
        <rFont val="Arial"/>
        <family val="2"/>
      </rPr>
      <t>(12)</t>
    </r>
  </si>
  <si>
    <r>
      <t xml:space="preserve">Peterhead </t>
    </r>
    <r>
      <rPr>
        <i/>
        <sz val="8"/>
        <rFont val="Arial"/>
        <family val="2"/>
      </rPr>
      <t>(13)</t>
    </r>
  </si>
  <si>
    <t>Fife Power Station</t>
  </si>
  <si>
    <t>Dun Law</t>
  </si>
  <si>
    <t>Hagshaw Hill</t>
  </si>
  <si>
    <r>
      <t xml:space="preserve">Seabank Power Limited </t>
    </r>
    <r>
      <rPr>
        <i/>
        <sz val="8"/>
        <rFont val="Arial"/>
        <family val="2"/>
      </rPr>
      <t>(2)</t>
    </r>
  </si>
  <si>
    <r>
      <t xml:space="preserve">Yorkshire Windpower Ltd </t>
    </r>
    <r>
      <rPr>
        <i/>
        <sz val="8"/>
        <rFont val="Arial"/>
        <family val="2"/>
      </rPr>
      <t xml:space="preserve"> (14)</t>
    </r>
  </si>
  <si>
    <r>
      <t>Other power stations</t>
    </r>
    <r>
      <rPr>
        <i/>
        <vertAlign val="superscript"/>
        <sz val="14"/>
        <color indexed="8"/>
        <rFont val="Arial"/>
        <family val="2"/>
      </rPr>
      <t>(15)</t>
    </r>
  </si>
  <si>
    <t>Biomass and waste</t>
  </si>
  <si>
    <r>
      <t xml:space="preserve">England - Netherlands </t>
    </r>
    <r>
      <rPr>
        <i/>
        <sz val="8"/>
        <rFont val="Arial"/>
        <family val="2"/>
      </rPr>
      <t>(16)</t>
    </r>
  </si>
  <si>
    <t>(2)  Joint venture with Scottish and Southern Energy</t>
  </si>
  <si>
    <t>(4) Joint venture between E.On and SSE, but operated by SSE</t>
  </si>
  <si>
    <t>(8)  Co-owned with Centrica</t>
  </si>
  <si>
    <t xml:space="preserve">(9)   Animal Waste Derived Fuel, i.e. meat and bone meal, poultry litter, feathers and small quantities of other material such as wood </t>
  </si>
  <si>
    <t xml:space="preserve">      chips</t>
  </si>
  <si>
    <t>(10)  Owned by NDA but operated by Magnox Ltd</t>
  </si>
  <si>
    <t>(11)  Owned by NDA but operated by Px Limited</t>
  </si>
  <si>
    <t>(12) Joint venture between Greater Gabbard Offshore Wind Ltd and SSE, operated by SSE</t>
  </si>
  <si>
    <t>(13)  Total capacity is 1,840 MW but because of transmission constraints only 1,180 MW can be used at any one time.</t>
  </si>
  <si>
    <t>(14) Owned by E.On and EPR</t>
  </si>
  <si>
    <t>(15)  As at end December 2010.</t>
  </si>
  <si>
    <t>(16)  Offically opened 1st April 2011</t>
  </si>
  <si>
    <t>(17) On 1 April 2011 GDF Suez ceased operations of the CCGT element of the plant leaving the Open Cycle gas turbine as the only available machine, reducung the capacity to 45MW</t>
  </si>
  <si>
    <r>
      <t xml:space="preserve">            (operational at the end of May 2010)</t>
    </r>
    <r>
      <rPr>
        <i/>
        <vertAlign val="superscript"/>
        <sz val="14"/>
        <color indexed="12"/>
        <rFont val="Arial"/>
        <family val="2"/>
      </rPr>
      <t>(1)</t>
    </r>
  </si>
  <si>
    <r>
      <t xml:space="preserve">Braes of Doune Windfarm </t>
    </r>
    <r>
      <rPr>
        <i/>
        <sz val="8"/>
        <rFont val="Arial"/>
        <family val="2"/>
      </rPr>
      <t>(12)</t>
    </r>
  </si>
  <si>
    <r>
      <t xml:space="preserve">British Energy </t>
    </r>
    <r>
      <rPr>
        <i/>
        <sz val="8"/>
        <rFont val="Arial"/>
        <family val="2"/>
      </rPr>
      <t>(11)</t>
    </r>
  </si>
  <si>
    <r>
      <t xml:space="preserve">Cemmaes Windfarm Ltd </t>
    </r>
    <r>
      <rPr>
        <i/>
        <sz val="8.5"/>
        <rFont val="Arial"/>
        <family val="2"/>
      </rPr>
      <t>(5)</t>
    </r>
  </si>
  <si>
    <r>
      <t xml:space="preserve">2002 </t>
    </r>
    <r>
      <rPr>
        <i/>
        <sz val="8"/>
        <rFont val="Arial"/>
        <family val="2"/>
      </rPr>
      <t>(6)</t>
    </r>
  </si>
  <si>
    <t>Barrow Offshore Windfarm</t>
  </si>
  <si>
    <r>
      <t xml:space="preserve">Cold Northcott Windfarm Ltd </t>
    </r>
    <r>
      <rPr>
        <i/>
        <sz val="8.5"/>
        <rFont val="Arial"/>
        <family val="2"/>
      </rPr>
      <t>(5)</t>
    </r>
  </si>
  <si>
    <r>
      <t xml:space="preserve">            (operational at the end of May 2010)</t>
    </r>
    <r>
      <rPr>
        <b/>
        <i/>
        <vertAlign val="superscript"/>
        <sz val="14"/>
        <color indexed="12"/>
        <rFont val="Arial"/>
        <family val="2"/>
      </rPr>
      <t>(1)</t>
    </r>
    <r>
      <rPr>
        <b/>
        <sz val="14"/>
        <color indexed="12"/>
        <rFont val="Arial"/>
        <family val="2"/>
      </rPr>
      <t xml:space="preserve"> (continued)</t>
    </r>
  </si>
  <si>
    <t xml:space="preserve">meat &amp; bone </t>
  </si>
  <si>
    <t xml:space="preserve">  meal</t>
  </si>
  <si>
    <r>
      <t>AWDF</t>
    </r>
    <r>
      <rPr>
        <i/>
        <sz val="8"/>
        <rFont val="Arial"/>
        <family val="2"/>
      </rPr>
      <t xml:space="preserve"> (7)</t>
    </r>
  </si>
  <si>
    <r>
      <t xml:space="preserve">            (operational at the end of May 2010)</t>
    </r>
    <r>
      <rPr>
        <i/>
        <vertAlign val="superscript"/>
        <sz val="14"/>
        <color indexed="12"/>
        <rFont val="Arial"/>
        <family val="2"/>
      </rPr>
      <t>(1)</t>
    </r>
    <r>
      <rPr>
        <b/>
        <sz val="14"/>
        <color indexed="12"/>
        <rFont val="Arial"/>
        <family val="2"/>
      </rPr>
      <t xml:space="preserve"> (continued)</t>
    </r>
  </si>
  <si>
    <t>Fenland Windfarms Ltd (5)</t>
  </si>
  <si>
    <t>Teesside Power Station</t>
  </si>
  <si>
    <t>Great Orton Windfarm Ltd (5)</t>
  </si>
  <si>
    <t>1999 (6)</t>
  </si>
  <si>
    <t>High Hedley Hope Wind Ltd (5)</t>
  </si>
  <si>
    <t>Infinis Extension</t>
  </si>
  <si>
    <r>
      <t xml:space="preserve">Kirkheaton Wind Ltd </t>
    </r>
    <r>
      <rPr>
        <i/>
        <sz val="8"/>
        <rFont val="Arial"/>
        <family val="2"/>
      </rPr>
      <t>(5)</t>
    </r>
  </si>
  <si>
    <r>
      <t xml:space="preserve">K/S Winscales </t>
    </r>
    <r>
      <rPr>
        <i/>
        <sz val="8"/>
        <rFont val="Arial"/>
        <family val="2"/>
      </rPr>
      <t>(5)</t>
    </r>
  </si>
  <si>
    <r>
      <t xml:space="preserve">Llangwyryfon Windfarm Ltd </t>
    </r>
    <r>
      <rPr>
        <i/>
        <sz val="8"/>
        <rFont val="Arial"/>
        <family val="2"/>
      </rPr>
      <t>(5)</t>
    </r>
  </si>
  <si>
    <r>
      <t xml:space="preserve">Magnox North Ltd </t>
    </r>
    <r>
      <rPr>
        <i/>
        <sz val="8"/>
        <rFont val="Arial"/>
        <family val="2"/>
      </rPr>
      <t>(4)</t>
    </r>
  </si>
  <si>
    <t>Premier Power Ltd</t>
  </si>
  <si>
    <r>
      <t xml:space="preserve">Px Limited </t>
    </r>
    <r>
      <rPr>
        <i/>
        <sz val="8"/>
        <rFont val="Arial"/>
        <family val="2"/>
      </rPr>
      <t>(10)</t>
    </r>
  </si>
  <si>
    <t>Rocksavage Power Co. Ltd</t>
  </si>
  <si>
    <t xml:space="preserve">    Npower Renewables Ltd</t>
  </si>
  <si>
    <r>
      <t xml:space="preserve">  2002 </t>
    </r>
    <r>
      <rPr>
        <i/>
        <sz val="8"/>
        <rFont val="Arial"/>
        <family val="2"/>
      </rPr>
      <t>(6)</t>
    </r>
  </si>
  <si>
    <r>
      <t xml:space="preserve">2006 </t>
    </r>
    <r>
      <rPr>
        <i/>
        <sz val="8"/>
        <rFont val="Arial"/>
        <family val="2"/>
      </rPr>
      <t>(6)</t>
    </r>
  </si>
  <si>
    <t>Bessy Bell</t>
  </si>
  <si>
    <r>
      <t xml:space="preserve">Peterhead </t>
    </r>
    <r>
      <rPr>
        <i/>
        <sz val="8"/>
        <rFont val="Arial"/>
        <family val="2"/>
      </rPr>
      <t>(8)</t>
    </r>
  </si>
  <si>
    <t xml:space="preserve">  Hydro schemes:</t>
  </si>
  <si>
    <t>Ravenhead</t>
  </si>
  <si>
    <t>Barnesmore</t>
  </si>
  <si>
    <t>Western Power Generation</t>
  </si>
  <si>
    <t>Lynton</t>
  </si>
  <si>
    <t>Roseland</t>
  </si>
  <si>
    <t>kerosene</t>
  </si>
  <si>
    <t>St Marys</t>
  </si>
  <si>
    <r>
      <t xml:space="preserve">Yorkshire Windpower Ltd </t>
    </r>
    <r>
      <rPr>
        <i/>
        <sz val="8"/>
        <rFont val="Arial"/>
        <family val="2"/>
      </rPr>
      <t xml:space="preserve"> (13)</t>
    </r>
  </si>
  <si>
    <r>
      <t>Other power stations</t>
    </r>
    <r>
      <rPr>
        <i/>
        <vertAlign val="superscript"/>
        <sz val="14"/>
        <color indexed="8"/>
        <rFont val="Arial"/>
        <family val="2"/>
      </rPr>
      <t>(9)</t>
    </r>
  </si>
  <si>
    <t>other</t>
  </si>
  <si>
    <t>(4)  Owned by NDA but operated by Magnox North Ltd</t>
  </si>
  <si>
    <t>(5)  Managed by EDF Energy Renewables Ltd</t>
  </si>
  <si>
    <t>(6)  Recommissioning dates.</t>
  </si>
  <si>
    <t xml:space="preserve">(7)   Animal Waste Derived Fuel, i.e. meat and bone meal, poultry litter, feathers and small quantities of other material such as wood </t>
  </si>
  <si>
    <t>(8)  Total capacity is 1,840 MW but because of transmission constraints only 1,180 MW can be used at any one time.</t>
  </si>
  <si>
    <t>(9)  As at end December 2009.</t>
  </si>
  <si>
    <t>(10)  Owned by NDA but operated by Px Limited</t>
  </si>
  <si>
    <t>(11) Now owned by EDF</t>
  </si>
  <si>
    <t>(12) Joint venture between E.On and SSE</t>
  </si>
  <si>
    <t>(13) Owned by E.On and EPR</t>
  </si>
  <si>
    <r>
      <t xml:space="preserve">            (operational at the end of May 2009)</t>
    </r>
    <r>
      <rPr>
        <i/>
        <vertAlign val="superscript"/>
        <sz val="14"/>
        <color indexed="12"/>
        <rFont val="Arial"/>
        <family val="2"/>
      </rPr>
      <t>(1)</t>
    </r>
  </si>
  <si>
    <r>
      <t>Ardrossan Windfarm</t>
    </r>
    <r>
      <rPr>
        <i/>
        <sz val="8"/>
        <color indexed="8"/>
        <rFont val="Arial"/>
        <family val="2"/>
      </rPr>
      <t xml:space="preserve"> (2)</t>
    </r>
  </si>
  <si>
    <r>
      <t>Ardrossan Windfarm</t>
    </r>
    <r>
      <rPr>
        <i/>
        <sz val="8"/>
        <rFont val="Arial"/>
        <family val="2"/>
      </rPr>
      <t xml:space="preserve"> (2)</t>
    </r>
  </si>
  <si>
    <t>Barking Power</t>
  </si>
  <si>
    <t>Bicker Fen Windfarm Ltd</t>
  </si>
  <si>
    <r>
      <t xml:space="preserve">Braes of Doune Windfarm </t>
    </r>
    <r>
      <rPr>
        <i/>
        <sz val="8"/>
        <color indexed="8"/>
        <rFont val="Arial"/>
        <family val="2"/>
      </rPr>
      <t>(2)</t>
    </r>
  </si>
  <si>
    <r>
      <t xml:space="preserve">            (operational at the end of May 2009)</t>
    </r>
    <r>
      <rPr>
        <b/>
        <i/>
        <vertAlign val="superscript"/>
        <sz val="14"/>
        <color indexed="12"/>
        <rFont val="Arial"/>
        <family val="2"/>
      </rPr>
      <t>(1)</t>
    </r>
    <r>
      <rPr>
        <b/>
        <sz val="14"/>
        <color indexed="12"/>
        <rFont val="Arial"/>
        <family val="2"/>
      </rPr>
      <t xml:space="preserve"> (continued)</t>
    </r>
  </si>
  <si>
    <r>
      <t>Cold Northcott Windfarm Ltd</t>
    </r>
    <r>
      <rPr>
        <i/>
        <sz val="8.5"/>
        <rFont val="Arial"/>
        <family val="2"/>
      </rPr>
      <t>(5)</t>
    </r>
  </si>
  <si>
    <t>Derwent Cogeneration</t>
  </si>
  <si>
    <t>High Hedley</t>
  </si>
  <si>
    <t>Broom Hill</t>
  </si>
  <si>
    <r>
      <t xml:space="preserve">            (operational at the end of May 2009)</t>
    </r>
    <r>
      <rPr>
        <i/>
        <vertAlign val="superscript"/>
        <sz val="14"/>
        <color indexed="12"/>
        <rFont val="Arial"/>
        <family val="2"/>
      </rPr>
      <t>(1)</t>
    </r>
    <r>
      <rPr>
        <b/>
        <sz val="14"/>
        <color indexed="12"/>
        <rFont val="Arial"/>
        <family val="2"/>
      </rPr>
      <t xml:space="preserve"> (continued)</t>
    </r>
  </si>
  <si>
    <r>
      <t xml:space="preserve">Fenland Windfarms Ltd </t>
    </r>
    <r>
      <rPr>
        <i/>
        <sz val="8"/>
        <rFont val="Arial"/>
        <family val="2"/>
      </rPr>
      <t>(5)</t>
    </r>
  </si>
  <si>
    <t>Gaz de France</t>
  </si>
  <si>
    <t>GDF Suez Teesside Limited</t>
  </si>
  <si>
    <r>
      <t xml:space="preserve">Great Orton Windfarm Ltd </t>
    </r>
    <r>
      <rPr>
        <i/>
        <sz val="8"/>
        <rFont val="Arial"/>
        <family val="2"/>
      </rPr>
      <t>(5)</t>
    </r>
  </si>
  <si>
    <r>
      <t xml:space="preserve">1999 </t>
    </r>
    <r>
      <rPr>
        <i/>
        <sz val="8"/>
        <rFont val="Arial"/>
        <family val="2"/>
      </rPr>
      <t>(6)</t>
    </r>
  </si>
  <si>
    <t>High Hedley Hope Wind Ltd</t>
  </si>
  <si>
    <t>Kirkheaton Wind Ltd</t>
  </si>
  <si>
    <r>
      <t>2003</t>
    </r>
    <r>
      <rPr>
        <i/>
        <sz val="8"/>
        <rFont val="Arial"/>
        <family val="2"/>
      </rPr>
      <t xml:space="preserve"> (2)</t>
    </r>
  </si>
  <si>
    <r>
      <t xml:space="preserve">Magnox Electric Ltd </t>
    </r>
    <r>
      <rPr>
        <i/>
        <sz val="8"/>
        <color indexed="8"/>
        <rFont val="Arial"/>
        <family val="2"/>
      </rPr>
      <t>(4)</t>
    </r>
  </si>
  <si>
    <t>2006 (6)</t>
  </si>
  <si>
    <t>Scottish &amp; Southern Energy plc</t>
  </si>
  <si>
    <t xml:space="preserve">  Hydro schemes continued:</t>
  </si>
  <si>
    <t>Uskmouth Power Company Ltd</t>
  </si>
  <si>
    <t>Princetown</t>
  </si>
  <si>
    <t>Yorkshire Windpower Ltd</t>
  </si>
  <si>
    <t>(4)  Owned by NDA but operated by Magnox Electric Ltd</t>
  </si>
  <si>
    <t>(5)  Managed by Cumbria Wind Farms Ltd</t>
  </si>
  <si>
    <t>(8)  Total capacity is 2,370 MW but because of transmission constraints only 1,540 MW can be used at any one time.</t>
  </si>
  <si>
    <t>(9)  As at end December 2008.</t>
  </si>
  <si>
    <r>
      <t xml:space="preserve">            (operational at the end of May 2008)</t>
    </r>
    <r>
      <rPr>
        <i/>
        <vertAlign val="superscript"/>
        <sz val="14"/>
        <color indexed="12"/>
        <rFont val="Arial"/>
        <family val="2"/>
      </rPr>
      <t>(1)</t>
    </r>
  </si>
  <si>
    <t>Alcan</t>
  </si>
  <si>
    <t>Fort William</t>
  </si>
  <si>
    <t>Kinlochleven</t>
  </si>
  <si>
    <t>For footnotes see page 147</t>
  </si>
  <si>
    <r>
      <t xml:space="preserve">            (operational at the end of May 2008)</t>
    </r>
    <r>
      <rPr>
        <b/>
        <i/>
        <vertAlign val="superscript"/>
        <sz val="14"/>
        <color indexed="12"/>
        <rFont val="Arial"/>
        <family val="2"/>
      </rPr>
      <t>(1)</t>
    </r>
    <r>
      <rPr>
        <b/>
        <sz val="14"/>
        <color indexed="12"/>
        <rFont val="Arial"/>
        <family val="2"/>
      </rPr>
      <t xml:space="preserve"> (continued)</t>
    </r>
  </si>
  <si>
    <r>
      <t xml:space="preserve">            (operational at the end of May 2008)</t>
    </r>
    <r>
      <rPr>
        <i/>
        <vertAlign val="superscript"/>
        <sz val="14"/>
        <color indexed="12"/>
        <rFont val="Arial"/>
        <family val="2"/>
      </rPr>
      <t>(1)</t>
    </r>
    <r>
      <rPr>
        <b/>
        <sz val="14"/>
        <color indexed="12"/>
        <rFont val="Arial"/>
        <family val="2"/>
      </rPr>
      <t xml:space="preserve"> (continued)</t>
    </r>
  </si>
  <si>
    <t>E.On UK (continued)</t>
  </si>
  <si>
    <t>RWE Npower Plc (continued)</t>
  </si>
  <si>
    <t xml:space="preserve">Scottish &amp; Southern Energy plc </t>
  </si>
  <si>
    <t xml:space="preserve">   Hydro Schemes (continued)</t>
  </si>
  <si>
    <t xml:space="preserve">     Great Glen (continued)</t>
  </si>
  <si>
    <t>Teesside Power Ltd</t>
  </si>
  <si>
    <t xml:space="preserve">       included in the sub table on page147.</t>
  </si>
  <si>
    <t>(7)   Animal Waste Derived Fuel, i.e. meat and bone meal, poultry litter, feathers and small quantities of other material such as wood chips.</t>
  </si>
  <si>
    <t>(9)  As at end December 2007.</t>
  </si>
  <si>
    <r>
      <t xml:space="preserve">            (operational at the end of May 2007)</t>
    </r>
    <r>
      <rPr>
        <i/>
        <vertAlign val="superscript"/>
        <sz val="14"/>
        <color indexed="12"/>
        <rFont val="Arial"/>
        <family val="2"/>
      </rPr>
      <t>(1)</t>
    </r>
  </si>
  <si>
    <t>Airtricity</t>
  </si>
  <si>
    <t>Blyth Offshore Wind Ltd</t>
  </si>
  <si>
    <t>BNFL British Nuclear Group</t>
  </si>
  <si>
    <t>Cemmaes Windfarm Ltd</t>
  </si>
  <si>
    <r>
      <t xml:space="preserve">2002 </t>
    </r>
    <r>
      <rPr>
        <i/>
        <sz val="8"/>
        <color indexed="8"/>
        <rFont val="Arial"/>
        <family val="2"/>
      </rPr>
      <t>(2)</t>
    </r>
  </si>
  <si>
    <t>For footnotes see  page 143</t>
  </si>
  <si>
    <r>
      <t xml:space="preserve">            (operational at the end of May 2007)</t>
    </r>
    <r>
      <rPr>
        <i/>
        <vertAlign val="superscript"/>
        <sz val="14"/>
        <color indexed="12"/>
        <rFont val="Arial"/>
        <family val="2"/>
      </rPr>
      <t>(1)</t>
    </r>
    <r>
      <rPr>
        <vertAlign val="superscript"/>
        <sz val="14"/>
        <color indexed="12"/>
        <rFont val="Arial"/>
        <family val="2"/>
      </rPr>
      <t xml:space="preserve"> </t>
    </r>
    <r>
      <rPr>
        <b/>
        <sz val="14"/>
        <color indexed="12"/>
        <rFont val="Arial"/>
        <family val="2"/>
      </rPr>
      <t>(continued)</t>
    </r>
  </si>
  <si>
    <t>Centrica (continued)</t>
  </si>
  <si>
    <t>Glens of Foundland</t>
  </si>
  <si>
    <t>Cold Northcott Windfarm Ltd</t>
  </si>
  <si>
    <t>Crystal Rig Windfarm Ltd</t>
  </si>
  <si>
    <t>Great Eppleton</t>
  </si>
  <si>
    <t>Fenland Windfarms Ltd</t>
  </si>
  <si>
    <t>Fibrogen</t>
  </si>
  <si>
    <t>Fibropower Ltd</t>
  </si>
  <si>
    <r>
      <t>AWDF</t>
    </r>
    <r>
      <rPr>
        <i/>
        <sz val="8"/>
        <color indexed="8"/>
        <rFont val="Arial"/>
        <family val="2"/>
      </rPr>
      <t xml:space="preserve"> (3)</t>
    </r>
  </si>
  <si>
    <t>Fibrothetford</t>
  </si>
  <si>
    <t>First Hydro Company</t>
  </si>
  <si>
    <t>Great Orton Windfarm Ltd</t>
  </si>
  <si>
    <r>
      <t xml:space="preserve">1999 </t>
    </r>
    <r>
      <rPr>
        <i/>
        <sz val="8"/>
        <color indexed="8"/>
        <rFont val="Arial"/>
        <family val="2"/>
      </rPr>
      <t>(2)</t>
    </r>
  </si>
  <si>
    <t>Haverigg III Ltd</t>
  </si>
  <si>
    <t>International Power</t>
  </si>
  <si>
    <t>K/S Winscales</t>
  </si>
  <si>
    <t>Llangwyryfon Windfarm Ltd</t>
  </si>
  <si>
    <r>
      <t>2003</t>
    </r>
    <r>
      <rPr>
        <i/>
        <sz val="8"/>
        <color indexed="8"/>
        <rFont val="Arial"/>
        <family val="2"/>
      </rPr>
      <t xml:space="preserve"> (2)</t>
    </r>
  </si>
  <si>
    <t>Paul's Hill Wind Ltd</t>
  </si>
  <si>
    <t>Gas/oil</t>
  </si>
  <si>
    <t>Rothes Wind Ltd</t>
  </si>
  <si>
    <r>
      <t xml:space="preserve">  2002 </t>
    </r>
    <r>
      <rPr>
        <i/>
        <sz val="8"/>
        <color indexed="8"/>
        <rFont val="Arial"/>
        <family val="2"/>
      </rPr>
      <t>(2)</t>
    </r>
  </si>
  <si>
    <t>2006 (2)</t>
  </si>
  <si>
    <t>Culligran Comp</t>
  </si>
  <si>
    <t>Lochay Comp</t>
  </si>
  <si>
    <t>Allt-na-Lairgie</t>
  </si>
  <si>
    <r>
      <t xml:space="preserve">Peterhead </t>
    </r>
    <r>
      <rPr>
        <i/>
        <sz val="8"/>
        <color indexed="8"/>
        <rFont val="Arial"/>
        <family val="2"/>
      </rPr>
      <t>(4)</t>
    </r>
  </si>
  <si>
    <t>CCGT oil/gas</t>
  </si>
  <si>
    <t>coal/biomass co-fired</t>
  </si>
  <si>
    <r>
      <t>Sita Tyre Recycling Ltd</t>
    </r>
    <r>
      <rPr>
        <i/>
        <sz val="8"/>
        <color indexed="8"/>
        <rFont val="Arial"/>
        <family val="2"/>
      </rPr>
      <t xml:space="preserve"> </t>
    </r>
  </si>
  <si>
    <r>
      <t>Wolverhampton</t>
    </r>
    <r>
      <rPr>
        <i/>
        <sz val="8"/>
        <color indexed="8"/>
        <rFont val="Arial"/>
        <family val="2"/>
      </rPr>
      <t>(5)</t>
    </r>
  </si>
  <si>
    <t>Landmann Way, London</t>
  </si>
  <si>
    <t>TPG Wind Ltd</t>
  </si>
  <si>
    <r>
      <t>Other power stations</t>
    </r>
    <r>
      <rPr>
        <i/>
        <vertAlign val="superscript"/>
        <sz val="14"/>
        <color indexed="8"/>
        <rFont val="Arial"/>
        <family val="2"/>
      </rPr>
      <t>(6)</t>
    </r>
  </si>
  <si>
    <r>
      <t xml:space="preserve">       included in the sub table on page</t>
    </r>
    <r>
      <rPr>
        <i/>
        <sz val="8"/>
        <rFont val="Arial"/>
        <family val="2"/>
      </rPr>
      <t>143</t>
    </r>
    <r>
      <rPr>
        <i/>
        <sz val="8"/>
        <color indexed="12"/>
        <rFont val="Arial"/>
        <family val="2"/>
      </rPr>
      <t>.</t>
    </r>
  </si>
  <si>
    <t>(2)  Recommissioning dates.</t>
  </si>
  <si>
    <t>(3)   Animal Waste Derived Fuel, i.e. meat and bone meal, poultry litter, feathers and small quantities of other material such as wood chips.</t>
  </si>
  <si>
    <t>(4)  Total capacity is 2,319 MW but because of transmission constraints only 1,540 MW can be used at any one time.</t>
  </si>
  <si>
    <t>(5)  There has been no generation from this site for several years.</t>
  </si>
  <si>
    <t>(6)  As at end December 2006.</t>
  </si>
  <si>
    <r>
      <t xml:space="preserve">            (operational at the end of May 2006)</t>
    </r>
    <r>
      <rPr>
        <i/>
        <vertAlign val="superscript"/>
        <sz val="14"/>
        <color indexed="12"/>
        <rFont val="Arial"/>
        <family val="2"/>
      </rPr>
      <t>(1)</t>
    </r>
  </si>
  <si>
    <t>Bridgwater District Energy</t>
  </si>
  <si>
    <t>Dungeness A</t>
  </si>
  <si>
    <t>Sizewell A</t>
  </si>
  <si>
    <r>
      <t xml:space="preserve">            (operational at the end of May 2006)</t>
    </r>
    <r>
      <rPr>
        <i/>
        <vertAlign val="superscript"/>
        <sz val="14"/>
        <color indexed="12"/>
        <rFont val="Arial"/>
        <family val="2"/>
      </rPr>
      <t>(1)</t>
    </r>
    <r>
      <rPr>
        <vertAlign val="superscript"/>
        <sz val="14"/>
        <color indexed="12"/>
        <rFont val="Arial"/>
        <family val="2"/>
      </rPr>
      <t xml:space="preserve"> </t>
    </r>
    <r>
      <rPr>
        <b/>
        <sz val="14"/>
        <color indexed="12"/>
        <rFont val="Arial"/>
        <family val="2"/>
      </rPr>
      <t>(continued)</t>
    </r>
  </si>
  <si>
    <t>South Humber Bank 1</t>
  </si>
  <si>
    <t>South Humber Bank 2</t>
  </si>
  <si>
    <t>N. Ireland</t>
  </si>
  <si>
    <t>Cambridgeshire</t>
  </si>
  <si>
    <r>
      <t xml:space="preserve">Grain </t>
    </r>
    <r>
      <rPr>
        <i/>
        <sz val="8"/>
        <color indexed="8"/>
        <rFont val="Arial"/>
        <family val="2"/>
      </rPr>
      <t>(3)</t>
    </r>
  </si>
  <si>
    <t>Fellside</t>
  </si>
  <si>
    <t>Paul's Hill WindLtd</t>
  </si>
  <si>
    <r>
      <t xml:space="preserve">Tilbury B </t>
    </r>
    <r>
      <rPr>
        <i/>
        <sz val="8"/>
        <color indexed="8"/>
        <rFont val="Arial"/>
        <family val="2"/>
      </rPr>
      <t>(4)</t>
    </r>
  </si>
  <si>
    <r>
      <t xml:space="preserve">Fawley </t>
    </r>
    <r>
      <rPr>
        <i/>
        <sz val="8"/>
        <color indexed="8"/>
        <rFont val="Arial"/>
        <family val="2"/>
      </rPr>
      <t>(4)</t>
    </r>
  </si>
  <si>
    <t>Ivergarry</t>
  </si>
  <si>
    <t>Alt-na-Lairgie</t>
  </si>
  <si>
    <t>Cuileag</t>
  </si>
  <si>
    <t xml:space="preserve">  (continued)</t>
  </si>
  <si>
    <r>
      <t>Other power stations</t>
    </r>
    <r>
      <rPr>
        <i/>
        <vertAlign val="superscript"/>
        <sz val="14"/>
        <color indexed="12"/>
        <rFont val="Arial"/>
        <family val="2"/>
      </rPr>
      <t>(6)</t>
    </r>
  </si>
  <si>
    <t xml:space="preserve">       included in the sub table on page143.</t>
  </si>
  <si>
    <t>(3)  Excludes mothballed capacity.</t>
  </si>
  <si>
    <t>(6)  As at end December 2005.</t>
  </si>
  <si>
    <r>
      <t xml:space="preserve">            (operational at the end of May 2005)</t>
    </r>
    <r>
      <rPr>
        <i/>
        <vertAlign val="superscript"/>
        <sz val="14"/>
        <color indexed="12"/>
        <rFont val="Arial"/>
        <family val="2"/>
      </rPr>
      <t>(1)</t>
    </r>
  </si>
  <si>
    <t>Calpine Corporation</t>
  </si>
  <si>
    <r>
      <t xml:space="preserve">Saltend </t>
    </r>
    <r>
      <rPr>
        <i/>
        <sz val="8"/>
        <color indexed="8"/>
        <rFont val="Arial"/>
        <family val="2"/>
      </rPr>
      <t>(2)</t>
    </r>
  </si>
  <si>
    <r>
      <t xml:space="preserve">2002 </t>
    </r>
    <r>
      <rPr>
        <i/>
        <sz val="8"/>
        <color indexed="8"/>
        <rFont val="Arial"/>
        <family val="2"/>
      </rPr>
      <t>(3)</t>
    </r>
  </si>
  <si>
    <r>
      <t xml:space="preserve">            (operational at the end of May 2005)</t>
    </r>
    <r>
      <rPr>
        <i/>
        <vertAlign val="superscript"/>
        <sz val="14"/>
        <color indexed="12"/>
        <rFont val="Arial"/>
        <family val="2"/>
      </rPr>
      <t>(1)</t>
    </r>
    <r>
      <rPr>
        <vertAlign val="superscript"/>
        <sz val="14"/>
        <color indexed="12"/>
        <rFont val="Arial"/>
        <family val="2"/>
      </rPr>
      <t xml:space="preserve"> </t>
    </r>
    <r>
      <rPr>
        <b/>
        <sz val="14"/>
        <color indexed="12"/>
        <rFont val="Arial"/>
        <family val="2"/>
      </rPr>
      <t>(continued)</t>
    </r>
  </si>
  <si>
    <r>
      <t xml:space="preserve">Grain </t>
    </r>
    <r>
      <rPr>
        <i/>
        <sz val="8"/>
        <color indexed="8"/>
        <rFont val="Arial"/>
        <family val="2"/>
      </rPr>
      <t>(4)</t>
    </r>
  </si>
  <si>
    <t>Brimsdown</t>
  </si>
  <si>
    <r>
      <t xml:space="preserve">1999 </t>
    </r>
    <r>
      <rPr>
        <i/>
        <sz val="8"/>
        <color indexed="8"/>
        <rFont val="Arial"/>
        <family val="2"/>
      </rPr>
      <t>(3)</t>
    </r>
  </si>
  <si>
    <t>Great Yarmouth Power Ltd</t>
  </si>
  <si>
    <t>Humber Power</t>
  </si>
  <si>
    <t>IPM Energy Ltd</t>
  </si>
  <si>
    <r>
      <t>2003</t>
    </r>
    <r>
      <rPr>
        <i/>
        <sz val="8"/>
        <color indexed="8"/>
        <rFont val="Arial"/>
        <family val="2"/>
      </rPr>
      <t xml:space="preserve"> (3)</t>
    </r>
  </si>
  <si>
    <t>Npower Renewables</t>
  </si>
  <si>
    <t>Ballylumford</t>
  </si>
  <si>
    <r>
      <t xml:space="preserve">Tilbury B </t>
    </r>
    <r>
      <rPr>
        <i/>
        <sz val="8"/>
        <color indexed="8"/>
        <rFont val="Arial"/>
        <family val="2"/>
      </rPr>
      <t>(5)</t>
    </r>
  </si>
  <si>
    <r>
      <t xml:space="preserve">Fawley </t>
    </r>
    <r>
      <rPr>
        <i/>
        <sz val="8"/>
        <color indexed="8"/>
        <rFont val="Arial"/>
        <family val="2"/>
      </rPr>
      <t>(5)</t>
    </r>
  </si>
  <si>
    <r>
      <t xml:space="preserve">  2002 </t>
    </r>
    <r>
      <rPr>
        <i/>
        <sz val="8"/>
        <color indexed="8"/>
        <rFont val="Arial"/>
        <family val="2"/>
      </rPr>
      <t>(3)</t>
    </r>
  </si>
  <si>
    <t>hydro/pumped storage</t>
  </si>
  <si>
    <r>
      <t xml:space="preserve">Peterhead </t>
    </r>
    <r>
      <rPr>
        <i/>
        <sz val="8"/>
        <color indexed="8"/>
        <rFont val="Arial"/>
        <family val="2"/>
      </rPr>
      <t>(6)</t>
    </r>
  </si>
  <si>
    <r>
      <t>Wolverhampton</t>
    </r>
    <r>
      <rPr>
        <i/>
        <sz val="8"/>
        <color indexed="8"/>
        <rFont val="Arial"/>
        <family val="2"/>
      </rPr>
      <t>(7)</t>
    </r>
  </si>
  <si>
    <r>
      <t>Uskmouth</t>
    </r>
    <r>
      <rPr>
        <i/>
        <sz val="8"/>
        <color indexed="8"/>
        <rFont val="Arial"/>
        <family val="2"/>
      </rPr>
      <t xml:space="preserve"> (2)</t>
    </r>
  </si>
  <si>
    <t>For footnotes see next page</t>
  </si>
  <si>
    <r>
      <t>Other power stations</t>
    </r>
    <r>
      <rPr>
        <i/>
        <vertAlign val="superscript"/>
        <sz val="16"/>
        <color indexed="12"/>
        <rFont val="Arial"/>
        <family val="2"/>
      </rPr>
      <t>(9)</t>
    </r>
  </si>
  <si>
    <r>
      <t xml:space="preserve">England - Scotland </t>
    </r>
    <r>
      <rPr>
        <i/>
        <sz val="8"/>
        <color indexed="8"/>
        <rFont val="Arial"/>
        <family val="2"/>
      </rPr>
      <t>(10)</t>
    </r>
  </si>
  <si>
    <t xml:space="preserve">       included in the sub table on page 142.</t>
  </si>
  <si>
    <t>(2)  This station was in the process of being sold to International Power in Summer 2005</t>
  </si>
  <si>
    <t>(3)  Recommissioning date.</t>
  </si>
  <si>
    <t>(4)  650 MW remain mothballed and may be re-instated in 2005</t>
  </si>
  <si>
    <t>(5)  Excludes mothballed capacity.</t>
  </si>
  <si>
    <t>(6)  Total capacity is 2,319 MW but because of transmission constraints only 1,540 MW can be used at any one time.</t>
  </si>
  <si>
    <t>(7)  There has been no generation from this site for several years.</t>
  </si>
  <si>
    <t>(8)  Formerly Fifoots Point; resumed generation under new ownership in 2004</t>
  </si>
  <si>
    <t>(9)  As at end December 2004.</t>
  </si>
  <si>
    <t>(10)  From April 2005 this became part of the Great Britain wide electricity network</t>
  </si>
  <si>
    <r>
      <t xml:space="preserve">            (operational at the end of May 2004)</t>
    </r>
    <r>
      <rPr>
        <i/>
        <vertAlign val="superscript"/>
        <sz val="14"/>
        <color indexed="12"/>
        <rFont val="Arial"/>
        <family val="2"/>
      </rPr>
      <t>(1)</t>
    </r>
  </si>
  <si>
    <t>Commission or</t>
  </si>
  <si>
    <t>AES Fifoots Point Ltd</t>
  </si>
  <si>
    <r>
      <t xml:space="preserve">Fifoots Point </t>
    </r>
    <r>
      <rPr>
        <i/>
        <sz val="8"/>
        <color indexed="8"/>
        <rFont val="Arial"/>
        <family val="2"/>
      </rPr>
      <t>(2)</t>
    </r>
  </si>
  <si>
    <t>American Electric Power</t>
  </si>
  <si>
    <t>Chapelcross</t>
  </si>
  <si>
    <t>Citigen (London) Ltd</t>
  </si>
  <si>
    <t>Coolkeeragh Power</t>
  </si>
  <si>
    <t>Corby Power</t>
  </si>
  <si>
    <r>
      <t xml:space="preserve">Damhead Creek Limited </t>
    </r>
    <r>
      <rPr>
        <i/>
        <sz val="8"/>
        <color indexed="8"/>
        <rFont val="Arial"/>
        <family val="2"/>
      </rPr>
      <t>(3)</t>
    </r>
  </si>
  <si>
    <r>
      <t xml:space="preserve">            (operational at the end of May 2004)</t>
    </r>
    <r>
      <rPr>
        <i/>
        <vertAlign val="superscript"/>
        <sz val="14"/>
        <color indexed="12"/>
        <rFont val="Arial"/>
        <family val="2"/>
      </rPr>
      <t>(1)</t>
    </r>
    <r>
      <rPr>
        <vertAlign val="superscript"/>
        <sz val="14"/>
        <color indexed="12"/>
        <rFont val="Arial"/>
        <family val="2"/>
      </rPr>
      <t xml:space="preserve"> </t>
    </r>
    <r>
      <rPr>
        <b/>
        <sz val="14"/>
        <color indexed="12"/>
        <rFont val="Arial"/>
        <family val="2"/>
      </rPr>
      <t>(continued)</t>
    </r>
  </si>
  <si>
    <t>Edison Mission Energy</t>
  </si>
  <si>
    <t>Enfield Energy Centre Ltd</t>
  </si>
  <si>
    <r>
      <t xml:space="preserve">Deeside </t>
    </r>
    <r>
      <rPr>
        <i/>
        <sz val="8"/>
        <color indexed="8"/>
        <rFont val="Arial"/>
        <family val="2"/>
      </rPr>
      <t>(4)</t>
    </r>
  </si>
  <si>
    <r>
      <t>Killingholme Power Ltd</t>
    </r>
    <r>
      <rPr>
        <i/>
        <sz val="8"/>
        <color indexed="8"/>
        <rFont val="Arial"/>
        <family val="2"/>
      </rPr>
      <t xml:space="preserve"> (5)</t>
    </r>
  </si>
  <si>
    <t>National Grid</t>
  </si>
  <si>
    <t>PowerGen</t>
  </si>
  <si>
    <r>
      <t xml:space="preserve">Grain </t>
    </r>
    <r>
      <rPr>
        <i/>
        <sz val="8"/>
        <color indexed="8"/>
        <rFont val="Arial"/>
        <family val="2"/>
      </rPr>
      <t>(6)</t>
    </r>
  </si>
  <si>
    <t>oil/gas</t>
  </si>
  <si>
    <t>Regional Power</t>
  </si>
  <si>
    <t>Generators Ltd</t>
  </si>
  <si>
    <t>RWE Innogy Plc</t>
  </si>
  <si>
    <r>
      <t xml:space="preserve">Tilbury B </t>
    </r>
    <r>
      <rPr>
        <i/>
        <sz val="8"/>
        <color indexed="8"/>
        <rFont val="Arial"/>
        <family val="2"/>
      </rPr>
      <t>(7)</t>
    </r>
  </si>
  <si>
    <t>RWE Innogy Plc (continued)</t>
  </si>
  <si>
    <r>
      <t xml:space="preserve">Fawley </t>
    </r>
    <r>
      <rPr>
        <i/>
        <sz val="8"/>
        <color indexed="8"/>
        <rFont val="Arial"/>
        <family val="2"/>
      </rPr>
      <t>(7)</t>
    </r>
  </si>
  <si>
    <r>
      <t xml:space="preserve">Littlebrook D </t>
    </r>
    <r>
      <rPr>
        <i/>
        <sz val="8"/>
        <color indexed="8"/>
        <rFont val="Arial"/>
        <family val="2"/>
      </rPr>
      <t>(7)</t>
    </r>
  </si>
  <si>
    <r>
      <t xml:space="preserve">  1989 </t>
    </r>
    <r>
      <rPr>
        <i/>
        <sz val="8"/>
        <color indexed="8"/>
        <rFont val="Arial"/>
        <family val="2"/>
      </rPr>
      <t>(8)</t>
    </r>
  </si>
  <si>
    <t>Dolgarrog</t>
  </si>
  <si>
    <t xml:space="preserve">   Schemes:</t>
  </si>
  <si>
    <t>Scottish &amp; Southern Energy plc (continued)</t>
  </si>
  <si>
    <r>
      <t xml:space="preserve">Peterhead </t>
    </r>
    <r>
      <rPr>
        <i/>
        <sz val="8"/>
        <color indexed="8"/>
        <rFont val="Arial"/>
        <family val="2"/>
      </rPr>
      <t>(9)</t>
    </r>
  </si>
  <si>
    <t xml:space="preserve">  Schemes:</t>
  </si>
  <si>
    <r>
      <t>Wolverhampton</t>
    </r>
    <r>
      <rPr>
        <i/>
        <sz val="8"/>
        <color indexed="8"/>
        <rFont val="Arial"/>
        <family val="2"/>
      </rPr>
      <t>(10)</t>
    </r>
  </si>
  <si>
    <t>South Coast Power</t>
  </si>
  <si>
    <t xml:space="preserve">       included in the section below.</t>
  </si>
  <si>
    <t>(2)  AES Fifoots is in administration and not currently operating although it did operate under lease in winter 2003/04.</t>
  </si>
  <si>
    <t>(3)  Purchased by Scottish Power in June 2004</t>
  </si>
  <si>
    <t>(4)  Includes 250 MW re-instated in October 2003.</t>
  </si>
  <si>
    <t>(5)  Purchased by Centrica in June 2004</t>
  </si>
  <si>
    <t>(6)  As re-instated in October 2003; 650 MW remain mothballed.</t>
  </si>
  <si>
    <t>(7)  Excludes mothballed capacity.</t>
  </si>
  <si>
    <t>(8)  Recommissioning date.</t>
  </si>
  <si>
    <t>(9)  Total capacity is 2,319 MW but because of transmission constraints only 1,540 MW can be used at any one time.</t>
  </si>
  <si>
    <t>(10)  There has been no generation from this site for several years.</t>
  </si>
  <si>
    <r>
      <t>Other power stations</t>
    </r>
    <r>
      <rPr>
        <i/>
        <vertAlign val="superscript"/>
        <sz val="16"/>
        <color indexed="12"/>
        <rFont val="Arial"/>
        <family val="2"/>
      </rPr>
      <t>(11)</t>
    </r>
  </si>
  <si>
    <t xml:space="preserve">CHP schemes other than </t>
  </si>
  <si>
    <t>major power producers and</t>
  </si>
  <si>
    <t>renewables</t>
  </si>
  <si>
    <t>(11)  As at end December 2003.</t>
  </si>
  <si>
    <t xml:space="preserve">England - Scotland </t>
  </si>
  <si>
    <t>Easting</t>
  </si>
  <si>
    <t>Northing</t>
  </si>
  <si>
    <t>ETRS89GD-Lat</t>
  </si>
  <si>
    <t>ETRS89GD-Long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</si>
</sst>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_-* #,##0.0_-;\-* #,##0.0_-;_-* &quot;-&quot;??_-;_-@_-"/>
    <numFmt numFmtId="166" formatCode="_-* #,##0_-;\-* #,##0_-;_-* &quot;-&quot;??_-;_-@_-"/>
    <numFmt numFmtId="167" formatCode="0.0"/>
  </numFmts>
  <fonts count="98" x14ac:knownFonts="1">
    <font>
      <sz val="11"/>
      <color theme="1"/>
      <name val="Calibri"/>
      <family val="2"/>
      <scheme val="minor"/>
    </font>
    <font>
      <u/>
      <sz val="11"/>
      <color theme="10"/>
      <name val="Calibri"/>
      <family val="2"/>
      <scheme val="minor"/>
    </font>
    <font>
      <b/>
      <sz val="22"/>
      <name val="Calibri"/>
      <family val="2"/>
      <scheme val="minor"/>
    </font>
    <font>
      <sz val="12"/>
      <color theme="1"/>
      <name val="Calibri"/>
      <family val="2"/>
      <scheme val="minor"/>
    </font>
    <font>
      <b/>
      <sz val="18"/>
      <name val="Calibri"/>
      <family val="2"/>
      <scheme val="minor"/>
    </font>
    <font>
      <sz val="16"/>
      <color theme="1"/>
      <name val="Calibri"/>
      <family val="2"/>
      <scheme val="minor"/>
    </font>
    <font>
      <b/>
      <sz val="12"/>
      <color theme="1"/>
      <name val="Calibri"/>
      <family val="2"/>
      <scheme val="minor"/>
    </font>
    <font>
      <u/>
      <sz val="12"/>
      <color rgb="FF0000FF"/>
      <name val="Calibri"/>
      <family val="2"/>
      <scheme val="minor"/>
    </font>
    <font>
      <b/>
      <sz val="14"/>
      <name val="Calibri"/>
      <family val="2"/>
      <scheme val="minor"/>
    </font>
    <font>
      <sz val="12"/>
      <name val="Arial"/>
      <family val="2"/>
    </font>
    <font>
      <u/>
      <sz val="12"/>
      <color theme="10"/>
      <name val="Calibri"/>
      <family val="2"/>
      <scheme val="minor"/>
    </font>
    <font>
      <sz val="12"/>
      <name val="Calibri"/>
      <family val="2"/>
      <scheme val="minor"/>
    </font>
    <font>
      <sz val="10"/>
      <name val="Arial"/>
      <family val="2"/>
    </font>
    <font>
      <sz val="18"/>
      <name val="Arial"/>
      <family val="2"/>
    </font>
    <font>
      <sz val="10"/>
      <color indexed="8"/>
      <name val="Arial"/>
      <family val="2"/>
    </font>
    <font>
      <sz val="10"/>
      <color indexed="12"/>
      <name val="Arial"/>
      <family val="2"/>
    </font>
    <font>
      <i/>
      <sz val="8.5"/>
      <name val="Arial"/>
      <family val="2"/>
    </font>
    <font>
      <sz val="10"/>
      <color rgb="FFFF0000"/>
      <name val="Arial"/>
      <family val="2"/>
    </font>
    <font>
      <i/>
      <sz val="8"/>
      <name val="Arial"/>
      <family val="2"/>
    </font>
    <font>
      <sz val="8"/>
      <color theme="1"/>
      <name val="Arial"/>
      <family val="2"/>
    </font>
    <font>
      <sz val="10"/>
      <color theme="1"/>
      <name val="Arial"/>
      <family val="2"/>
    </font>
    <font>
      <sz val="10"/>
      <color rgb="FF00B0F0"/>
      <name val="Arial"/>
      <family val="2"/>
    </font>
    <font>
      <b/>
      <sz val="18"/>
      <color rgb="FF0000FF"/>
      <name val="Arial"/>
      <family val="2"/>
    </font>
    <font>
      <sz val="18"/>
      <color theme="1"/>
      <name val="Arial"/>
      <family val="2"/>
    </font>
    <font>
      <i/>
      <sz val="8"/>
      <color theme="1"/>
      <name val="Arial"/>
      <family val="2"/>
    </font>
    <font>
      <b/>
      <sz val="14"/>
      <color rgb="FF0000FF"/>
      <name val="Arial"/>
      <family val="2"/>
    </font>
    <font>
      <sz val="14"/>
      <color theme="1"/>
      <name val="Arial"/>
      <family val="2"/>
    </font>
    <font>
      <sz val="12"/>
      <color indexed="12"/>
      <name val="Arial"/>
      <family val="2"/>
    </font>
    <font>
      <b/>
      <sz val="16"/>
      <color theme="1"/>
      <name val="Arial"/>
      <family val="2"/>
    </font>
    <font>
      <sz val="12"/>
      <color rgb="FFFF0000"/>
      <name val="Arial"/>
      <family val="2"/>
    </font>
    <font>
      <sz val="12"/>
      <color theme="1"/>
      <name val="Arial"/>
      <family val="2"/>
    </font>
    <font>
      <sz val="12"/>
      <name val="Arial"/>
      <family val="2"/>
    </font>
    <font>
      <b/>
      <sz val="8.5"/>
      <color theme="1"/>
      <name val="Arial"/>
      <family val="2"/>
    </font>
    <font>
      <b/>
      <sz val="8"/>
      <color theme="1"/>
      <name val="Arial"/>
      <family val="2"/>
    </font>
    <font>
      <sz val="8"/>
      <name val="Arial"/>
      <family val="2"/>
    </font>
    <font>
      <sz val="8"/>
      <color rgb="FFFF0000"/>
      <name val="Arial"/>
      <family val="2"/>
    </font>
    <font>
      <i/>
      <sz val="12"/>
      <color rgb="FFFF0000"/>
      <name val="Arial"/>
      <family val="2"/>
    </font>
    <font>
      <b/>
      <sz val="8"/>
      <name val="Arial"/>
      <family val="2"/>
    </font>
    <font>
      <b/>
      <sz val="8"/>
      <color rgb="FFFF0000"/>
      <name val="Arial"/>
      <family val="2"/>
    </font>
    <font>
      <sz val="8"/>
      <color indexed="10"/>
      <name val="Arial"/>
      <family val="2"/>
    </font>
    <font>
      <sz val="8"/>
      <color indexed="8"/>
      <name val="Arial"/>
      <family val="2"/>
    </font>
    <font>
      <b/>
      <sz val="18"/>
      <color indexed="12"/>
      <name val="Arial"/>
      <family val="2"/>
    </font>
    <font>
      <sz val="18"/>
      <color indexed="12"/>
      <name val="Arial"/>
      <family val="2"/>
    </font>
    <font>
      <sz val="8"/>
      <color indexed="12"/>
      <name val="Arial"/>
      <family val="2"/>
    </font>
    <font>
      <sz val="8"/>
      <color rgb="FF00B0F0"/>
      <name val="Arial"/>
      <family val="2"/>
    </font>
    <font>
      <b/>
      <sz val="14"/>
      <color indexed="12"/>
      <name val="Arial"/>
      <family val="2"/>
    </font>
    <font>
      <sz val="14"/>
      <color indexed="12"/>
      <name val="Arial"/>
      <family val="2"/>
    </font>
    <font>
      <i/>
      <vertAlign val="superscript"/>
      <sz val="14"/>
      <color indexed="12"/>
      <name val="Arial"/>
      <family val="2"/>
    </font>
    <font>
      <b/>
      <sz val="14"/>
      <color theme="1"/>
      <name val="Arial"/>
      <family val="2"/>
    </font>
    <font>
      <i/>
      <sz val="8"/>
      <color rgb="FFFF0000"/>
      <name val="Arial"/>
      <family val="2"/>
    </font>
    <font>
      <b/>
      <i/>
      <vertAlign val="superscript"/>
      <sz val="14"/>
      <color indexed="12"/>
      <name val="Arial"/>
      <family val="2"/>
    </font>
    <font>
      <i/>
      <sz val="8"/>
      <color indexed="8"/>
      <name val="Arial"/>
      <family val="2"/>
    </font>
    <font>
      <sz val="8"/>
      <color rgb="FF0000FF"/>
      <name val="Arial"/>
      <family val="2"/>
    </font>
    <font>
      <b/>
      <sz val="16"/>
      <name val="Arial"/>
      <family val="2"/>
    </font>
    <font>
      <b/>
      <sz val="8.5"/>
      <name val="Arial"/>
      <family val="2"/>
    </font>
    <font>
      <sz val="12"/>
      <color rgb="FF00B0F0"/>
      <name val="Arial"/>
      <family val="2"/>
    </font>
    <font>
      <b/>
      <sz val="8.5"/>
      <color indexed="8"/>
      <name val="Arial"/>
      <family val="2"/>
    </font>
    <font>
      <b/>
      <sz val="8"/>
      <color indexed="8"/>
      <name val="Arial"/>
      <family val="2"/>
    </font>
    <font>
      <sz val="14"/>
      <name val="Arial"/>
      <family val="2"/>
    </font>
    <font>
      <b/>
      <sz val="14"/>
      <name val="Arial"/>
      <family val="2"/>
    </font>
    <font>
      <b/>
      <sz val="8.5"/>
      <color rgb="FFFF0000"/>
      <name val="Arial"/>
      <family val="2"/>
    </font>
    <font>
      <sz val="18"/>
      <color rgb="FF0000FF"/>
      <name val="Arial"/>
      <family val="2"/>
    </font>
    <font>
      <sz val="12"/>
      <color rgb="FF0000FF"/>
      <name val="Arial"/>
      <family val="2"/>
    </font>
    <font>
      <i/>
      <sz val="12"/>
      <name val="Arial"/>
      <family val="2"/>
    </font>
    <font>
      <i/>
      <vertAlign val="superscript"/>
      <sz val="14"/>
      <name val="Arial"/>
      <family val="2"/>
    </font>
    <font>
      <sz val="8"/>
      <name val="Calibri"/>
      <family val="2"/>
    </font>
    <font>
      <sz val="8"/>
      <color indexed="9"/>
      <name val="Arial"/>
      <family val="2"/>
    </font>
    <font>
      <b/>
      <sz val="16"/>
      <color indexed="8"/>
      <name val="Arial"/>
      <family val="2"/>
    </font>
    <font>
      <i/>
      <vertAlign val="superscript"/>
      <sz val="14"/>
      <color indexed="8"/>
      <name val="Arial"/>
      <family val="2"/>
    </font>
    <font>
      <sz val="8"/>
      <color theme="4"/>
      <name val="Arial"/>
      <family val="2"/>
    </font>
    <font>
      <b/>
      <sz val="8"/>
      <color rgb="FF00B0F0"/>
      <name val="Arial"/>
      <family val="2"/>
    </font>
    <font>
      <sz val="8.5"/>
      <name val="Arial"/>
      <family val="2"/>
    </font>
    <font>
      <sz val="8.5"/>
      <color indexed="12"/>
      <name val="Arial"/>
      <family val="2"/>
    </font>
    <font>
      <sz val="10"/>
      <name val="Tms Rmn"/>
    </font>
    <font>
      <i/>
      <sz val="8"/>
      <color indexed="12"/>
      <name val="Arial"/>
      <family val="2"/>
    </font>
    <font>
      <b/>
      <sz val="8.5"/>
      <color indexed="12"/>
      <name val="Arial"/>
      <family val="2"/>
    </font>
    <font>
      <b/>
      <sz val="8"/>
      <color indexed="12"/>
      <name val="Arial"/>
      <family val="2"/>
    </font>
    <font>
      <sz val="10"/>
      <color indexed="12"/>
      <name val="Tms Rmn"/>
    </font>
    <font>
      <i/>
      <sz val="8.5"/>
      <color indexed="8"/>
      <name val="Arial"/>
      <family val="2"/>
    </font>
    <font>
      <sz val="8.5"/>
      <color indexed="8"/>
      <name val="Arial"/>
      <family val="2"/>
    </font>
    <font>
      <vertAlign val="superscript"/>
      <sz val="14"/>
      <color indexed="12"/>
      <name val="Arial"/>
      <family val="2"/>
    </font>
    <font>
      <sz val="10"/>
      <color indexed="8"/>
      <name val="Tms Rmn"/>
    </font>
    <font>
      <sz val="12"/>
      <color indexed="8"/>
      <name val="Arial"/>
      <family val="2"/>
    </font>
    <font>
      <b/>
      <sz val="16"/>
      <color indexed="12"/>
      <name val="Arial"/>
      <family val="2"/>
    </font>
    <font>
      <sz val="8.5"/>
      <color indexed="10"/>
      <name val="Arial"/>
      <family val="2"/>
    </font>
    <font>
      <sz val="18"/>
      <color indexed="8"/>
      <name val="Arial"/>
      <family val="2"/>
    </font>
    <font>
      <i/>
      <vertAlign val="superscript"/>
      <sz val="16"/>
      <color indexed="12"/>
      <name val="Arial"/>
      <family val="2"/>
    </font>
    <font>
      <sz val="14"/>
      <color indexed="8"/>
      <name val="Arial"/>
      <family val="2"/>
    </font>
    <font>
      <u/>
      <sz val="12"/>
      <color rgb="FF0000FF"/>
      <name val="Calibri"/>
      <family val="2"/>
    </font>
    <font>
      <sz val="8"/>
      <name val="Calibri"/>
      <family val="2"/>
      <scheme val="minor"/>
    </font>
    <font>
      <b/>
      <sz val="10"/>
      <color theme="1"/>
      <name val="Arial"/>
      <family val="2"/>
    </font>
    <font>
      <b/>
      <sz val="12"/>
      <color rgb="FFFF0000"/>
      <name val="Arial"/>
      <family val="2"/>
    </font>
    <font>
      <b/>
      <i/>
      <sz val="8"/>
      <color theme="1"/>
      <name val="Arial"/>
      <family val="2"/>
    </font>
    <font>
      <b/>
      <sz val="11"/>
      <name val="Calibri"/>
      <family val="2"/>
    </font>
    <font>
      <sz val="12"/>
      <color rgb="FFFF0000"/>
      <name val="Calibri"/>
      <family val="2"/>
      <scheme val="minor"/>
    </font>
    <font>
      <u/>
      <sz val="10"/>
      <color indexed="12"/>
      <name val="Arial"/>
      <family val="2"/>
    </font>
    <font>
      <sz val="11"/>
      <color theme="1"/>
      <name val="Calibri"/>
      <family val="2"/>
      <scheme val="minor"/>
    </font>
    <font>
      <b/>
      <sz val="12"/>
      <name val="Calibri"/>
      <family val="2"/>
      <scheme val="minor"/>
    </font>
  </fonts>
  <fills count="4">
    <fill>
      <patternFill patternType="none"/>
    </fill>
    <fill>
      <patternFill patternType="gray125"/>
    </fill>
    <fill>
      <patternFill patternType="solid">
        <fgColor theme="0"/>
        <bgColor indexed="64"/>
      </patternFill>
    </fill>
    <fill>
      <patternFill patternType="solid">
        <fgColor indexed="9"/>
        <bgColor indexed="64"/>
      </patternFill>
    </fill>
  </fills>
  <borders count="11">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right/>
      <top style="double">
        <color indexed="64"/>
      </top>
      <bottom/>
      <diagonal/>
    </border>
    <border>
      <left/>
      <right/>
      <top/>
      <bottom style="double">
        <color indexed="64"/>
      </bottom>
      <diagonal/>
    </border>
    <border>
      <left/>
      <right/>
      <top style="double">
        <color indexed="64"/>
      </top>
      <bottom style="thin">
        <color indexed="64"/>
      </bottom>
      <diagonal/>
    </border>
    <border>
      <left/>
      <right/>
      <top style="double">
        <color indexed="64"/>
      </top>
      <bottom style="double">
        <color indexed="64"/>
      </bottom>
      <diagonal/>
    </border>
    <border>
      <left/>
      <right/>
      <top style="thin">
        <color indexed="64"/>
      </top>
      <bottom style="double">
        <color indexed="64"/>
      </bottom>
      <diagonal/>
    </border>
    <border>
      <left style="thin">
        <color auto="1"/>
      </left>
      <right style="thin">
        <color auto="1"/>
      </right>
      <top style="thin">
        <color auto="1"/>
      </top>
      <bottom style="thin">
        <color auto="1"/>
      </bottom>
      <diagonal/>
    </border>
    <border>
      <left/>
      <right/>
      <top/>
      <bottom style="medium">
        <color indexed="64"/>
      </bottom>
      <diagonal/>
    </border>
  </borders>
  <cellStyleXfs count="23">
    <xf numFmtId="0" fontId="0" fillId="0" borderId="0"/>
    <xf numFmtId="0" fontId="1" fillId="0" borderId="0" applyNumberFormat="0" applyFill="0" applyBorder="0" applyAlignment="0" applyProtection="0"/>
    <xf numFmtId="0" fontId="2" fillId="0" borderId="0" applyNumberFormat="0" applyFill="0" applyProtection="0">
      <alignment vertical="center"/>
    </xf>
    <xf numFmtId="0" fontId="3" fillId="0" borderId="0">
      <alignment vertical="center" wrapText="1"/>
    </xf>
    <xf numFmtId="0" fontId="4" fillId="0" borderId="0" applyNumberFormat="0" applyFill="0" applyProtection="0">
      <alignment horizontal="left" vertical="center"/>
    </xf>
    <xf numFmtId="0" fontId="88" fillId="0" borderId="0" applyNumberFormat="0" applyFill="0" applyBorder="0" applyProtection="0">
      <alignment horizontal="left" vertical="center"/>
    </xf>
    <xf numFmtId="0" fontId="8" fillId="0" borderId="0" applyNumberFormat="0" applyFill="0" applyProtection="0">
      <alignment horizontal="left" vertical="center"/>
    </xf>
    <xf numFmtId="0" fontId="9" fillId="0" borderId="0"/>
    <xf numFmtId="0" fontId="12" fillId="0" borderId="0"/>
    <xf numFmtId="0" fontId="12" fillId="0" borderId="0"/>
    <xf numFmtId="0" fontId="9" fillId="0" borderId="0"/>
    <xf numFmtId="0" fontId="31" fillId="0" borderId="0"/>
    <xf numFmtId="43" fontId="9" fillId="0" borderId="0" applyFont="0" applyFill="0" applyBorder="0" applyAlignment="0" applyProtection="0"/>
    <xf numFmtId="43" fontId="9" fillId="0" borderId="0" applyFont="0" applyFill="0" applyBorder="0" applyAlignment="0" applyProtection="0"/>
    <xf numFmtId="43" fontId="31" fillId="0" borderId="0" applyFont="0" applyFill="0" applyBorder="0" applyAlignment="0" applyProtection="0"/>
    <xf numFmtId="0" fontId="9"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2" fillId="0" borderId="0"/>
    <xf numFmtId="0" fontId="95" fillId="0" borderId="0" applyNumberFormat="0" applyFill="0" applyBorder="0" applyAlignment="0" applyProtection="0">
      <alignment vertical="top"/>
      <protection locked="0"/>
    </xf>
    <xf numFmtId="0" fontId="88" fillId="0" borderId="0" applyNumberFormat="0" applyFill="0" applyBorder="0" applyAlignment="0" applyProtection="0"/>
    <xf numFmtId="43" fontId="96" fillId="0" borderId="0" applyFont="0" applyFill="0" applyBorder="0" applyAlignment="0" applyProtection="0"/>
  </cellStyleXfs>
  <cellXfs count="662">
    <xf numFmtId="0" fontId="0" fillId="0" borderId="0" xfId="0"/>
    <xf numFmtId="0" fontId="2" fillId="0" borderId="0" xfId="2" applyAlignment="1">
      <alignment vertical="center" wrapText="1"/>
    </xf>
    <xf numFmtId="0" fontId="3" fillId="0" borderId="0" xfId="3">
      <alignment vertical="center" wrapText="1"/>
    </xf>
    <xf numFmtId="0" fontId="3" fillId="0" borderId="0" xfId="3" applyAlignment="1">
      <alignment vertical="center"/>
    </xf>
    <xf numFmtId="0" fontId="4" fillId="0" borderId="0" xfId="4">
      <alignment horizontal="left" vertical="center"/>
    </xf>
    <xf numFmtId="0" fontId="5" fillId="0" borderId="0" xfId="3" applyFont="1" applyAlignment="1">
      <alignment vertical="center"/>
    </xf>
    <xf numFmtId="0" fontId="7" fillId="0" borderId="0" xfId="5" applyFont="1" applyAlignment="1">
      <alignment vertical="center" wrapText="1"/>
    </xf>
    <xf numFmtId="0" fontId="8" fillId="0" borderId="0" xfId="6">
      <alignment horizontal="left" vertical="center"/>
    </xf>
    <xf numFmtId="0" fontId="3" fillId="0" borderId="0" xfId="3" applyAlignment="1">
      <alignment wrapText="1"/>
    </xf>
    <xf numFmtId="0" fontId="2" fillId="0" borderId="0" xfId="2">
      <alignment vertical="center"/>
    </xf>
    <xf numFmtId="0" fontId="9" fillId="0" borderId="0" xfId="7"/>
    <xf numFmtId="0" fontId="4" fillId="0" borderId="0" xfId="4" applyFill="1">
      <alignment horizontal="left" vertical="center"/>
    </xf>
    <xf numFmtId="0" fontId="10" fillId="0" borderId="0" xfId="5" applyFont="1" applyAlignment="1">
      <alignment horizontal="left" vertical="center" wrapText="1"/>
    </xf>
    <xf numFmtId="0" fontId="11" fillId="0" borderId="0" xfId="7" applyFont="1"/>
    <xf numFmtId="0" fontId="2" fillId="0" borderId="0" xfId="2" applyFill="1">
      <alignment vertical="center"/>
    </xf>
    <xf numFmtId="37" fontId="3" fillId="0" borderId="0" xfId="3" applyNumberFormat="1">
      <alignment vertical="center" wrapText="1"/>
    </xf>
    <xf numFmtId="0" fontId="3" fillId="0" borderId="2" xfId="3" applyBorder="1">
      <alignment vertical="center" wrapText="1"/>
    </xf>
    <xf numFmtId="37" fontId="3" fillId="0" borderId="2" xfId="3" applyNumberFormat="1" applyBorder="1">
      <alignment vertical="center" wrapText="1"/>
    </xf>
    <xf numFmtId="0" fontId="22" fillId="2" borderId="0" xfId="9" applyFont="1" applyFill="1"/>
    <xf numFmtId="0" fontId="23" fillId="2" borderId="0" xfId="9" applyFont="1" applyFill="1"/>
    <xf numFmtId="0" fontId="19" fillId="2" borderId="0" xfId="7" applyFont="1" applyFill="1" applyAlignment="1">
      <alignment horizontal="left"/>
    </xf>
    <xf numFmtId="49" fontId="24" fillId="2" borderId="0" xfId="7" applyNumberFormat="1" applyFont="1" applyFill="1"/>
    <xf numFmtId="0" fontId="9" fillId="2" borderId="0" xfId="7" applyFill="1"/>
    <xf numFmtId="0" fontId="25" fillId="2" borderId="0" xfId="9" applyFont="1" applyFill="1"/>
    <xf numFmtId="0" fontId="26" fillId="2" borderId="0" xfId="9" applyFont="1" applyFill="1"/>
    <xf numFmtId="0" fontId="27" fillId="2" borderId="0" xfId="7" applyFont="1" applyFill="1"/>
    <xf numFmtId="0" fontId="28" fillId="2" borderId="4" xfId="9" applyFont="1" applyFill="1" applyBorder="1"/>
    <xf numFmtId="0" fontId="20" fillId="2" borderId="4" xfId="9" applyFont="1" applyFill="1" applyBorder="1"/>
    <xf numFmtId="0" fontId="20" fillId="2" borderId="4" xfId="9" applyFont="1" applyFill="1" applyBorder="1" applyAlignment="1">
      <alignment horizontal="center"/>
    </xf>
    <xf numFmtId="0" fontId="19" fillId="2" borderId="4" xfId="7" applyFont="1" applyFill="1" applyBorder="1" applyAlignment="1">
      <alignment horizontal="left"/>
    </xf>
    <xf numFmtId="0" fontId="29" fillId="2" borderId="0" xfId="7" applyFont="1" applyFill="1"/>
    <xf numFmtId="0" fontId="31" fillId="0" borderId="0" xfId="11"/>
    <xf numFmtId="0" fontId="32" fillId="2" borderId="6" xfId="9" applyFont="1" applyFill="1" applyBorder="1" applyAlignment="1">
      <alignment vertical="center" wrapText="1"/>
    </xf>
    <xf numFmtId="0" fontId="32" fillId="2" borderId="6" xfId="9" applyFont="1" applyFill="1" applyBorder="1" applyAlignment="1">
      <alignment horizontal="right" vertical="center" wrapText="1"/>
    </xf>
    <xf numFmtId="0" fontId="33" fillId="2" borderId="6" xfId="7" applyFont="1" applyFill="1" applyBorder="1" applyAlignment="1">
      <alignment horizontal="left" vertical="center" wrapText="1"/>
    </xf>
    <xf numFmtId="0" fontId="34" fillId="0" borderId="0" xfId="9" applyFont="1"/>
    <xf numFmtId="0" fontId="19" fillId="0" borderId="0" xfId="9" applyFont="1"/>
    <xf numFmtId="164" fontId="19" fillId="0" borderId="0" xfId="9" applyNumberFormat="1" applyFont="1"/>
    <xf numFmtId="0" fontId="19" fillId="0" borderId="0" xfId="9" applyFont="1" applyAlignment="1">
      <alignment horizontal="right"/>
    </xf>
    <xf numFmtId="0" fontId="35" fillId="0" borderId="0" xfId="9" applyFont="1"/>
    <xf numFmtId="3" fontId="35" fillId="0" borderId="0" xfId="9" applyNumberFormat="1" applyFont="1"/>
    <xf numFmtId="164" fontId="35" fillId="0" borderId="0" xfId="9" applyNumberFormat="1" applyFont="1"/>
    <xf numFmtId="0" fontId="36" fillId="2" borderId="0" xfId="7" applyFont="1" applyFill="1"/>
    <xf numFmtId="164" fontId="29" fillId="2" borderId="0" xfId="7" applyNumberFormat="1" applyFont="1" applyFill="1"/>
    <xf numFmtId="0" fontId="35" fillId="2" borderId="0" xfId="7" applyFont="1" applyFill="1"/>
    <xf numFmtId="1" fontId="18" fillId="0" borderId="0" xfId="9" applyNumberFormat="1" applyFont="1"/>
    <xf numFmtId="49" fontId="24" fillId="2" borderId="0" xfId="9" applyNumberFormat="1" applyFont="1" applyFill="1"/>
    <xf numFmtId="0" fontId="34" fillId="2" borderId="0" xfId="9" applyFont="1" applyFill="1"/>
    <xf numFmtId="164" fontId="34" fillId="2" borderId="0" xfId="9" applyNumberFormat="1" applyFont="1" applyFill="1"/>
    <xf numFmtId="0" fontId="34" fillId="2" borderId="0" xfId="9" applyFont="1" applyFill="1" applyAlignment="1">
      <alignment horizontal="right"/>
    </xf>
    <xf numFmtId="0" fontId="19" fillId="2" borderId="0" xfId="7" applyFont="1" applyFill="1"/>
    <xf numFmtId="164" fontId="19" fillId="2" borderId="0" xfId="9" applyNumberFormat="1" applyFont="1" applyFill="1"/>
    <xf numFmtId="164" fontId="19" fillId="2" borderId="0" xfId="9" applyNumberFormat="1" applyFont="1" applyFill="1" applyAlignment="1">
      <alignment horizontal="right"/>
    </xf>
    <xf numFmtId="0" fontId="28" fillId="2" borderId="5" xfId="9" applyFont="1" applyFill="1" applyBorder="1"/>
    <xf numFmtId="0" fontId="19" fillId="2" borderId="5" xfId="9" applyFont="1" applyFill="1" applyBorder="1"/>
    <xf numFmtId="49" fontId="24" fillId="2" borderId="5" xfId="7" applyNumberFormat="1" applyFont="1" applyFill="1" applyBorder="1"/>
    <xf numFmtId="0" fontId="19" fillId="2" borderId="0" xfId="9" applyFont="1" applyFill="1" applyAlignment="1">
      <alignment horizontal="right"/>
    </xf>
    <xf numFmtId="0" fontId="19" fillId="2" borderId="5" xfId="7" applyFont="1" applyFill="1" applyBorder="1" applyAlignment="1">
      <alignment horizontal="left"/>
    </xf>
    <xf numFmtId="0" fontId="39" fillId="2" borderId="0" xfId="7" applyFont="1" applyFill="1" applyAlignment="1">
      <alignment horizontal="left"/>
    </xf>
    <xf numFmtId="0" fontId="40" fillId="2" borderId="0" xfId="9" applyFont="1" applyFill="1"/>
    <xf numFmtId="0" fontId="18" fillId="2" borderId="0" xfId="9" applyFont="1" applyFill="1"/>
    <xf numFmtId="0" fontId="24" fillId="2" borderId="0" xfId="9" applyFont="1" applyFill="1"/>
    <xf numFmtId="0" fontId="30" fillId="2" borderId="0" xfId="7" applyFont="1" applyFill="1"/>
    <xf numFmtId="0" fontId="34" fillId="2" borderId="0" xfId="7" applyFont="1" applyFill="1"/>
    <xf numFmtId="0" fontId="34" fillId="2" borderId="0" xfId="7" applyFont="1" applyFill="1" applyAlignment="1">
      <alignment horizontal="left"/>
    </xf>
    <xf numFmtId="0" fontId="41" fillId="2" borderId="0" xfId="9" applyFont="1" applyFill="1"/>
    <xf numFmtId="0" fontId="42" fillId="2" borderId="0" xfId="9" applyFont="1" applyFill="1"/>
    <xf numFmtId="0" fontId="43" fillId="2" borderId="0" xfId="7" applyFont="1" applyFill="1" applyAlignment="1">
      <alignment horizontal="left"/>
    </xf>
    <xf numFmtId="0" fontId="45" fillId="2" borderId="0" xfId="9" applyFont="1" applyFill="1"/>
    <xf numFmtId="0" fontId="46" fillId="2" borderId="0" xfId="9" applyFont="1" applyFill="1"/>
    <xf numFmtId="0" fontId="48" fillId="2" borderId="0" xfId="9" applyFont="1" applyFill="1"/>
    <xf numFmtId="0" fontId="26" fillId="2" borderId="5" xfId="9" applyFont="1" applyFill="1" applyBorder="1"/>
    <xf numFmtId="0" fontId="19" fillId="0" borderId="5" xfId="11" applyFont="1" applyBorder="1" applyAlignment="1">
      <alignment vertical="top"/>
    </xf>
    <xf numFmtId="0" fontId="30" fillId="0" borderId="0" xfId="11" applyFont="1"/>
    <xf numFmtId="0" fontId="30" fillId="0" borderId="5" xfId="11" applyFont="1" applyBorder="1"/>
    <xf numFmtId="49" fontId="24" fillId="0" borderId="0" xfId="11" applyNumberFormat="1" applyFont="1"/>
    <xf numFmtId="49" fontId="24" fillId="0" borderId="0" xfId="9" quotePrefix="1" applyNumberFormat="1" applyFont="1"/>
    <xf numFmtId="0" fontId="24" fillId="0" borderId="0" xfId="9" applyFont="1"/>
    <xf numFmtId="49" fontId="24" fillId="0" borderId="0" xfId="9" applyNumberFormat="1" applyFont="1"/>
    <xf numFmtId="0" fontId="35" fillId="2" borderId="5" xfId="9" applyFont="1" applyFill="1" applyBorder="1"/>
    <xf numFmtId="0" fontId="35" fillId="0" borderId="5" xfId="9" applyFont="1" applyBorder="1"/>
    <xf numFmtId="164" fontId="35" fillId="0" borderId="5" xfId="9" applyNumberFormat="1" applyFont="1" applyBorder="1"/>
    <xf numFmtId="0" fontId="35" fillId="0" borderId="5" xfId="9" applyFont="1" applyBorder="1" applyAlignment="1">
      <alignment horizontal="right"/>
    </xf>
    <xf numFmtId="49" fontId="49" fillId="0" borderId="5" xfId="9" applyNumberFormat="1" applyFont="1" applyBorder="1"/>
    <xf numFmtId="0" fontId="35" fillId="0" borderId="0" xfId="9" applyFont="1" applyAlignment="1">
      <alignment horizontal="right"/>
    </xf>
    <xf numFmtId="49" fontId="49" fillId="0" borderId="0" xfId="9" applyNumberFormat="1" applyFont="1"/>
    <xf numFmtId="0" fontId="32" fillId="2" borderId="0" xfId="9" applyFont="1" applyFill="1" applyAlignment="1">
      <alignment vertical="center" wrapText="1"/>
    </xf>
    <xf numFmtId="0" fontId="19" fillId="0" borderId="5" xfId="9" applyFont="1" applyBorder="1"/>
    <xf numFmtId="164" fontId="19" fillId="0" borderId="5" xfId="9" applyNumberFormat="1" applyFont="1" applyBorder="1"/>
    <xf numFmtId="0" fontId="19" fillId="0" borderId="5" xfId="9" applyFont="1" applyBorder="1" applyAlignment="1">
      <alignment horizontal="right"/>
    </xf>
    <xf numFmtId="49" fontId="49" fillId="2" borderId="0" xfId="7" applyNumberFormat="1" applyFont="1" applyFill="1"/>
    <xf numFmtId="49" fontId="49" fillId="0" borderId="0" xfId="9" quotePrefix="1" applyNumberFormat="1" applyFont="1"/>
    <xf numFmtId="49" fontId="24" fillId="0" borderId="0" xfId="9" quotePrefix="1" applyNumberFormat="1" applyFont="1" applyAlignment="1">
      <alignment vertical="top"/>
    </xf>
    <xf numFmtId="1" fontId="24" fillId="0" borderId="0" xfId="9" applyNumberFormat="1" applyFont="1"/>
    <xf numFmtId="1" fontId="49" fillId="0" borderId="5" xfId="9" applyNumberFormat="1" applyFont="1" applyBorder="1"/>
    <xf numFmtId="1" fontId="49" fillId="0" borderId="0" xfId="9" applyNumberFormat="1" applyFont="1"/>
    <xf numFmtId="0" fontId="24" fillId="2" borderId="0" xfId="9" applyFont="1" applyFill="1" applyAlignment="1">
      <alignment horizontal="right"/>
    </xf>
    <xf numFmtId="1" fontId="24" fillId="0" borderId="5" xfId="9" applyNumberFormat="1" applyFont="1" applyBorder="1"/>
    <xf numFmtId="1" fontId="19" fillId="0" borderId="0" xfId="9" applyNumberFormat="1" applyFont="1"/>
    <xf numFmtId="49" fontId="19" fillId="2" borderId="0" xfId="7" applyNumberFormat="1" applyFont="1" applyFill="1"/>
    <xf numFmtId="0" fontId="37" fillId="0" borderId="0" xfId="9" applyFont="1"/>
    <xf numFmtId="164" fontId="34" fillId="0" borderId="0" xfId="9" applyNumberFormat="1" applyFont="1"/>
    <xf numFmtId="0" fontId="34" fillId="0" borderId="0" xfId="9" applyFont="1" applyAlignment="1">
      <alignment horizontal="right"/>
    </xf>
    <xf numFmtId="164" fontId="34" fillId="0" borderId="0" xfId="9" applyNumberFormat="1" applyFont="1" applyAlignment="1">
      <alignment horizontal="right"/>
    </xf>
    <xf numFmtId="49" fontId="19" fillId="2" borderId="0" xfId="7" applyNumberFormat="1" applyFont="1" applyFill="1" applyAlignment="1">
      <alignment vertical="center" wrapText="1"/>
    </xf>
    <xf numFmtId="0" fontId="34" fillId="2" borderId="5" xfId="9" applyFont="1" applyFill="1" applyBorder="1"/>
    <xf numFmtId="0" fontId="34" fillId="2" borderId="5" xfId="7" applyFont="1" applyFill="1" applyBorder="1" applyAlignment="1">
      <alignment horizontal="left"/>
    </xf>
    <xf numFmtId="0" fontId="34" fillId="0" borderId="5" xfId="9" applyFont="1" applyBorder="1"/>
    <xf numFmtId="164" fontId="34" fillId="0" borderId="5" xfId="9" applyNumberFormat="1" applyFont="1" applyBorder="1"/>
    <xf numFmtId="0" fontId="34" fillId="0" borderId="5" xfId="9" applyFont="1" applyBorder="1" applyAlignment="1">
      <alignment horizontal="right"/>
    </xf>
    <xf numFmtId="0" fontId="34" fillId="0" borderId="6" xfId="9" applyFont="1" applyBorder="1"/>
    <xf numFmtId="49" fontId="24" fillId="0" borderId="0" xfId="9" applyNumberFormat="1" applyFont="1" applyAlignment="1">
      <alignment horizontal="left"/>
    </xf>
    <xf numFmtId="0" fontId="32" fillId="2" borderId="0" xfId="9" applyFont="1" applyFill="1"/>
    <xf numFmtId="0" fontId="32" fillId="2" borderId="0" xfId="9" applyFont="1" applyFill="1" applyAlignment="1">
      <alignment horizontal="center"/>
    </xf>
    <xf numFmtId="0" fontId="33" fillId="2" borderId="0" xfId="7" applyFont="1" applyFill="1" applyAlignment="1">
      <alignment horizontal="left"/>
    </xf>
    <xf numFmtId="3" fontId="19" fillId="0" borderId="0" xfId="9" applyNumberFormat="1" applyFont="1"/>
    <xf numFmtId="0" fontId="24" fillId="2" borderId="4" xfId="9" applyFont="1" applyFill="1" applyBorder="1"/>
    <xf numFmtId="0" fontId="24" fillId="2" borderId="4" xfId="9" applyFont="1" applyFill="1" applyBorder="1" applyAlignment="1">
      <alignment horizontal="right"/>
    </xf>
    <xf numFmtId="0" fontId="34" fillId="3" borderId="0" xfId="9" applyFont="1" applyFill="1"/>
    <xf numFmtId="0" fontId="35" fillId="3" borderId="0" xfId="9" applyFont="1" applyFill="1"/>
    <xf numFmtId="165" fontId="34" fillId="2" borderId="0" xfId="7" applyNumberFormat="1" applyFont="1" applyFill="1" applyAlignment="1">
      <alignment vertical="center" wrapText="1"/>
    </xf>
    <xf numFmtId="165" fontId="34" fillId="2" borderId="0" xfId="13" applyNumberFormat="1" applyFont="1" applyFill="1"/>
    <xf numFmtId="49" fontId="18" fillId="0" borderId="0" xfId="9" applyNumberFormat="1" applyFont="1"/>
    <xf numFmtId="0" fontId="52" fillId="2" borderId="0" xfId="7" applyFont="1" applyFill="1"/>
    <xf numFmtId="0" fontId="33" fillId="3" borderId="0" xfId="9" applyFont="1" applyFill="1"/>
    <xf numFmtId="0" fontId="19" fillId="3" borderId="0" xfId="9" applyFont="1" applyFill="1"/>
    <xf numFmtId="0" fontId="34" fillId="3" borderId="5" xfId="9" applyFont="1" applyFill="1" applyBorder="1"/>
    <xf numFmtId="166" fontId="34" fillId="0" borderId="5" xfId="14" applyNumberFormat="1" applyFont="1" applyFill="1" applyBorder="1"/>
    <xf numFmtId="0" fontId="53" fillId="2" borderId="7" xfId="9" applyFont="1" applyFill="1" applyBorder="1"/>
    <xf numFmtId="0" fontId="12" fillId="2" borderId="7" xfId="9" applyFill="1" applyBorder="1"/>
    <xf numFmtId="0" fontId="17" fillId="2" borderId="7" xfId="9" applyFont="1" applyFill="1" applyBorder="1" applyAlignment="1">
      <alignment horizontal="center"/>
    </xf>
    <xf numFmtId="0" fontId="35" fillId="2" borderId="7" xfId="7" applyFont="1" applyFill="1" applyBorder="1" applyAlignment="1">
      <alignment horizontal="left"/>
    </xf>
    <xf numFmtId="0" fontId="12" fillId="2" borderId="0" xfId="9" applyFill="1"/>
    <xf numFmtId="0" fontId="35" fillId="2" borderId="0" xfId="7" applyFont="1" applyFill="1" applyAlignment="1">
      <alignment horizontal="left"/>
    </xf>
    <xf numFmtId="0" fontId="12" fillId="2" borderId="1" xfId="9" applyFill="1" applyBorder="1"/>
    <xf numFmtId="0" fontId="35" fillId="2" borderId="1" xfId="7" applyFont="1" applyFill="1" applyBorder="1" applyAlignment="1">
      <alignment horizontal="left"/>
    </xf>
    <xf numFmtId="0" fontId="17" fillId="2" borderId="0" xfId="9" applyFont="1" applyFill="1" applyAlignment="1">
      <alignment horizontal="center"/>
    </xf>
    <xf numFmtId="0" fontId="43" fillId="2" borderId="0" xfId="15" applyFont="1" applyFill="1" applyAlignment="1">
      <alignment horizontal="left"/>
    </xf>
    <xf numFmtId="0" fontId="55" fillId="2" borderId="0" xfId="15" applyFont="1" applyFill="1"/>
    <xf numFmtId="0" fontId="9" fillId="2" borderId="0" xfId="15" applyFill="1"/>
    <xf numFmtId="0" fontId="27" fillId="2" borderId="0" xfId="15" applyFont="1" applyFill="1"/>
    <xf numFmtId="0" fontId="46" fillId="2" borderId="5" xfId="9" applyFont="1" applyFill="1" applyBorder="1"/>
    <xf numFmtId="0" fontId="43" fillId="2" borderId="5" xfId="15" applyFont="1" applyFill="1" applyBorder="1" applyAlignment="1">
      <alignment horizontal="left"/>
    </xf>
    <xf numFmtId="0" fontId="56" fillId="2" borderId="6" xfId="9" applyFont="1" applyFill="1" applyBorder="1" applyAlignment="1">
      <alignment vertical="center" wrapText="1"/>
    </xf>
    <xf numFmtId="0" fontId="56" fillId="2" borderId="6" xfId="9" applyFont="1" applyFill="1" applyBorder="1" applyAlignment="1">
      <alignment horizontal="right" vertical="center" wrapText="1"/>
    </xf>
    <xf numFmtId="0" fontId="57" fillId="2" borderId="6" xfId="15" applyFont="1" applyFill="1" applyBorder="1" applyAlignment="1">
      <alignment horizontal="left" vertical="center" wrapText="1"/>
    </xf>
    <xf numFmtId="3" fontId="34" fillId="0" borderId="0" xfId="9" applyNumberFormat="1" applyFont="1"/>
    <xf numFmtId="0" fontId="29" fillId="2" borderId="0" xfId="15" applyFont="1" applyFill="1"/>
    <xf numFmtId="0" fontId="35" fillId="2" borderId="0" xfId="9" applyFont="1" applyFill="1"/>
    <xf numFmtId="1" fontId="49" fillId="0" borderId="0" xfId="9" quotePrefix="1" applyNumberFormat="1" applyFont="1"/>
    <xf numFmtId="1" fontId="18" fillId="0" borderId="0" xfId="9" quotePrefix="1" applyNumberFormat="1" applyFont="1"/>
    <xf numFmtId="164" fontId="34" fillId="0" borderId="0" xfId="9" applyNumberFormat="1" applyFont="1" applyAlignment="1">
      <alignment wrapText="1"/>
    </xf>
    <xf numFmtId="0" fontId="34" fillId="0" borderId="0" xfId="9" applyFont="1" applyAlignment="1">
      <alignment horizontal="right" wrapText="1"/>
    </xf>
    <xf numFmtId="0" fontId="54" fillId="2" borderId="0" xfId="9" applyFont="1" applyFill="1" applyAlignment="1">
      <alignment vertical="center" wrapText="1"/>
    </xf>
    <xf numFmtId="49" fontId="18" fillId="0" borderId="0" xfId="9" quotePrefix="1" applyNumberFormat="1" applyFont="1"/>
    <xf numFmtId="0" fontId="49" fillId="2" borderId="0" xfId="9" applyFont="1" applyFill="1"/>
    <xf numFmtId="0" fontId="49" fillId="2" borderId="0" xfId="9" applyFont="1" applyFill="1" applyAlignment="1">
      <alignment horizontal="right"/>
    </xf>
    <xf numFmtId="0" fontId="36" fillId="2" borderId="0" xfId="15" applyFont="1" applyFill="1"/>
    <xf numFmtId="0" fontId="13" fillId="2" borderId="0" xfId="9" applyFont="1" applyFill="1"/>
    <xf numFmtId="0" fontId="34" fillId="2" borderId="0" xfId="15" applyFont="1" applyFill="1" applyAlignment="1">
      <alignment horizontal="left"/>
    </xf>
    <xf numFmtId="0" fontId="58" fillId="2" borderId="0" xfId="9" applyFont="1" applyFill="1"/>
    <xf numFmtId="0" fontId="59" fillId="2" borderId="0" xfId="9" applyFont="1" applyFill="1"/>
    <xf numFmtId="0" fontId="58" fillId="2" borderId="5" xfId="9" applyFont="1" applyFill="1" applyBorder="1"/>
    <xf numFmtId="0" fontId="34" fillId="2" borderId="5" xfId="15" applyFont="1" applyFill="1" applyBorder="1" applyAlignment="1">
      <alignment horizontal="left"/>
    </xf>
    <xf numFmtId="49" fontId="18" fillId="0" borderId="0" xfId="9" applyNumberFormat="1" applyFont="1" applyAlignment="1">
      <alignment horizontal="left"/>
    </xf>
    <xf numFmtId="0" fontId="60" fillId="2" borderId="0" xfId="9" applyFont="1" applyFill="1"/>
    <xf numFmtId="0" fontId="60" fillId="2" borderId="0" xfId="9" applyFont="1" applyFill="1" applyAlignment="1">
      <alignment horizontal="center"/>
    </xf>
    <xf numFmtId="0" fontId="38" fillId="2" borderId="0" xfId="15" applyFont="1" applyFill="1" applyAlignment="1">
      <alignment horizontal="left"/>
    </xf>
    <xf numFmtId="1" fontId="18" fillId="0" borderId="0" xfId="9" quotePrefix="1" applyNumberFormat="1" applyFont="1" applyAlignment="1">
      <alignment vertical="top"/>
    </xf>
    <xf numFmtId="0" fontId="35" fillId="0" borderId="0" xfId="9" applyFont="1" applyAlignment="1">
      <alignment wrapText="1"/>
    </xf>
    <xf numFmtId="164" fontId="29" fillId="2" borderId="0" xfId="15" applyNumberFormat="1" applyFont="1" applyFill="1"/>
    <xf numFmtId="3" fontId="35" fillId="2" borderId="0" xfId="9" applyNumberFormat="1" applyFont="1" applyFill="1"/>
    <xf numFmtId="0" fontId="35" fillId="2" borderId="0" xfId="9" applyFont="1" applyFill="1" applyAlignment="1">
      <alignment horizontal="right"/>
    </xf>
    <xf numFmtId="0" fontId="37" fillId="2" borderId="0" xfId="9" applyFont="1" applyFill="1"/>
    <xf numFmtId="3" fontId="37" fillId="0" borderId="0" xfId="9" applyNumberFormat="1" applyFont="1"/>
    <xf numFmtId="0" fontId="49" fillId="2" borderId="4" xfId="9" applyFont="1" applyFill="1" applyBorder="1"/>
    <xf numFmtId="0" fontId="49" fillId="2" borderId="4" xfId="9" applyFont="1" applyFill="1" applyBorder="1" applyAlignment="1">
      <alignment horizontal="right"/>
    </xf>
    <xf numFmtId="0" fontId="61" fillId="2" borderId="0" xfId="9" applyFont="1" applyFill="1"/>
    <xf numFmtId="0" fontId="52" fillId="2" borderId="0" xfId="15" applyFont="1" applyFill="1" applyAlignment="1">
      <alignment horizontal="left"/>
    </xf>
    <xf numFmtId="0" fontId="35" fillId="2" borderId="7" xfId="15" applyFont="1" applyFill="1" applyBorder="1" applyAlignment="1">
      <alignment horizontal="left"/>
    </xf>
    <xf numFmtId="166" fontId="34" fillId="0" borderId="0" xfId="16" applyNumberFormat="1" applyFont="1" applyFill="1"/>
    <xf numFmtId="166" fontId="34" fillId="2" borderId="0" xfId="15" applyNumberFormat="1" applyFont="1" applyFill="1" applyAlignment="1">
      <alignment horizontal="left"/>
    </xf>
    <xf numFmtId="0" fontId="34" fillId="2" borderId="0" xfId="15" applyFont="1" applyFill="1"/>
    <xf numFmtId="0" fontId="62" fillId="2" borderId="0" xfId="15" applyFont="1" applyFill="1"/>
    <xf numFmtId="0" fontId="34" fillId="3" borderId="0" xfId="9" applyFont="1" applyFill="1" applyAlignment="1">
      <alignment wrapText="1"/>
    </xf>
    <xf numFmtId="166" fontId="34" fillId="0" borderId="5" xfId="17" applyNumberFormat="1" applyFont="1" applyFill="1" applyBorder="1"/>
    <xf numFmtId="166" fontId="34" fillId="2" borderId="5" xfId="16" applyNumberFormat="1" applyFont="1" applyFill="1" applyBorder="1"/>
    <xf numFmtId="0" fontId="35" fillId="2" borderId="5" xfId="15" applyFont="1" applyFill="1" applyBorder="1" applyAlignment="1">
      <alignment horizontal="left"/>
    </xf>
    <xf numFmtId="0" fontId="54" fillId="2" borderId="0" xfId="9" applyFont="1" applyFill="1" applyAlignment="1">
      <alignment horizontal="right"/>
    </xf>
    <xf numFmtId="0" fontId="35" fillId="2" borderId="0" xfId="15" applyFont="1" applyFill="1" applyAlignment="1">
      <alignment horizontal="left"/>
    </xf>
    <xf numFmtId="0" fontId="54" fillId="2" borderId="1" xfId="9" applyFont="1" applyFill="1" applyBorder="1" applyAlignment="1">
      <alignment horizontal="right"/>
    </xf>
    <xf numFmtId="0" fontId="17" fillId="2" borderId="1" xfId="9" applyFont="1" applyFill="1" applyBorder="1" applyAlignment="1">
      <alignment horizontal="center"/>
    </xf>
    <xf numFmtId="0" fontId="35" fillId="2" borderId="1" xfId="15" applyFont="1" applyFill="1" applyBorder="1" applyAlignment="1">
      <alignment horizontal="left"/>
    </xf>
    <xf numFmtId="0" fontId="12" fillId="2" borderId="0" xfId="9" applyFill="1" applyAlignment="1">
      <alignment horizontal="center"/>
    </xf>
    <xf numFmtId="3" fontId="34" fillId="2" borderId="0" xfId="9" applyNumberFormat="1" applyFont="1" applyFill="1"/>
    <xf numFmtId="0" fontId="17" fillId="2" borderId="5" xfId="9" applyFont="1" applyFill="1" applyBorder="1"/>
    <xf numFmtId="0" fontId="17" fillId="2" borderId="5" xfId="9" applyFont="1" applyFill="1" applyBorder="1" applyAlignment="1">
      <alignment horizontal="center"/>
    </xf>
    <xf numFmtId="0" fontId="39" fillId="2" borderId="0" xfId="15" applyFont="1" applyFill="1" applyAlignment="1">
      <alignment horizontal="left"/>
    </xf>
    <xf numFmtId="0" fontId="55" fillId="2" borderId="0" xfId="7" applyFont="1" applyFill="1"/>
    <xf numFmtId="0" fontId="43" fillId="2" borderId="5" xfId="7" applyFont="1" applyFill="1" applyBorder="1" applyAlignment="1">
      <alignment horizontal="left"/>
    </xf>
    <xf numFmtId="0" fontId="57" fillId="2" borderId="6" xfId="7" applyFont="1" applyFill="1" applyBorder="1" applyAlignment="1">
      <alignment horizontal="left" vertical="center" wrapText="1"/>
    </xf>
    <xf numFmtId="0" fontId="18" fillId="2" borderId="0" xfId="9" applyFont="1" applyFill="1" applyAlignment="1">
      <alignment horizontal="right"/>
    </xf>
    <xf numFmtId="0" fontId="54" fillId="2" borderId="0" xfId="9" applyFont="1" applyFill="1"/>
    <xf numFmtId="0" fontId="54" fillId="2" borderId="0" xfId="9" applyFont="1" applyFill="1" applyAlignment="1">
      <alignment horizontal="center"/>
    </xf>
    <xf numFmtId="0" fontId="37" fillId="2" borderId="0" xfId="7" applyFont="1" applyFill="1" applyAlignment="1">
      <alignment horizontal="left"/>
    </xf>
    <xf numFmtId="3" fontId="54" fillId="2" borderId="0" xfId="9" applyNumberFormat="1" applyFont="1" applyFill="1" applyAlignment="1">
      <alignment horizontal="center"/>
    </xf>
    <xf numFmtId="0" fontId="34" fillId="0" borderId="0" xfId="9" applyFont="1" applyAlignment="1">
      <alignment vertical="top"/>
    </xf>
    <xf numFmtId="3" fontId="34" fillId="0" borderId="0" xfId="9" applyNumberFormat="1" applyFont="1" applyAlignment="1">
      <alignment vertical="top"/>
    </xf>
    <xf numFmtId="0" fontId="34" fillId="0" borderId="0" xfId="9" applyFont="1" applyAlignment="1">
      <alignment horizontal="right" vertical="top"/>
    </xf>
    <xf numFmtId="1" fontId="34" fillId="0" borderId="0" xfId="9" applyNumberFormat="1" applyFont="1"/>
    <xf numFmtId="0" fontId="18" fillId="2" borderId="4" xfId="9" applyFont="1" applyFill="1" applyBorder="1"/>
    <xf numFmtId="0" fontId="18" fillId="2" borderId="4" xfId="9" applyFont="1" applyFill="1" applyBorder="1" applyAlignment="1">
      <alignment horizontal="right"/>
    </xf>
    <xf numFmtId="0" fontId="53" fillId="2" borderId="5" xfId="9" applyFont="1" applyFill="1" applyBorder="1"/>
    <xf numFmtId="166" fontId="34" fillId="0" borderId="0" xfId="13" applyNumberFormat="1" applyFont="1" applyFill="1"/>
    <xf numFmtId="0" fontId="52" fillId="2" borderId="0" xfId="7" applyFont="1" applyFill="1" applyAlignment="1">
      <alignment horizontal="left"/>
    </xf>
    <xf numFmtId="0" fontId="62" fillId="2" borderId="0" xfId="7" applyFont="1" applyFill="1"/>
    <xf numFmtId="166" fontId="34" fillId="2" borderId="5" xfId="13" applyNumberFormat="1" applyFont="1" applyFill="1" applyBorder="1"/>
    <xf numFmtId="0" fontId="35" fillId="2" borderId="5" xfId="7" applyFont="1" applyFill="1" applyBorder="1" applyAlignment="1">
      <alignment horizontal="left"/>
    </xf>
    <xf numFmtId="0" fontId="12" fillId="2" borderId="5" xfId="9" applyFill="1" applyBorder="1"/>
    <xf numFmtId="0" fontId="12" fillId="2" borderId="5" xfId="9" applyFill="1" applyBorder="1" applyAlignment="1">
      <alignment horizontal="center"/>
    </xf>
    <xf numFmtId="0" fontId="63" fillId="2" borderId="0" xfId="7" applyFont="1" applyFill="1"/>
    <xf numFmtId="3" fontId="60" fillId="2" borderId="0" xfId="9" applyNumberFormat="1" applyFont="1" applyFill="1" applyAlignment="1">
      <alignment horizontal="center"/>
    </xf>
    <xf numFmtId="3" fontId="34" fillId="0" borderId="0" xfId="9" applyNumberFormat="1" applyFont="1" applyAlignment="1">
      <alignment wrapText="1"/>
    </xf>
    <xf numFmtId="0" fontId="34" fillId="2" borderId="0" xfId="9" applyFont="1" applyFill="1" applyAlignment="1">
      <alignment wrapText="1"/>
    </xf>
    <xf numFmtId="166" fontId="37" fillId="2" borderId="0" xfId="13" applyNumberFormat="1" applyFont="1" applyFill="1" applyBorder="1"/>
    <xf numFmtId="166" fontId="34" fillId="0" borderId="0" xfId="18" applyNumberFormat="1" applyFont="1" applyFill="1"/>
    <xf numFmtId="166" fontId="35" fillId="0" borderId="0" xfId="18" applyNumberFormat="1" applyFont="1" applyFill="1"/>
    <xf numFmtId="166" fontId="34" fillId="0" borderId="5" xfId="18" applyNumberFormat="1" applyFont="1" applyFill="1" applyBorder="1"/>
    <xf numFmtId="0" fontId="34" fillId="2" borderId="0" xfId="9" quotePrefix="1" applyFont="1" applyFill="1"/>
    <xf numFmtId="0" fontId="56" fillId="2" borderId="4" xfId="9" applyFont="1" applyFill="1" applyBorder="1" applyAlignment="1">
      <alignment vertical="center"/>
    </xf>
    <xf numFmtId="0" fontId="56" fillId="2" borderId="0" xfId="9" applyFont="1" applyFill="1" applyAlignment="1">
      <alignment vertical="center"/>
    </xf>
    <xf numFmtId="0" fontId="56" fillId="2" borderId="0" xfId="9" applyFont="1" applyFill="1" applyAlignment="1">
      <alignment horizontal="right" vertical="center"/>
    </xf>
    <xf numFmtId="0" fontId="56" fillId="2" borderId="0" xfId="9" applyFont="1" applyFill="1" applyAlignment="1">
      <alignment horizontal="center" vertical="center"/>
    </xf>
    <xf numFmtId="0" fontId="57" fillId="2" borderId="0" xfId="7" applyFont="1" applyFill="1" applyAlignment="1">
      <alignment horizontal="left"/>
    </xf>
    <xf numFmtId="0" fontId="56" fillId="2" borderId="0" xfId="9" applyFont="1" applyFill="1"/>
    <xf numFmtId="0" fontId="56" fillId="2" borderId="0" xfId="9" applyFont="1" applyFill="1" applyAlignment="1">
      <alignment horizontal="right"/>
    </xf>
    <xf numFmtId="0" fontId="56" fillId="2" borderId="0" xfId="9" applyFont="1" applyFill="1" applyAlignment="1">
      <alignment horizontal="center"/>
    </xf>
    <xf numFmtId="0" fontId="56" fillId="2" borderId="1" xfId="9" applyFont="1" applyFill="1" applyBorder="1"/>
    <xf numFmtId="0" fontId="56" fillId="2" borderId="1" xfId="9" applyFont="1" applyFill="1" applyBorder="1" applyAlignment="1">
      <alignment horizontal="center"/>
    </xf>
    <xf numFmtId="0" fontId="57" fillId="2" borderId="1" xfId="7" applyFont="1" applyFill="1" applyBorder="1" applyAlignment="1">
      <alignment horizontal="left"/>
    </xf>
    <xf numFmtId="1" fontId="34" fillId="2" borderId="0" xfId="9" applyNumberFormat="1" applyFont="1" applyFill="1"/>
    <xf numFmtId="1" fontId="60" fillId="2" borderId="0" xfId="9" applyNumberFormat="1" applyFont="1" applyFill="1" applyAlignment="1">
      <alignment horizontal="center"/>
    </xf>
    <xf numFmtId="1" fontId="54" fillId="2" borderId="0" xfId="9" applyNumberFormat="1" applyFont="1" applyFill="1" applyAlignment="1">
      <alignment horizontal="center"/>
    </xf>
    <xf numFmtId="0" fontId="54" fillId="2" borderId="4" xfId="9" applyFont="1" applyFill="1" applyBorder="1" applyAlignment="1">
      <alignment vertical="center"/>
    </xf>
    <xf numFmtId="0" fontId="54" fillId="2" borderId="0" xfId="9" applyFont="1" applyFill="1" applyAlignment="1">
      <alignment vertical="center"/>
    </xf>
    <xf numFmtId="0" fontId="54" fillId="2" borderId="0" xfId="9" applyFont="1" applyFill="1" applyAlignment="1">
      <alignment horizontal="right" vertical="center"/>
    </xf>
    <xf numFmtId="0" fontId="54" fillId="2" borderId="0" xfId="9" applyFont="1" applyFill="1" applyAlignment="1">
      <alignment horizontal="center" vertical="center"/>
    </xf>
    <xf numFmtId="0" fontId="54" fillId="2" borderId="1" xfId="9" applyFont="1" applyFill="1" applyBorder="1"/>
    <xf numFmtId="0" fontId="54" fillId="2" borderId="1" xfId="9" applyFont="1" applyFill="1" applyBorder="1" applyAlignment="1">
      <alignment horizontal="center"/>
    </xf>
    <xf numFmtId="0" fontId="37" fillId="2" borderId="1" xfId="7" applyFont="1" applyFill="1" applyBorder="1" applyAlignment="1">
      <alignment horizontal="left"/>
    </xf>
    <xf numFmtId="1" fontId="34" fillId="0" borderId="0" xfId="9" applyNumberFormat="1" applyFont="1" applyAlignment="1">
      <alignment wrapText="1"/>
    </xf>
    <xf numFmtId="1" fontId="35" fillId="2" borderId="0" xfId="9" applyNumberFormat="1" applyFont="1" applyFill="1"/>
    <xf numFmtId="0" fontId="34" fillId="0" borderId="0" xfId="9" quotePrefix="1" applyFont="1" applyAlignment="1">
      <alignment horizontal="left"/>
    </xf>
    <xf numFmtId="0" fontId="34" fillId="2" borderId="7" xfId="9" applyFont="1" applyFill="1" applyBorder="1"/>
    <xf numFmtId="0" fontId="34" fillId="2" borderId="7" xfId="7" applyFont="1" applyFill="1" applyBorder="1" applyAlignment="1">
      <alignment horizontal="left"/>
    </xf>
    <xf numFmtId="166" fontId="34" fillId="2" borderId="0" xfId="13" applyNumberFormat="1" applyFont="1" applyFill="1"/>
    <xf numFmtId="166" fontId="35" fillId="2" borderId="0" xfId="13" applyNumberFormat="1" applyFont="1" applyFill="1"/>
    <xf numFmtId="0" fontId="43" fillId="2" borderId="0" xfId="10" applyFont="1" applyFill="1" applyAlignment="1">
      <alignment horizontal="left"/>
    </xf>
    <xf numFmtId="0" fontId="44" fillId="2" borderId="0" xfId="10" applyFont="1" applyFill="1"/>
    <xf numFmtId="0" fontId="9" fillId="2" borderId="0" xfId="10" applyFill="1"/>
    <xf numFmtId="0" fontId="55" fillId="2" borderId="0" xfId="10" applyFont="1" applyFill="1"/>
    <xf numFmtId="0" fontId="27" fillId="2" borderId="0" xfId="10" applyFont="1" applyFill="1"/>
    <xf numFmtId="0" fontId="43" fillId="2" borderId="5" xfId="10" applyFont="1" applyFill="1" applyBorder="1" applyAlignment="1">
      <alignment horizontal="left"/>
    </xf>
    <xf numFmtId="0" fontId="56" fillId="2" borderId="0" xfId="10" applyFont="1" applyFill="1" applyAlignment="1">
      <alignment horizontal="left"/>
    </xf>
    <xf numFmtId="0" fontId="56" fillId="2" borderId="1" xfId="10" applyFont="1" applyFill="1" applyBorder="1" applyAlignment="1">
      <alignment horizontal="left"/>
    </xf>
    <xf numFmtId="0" fontId="39" fillId="2" borderId="0" xfId="10" applyFont="1" applyFill="1" applyAlignment="1">
      <alignment horizontal="left"/>
    </xf>
    <xf numFmtId="0" fontId="29" fillId="2" borderId="0" xfId="10" applyFont="1" applyFill="1"/>
    <xf numFmtId="1" fontId="56" fillId="2" borderId="0" xfId="9" applyNumberFormat="1" applyFont="1" applyFill="1" applyAlignment="1">
      <alignment horizontal="center"/>
    </xf>
    <xf numFmtId="0" fontId="35" fillId="2" borderId="0" xfId="10" applyFont="1" applyFill="1"/>
    <xf numFmtId="0" fontId="49" fillId="2" borderId="0" xfId="10" applyFont="1" applyFill="1"/>
    <xf numFmtId="0" fontId="36" fillId="2" borderId="0" xfId="10" applyFont="1" applyFill="1"/>
    <xf numFmtId="0" fontId="57" fillId="2" borderId="0" xfId="10" applyFont="1" applyFill="1" applyAlignment="1">
      <alignment horizontal="left"/>
    </xf>
    <xf numFmtId="0" fontId="57" fillId="2" borderId="1" xfId="10" applyFont="1" applyFill="1" applyBorder="1" applyAlignment="1">
      <alignment horizontal="left"/>
    </xf>
    <xf numFmtId="0" fontId="67" fillId="2" borderId="7" xfId="9" applyFont="1" applyFill="1" applyBorder="1"/>
    <xf numFmtId="0" fontId="40" fillId="2" borderId="7" xfId="9" applyFont="1" applyFill="1" applyBorder="1"/>
    <xf numFmtId="0" fontId="40" fillId="2" borderId="7" xfId="10" applyFont="1" applyFill="1" applyBorder="1" applyAlignment="1">
      <alignment horizontal="left"/>
    </xf>
    <xf numFmtId="0" fontId="35" fillId="2" borderId="0" xfId="10" applyFont="1" applyFill="1" applyAlignment="1">
      <alignment horizontal="left"/>
    </xf>
    <xf numFmtId="0" fontId="35" fillId="2" borderId="5" xfId="10" applyFont="1" applyFill="1" applyBorder="1" applyAlignment="1">
      <alignment horizontal="left"/>
    </xf>
    <xf numFmtId="0" fontId="14" fillId="2" borderId="7" xfId="9" applyFont="1" applyFill="1" applyBorder="1"/>
    <xf numFmtId="0" fontId="14" fillId="2" borderId="7" xfId="9" applyFont="1" applyFill="1" applyBorder="1" applyAlignment="1">
      <alignment horizontal="center"/>
    </xf>
    <xf numFmtId="0" fontId="14" fillId="2" borderId="0" xfId="9" applyFont="1" applyFill="1"/>
    <xf numFmtId="0" fontId="14" fillId="2" borderId="0" xfId="9" applyFont="1" applyFill="1" applyAlignment="1">
      <alignment horizontal="center"/>
    </xf>
    <xf numFmtId="0" fontId="40" fillId="2" borderId="0" xfId="10" applyFont="1" applyFill="1" applyAlignment="1">
      <alignment horizontal="left"/>
    </xf>
    <xf numFmtId="0" fontId="14" fillId="2" borderId="1" xfId="9" applyFont="1" applyFill="1" applyBorder="1"/>
    <xf numFmtId="0" fontId="56" fillId="2" borderId="1" xfId="9" applyFont="1" applyFill="1" applyBorder="1" applyAlignment="1">
      <alignment horizontal="right"/>
    </xf>
    <xf numFmtId="0" fontId="14" fillId="2" borderId="1" xfId="9" applyFont="1" applyFill="1" applyBorder="1" applyAlignment="1">
      <alignment horizontal="center"/>
    </xf>
    <xf numFmtId="0" fontId="40" fillId="2" borderId="1" xfId="10" applyFont="1" applyFill="1" applyBorder="1" applyAlignment="1">
      <alignment horizontal="left"/>
    </xf>
    <xf numFmtId="0" fontId="34" fillId="2" borderId="0" xfId="10" applyFont="1" applyFill="1" applyAlignment="1">
      <alignment horizontal="left"/>
    </xf>
    <xf numFmtId="0" fontId="34" fillId="2" borderId="0" xfId="10" applyFont="1" applyFill="1"/>
    <xf numFmtId="0" fontId="39" fillId="2" borderId="0" xfId="10" applyFont="1" applyFill="1"/>
    <xf numFmtId="0" fontId="41" fillId="3" borderId="0" xfId="9" applyFont="1" applyFill="1"/>
    <xf numFmtId="0" fontId="42" fillId="3" borderId="0" xfId="9" applyFont="1" applyFill="1"/>
    <xf numFmtId="0" fontId="39" fillId="3" borderId="0" xfId="11" applyFont="1" applyFill="1" applyAlignment="1">
      <alignment horizontal="left"/>
    </xf>
    <xf numFmtId="0" fontId="39" fillId="0" borderId="0" xfId="11" applyFont="1"/>
    <xf numFmtId="0" fontId="55" fillId="0" borderId="0" xfId="11" applyFont="1"/>
    <xf numFmtId="0" fontId="45" fillId="3" borderId="0" xfId="9" applyFont="1" applyFill="1"/>
    <xf numFmtId="0" fontId="46" fillId="3" borderId="0" xfId="9" applyFont="1" applyFill="1"/>
    <xf numFmtId="0" fontId="43" fillId="3" borderId="0" xfId="11" applyFont="1" applyFill="1" applyAlignment="1">
      <alignment horizontal="left"/>
    </xf>
    <xf numFmtId="0" fontId="27" fillId="0" borderId="0" xfId="11" applyFont="1"/>
    <xf numFmtId="0" fontId="14" fillId="3" borderId="0" xfId="9" applyFont="1" applyFill="1"/>
    <xf numFmtId="0" fontId="14" fillId="3" borderId="5" xfId="9" applyFont="1" applyFill="1" applyBorder="1" applyAlignment="1">
      <alignment horizontal="center"/>
    </xf>
    <xf numFmtId="0" fontId="39" fillId="3" borderId="5" xfId="11" applyFont="1" applyFill="1" applyBorder="1" applyAlignment="1">
      <alignment horizontal="left"/>
    </xf>
    <xf numFmtId="0" fontId="56" fillId="3" borderId="4" xfId="9" applyFont="1" applyFill="1" applyBorder="1" applyAlignment="1">
      <alignment vertical="center"/>
    </xf>
    <xf numFmtId="0" fontId="56" fillId="3" borderId="4" xfId="9" applyFont="1" applyFill="1" applyBorder="1" applyAlignment="1">
      <alignment horizontal="right" vertical="center"/>
    </xf>
    <xf numFmtId="0" fontId="56" fillId="3" borderId="0" xfId="9" applyFont="1" applyFill="1" applyAlignment="1">
      <alignment horizontal="center" vertical="center"/>
    </xf>
    <xf numFmtId="0" fontId="57" fillId="3" borderId="0" xfId="11" applyFont="1" applyFill="1" applyAlignment="1">
      <alignment horizontal="left"/>
    </xf>
    <xf numFmtId="0" fontId="56" fillId="3" borderId="0" xfId="9" applyFont="1" applyFill="1"/>
    <xf numFmtId="0" fontId="56" fillId="3" borderId="0" xfId="9" applyFont="1" applyFill="1" applyAlignment="1">
      <alignment horizontal="right"/>
    </xf>
    <xf numFmtId="0" fontId="56" fillId="3" borderId="0" xfId="9" applyFont="1" applyFill="1" applyAlignment="1">
      <alignment horizontal="center"/>
    </xf>
    <xf numFmtId="0" fontId="56" fillId="3" borderId="1" xfId="9" applyFont="1" applyFill="1" applyBorder="1"/>
    <xf numFmtId="0" fontId="56" fillId="3" borderId="1" xfId="9" applyFont="1" applyFill="1" applyBorder="1" applyAlignment="1">
      <alignment horizontal="center"/>
    </xf>
    <xf numFmtId="0" fontId="57" fillId="3" borderId="1" xfId="11" applyFont="1" applyFill="1" applyBorder="1" applyAlignment="1">
      <alignment horizontal="left"/>
    </xf>
    <xf numFmtId="0" fontId="34" fillId="3" borderId="0" xfId="9" applyFont="1" applyFill="1" applyAlignment="1">
      <alignment horizontal="right"/>
    </xf>
    <xf numFmtId="0" fontId="35" fillId="0" borderId="0" xfId="11" applyFont="1"/>
    <xf numFmtId="0" fontId="29" fillId="0" borderId="0" xfId="11" applyFont="1"/>
    <xf numFmtId="0" fontId="60" fillId="3" borderId="0" xfId="9" applyFont="1" applyFill="1"/>
    <xf numFmtId="0" fontId="60" fillId="3" borderId="0" xfId="9" applyFont="1" applyFill="1" applyAlignment="1">
      <alignment horizontal="center"/>
    </xf>
    <xf numFmtId="0" fontId="60" fillId="3" borderId="0" xfId="9" applyFont="1" applyFill="1" applyAlignment="1">
      <alignment horizontal="right"/>
    </xf>
    <xf numFmtId="0" fontId="35" fillId="3" borderId="0" xfId="11" applyFont="1" applyFill="1" applyAlignment="1">
      <alignment horizontal="left"/>
    </xf>
    <xf numFmtId="0" fontId="35" fillId="3" borderId="0" xfId="9" applyFont="1" applyFill="1" applyAlignment="1">
      <alignment horizontal="right"/>
    </xf>
    <xf numFmtId="0" fontId="35" fillId="3" borderId="5" xfId="9" applyFont="1" applyFill="1" applyBorder="1"/>
    <xf numFmtId="0" fontId="18" fillId="3" borderId="0" xfId="9" applyFont="1" applyFill="1"/>
    <xf numFmtId="0" fontId="49" fillId="3" borderId="0" xfId="9" applyFont="1" applyFill="1"/>
    <xf numFmtId="0" fontId="49" fillId="3" borderId="0" xfId="9" applyFont="1" applyFill="1" applyAlignment="1">
      <alignment horizontal="right"/>
    </xf>
    <xf numFmtId="0" fontId="49" fillId="0" borderId="0" xfId="11" applyFont="1"/>
    <xf numFmtId="0" fontId="36" fillId="0" borderId="0" xfId="11" applyFont="1"/>
    <xf numFmtId="0" fontId="44" fillId="0" borderId="0" xfId="11" applyFont="1"/>
    <xf numFmtId="0" fontId="46" fillId="3" borderId="5" xfId="9" applyFont="1" applyFill="1" applyBorder="1"/>
    <xf numFmtId="0" fontId="43" fillId="3" borderId="5" xfId="11" applyFont="1" applyFill="1" applyBorder="1" applyAlignment="1">
      <alignment horizontal="left"/>
    </xf>
    <xf numFmtId="0" fontId="56" fillId="3" borderId="0" xfId="9" applyFont="1" applyFill="1" applyAlignment="1">
      <alignment vertical="center"/>
    </xf>
    <xf numFmtId="0" fontId="56" fillId="3" borderId="0" xfId="9" applyFont="1" applyFill="1" applyAlignment="1">
      <alignment horizontal="right" vertical="center"/>
    </xf>
    <xf numFmtId="0" fontId="43" fillId="3" borderId="0" xfId="9" applyFont="1" applyFill="1"/>
    <xf numFmtId="0" fontId="43" fillId="3" borderId="0" xfId="9" applyFont="1" applyFill="1" applyAlignment="1">
      <alignment horizontal="center"/>
    </xf>
    <xf numFmtId="0" fontId="56" fillId="3" borderId="4" xfId="9" applyFont="1" applyFill="1" applyBorder="1" applyAlignment="1">
      <alignment horizontal="center" vertical="center"/>
    </xf>
    <xf numFmtId="0" fontId="57" fillId="3" borderId="4" xfId="11" applyFont="1" applyFill="1" applyBorder="1" applyAlignment="1">
      <alignment horizontal="left"/>
    </xf>
    <xf numFmtId="1" fontId="34" fillId="3" borderId="0" xfId="9" applyNumberFormat="1" applyFont="1" applyFill="1"/>
    <xf numFmtId="0" fontId="15" fillId="3" borderId="5" xfId="9" applyFont="1" applyFill="1" applyBorder="1"/>
    <xf numFmtId="0" fontId="39" fillId="0" borderId="0" xfId="11" applyFont="1" applyAlignment="1">
      <alignment horizontal="left"/>
    </xf>
    <xf numFmtId="1" fontId="35" fillId="3" borderId="5" xfId="9" applyNumberFormat="1" applyFont="1" applyFill="1" applyBorder="1"/>
    <xf numFmtId="166" fontId="37" fillId="3" borderId="0" xfId="14" applyNumberFormat="1" applyFont="1" applyFill="1" applyBorder="1"/>
    <xf numFmtId="0" fontId="67" fillId="3" borderId="7" xfId="9" applyFont="1" applyFill="1" applyBorder="1"/>
    <xf numFmtId="0" fontId="40" fillId="3" borderId="7" xfId="9" applyFont="1" applyFill="1" applyBorder="1"/>
    <xf numFmtId="0" fontId="40" fillId="0" borderId="7" xfId="9" applyFont="1" applyBorder="1"/>
    <xf numFmtId="0" fontId="40" fillId="3" borderId="7" xfId="11" applyFont="1" applyFill="1" applyBorder="1" applyAlignment="1">
      <alignment horizontal="left"/>
    </xf>
    <xf numFmtId="166" fontId="34" fillId="0" borderId="0" xfId="14" applyNumberFormat="1" applyFont="1" applyFill="1"/>
    <xf numFmtId="166" fontId="34" fillId="3" borderId="0" xfId="14" applyNumberFormat="1" applyFont="1" applyFill="1"/>
    <xf numFmtId="166" fontId="35" fillId="3" borderId="0" xfId="14" applyNumberFormat="1" applyFont="1" applyFill="1"/>
    <xf numFmtId="0" fontId="35" fillId="3" borderId="5" xfId="11" applyFont="1" applyFill="1" applyBorder="1" applyAlignment="1">
      <alignment horizontal="left"/>
    </xf>
    <xf numFmtId="0" fontId="14" fillId="3" borderId="7" xfId="9" applyFont="1" applyFill="1" applyBorder="1"/>
    <xf numFmtId="0" fontId="14" fillId="3" borderId="7" xfId="9" applyFont="1" applyFill="1" applyBorder="1" applyAlignment="1">
      <alignment horizontal="center"/>
    </xf>
    <xf numFmtId="0" fontId="14" fillId="3" borderId="0" xfId="9" applyFont="1" applyFill="1" applyAlignment="1">
      <alignment horizontal="center"/>
    </xf>
    <xf numFmtId="0" fontId="40" fillId="3" borderId="0" xfId="11" applyFont="1" applyFill="1" applyAlignment="1">
      <alignment horizontal="left"/>
    </xf>
    <xf numFmtId="0" fontId="14" fillId="3" borderId="1" xfId="9" applyFont="1" applyFill="1" applyBorder="1"/>
    <xf numFmtId="0" fontId="56" fillId="3" borderId="1" xfId="9" applyFont="1" applyFill="1" applyBorder="1" applyAlignment="1">
      <alignment horizontal="right"/>
    </xf>
    <xf numFmtId="0" fontId="14" fillId="3" borderId="1" xfId="9" applyFont="1" applyFill="1" applyBorder="1" applyAlignment="1">
      <alignment horizontal="center"/>
    </xf>
    <xf numFmtId="0" fontId="40" fillId="3" borderId="1" xfId="11" applyFont="1" applyFill="1" applyBorder="1" applyAlignment="1">
      <alignment horizontal="left"/>
    </xf>
    <xf numFmtId="0" fontId="12" fillId="3" borderId="0" xfId="9" applyFill="1"/>
    <xf numFmtId="3" fontId="34" fillId="3" borderId="0" xfId="9" applyNumberFormat="1" applyFont="1" applyFill="1"/>
    <xf numFmtId="0" fontId="17" fillId="3" borderId="0" xfId="9" applyFont="1" applyFill="1" applyAlignment="1">
      <alignment horizontal="center"/>
    </xf>
    <xf numFmtId="0" fontId="12" fillId="3" borderId="0" xfId="9" applyFill="1" applyAlignment="1">
      <alignment horizontal="center"/>
    </xf>
    <xf numFmtId="0" fontId="34" fillId="3" borderId="0" xfId="11" applyFont="1" applyFill="1" applyAlignment="1">
      <alignment horizontal="left"/>
    </xf>
    <xf numFmtId="0" fontId="34" fillId="0" borderId="0" xfId="11" applyFont="1"/>
    <xf numFmtId="0" fontId="9" fillId="0" borderId="0" xfId="11" applyFont="1"/>
    <xf numFmtId="0" fontId="12" fillId="3" borderId="5" xfId="9" applyFill="1" applyBorder="1"/>
    <xf numFmtId="0" fontId="17" fillId="3" borderId="5" xfId="9" applyFont="1" applyFill="1" applyBorder="1" applyAlignment="1">
      <alignment horizontal="center"/>
    </xf>
    <xf numFmtId="0" fontId="34" fillId="0" borderId="0" xfId="11" applyFont="1" applyAlignment="1">
      <alignment horizontal="left"/>
    </xf>
    <xf numFmtId="0" fontId="18" fillId="3" borderId="0" xfId="9" applyFont="1" applyFill="1" applyAlignment="1">
      <alignment horizontal="right"/>
    </xf>
    <xf numFmtId="0" fontId="15" fillId="3" borderId="0" xfId="9" applyFont="1" applyFill="1"/>
    <xf numFmtId="0" fontId="34" fillId="3" borderId="0" xfId="9" applyFont="1" applyFill="1" applyAlignment="1">
      <alignment horizontal="left"/>
    </xf>
    <xf numFmtId="1" fontId="40" fillId="3" borderId="0" xfId="9" applyNumberFormat="1" applyFont="1" applyFill="1"/>
    <xf numFmtId="0" fontId="34" fillId="3" borderId="0" xfId="9" applyFont="1" applyFill="1" applyAlignment="1">
      <alignment horizontal="center"/>
    </xf>
    <xf numFmtId="0" fontId="57" fillId="3" borderId="0" xfId="9" applyFont="1" applyFill="1" applyAlignment="1">
      <alignment vertical="center"/>
    </xf>
    <xf numFmtId="0" fontId="57" fillId="3" borderId="1" xfId="9" applyFont="1" applyFill="1" applyBorder="1"/>
    <xf numFmtId="1" fontId="34" fillId="0" borderId="5" xfId="9" applyNumberFormat="1" applyFont="1" applyBorder="1"/>
    <xf numFmtId="0" fontId="12" fillId="3" borderId="5" xfId="9" applyFill="1" applyBorder="1" applyAlignment="1">
      <alignment horizontal="center"/>
    </xf>
    <xf numFmtId="0" fontId="13" fillId="3" borderId="0" xfId="9" applyFont="1" applyFill="1"/>
    <xf numFmtId="0" fontId="39" fillId="3" borderId="0" xfId="7" applyFont="1" applyFill="1" applyAlignment="1">
      <alignment horizontal="left"/>
    </xf>
    <xf numFmtId="0" fontId="58" fillId="0" borderId="0" xfId="11" applyFont="1"/>
    <xf numFmtId="0" fontId="58" fillId="3" borderId="0" xfId="9" applyFont="1" applyFill="1"/>
    <xf numFmtId="0" fontId="43" fillId="3" borderId="0" xfId="7" applyFont="1" applyFill="1" applyAlignment="1">
      <alignment horizontal="left"/>
    </xf>
    <xf numFmtId="0" fontId="39" fillId="3" borderId="5" xfId="7" applyFont="1" applyFill="1" applyBorder="1" applyAlignment="1">
      <alignment horizontal="left"/>
    </xf>
    <xf numFmtId="0" fontId="54" fillId="3" borderId="4" xfId="9" applyFont="1" applyFill="1" applyBorder="1" applyAlignment="1">
      <alignment horizontal="right" vertical="center"/>
    </xf>
    <xf numFmtId="0" fontId="57" fillId="3" borderId="0" xfId="7" applyFont="1" applyFill="1" applyAlignment="1">
      <alignment horizontal="left"/>
    </xf>
    <xf numFmtId="0" fontId="54" fillId="3" borderId="0" xfId="9" applyFont="1" applyFill="1" applyAlignment="1">
      <alignment horizontal="right"/>
    </xf>
    <xf numFmtId="0" fontId="54" fillId="3" borderId="1" xfId="9" applyFont="1" applyFill="1" applyBorder="1" applyAlignment="1">
      <alignment horizontal="center"/>
    </xf>
    <xf numFmtId="0" fontId="57" fillId="3" borderId="1" xfId="7" applyFont="1" applyFill="1" applyBorder="1" applyAlignment="1">
      <alignment horizontal="left"/>
    </xf>
    <xf numFmtId="0" fontId="54" fillId="3" borderId="0" xfId="9" applyFont="1" applyFill="1" applyAlignment="1">
      <alignment horizontal="center"/>
    </xf>
    <xf numFmtId="0" fontId="58" fillId="3" borderId="5" xfId="9" applyFont="1" applyFill="1" applyBorder="1"/>
    <xf numFmtId="0" fontId="43" fillId="3" borderId="5" xfId="7" applyFont="1" applyFill="1" applyBorder="1" applyAlignment="1">
      <alignment horizontal="left"/>
    </xf>
    <xf numFmtId="0" fontId="54" fillId="3" borderId="0" xfId="9" applyFont="1" applyFill="1" applyAlignment="1">
      <alignment horizontal="right" vertical="center"/>
    </xf>
    <xf numFmtId="1" fontId="34" fillId="3" borderId="5" xfId="9" applyNumberFormat="1" applyFont="1" applyFill="1" applyBorder="1"/>
    <xf numFmtId="3" fontId="31" fillId="0" borderId="0" xfId="11" applyNumberFormat="1"/>
    <xf numFmtId="0" fontId="40" fillId="3" borderId="0" xfId="7" applyFont="1" applyFill="1" applyAlignment="1">
      <alignment horizontal="left"/>
    </xf>
    <xf numFmtId="0" fontId="54" fillId="3" borderId="1" xfId="9" applyFont="1" applyFill="1" applyBorder="1" applyAlignment="1">
      <alignment horizontal="right"/>
    </xf>
    <xf numFmtId="0" fontId="40" fillId="3" borderId="1" xfId="7" applyFont="1" applyFill="1" applyBorder="1" applyAlignment="1">
      <alignment horizontal="left"/>
    </xf>
    <xf numFmtId="166" fontId="37" fillId="3" borderId="0" xfId="12" applyNumberFormat="1" applyFont="1" applyFill="1" applyBorder="1"/>
    <xf numFmtId="0" fontId="34" fillId="3" borderId="7" xfId="9" applyFont="1" applyFill="1" applyBorder="1"/>
    <xf numFmtId="0" fontId="40" fillId="3" borderId="7" xfId="7" applyFont="1" applyFill="1" applyBorder="1" applyAlignment="1">
      <alignment horizontal="left"/>
    </xf>
    <xf numFmtId="0" fontId="69" fillId="3" borderId="0" xfId="9" applyFont="1" applyFill="1"/>
    <xf numFmtId="0" fontId="44" fillId="3" borderId="0" xfId="7" applyFont="1" applyFill="1" applyAlignment="1">
      <alignment horizontal="left"/>
    </xf>
    <xf numFmtId="166" fontId="34" fillId="3" borderId="0" xfId="12" applyNumberFormat="1" applyFont="1" applyFill="1"/>
    <xf numFmtId="0" fontId="69" fillId="3" borderId="5" xfId="9" applyFont="1" applyFill="1" applyBorder="1"/>
    <xf numFmtId="0" fontId="44" fillId="3" borderId="5" xfId="7" applyFont="1" applyFill="1" applyBorder="1" applyAlignment="1">
      <alignment horizontal="left"/>
    </xf>
    <xf numFmtId="0" fontId="12" fillId="3" borderId="7" xfId="9" applyFill="1" applyBorder="1"/>
    <xf numFmtId="0" fontId="21" fillId="3" borderId="0" xfId="9" applyFont="1" applyFill="1" applyAlignment="1">
      <alignment horizontal="center"/>
    </xf>
    <xf numFmtId="0" fontId="21" fillId="3" borderId="5" xfId="9" applyFont="1" applyFill="1" applyBorder="1" applyAlignment="1">
      <alignment horizontal="center"/>
    </xf>
    <xf numFmtId="0" fontId="39" fillId="0" borderId="0" xfId="7" applyFont="1" applyAlignment="1">
      <alignment horizontal="left"/>
    </xf>
    <xf numFmtId="0" fontId="34" fillId="3" borderId="0" xfId="9" applyFont="1" applyFill="1" applyAlignment="1">
      <alignment horizontal="left" indent="3"/>
    </xf>
    <xf numFmtId="0" fontId="44" fillId="3" borderId="4" xfId="9" applyFont="1" applyFill="1" applyBorder="1"/>
    <xf numFmtId="0" fontId="44" fillId="3" borderId="4" xfId="9" applyFont="1" applyFill="1" applyBorder="1" applyAlignment="1">
      <alignment horizontal="center"/>
    </xf>
    <xf numFmtId="1" fontId="44" fillId="3" borderId="4" xfId="9" applyNumberFormat="1" applyFont="1" applyFill="1" applyBorder="1"/>
    <xf numFmtId="0" fontId="70" fillId="3" borderId="4" xfId="9" applyFont="1" applyFill="1" applyBorder="1"/>
    <xf numFmtId="3" fontId="70" fillId="3" borderId="4" xfId="9" applyNumberFormat="1" applyFont="1" applyFill="1" applyBorder="1"/>
    <xf numFmtId="0" fontId="44" fillId="3" borderId="4" xfId="11" applyFont="1" applyFill="1" applyBorder="1" applyAlignment="1">
      <alignment horizontal="left"/>
    </xf>
    <xf numFmtId="0" fontId="45" fillId="3" borderId="5" xfId="9" applyFont="1" applyFill="1" applyBorder="1"/>
    <xf numFmtId="0" fontId="44" fillId="3" borderId="0" xfId="9" applyFont="1" applyFill="1"/>
    <xf numFmtId="0" fontId="44" fillId="3" borderId="0" xfId="11" applyFont="1" applyFill="1" applyAlignment="1">
      <alignment horizontal="left"/>
    </xf>
    <xf numFmtId="1" fontId="44" fillId="3" borderId="0" xfId="9" applyNumberFormat="1" applyFont="1" applyFill="1"/>
    <xf numFmtId="0" fontId="44" fillId="3" borderId="5" xfId="9" applyFont="1" applyFill="1" applyBorder="1"/>
    <xf numFmtId="0" fontId="44" fillId="3" borderId="5" xfId="11" applyFont="1" applyFill="1" applyBorder="1" applyAlignment="1">
      <alignment horizontal="left"/>
    </xf>
    <xf numFmtId="0" fontId="16" fillId="3" borderId="0" xfId="9" applyFont="1" applyFill="1"/>
    <xf numFmtId="43" fontId="34" fillId="3" borderId="0" xfId="14" applyFont="1" applyFill="1"/>
    <xf numFmtId="0" fontId="18" fillId="0" borderId="0" xfId="9" applyFont="1"/>
    <xf numFmtId="0" fontId="27" fillId="3" borderId="0" xfId="11" applyFont="1" applyFill="1"/>
    <xf numFmtId="0" fontId="27" fillId="3" borderId="0" xfId="11" applyFont="1" applyFill="1" applyAlignment="1">
      <alignment horizontal="center"/>
    </xf>
    <xf numFmtId="0" fontId="27" fillId="3" borderId="0" xfId="11" applyFont="1" applyFill="1" applyAlignment="1">
      <alignment horizontal="left"/>
    </xf>
    <xf numFmtId="0" fontId="40" fillId="3" borderId="0" xfId="9" applyFont="1" applyFill="1"/>
    <xf numFmtId="0" fontId="40" fillId="3" borderId="0" xfId="9" applyFont="1" applyFill="1" applyAlignment="1">
      <alignment horizontal="center"/>
    </xf>
    <xf numFmtId="0" fontId="40" fillId="3" borderId="0" xfId="9" applyFont="1" applyFill="1" applyAlignment="1">
      <alignment horizontal="left"/>
    </xf>
    <xf numFmtId="0" fontId="43" fillId="3" borderId="0" xfId="9" applyFont="1" applyFill="1" applyAlignment="1">
      <alignment horizontal="left"/>
    </xf>
    <xf numFmtId="3" fontId="40" fillId="3" borderId="0" xfId="9" applyNumberFormat="1" applyFont="1" applyFill="1"/>
    <xf numFmtId="0" fontId="34" fillId="3" borderId="0" xfId="11" applyFont="1" applyFill="1"/>
    <xf numFmtId="0" fontId="34" fillId="3" borderId="0" xfId="9" applyFont="1" applyFill="1" applyAlignment="1">
      <alignment horizontal="right" wrapText="1"/>
    </xf>
    <xf numFmtId="0" fontId="34" fillId="3" borderId="0" xfId="9" applyFont="1" applyFill="1" applyAlignment="1">
      <alignment horizontal="center" wrapText="1"/>
    </xf>
    <xf numFmtId="0" fontId="34" fillId="3" borderId="0" xfId="9" applyFont="1" applyFill="1" applyAlignment="1">
      <alignment horizontal="left" wrapText="1"/>
    </xf>
    <xf numFmtId="0" fontId="71" fillId="3" borderId="0" xfId="9" applyFont="1" applyFill="1"/>
    <xf numFmtId="0" fontId="71" fillId="3" borderId="0" xfId="9" applyFont="1" applyFill="1" applyAlignment="1">
      <alignment horizontal="right"/>
    </xf>
    <xf numFmtId="0" fontId="72" fillId="3" borderId="0" xfId="9" applyFont="1" applyFill="1"/>
    <xf numFmtId="0" fontId="72" fillId="3" borderId="0" xfId="9" applyFont="1" applyFill="1" applyAlignment="1">
      <alignment horizontal="center"/>
    </xf>
    <xf numFmtId="0" fontId="72" fillId="3" borderId="0" xfId="9" applyFont="1" applyFill="1" applyAlignment="1">
      <alignment horizontal="left"/>
    </xf>
    <xf numFmtId="0" fontId="40" fillId="3" borderId="0" xfId="9" applyFont="1" applyFill="1" applyAlignment="1">
      <alignment horizontal="right"/>
    </xf>
    <xf numFmtId="0" fontId="43" fillId="3" borderId="5" xfId="9" applyFont="1" applyFill="1" applyBorder="1"/>
    <xf numFmtId="0" fontId="34" fillId="3" borderId="5" xfId="9" applyFont="1" applyFill="1" applyBorder="1" applyAlignment="1">
      <alignment horizontal="center"/>
    </xf>
    <xf numFmtId="0" fontId="51" fillId="3" borderId="0" xfId="9" applyFont="1" applyFill="1"/>
    <xf numFmtId="0" fontId="71" fillId="3" borderId="0" xfId="9" applyFont="1" applyFill="1" applyAlignment="1">
      <alignment horizontal="center"/>
    </xf>
    <xf numFmtId="0" fontId="71" fillId="3" borderId="0" xfId="9" applyFont="1" applyFill="1" applyAlignment="1">
      <alignment horizontal="left"/>
    </xf>
    <xf numFmtId="0" fontId="34" fillId="3" borderId="0" xfId="9" applyFont="1" applyFill="1" applyAlignment="1">
      <alignment vertical="top" wrapText="1"/>
    </xf>
    <xf numFmtId="3" fontId="34" fillId="3" borderId="0" xfId="9" applyNumberFormat="1" applyFont="1" applyFill="1" applyAlignment="1">
      <alignment horizontal="right" vertical="top" wrapText="1"/>
    </xf>
    <xf numFmtId="0" fontId="34" fillId="3" borderId="0" xfId="19" applyFont="1" applyFill="1" applyAlignment="1">
      <alignment vertical="top" wrapText="1"/>
    </xf>
    <xf numFmtId="3" fontId="34" fillId="3" borderId="0" xfId="19" applyNumberFormat="1" applyFont="1" applyFill="1" applyAlignment="1">
      <alignment horizontal="right" vertical="top" wrapText="1"/>
    </xf>
    <xf numFmtId="0" fontId="34" fillId="3" borderId="0" xfId="19" applyFont="1" applyFill="1" applyAlignment="1">
      <alignment horizontal="center"/>
    </xf>
    <xf numFmtId="0" fontId="34" fillId="3" borderId="0" xfId="11" applyFont="1" applyFill="1" applyAlignment="1">
      <alignment vertical="top" wrapText="1"/>
    </xf>
    <xf numFmtId="0" fontId="39" fillId="3" borderId="0" xfId="9" applyFont="1" applyFill="1"/>
    <xf numFmtId="0" fontId="43" fillId="3" borderId="4" xfId="9" applyFont="1" applyFill="1" applyBorder="1"/>
    <xf numFmtId="0" fontId="43" fillId="3" borderId="4" xfId="9" applyFont="1" applyFill="1" applyBorder="1" applyAlignment="1">
      <alignment horizontal="center"/>
    </xf>
    <xf numFmtId="0" fontId="34" fillId="3" borderId="0" xfId="11" applyFont="1" applyFill="1" applyAlignment="1">
      <alignment wrapText="1"/>
    </xf>
    <xf numFmtId="0" fontId="40" fillId="0" borderId="0" xfId="9" applyFont="1"/>
    <xf numFmtId="0" fontId="34" fillId="3" borderId="0" xfId="19" applyFont="1" applyFill="1"/>
    <xf numFmtId="0" fontId="43" fillId="3" borderId="0" xfId="19" applyFont="1" applyFill="1"/>
    <xf numFmtId="0" fontId="43" fillId="3" borderId="0" xfId="19" applyFont="1" applyFill="1" applyAlignment="1">
      <alignment horizontal="center"/>
    </xf>
    <xf numFmtId="0" fontId="43" fillId="3" borderId="0" xfId="11" applyFont="1" applyFill="1"/>
    <xf numFmtId="3" fontId="34" fillId="3" borderId="0" xfId="9" applyNumberFormat="1" applyFont="1" applyFill="1" applyAlignment="1">
      <alignment horizontal="right" wrapText="1"/>
    </xf>
    <xf numFmtId="0" fontId="73" fillId="3" borderId="0" xfId="9" applyFont="1" applyFill="1" applyAlignment="1">
      <alignment wrapText="1"/>
    </xf>
    <xf numFmtId="0" fontId="34" fillId="3" borderId="0" xfId="9" applyFont="1" applyFill="1" applyAlignment="1">
      <alignment horizontal="right" vertical="top" wrapText="1"/>
    </xf>
    <xf numFmtId="0" fontId="74" fillId="3" borderId="0" xfId="9" applyFont="1" applyFill="1"/>
    <xf numFmtId="0" fontId="40" fillId="3" borderId="0" xfId="19" applyFont="1" applyFill="1"/>
    <xf numFmtId="0" fontId="40" fillId="0" borderId="0" xfId="11" applyFont="1"/>
    <xf numFmtId="0" fontId="37" fillId="3" borderId="5" xfId="9" applyFont="1" applyFill="1" applyBorder="1"/>
    <xf numFmtId="0" fontId="34" fillId="3" borderId="4" xfId="9" applyFont="1" applyFill="1" applyBorder="1"/>
    <xf numFmtId="1" fontId="40" fillId="3" borderId="4" xfId="9" applyNumberFormat="1" applyFont="1" applyFill="1" applyBorder="1"/>
    <xf numFmtId="0" fontId="34" fillId="3" borderId="4" xfId="9" applyFont="1" applyFill="1" applyBorder="1" applyAlignment="1">
      <alignment horizontal="center"/>
    </xf>
    <xf numFmtId="0" fontId="37" fillId="3" borderId="0" xfId="9" applyFont="1" applyFill="1"/>
    <xf numFmtId="0" fontId="54" fillId="3" borderId="0" xfId="9" applyFont="1" applyFill="1"/>
    <xf numFmtId="0" fontId="37" fillId="3" borderId="0" xfId="9" applyFont="1" applyFill="1" applyAlignment="1">
      <alignment horizontal="center"/>
    </xf>
    <xf numFmtId="0" fontId="43" fillId="3" borderId="5" xfId="9" applyFont="1" applyFill="1" applyBorder="1" applyAlignment="1">
      <alignment horizontal="left"/>
    </xf>
    <xf numFmtId="1" fontId="43" fillId="3" borderId="0" xfId="9" applyNumberFormat="1" applyFont="1" applyFill="1"/>
    <xf numFmtId="0" fontId="37" fillId="3" borderId="0" xfId="9" applyFont="1" applyFill="1" applyAlignment="1">
      <alignment horizontal="left"/>
    </xf>
    <xf numFmtId="0" fontId="75" fillId="3" borderId="0" xfId="9" applyFont="1" applyFill="1"/>
    <xf numFmtId="0" fontId="75" fillId="3" borderId="0" xfId="9" applyFont="1" applyFill="1" applyAlignment="1">
      <alignment horizontal="center"/>
    </xf>
    <xf numFmtId="0" fontId="76" fillId="3" borderId="0" xfId="9" applyFont="1" applyFill="1" applyAlignment="1">
      <alignment horizontal="center"/>
    </xf>
    <xf numFmtId="3" fontId="43" fillId="3" borderId="0" xfId="9" applyNumberFormat="1" applyFont="1" applyFill="1"/>
    <xf numFmtId="0" fontId="43" fillId="3" borderId="0" xfId="9" applyFont="1" applyFill="1" applyAlignment="1">
      <alignment wrapText="1"/>
    </xf>
    <xf numFmtId="0" fontId="77" fillId="3" borderId="0" xfId="9" applyFont="1" applyFill="1" applyAlignment="1">
      <alignment wrapText="1"/>
    </xf>
    <xf numFmtId="0" fontId="76" fillId="3" borderId="0" xfId="11" applyFont="1" applyFill="1" applyAlignment="1">
      <alignment horizontal="left"/>
    </xf>
    <xf numFmtId="0" fontId="15" fillId="3" borderId="0" xfId="9" applyFont="1" applyFill="1" applyAlignment="1">
      <alignment horizontal="center"/>
    </xf>
    <xf numFmtId="0" fontId="37" fillId="3" borderId="0" xfId="11" applyFont="1" applyFill="1" applyAlignment="1">
      <alignment horizontal="left"/>
    </xf>
    <xf numFmtId="0" fontId="34" fillId="3" borderId="5" xfId="9" applyFont="1" applyFill="1" applyBorder="1" applyAlignment="1">
      <alignment horizontal="left"/>
    </xf>
    <xf numFmtId="0" fontId="76" fillId="3" borderId="4" xfId="9" applyFont="1" applyFill="1" applyBorder="1"/>
    <xf numFmtId="3" fontId="76" fillId="3" borderId="4" xfId="9" applyNumberFormat="1" applyFont="1" applyFill="1" applyBorder="1"/>
    <xf numFmtId="0" fontId="43" fillId="3" borderId="4" xfId="11" applyFont="1" applyFill="1" applyBorder="1" applyAlignment="1">
      <alignment horizontal="left"/>
    </xf>
    <xf numFmtId="0" fontId="76" fillId="3" borderId="0" xfId="9" applyFont="1" applyFill="1"/>
    <xf numFmtId="0" fontId="34" fillId="0" borderId="0" xfId="19" applyFont="1"/>
    <xf numFmtId="0" fontId="40" fillId="3" borderId="0" xfId="11" applyFont="1" applyFill="1"/>
    <xf numFmtId="0" fontId="57" fillId="3" borderId="5" xfId="9" applyFont="1" applyFill="1" applyBorder="1"/>
    <xf numFmtId="3" fontId="57" fillId="3" borderId="5" xfId="9" applyNumberFormat="1" applyFont="1" applyFill="1" applyBorder="1"/>
    <xf numFmtId="0" fontId="40" fillId="3" borderId="5" xfId="11" applyFont="1" applyFill="1" applyBorder="1" applyAlignment="1">
      <alignment horizontal="left"/>
    </xf>
    <xf numFmtId="0" fontId="67" fillId="3" borderId="0" xfId="9" applyFont="1" applyFill="1"/>
    <xf numFmtId="0" fontId="40" fillId="3" borderId="5" xfId="9" applyFont="1" applyFill="1" applyBorder="1"/>
    <xf numFmtId="0" fontId="14" fillId="3" borderId="5" xfId="9" applyFont="1" applyFill="1" applyBorder="1"/>
    <xf numFmtId="0" fontId="78" fillId="3" borderId="0" xfId="9" applyFont="1" applyFill="1"/>
    <xf numFmtId="3" fontId="40" fillId="3" borderId="5" xfId="9" applyNumberFormat="1" applyFont="1" applyFill="1" applyBorder="1"/>
    <xf numFmtId="0" fontId="40" fillId="3" borderId="5" xfId="9" applyFont="1" applyFill="1" applyBorder="1" applyAlignment="1">
      <alignment horizontal="center"/>
    </xf>
    <xf numFmtId="1" fontId="40" fillId="3" borderId="5" xfId="9" applyNumberFormat="1" applyFont="1" applyFill="1" applyBorder="1"/>
    <xf numFmtId="0" fontId="77" fillId="3" borderId="5" xfId="9" applyFont="1" applyFill="1" applyBorder="1" applyAlignment="1">
      <alignment wrapText="1"/>
    </xf>
    <xf numFmtId="0" fontId="34" fillId="3" borderId="5" xfId="9" applyFont="1" applyFill="1" applyBorder="1" applyAlignment="1">
      <alignment wrapText="1"/>
    </xf>
    <xf numFmtId="3" fontId="34" fillId="3" borderId="5" xfId="9" applyNumberFormat="1" applyFont="1" applyFill="1" applyBorder="1" applyAlignment="1">
      <alignment horizontal="right" wrapText="1"/>
    </xf>
    <xf numFmtId="0" fontId="34" fillId="3" borderId="5" xfId="9" applyFont="1" applyFill="1" applyBorder="1" applyAlignment="1">
      <alignment horizontal="center" wrapText="1"/>
    </xf>
    <xf numFmtId="3" fontId="76" fillId="3" borderId="0" xfId="9" applyNumberFormat="1" applyFont="1" applyFill="1"/>
    <xf numFmtId="0" fontId="43" fillId="0" borderId="0" xfId="9" applyFont="1"/>
    <xf numFmtId="0" fontId="43" fillId="0" borderId="0" xfId="11" applyFont="1" applyAlignment="1">
      <alignment horizontal="left"/>
    </xf>
    <xf numFmtId="0" fontId="40" fillId="3" borderId="0" xfId="11" applyFont="1" applyFill="1" applyAlignment="1">
      <alignment horizontal="center"/>
    </xf>
    <xf numFmtId="0" fontId="40" fillId="3" borderId="0" xfId="9" applyFont="1" applyFill="1" applyAlignment="1">
      <alignment wrapText="1"/>
    </xf>
    <xf numFmtId="0" fontId="40" fillId="3" borderId="0" xfId="9" applyFont="1" applyFill="1" applyAlignment="1">
      <alignment horizontal="right" wrapText="1"/>
    </xf>
    <xf numFmtId="0" fontId="40" fillId="3" borderId="0" xfId="9" applyFont="1" applyFill="1" applyAlignment="1">
      <alignment horizontal="center" wrapText="1"/>
    </xf>
    <xf numFmtId="0" fontId="40" fillId="3" borderId="0" xfId="9" applyFont="1" applyFill="1" applyAlignment="1">
      <alignment horizontal="left" wrapText="1"/>
    </xf>
    <xf numFmtId="0" fontId="79" fillId="3" borderId="0" xfId="9" applyFont="1" applyFill="1"/>
    <xf numFmtId="0" fontId="79" fillId="3" borderId="0" xfId="9" applyFont="1" applyFill="1" applyAlignment="1">
      <alignment horizontal="right"/>
    </xf>
    <xf numFmtId="0" fontId="40" fillId="3" borderId="5" xfId="9" applyFont="1" applyFill="1" applyBorder="1" applyAlignment="1">
      <alignment wrapText="1"/>
    </xf>
    <xf numFmtId="0" fontId="40" fillId="3" borderId="5" xfId="9" applyFont="1" applyFill="1" applyBorder="1" applyAlignment="1">
      <alignment horizontal="right"/>
    </xf>
    <xf numFmtId="0" fontId="79" fillId="3" borderId="0" xfId="9" applyFont="1" applyFill="1" applyAlignment="1">
      <alignment horizontal="center"/>
    </xf>
    <xf numFmtId="0" fontId="79" fillId="3" borderId="0" xfId="9" applyFont="1" applyFill="1" applyAlignment="1">
      <alignment horizontal="left"/>
    </xf>
    <xf numFmtId="0" fontId="40" fillId="3" borderId="0" xfId="9" applyFont="1" applyFill="1" applyAlignment="1">
      <alignment vertical="top" wrapText="1"/>
    </xf>
    <xf numFmtId="3" fontId="40" fillId="3" borderId="0" xfId="9" applyNumberFormat="1" applyFont="1" applyFill="1" applyAlignment="1">
      <alignment horizontal="right" vertical="top" wrapText="1"/>
    </xf>
    <xf numFmtId="0" fontId="40" fillId="3" borderId="0" xfId="19" applyFont="1" applyFill="1" applyAlignment="1">
      <alignment vertical="top" wrapText="1"/>
    </xf>
    <xf numFmtId="3" fontId="40" fillId="3" borderId="0" xfId="19" applyNumberFormat="1" applyFont="1" applyFill="1" applyAlignment="1">
      <alignment horizontal="right" vertical="top" wrapText="1"/>
    </xf>
    <xf numFmtId="0" fontId="40" fillId="3" borderId="0" xfId="19" applyFont="1" applyFill="1" applyAlignment="1">
      <alignment horizontal="center"/>
    </xf>
    <xf numFmtId="0" fontId="40" fillId="3" borderId="0" xfId="11" applyFont="1" applyFill="1" applyAlignment="1">
      <alignment vertical="top" wrapText="1"/>
    </xf>
    <xf numFmtId="0" fontId="40" fillId="3" borderId="0" xfId="11" applyFont="1" applyFill="1" applyAlignment="1">
      <alignment wrapText="1"/>
    </xf>
    <xf numFmtId="3" fontId="40" fillId="3" borderId="0" xfId="9" applyNumberFormat="1" applyFont="1" applyFill="1" applyAlignment="1">
      <alignment horizontal="right" wrapText="1"/>
    </xf>
    <xf numFmtId="0" fontId="81" fillId="3" borderId="0" xfId="9" applyFont="1" applyFill="1" applyAlignment="1">
      <alignment wrapText="1"/>
    </xf>
    <xf numFmtId="0" fontId="40" fillId="3" borderId="0" xfId="9" applyFont="1" applyFill="1" applyAlignment="1">
      <alignment horizontal="right" vertical="top" wrapText="1"/>
    </xf>
    <xf numFmtId="0" fontId="40" fillId="0" borderId="0" xfId="9" applyFont="1" applyAlignment="1">
      <alignment wrapText="1"/>
    </xf>
    <xf numFmtId="0" fontId="57" fillId="3" borderId="0" xfId="9" applyFont="1" applyFill="1"/>
    <xf numFmtId="0" fontId="57" fillId="3" borderId="0" xfId="9" applyFont="1" applyFill="1" applyAlignment="1">
      <alignment horizontal="center"/>
    </xf>
    <xf numFmtId="0" fontId="40" fillId="3" borderId="5" xfId="9" applyFont="1" applyFill="1" applyBorder="1" applyAlignment="1">
      <alignment horizontal="left"/>
    </xf>
    <xf numFmtId="0" fontId="57" fillId="3" borderId="0" xfId="9" applyFont="1" applyFill="1" applyAlignment="1">
      <alignment horizontal="left"/>
    </xf>
    <xf numFmtId="0" fontId="76" fillId="3" borderId="0" xfId="9" applyFont="1" applyFill="1" applyAlignment="1">
      <alignment horizontal="left"/>
    </xf>
    <xf numFmtId="0" fontId="40" fillId="0" borderId="0" xfId="19" applyFont="1"/>
    <xf numFmtId="0" fontId="76" fillId="3" borderId="5" xfId="9" applyFont="1" applyFill="1" applyBorder="1"/>
    <xf numFmtId="0" fontId="56" fillId="3" borderId="4" xfId="9" applyFont="1" applyFill="1" applyBorder="1" applyAlignment="1">
      <alignment horizontal="right"/>
    </xf>
    <xf numFmtId="0" fontId="82" fillId="3" borderId="0" xfId="11" applyFont="1" applyFill="1"/>
    <xf numFmtId="0" fontId="82" fillId="3" borderId="0" xfId="11" applyFont="1" applyFill="1" applyAlignment="1">
      <alignment horizontal="center"/>
    </xf>
    <xf numFmtId="0" fontId="82" fillId="3" borderId="0" xfId="11" applyFont="1" applyFill="1" applyAlignment="1">
      <alignment horizontal="left"/>
    </xf>
    <xf numFmtId="0" fontId="40" fillId="3" borderId="5" xfId="9" applyFont="1" applyFill="1" applyBorder="1" applyAlignment="1">
      <alignment horizontal="right" wrapText="1"/>
    </xf>
    <xf numFmtId="0" fontId="40" fillId="3" borderId="5" xfId="9" applyFont="1" applyFill="1" applyBorder="1" applyAlignment="1">
      <alignment horizontal="center" wrapText="1"/>
    </xf>
    <xf numFmtId="0" fontId="82" fillId="0" borderId="0" xfId="11" applyFont="1"/>
    <xf numFmtId="1" fontId="56" fillId="3" borderId="0" xfId="9" applyNumberFormat="1" applyFont="1" applyFill="1" applyAlignment="1">
      <alignment horizontal="center"/>
    </xf>
    <xf numFmtId="3" fontId="57" fillId="0" borderId="5" xfId="9" applyNumberFormat="1" applyFont="1" applyBorder="1"/>
    <xf numFmtId="0" fontId="83" fillId="3" borderId="0" xfId="9" applyFont="1" applyFill="1"/>
    <xf numFmtId="1" fontId="40" fillId="0" borderId="0" xfId="9" applyNumberFormat="1" applyFont="1"/>
    <xf numFmtId="0" fontId="15" fillId="3" borderId="5" xfId="9" applyFont="1" applyFill="1" applyBorder="1" applyAlignment="1">
      <alignment horizontal="center"/>
    </xf>
    <xf numFmtId="0" fontId="31" fillId="3" borderId="0" xfId="11" applyFill="1"/>
    <xf numFmtId="0" fontId="31" fillId="3" borderId="0" xfId="11" applyFill="1" applyAlignment="1">
      <alignment horizontal="center"/>
    </xf>
    <xf numFmtId="0" fontId="84" fillId="3" borderId="0" xfId="9" applyFont="1" applyFill="1"/>
    <xf numFmtId="0" fontId="84" fillId="3" borderId="0" xfId="9" applyFont="1" applyFill="1" applyAlignment="1">
      <alignment horizontal="center"/>
    </xf>
    <xf numFmtId="0" fontId="79" fillId="3" borderId="5" xfId="9" applyFont="1" applyFill="1" applyBorder="1"/>
    <xf numFmtId="0" fontId="79" fillId="3" borderId="5" xfId="9" applyFont="1" applyFill="1" applyBorder="1" applyAlignment="1">
      <alignment horizontal="right"/>
    </xf>
    <xf numFmtId="0" fontId="79" fillId="3" borderId="5" xfId="9" applyFont="1" applyFill="1" applyBorder="1" applyAlignment="1">
      <alignment horizontal="center"/>
    </xf>
    <xf numFmtId="0" fontId="85" fillId="3" borderId="0" xfId="9" applyFont="1" applyFill="1"/>
    <xf numFmtId="0" fontId="57" fillId="3" borderId="8" xfId="9" applyFont="1" applyFill="1" applyBorder="1"/>
    <xf numFmtId="3" fontId="57" fillId="3" borderId="8" xfId="9" applyNumberFormat="1" applyFont="1" applyFill="1" applyBorder="1"/>
    <xf numFmtId="3" fontId="57" fillId="3" borderId="0" xfId="9" applyNumberFormat="1" applyFont="1" applyFill="1"/>
    <xf numFmtId="0" fontId="51" fillId="3" borderId="0" xfId="9" quotePrefix="1" applyFont="1" applyFill="1"/>
    <xf numFmtId="0" fontId="87" fillId="3" borderId="0" xfId="9" applyFont="1" applyFill="1"/>
    <xf numFmtId="0" fontId="40" fillId="3" borderId="0" xfId="9" applyFont="1" applyFill="1" applyAlignment="1">
      <alignment horizontal="left" indent="3"/>
    </xf>
    <xf numFmtId="0" fontId="2" fillId="2" borderId="0" xfId="2" applyFill="1">
      <alignment vertical="center"/>
    </xf>
    <xf numFmtId="0" fontId="3" fillId="0" borderId="0" xfId="3" applyAlignment="1">
      <alignment horizontal="right" vertical="center" wrapText="1"/>
    </xf>
    <xf numFmtId="0" fontId="6" fillId="0" borderId="2" xfId="3" applyFont="1" applyBorder="1" applyAlignment="1">
      <alignment horizontal="center" vertical="center" wrapText="1"/>
    </xf>
    <xf numFmtId="0" fontId="12" fillId="0" borderId="0" xfId="11" applyFont="1"/>
    <xf numFmtId="0" fontId="12" fillId="0" borderId="0" xfId="7" applyFont="1"/>
    <xf numFmtId="0" fontId="31" fillId="0" borderId="2" xfId="11" applyBorder="1"/>
    <xf numFmtId="0" fontId="28" fillId="2" borderId="0" xfId="9" applyFont="1" applyFill="1"/>
    <xf numFmtId="0" fontId="32" fillId="2" borderId="0" xfId="9" applyFont="1" applyFill="1" applyAlignment="1">
      <alignment horizontal="right" vertical="center" wrapText="1"/>
    </xf>
    <xf numFmtId="0" fontId="33" fillId="2" borderId="0" xfId="7" applyFont="1" applyFill="1" applyAlignment="1">
      <alignment horizontal="left" vertical="center" wrapText="1"/>
    </xf>
    <xf numFmtId="0" fontId="3" fillId="0" borderId="0" xfId="3" quotePrefix="1">
      <alignment vertical="center" wrapText="1"/>
    </xf>
    <xf numFmtId="0" fontId="20" fillId="2" borderId="0" xfId="9" applyFont="1" applyFill="1"/>
    <xf numFmtId="0" fontId="20" fillId="2" borderId="0" xfId="9" applyFont="1" applyFill="1" applyAlignment="1">
      <alignment horizontal="center"/>
    </xf>
    <xf numFmtId="49" fontId="19" fillId="2" borderId="0" xfId="7" applyNumberFormat="1" applyFont="1" applyFill="1" applyAlignment="1">
      <alignment horizontal="left"/>
    </xf>
    <xf numFmtId="0" fontId="38" fillId="2" borderId="0" xfId="9" applyFont="1" applyFill="1" applyAlignment="1">
      <alignment horizontal="right"/>
    </xf>
    <xf numFmtId="0" fontId="90" fillId="2" borderId="0" xfId="9" applyFont="1" applyFill="1" applyAlignment="1">
      <alignment horizontal="center"/>
    </xf>
    <xf numFmtId="0" fontId="91" fillId="2" borderId="0" xfId="7" applyFont="1" applyFill="1" applyAlignment="1">
      <alignment horizontal="center"/>
    </xf>
    <xf numFmtId="0" fontId="33" fillId="2" borderId="0" xfId="7" applyFont="1" applyFill="1" applyAlignment="1">
      <alignment horizontal="center"/>
    </xf>
    <xf numFmtId="49" fontId="92" fillId="2" borderId="0" xfId="7" applyNumberFormat="1" applyFont="1" applyFill="1" applyAlignment="1">
      <alignment horizontal="center"/>
    </xf>
    <xf numFmtId="0" fontId="88" fillId="0" borderId="0" xfId="5" applyProtection="1">
      <alignment horizontal="left" vertical="center"/>
    </xf>
    <xf numFmtId="49" fontId="3" fillId="0" borderId="0" xfId="3" applyNumberFormat="1" applyAlignment="1">
      <alignment horizontal="right" vertical="center" wrapText="1"/>
    </xf>
    <xf numFmtId="0" fontId="93" fillId="0" borderId="9" xfId="0" applyFont="1" applyBorder="1" applyAlignment="1">
      <alignment horizontal="center" vertical="center"/>
    </xf>
    <xf numFmtId="0" fontId="93" fillId="0" borderId="9" xfId="0" applyFont="1" applyBorder="1" applyAlignment="1">
      <alignment horizontal="center" vertical="center" wrapText="1"/>
    </xf>
    <xf numFmtId="0" fontId="19" fillId="0" borderId="5" xfId="10" applyFont="1" applyBorder="1" applyAlignment="1">
      <alignment vertical="top"/>
    </xf>
    <xf numFmtId="0" fontId="30" fillId="0" borderId="0" xfId="10" applyFont="1"/>
    <xf numFmtId="0" fontId="30" fillId="0" borderId="5" xfId="10" applyFont="1" applyBorder="1"/>
    <xf numFmtId="49" fontId="24" fillId="0" borderId="0" xfId="10" applyNumberFormat="1" applyFont="1"/>
    <xf numFmtId="0" fontId="19" fillId="2" borderId="10" xfId="9" applyFont="1" applyFill="1" applyBorder="1"/>
    <xf numFmtId="164" fontId="19" fillId="2" borderId="10" xfId="9" applyNumberFormat="1" applyFont="1" applyFill="1" applyBorder="1"/>
    <xf numFmtId="0" fontId="19" fillId="2" borderId="10" xfId="9" applyFont="1" applyFill="1" applyBorder="1" applyAlignment="1">
      <alignment horizontal="right"/>
    </xf>
    <xf numFmtId="1" fontId="18" fillId="2" borderId="10" xfId="9" applyNumberFormat="1" applyFont="1" applyFill="1" applyBorder="1"/>
    <xf numFmtId="0" fontId="28" fillId="2" borderId="1" xfId="9" applyFont="1" applyFill="1" applyBorder="1"/>
    <xf numFmtId="0" fontId="32" fillId="2" borderId="1" xfId="9" applyFont="1" applyFill="1" applyBorder="1" applyAlignment="1">
      <alignment vertical="center" wrapText="1"/>
    </xf>
    <xf numFmtId="0" fontId="32" fillId="2" borderId="1" xfId="9" applyFont="1" applyFill="1" applyBorder="1" applyAlignment="1">
      <alignment horizontal="right" vertical="center" wrapText="1"/>
    </xf>
    <xf numFmtId="0" fontId="33" fillId="2" borderId="1" xfId="7" applyFont="1" applyFill="1" applyBorder="1" applyAlignment="1">
      <alignment horizontal="left" vertical="center" wrapText="1"/>
    </xf>
    <xf numFmtId="49" fontId="24" fillId="2" borderId="1" xfId="9" applyNumberFormat="1" applyFont="1" applyFill="1" applyBorder="1"/>
    <xf numFmtId="0" fontId="28" fillId="2" borderId="3" xfId="9" applyFont="1" applyFill="1" applyBorder="1"/>
    <xf numFmtId="0" fontId="32" fillId="2" borderId="3" xfId="9" applyFont="1" applyFill="1" applyBorder="1" applyAlignment="1">
      <alignment vertical="center" wrapText="1"/>
    </xf>
    <xf numFmtId="0" fontId="32" fillId="2" borderId="3" xfId="9" applyFont="1" applyFill="1" applyBorder="1" applyAlignment="1">
      <alignment horizontal="right" vertical="center" wrapText="1"/>
    </xf>
    <xf numFmtId="0" fontId="33" fillId="2" borderId="3" xfId="7" applyFont="1" applyFill="1" applyBorder="1" applyAlignment="1">
      <alignment horizontal="left" vertical="center" wrapText="1"/>
    </xf>
    <xf numFmtId="49" fontId="24" fillId="2" borderId="0" xfId="9" quotePrefix="1" applyNumberFormat="1" applyFont="1" applyFill="1"/>
    <xf numFmtId="0" fontId="34" fillId="2" borderId="1" xfId="9" applyFont="1" applyFill="1" applyBorder="1"/>
    <xf numFmtId="164" fontId="34" fillId="2" borderId="1" xfId="9" applyNumberFormat="1" applyFont="1" applyFill="1" applyBorder="1"/>
    <xf numFmtId="0" fontId="37" fillId="2" borderId="1" xfId="9" applyFont="1" applyFill="1" applyBorder="1"/>
    <xf numFmtId="164" fontId="37" fillId="2" borderId="1" xfId="9" applyNumberFormat="1" applyFont="1" applyFill="1" applyBorder="1"/>
    <xf numFmtId="0" fontId="37" fillId="2" borderId="2" xfId="9" applyFont="1" applyFill="1" applyBorder="1"/>
    <xf numFmtId="0" fontId="34" fillId="2" borderId="2" xfId="9" applyFont="1" applyFill="1" applyBorder="1"/>
    <xf numFmtId="164" fontId="37" fillId="2" borderId="2" xfId="9" applyNumberFormat="1" applyFont="1" applyFill="1" applyBorder="1"/>
    <xf numFmtId="0" fontId="34" fillId="2" borderId="1" xfId="9" applyFont="1" applyFill="1" applyBorder="1" applyAlignment="1">
      <alignment horizontal="right"/>
    </xf>
    <xf numFmtId="0" fontId="33" fillId="2" borderId="5" xfId="9" applyFont="1" applyFill="1" applyBorder="1"/>
    <xf numFmtId="164" fontId="37" fillId="2" borderId="5" xfId="12" applyNumberFormat="1" applyFont="1" applyFill="1" applyBorder="1"/>
    <xf numFmtId="0" fontId="20" fillId="2" borderId="1" xfId="9" applyFont="1" applyFill="1" applyBorder="1"/>
    <xf numFmtId="0" fontId="20" fillId="2" borderId="1" xfId="9" applyFont="1" applyFill="1" applyBorder="1" applyAlignment="1">
      <alignment horizontal="center"/>
    </xf>
    <xf numFmtId="0" fontId="19" fillId="2" borderId="1" xfId="7" applyFont="1" applyFill="1" applyBorder="1" applyAlignment="1">
      <alignment horizontal="left"/>
    </xf>
    <xf numFmtId="49" fontId="24" fillId="2" borderId="1" xfId="7" applyNumberFormat="1" applyFont="1" applyFill="1" applyBorder="1"/>
    <xf numFmtId="0" fontId="32" fillId="2" borderId="0" xfId="9" applyFont="1" applyFill="1" applyAlignment="1">
      <alignment horizontal="left" wrapText="1"/>
    </xf>
    <xf numFmtId="0" fontId="32" fillId="2" borderId="0" xfId="9" applyFont="1" applyFill="1" applyAlignment="1">
      <alignment horizontal="right" wrapText="1"/>
    </xf>
    <xf numFmtId="0" fontId="33" fillId="2" borderId="0" xfId="9" applyFont="1" applyFill="1" applyAlignment="1">
      <alignment horizontal="right" wrapText="1"/>
    </xf>
    <xf numFmtId="167" fontId="19" fillId="2" borderId="0" xfId="9" applyNumberFormat="1" applyFont="1" applyFill="1"/>
    <xf numFmtId="0" fontId="19" fillId="2" borderId="0" xfId="7" applyFont="1" applyFill="1" applyAlignment="1">
      <alignment horizontal="right"/>
    </xf>
    <xf numFmtId="0" fontId="20" fillId="2" borderId="5" xfId="9" applyFont="1" applyFill="1" applyBorder="1"/>
    <xf numFmtId="0" fontId="38" fillId="2" borderId="5" xfId="9" applyFont="1" applyFill="1" applyBorder="1" applyAlignment="1">
      <alignment horizontal="right"/>
    </xf>
    <xf numFmtId="167" fontId="19" fillId="2" borderId="5" xfId="9" applyNumberFormat="1" applyFont="1" applyFill="1" applyBorder="1"/>
    <xf numFmtId="0" fontId="19" fillId="2" borderId="5" xfId="9" applyFont="1" applyFill="1" applyBorder="1" applyAlignment="1">
      <alignment horizontal="right"/>
    </xf>
    <xf numFmtId="0" fontId="9" fillId="2" borderId="5" xfId="7" applyFill="1" applyBorder="1"/>
    <xf numFmtId="0" fontId="10" fillId="0" borderId="0" xfId="1" applyFont="1" applyAlignment="1" applyProtection="1">
      <alignment vertical="center" wrapText="1"/>
    </xf>
    <xf numFmtId="37" fontId="29" fillId="2" borderId="0" xfId="7" applyNumberFormat="1" applyFont="1" applyFill="1"/>
    <xf numFmtId="0" fontId="7" fillId="0" borderId="0" xfId="5" applyFont="1" applyAlignment="1" applyProtection="1">
      <alignment vertical="center" wrapText="1"/>
    </xf>
    <xf numFmtId="0" fontId="7" fillId="0" borderId="0" xfId="20" applyFont="1" applyAlignment="1" applyProtection="1">
      <alignment vertical="center" wrapText="1"/>
    </xf>
    <xf numFmtId="0" fontId="88" fillId="0" borderId="0" xfId="21" applyFill="1" applyAlignment="1">
      <alignment vertical="center" wrapText="1"/>
    </xf>
    <xf numFmtId="37" fontId="3" fillId="0" borderId="0" xfId="3" applyNumberFormat="1" applyAlignment="1">
      <alignment horizontal="right" vertical="center" wrapText="1"/>
    </xf>
    <xf numFmtId="0" fontId="11" fillId="0" borderId="0" xfId="3" applyFont="1">
      <alignment vertical="center" wrapText="1"/>
    </xf>
    <xf numFmtId="0" fontId="19" fillId="2" borderId="0" xfId="9" applyFont="1" applyFill="1"/>
    <xf numFmtId="0" fontId="34" fillId="2" borderId="0" xfId="9" applyFont="1" applyFill="1" applyAlignment="1">
      <alignment horizontal="left"/>
    </xf>
    <xf numFmtId="0" fontId="34" fillId="2" borderId="0" xfId="9" applyFont="1" applyFill="1" applyAlignment="1">
      <alignment horizontal="left" wrapText="1"/>
    </xf>
    <xf numFmtId="0" fontId="34" fillId="0" borderId="0" xfId="9" applyFont="1" applyAlignment="1">
      <alignment wrapText="1"/>
    </xf>
    <xf numFmtId="0" fontId="34" fillId="0" borderId="0" xfId="9" applyFont="1" applyAlignment="1">
      <alignment horizontal="left"/>
    </xf>
    <xf numFmtId="1" fontId="9" fillId="2" borderId="0" xfId="7" applyNumberFormat="1" applyFill="1"/>
    <xf numFmtId="1" fontId="27" fillId="2" borderId="0" xfId="7" applyNumberFormat="1" applyFont="1" applyFill="1"/>
    <xf numFmtId="1" fontId="93" fillId="0" borderId="9" xfId="0" applyNumberFormat="1" applyFont="1" applyBorder="1" applyAlignment="1">
      <alignment horizontal="center" vertical="center"/>
    </xf>
    <xf numFmtId="1" fontId="0" fillId="0" borderId="0" xfId="0" applyNumberFormat="1"/>
    <xf numFmtId="0" fontId="24" fillId="2" borderId="0" xfId="9" applyFont="1" applyFill="1" applyAlignment="1">
      <alignment horizontal="left"/>
    </xf>
    <xf numFmtId="0" fontId="19" fillId="2" borderId="0" xfId="9" applyFont="1" applyFill="1" applyAlignment="1">
      <alignment horizontal="left"/>
    </xf>
    <xf numFmtId="0" fontId="54" fillId="2" borderId="4" xfId="9" applyFont="1" applyFill="1" applyBorder="1" applyAlignment="1">
      <alignment horizontal="right" vertical="center" wrapText="1"/>
    </xf>
    <xf numFmtId="0" fontId="54" fillId="2" borderId="1" xfId="9" applyFont="1" applyFill="1" applyBorder="1" applyAlignment="1">
      <alignment horizontal="right" vertical="center" wrapText="1"/>
    </xf>
    <xf numFmtId="0" fontId="33" fillId="2" borderId="4" xfId="9" applyFont="1" applyFill="1" applyBorder="1" applyAlignment="1">
      <alignment horizontal="right" vertical="center" wrapText="1"/>
    </xf>
    <xf numFmtId="0" fontId="33" fillId="2" borderId="1" xfId="9" applyFont="1" applyFill="1" applyBorder="1" applyAlignment="1">
      <alignment horizontal="right" vertical="center" wrapText="1"/>
    </xf>
    <xf numFmtId="0" fontId="40" fillId="0" borderId="0" xfId="9" applyFont="1" applyAlignment="1">
      <alignment horizontal="left" wrapText="1"/>
    </xf>
    <xf numFmtId="0" fontId="40" fillId="2" borderId="0" xfId="9" applyFont="1" applyFill="1" applyAlignment="1">
      <alignment horizontal="left"/>
    </xf>
    <xf numFmtId="0" fontId="19" fillId="2" borderId="0" xfId="9" applyFont="1" applyFill="1"/>
    <xf numFmtId="0" fontId="35" fillId="0" borderId="0" xfId="9" applyFont="1" applyAlignment="1">
      <alignment horizontal="left" wrapText="1"/>
    </xf>
    <xf numFmtId="0" fontId="34" fillId="0" borderId="0" xfId="9" applyFont="1" applyAlignment="1">
      <alignment horizontal="left" wrapText="1"/>
    </xf>
    <xf numFmtId="0" fontId="34" fillId="2" borderId="0" xfId="9" applyFont="1" applyFill="1" applyAlignment="1">
      <alignment horizontal="left"/>
    </xf>
    <xf numFmtId="0" fontId="34" fillId="0" borderId="0" xfId="9" applyFont="1" applyAlignment="1">
      <alignment horizontal="left"/>
    </xf>
    <xf numFmtId="0" fontId="34" fillId="2" borderId="0" xfId="9" quotePrefix="1" applyFont="1" applyFill="1" applyAlignment="1">
      <alignment horizontal="left"/>
    </xf>
    <xf numFmtId="0" fontId="34" fillId="2" borderId="0" xfId="9" applyFont="1" applyFill="1" applyAlignment="1">
      <alignment horizontal="left" wrapText="1"/>
    </xf>
    <xf numFmtId="0" fontId="34" fillId="0" borderId="0" xfId="9" applyFont="1" applyAlignment="1">
      <alignment wrapText="1"/>
    </xf>
    <xf numFmtId="0" fontId="34" fillId="2" borderId="3" xfId="9" applyFont="1" applyFill="1" applyBorder="1" applyAlignment="1">
      <alignment horizontal="left" wrapText="1"/>
    </xf>
  </cellXfs>
  <cellStyles count="23">
    <cellStyle name="Comma 12" xfId="17" xr:uid="{093D7E7D-1A71-4312-93D2-C5EFB7322966}"/>
    <cellStyle name="Comma 2" xfId="14" xr:uid="{B17375D5-7EC4-435F-B967-D6C1B7709678}"/>
    <cellStyle name="Comma 2 2" xfId="13" xr:uid="{4CFC9AC2-8919-4BA0-83D7-328637F7CDE9}"/>
    <cellStyle name="Comma 2 2 2" xfId="16" xr:uid="{970C11FE-BCAE-46CC-BBB8-45E73E7EE102}"/>
    <cellStyle name="Comma 3" xfId="22" xr:uid="{FAE8D27D-DE49-47F5-9D3E-2FB213EBB55C}"/>
    <cellStyle name="Comma 3 2" xfId="12" xr:uid="{028C2520-0724-440D-9F00-55DDC18B884E}"/>
    <cellStyle name="Comma 7" xfId="18" xr:uid="{C8B7EE43-CD60-4EEB-81B9-5F24F1CD96F6}"/>
    <cellStyle name="Heading 1 2" xfId="2" xr:uid="{60098062-FAFD-4B42-8FD7-2E15B3C7FDC1}"/>
    <cellStyle name="Heading 2 2" xfId="4" xr:uid="{2F19AAC1-AE41-4499-948E-BF91C3C585EB}"/>
    <cellStyle name="Heading 3 2" xfId="6" xr:uid="{C9178AC6-0593-4828-AFDF-880A37ABDEC1}"/>
    <cellStyle name="Hyperlink" xfId="1" builtinId="8"/>
    <cellStyle name="Hyperlink 2" xfId="5" xr:uid="{D5110C55-7C53-4278-BE39-CA380DE53394}"/>
    <cellStyle name="Hyperlink 2 3" xfId="21" xr:uid="{DE1D83E0-A89C-43D3-A26A-16A56E47B9BA}"/>
    <cellStyle name="Hyperlink 3" xfId="20" xr:uid="{D46AC260-C724-49F7-B9F5-016D03172D36}"/>
    <cellStyle name="Normal" xfId="0" builtinId="0"/>
    <cellStyle name="Normal 2" xfId="8" xr:uid="{3FC9E3A8-1BCF-4381-82D0-D94289B27EFA}"/>
    <cellStyle name="Normal 2 2" xfId="7" xr:uid="{315E522F-2B1B-438C-A7C2-32F02C682339}"/>
    <cellStyle name="Normal 2 2 3" xfId="15" xr:uid="{0E77E176-4F9C-438D-BF57-5600261EA13B}"/>
    <cellStyle name="Normal 3" xfId="10" xr:uid="{B63F5F73-A011-42A2-981B-2ED57A00C0A4}"/>
    <cellStyle name="Normal 4" xfId="3" xr:uid="{DC7A78C5-902F-4CF8-952D-205B5599E42B}"/>
    <cellStyle name="Normal 5" xfId="11" xr:uid="{2BCE9723-41E6-4EB1-B1B3-8C4A26722E83}"/>
    <cellStyle name="Normal_Sheet1" xfId="19" xr:uid="{2A9A738A-93B0-4C49-B3D8-A7202BB5ACF6}"/>
    <cellStyle name="Normal_Sheet2" xfId="9" xr:uid="{127F8EAE-6118-4930-8A21-DE1919E0C2BF}"/>
  </cellStyles>
  <dxfs count="64">
    <dxf>
      <fill>
        <patternFill>
          <bgColor rgb="FF92D050"/>
        </patternFill>
      </fill>
    </dxf>
    <dxf>
      <fill>
        <patternFill>
          <bgColor theme="9" tint="0.3999450666829432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3999450666829432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3999450666829432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3999450666829432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9" tint="0.39994506668294322"/>
        </patternFill>
      </fill>
    </dxf>
    <dxf>
      <fill>
        <patternFill>
          <bgColor rgb="FFFF0000"/>
        </patternFill>
      </fill>
    </dxf>
    <dxf>
      <fill>
        <patternFill>
          <bgColor rgb="FFFFC000"/>
        </patternFill>
      </fill>
    </dxf>
    <dxf>
      <fill>
        <patternFill>
          <bgColor rgb="FFFFFF00"/>
        </patternFill>
      </fill>
    </dxf>
    <dxf>
      <border outline="0">
        <top style="thin">
          <color auto="1"/>
        </top>
      </border>
    </dxf>
    <dxf>
      <border>
        <bottom style="thin">
          <color rgb="FF000000"/>
        </bottom>
      </border>
    </dxf>
    <dxf>
      <font>
        <b/>
        <i val="0"/>
        <strike val="0"/>
        <condense val="0"/>
        <extend val="0"/>
        <outline val="0"/>
        <shadow val="0"/>
        <u val="none"/>
        <vertAlign val="baseline"/>
        <sz val="11"/>
        <color auto="1"/>
        <name val="Calibri"/>
        <scheme val="none"/>
      </font>
      <alignment horizontal="center" vertical="center" textRotation="0" wrapText="0" indent="0" justifyLastLine="0" shrinkToFit="0" readingOrder="0"/>
      <border diagonalUp="0" diagonalDown="0" outline="0">
        <left style="thin">
          <color auto="1"/>
        </left>
        <right style="thin">
          <color auto="1"/>
        </right>
        <top/>
        <bottom/>
      </border>
    </dxf>
    <dxf>
      <numFmt numFmtId="5" formatCode="#,##0;\-#,##0"/>
    </dxf>
    <dxf>
      <numFmt numFmtId="5" formatCode="#,##0;\-#,##0"/>
    </dxf>
    <dxf>
      <alignment horizontal="right" vertical="center" textRotation="0" wrapText="1" indent="0" justifyLastLine="0" shrinkToFit="0" readingOrder="0"/>
    </dxf>
    <dxf>
      <border>
        <bottom style="thin">
          <color indexed="64"/>
        </bottom>
      </border>
    </dxf>
    <dxf>
      <font>
        <b/>
      </font>
      <alignment horizontal="center" vertical="center" textRotation="0" wrapText="1" indent="0" justifyLastLine="0" shrinkToFit="0" readingOrder="0"/>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numFmt numFmtId="1" formatCode="0"/>
    </dxf>
    <dxf>
      <font>
        <strike val="0"/>
        <outline val="0"/>
        <shadow val="0"/>
        <u val="none"/>
        <vertAlign val="baseline"/>
        <sz val="11"/>
        <name val="Calibri"/>
        <family val="2"/>
        <scheme val="minor"/>
      </font>
      <numFmt numFmtId="1" formatCode="0"/>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border outline="0">
        <top style="thin">
          <color auto="1"/>
        </top>
      </border>
    </dxf>
    <dxf>
      <font>
        <strike val="0"/>
        <outline val="0"/>
        <shadow val="0"/>
        <u val="none"/>
        <vertAlign val="baseline"/>
        <sz val="11"/>
        <name val="Calibri"/>
        <family val="2"/>
        <scheme val="minor"/>
      </font>
    </dxf>
    <dxf>
      <border>
        <bottom style="thin">
          <color indexed="64"/>
        </bottom>
      </border>
    </dxf>
    <dxf>
      <font>
        <b/>
        <i val="0"/>
        <strike val="0"/>
        <condense val="0"/>
        <extend val="0"/>
        <outline val="0"/>
        <shadow val="0"/>
        <u val="none"/>
        <vertAlign val="baseline"/>
        <sz val="11"/>
        <color auto="1"/>
        <name val="Calibri"/>
        <scheme val="none"/>
      </font>
      <alignment horizontal="center" vertical="center" textRotation="0" wrapText="0" indent="0" justifyLastLine="0" shrinkToFit="0" readingOrder="0"/>
      <border diagonalUp="0" diagonalDown="0" outline="0">
        <left style="thin">
          <color auto="1"/>
        </left>
        <right style="thin">
          <color auto="1"/>
        </right>
        <top/>
        <bottom/>
      </border>
    </dxf>
    <dxf>
      <numFmt numFmtId="30" formatCode="@"/>
      <alignment horizontal="right" vertical="center" textRotation="0" wrapText="1" indent="0" justifyLastLine="0" shrinkToFit="0" readingOrder="0"/>
    </dxf>
    <dxf>
      <numFmt numFmtId="5" formatCode="#,##0;\-#,##0"/>
    </dxf>
    <dxf>
      <border>
        <bottom style="thin">
          <color indexed="64"/>
        </bottom>
      </border>
    </dxf>
    <dxf>
      <font>
        <b/>
      </font>
      <alignment horizontal="center" textRotation="0" indent="0" justifyLastLine="0" shrinkToFit="0" readingOrder="0"/>
    </dxf>
    <dxf>
      <numFmt numFmtId="5" formatCode="#,##0;\-#,##0"/>
    </dxf>
    <dxf>
      <border>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font>
        <strike val="0"/>
        <outline val="0"/>
        <shadow val="0"/>
        <vertAlign val="baseline"/>
        <sz val="12"/>
        <name val="Calibri"/>
        <family val="2"/>
        <scheme val="minor"/>
      </font>
      <alignment horizontal="general" vertical="center" textRotation="0" wrapText="1"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DE97F1-1AF2-44E0-B864-CF0E7293B47A}" name="Contents" displayName="Contents" ref="A4:B11" totalsRowShown="0" dataDxfId="63" headerRowCellStyle="Heading 2 2" dataCellStyle="Hyperlink">
  <tableColumns count="2">
    <tableColumn id="1" xr3:uid="{B221FCD8-BB31-458E-836E-2D90B03A81A1}" name="Worksheet description" dataDxfId="62" dataCellStyle="Normal 4"/>
    <tableColumn id="2" xr3:uid="{791C3FCC-4E92-49E3-8BED-E90FF103C1C9}" name="Link" dataDxfId="61"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8B6540-4349-4C19-8DCC-481D0E23C407}" name="Notes" displayName="Notes" ref="A4:B33" totalsRowShown="0" headerRowCellStyle="Heading 2 2">
  <tableColumns count="2">
    <tableColumn id="1" xr3:uid="{D557349D-5D2C-425C-8A56-018304863CA8}" name="Note " dataCellStyle="Normal 4"/>
    <tableColumn id="2" xr3:uid="{3A88752A-92B8-4E9B-A23F-0EEF82AB6130}" name="Description" dataDxfId="60"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60C4DD6-2E56-4457-81F0-6553568872EC}" name="Table5.11.A_grouped_summary_of_installed_capacity_by_fuel_MW" displayName="Table5.11.A_grouped_summary_of_installed_capacity_by_fuel_MW" ref="A7:C32" totalsRowShown="0" headerRowDxfId="59" headerRowBorderDxfId="58" headerRowCellStyle="Normal 4">
  <autoFilter ref="A7:C32" xr:uid="{960C4DD6-2E56-4457-81F0-6553568872EC}">
    <filterColumn colId="0" hiddenButton="1"/>
    <filterColumn colId="1" hiddenButton="1"/>
    <filterColumn colId="2" hiddenButton="1"/>
  </autoFilter>
  <tableColumns count="3">
    <tableColumn id="1" xr3:uid="{B354A6A7-557D-409D-80BD-5641D255D199}" name="Generator Type" dataCellStyle="Normal 4"/>
    <tableColumn id="2" xr3:uid="{80F7A831-D943-4FE0-AF33-D13844EADBF9}" name="Fuel" dataCellStyle="Normal 4"/>
    <tableColumn id="3" xr3:uid="{9F763A35-0A21-45E8-9BBE-5A842C432A86}" name="Installed Capacity_x000a_(MW)" dataDxfId="57" dataCellStyle="Normal 4"/>
  </tableColumns>
  <tableStyleInfo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2F0BD20-DB52-4180-9883-B0BBB777EA16}" name="Table5.11.B_interconnector_capacity_MW" displayName="Table5.11.B_interconnector_capacity_MW" ref="A34:D44" totalsRowShown="0" headerRowDxfId="56" headerRowBorderDxfId="55" headerRowCellStyle="Normal 4">
  <autoFilter ref="A34:D44" xr:uid="{F2F0BD20-DB52-4180-9883-B0BBB777EA16}">
    <filterColumn colId="0" hiddenButton="1"/>
    <filterColumn colId="1" hiddenButton="1"/>
    <filterColumn colId="2" hiddenButton="1"/>
    <filterColumn colId="3" hiddenButton="1"/>
  </autoFilter>
  <tableColumns count="4">
    <tableColumn id="1" xr3:uid="{2D16E997-44F9-4D8F-AC10-AFA7EB6FE149}" name="Interconnector" dataCellStyle="Normal 4"/>
    <tableColumn id="4" xr3:uid="{4C0CF4B9-6D42-4006-ABD0-A540779E2B58}" name="Connecting Country" dataCellStyle="Normal 4"/>
    <tableColumn id="2" xr3:uid="{11F982A5-1C0A-4929-ABB4-7DE853B1C082}" name="Capacity (MW)" dataDxfId="54" dataCellStyle="Normal 4"/>
    <tableColumn id="3" xr3:uid="{A4A89CA8-F274-420D-B5F8-22D261C643DE}" name="Year of first operation" dataDxfId="53" dataCellStyle="Normal 4"/>
  </tableColumns>
  <tableStyleInfo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9F554CD-7D86-4CF5-90AB-123CA5F2DB66}" name="Table_5.11_list_of_major_power_producers_power_stations" displayName="Table_5.11_list_of_major_power_producers_power_stations" ref="A6:P1371" totalsRowShown="0" headerRowDxfId="52" dataDxfId="50" headerRowBorderDxfId="51" tableBorderDxfId="49">
  <autoFilter ref="A6:P1371" xr:uid="{39F554CD-7D86-4CF5-90AB-123CA5F2DB66}"/>
  <tableColumns count="16">
    <tableColumn id="1" xr3:uid="{8EA85106-B8CF-44F9-B27F-4B70849723BE}" name="Company Name" dataDxfId="48"/>
    <tableColumn id="2" xr3:uid="{399CE0EF-0ED2-46F3-881C-B1682E921AF3}" name="Site Name" dataDxfId="47"/>
    <tableColumn id="3" xr3:uid="{C11F2F7C-DD26-4C30-9D8D-F66886F35AAD}" name="Technology" dataDxfId="46"/>
    <tableColumn id="4" xr3:uid="{A37886F6-5117-483C-90A5-8C6B96F88E08}" name="Type" dataDxfId="45"/>
    <tableColumn id="5" xr3:uid="{B0E1F492-9432-4954-81F9-503A0F75A61E}" name="CHP" dataDxfId="44"/>
    <tableColumn id="6" xr3:uid="{D6FD42B7-7AFC-4362-9774-61A68CC78C46}" name="Primary Fuel" dataDxfId="43"/>
    <tableColumn id="7" xr3:uid="{51A97021-5414-499D-AED9-86A08F5AB222}" name="Secondary Fuel" dataDxfId="42"/>
    <tableColumn id="8" xr3:uid="{BC7C4D0A-C581-4C4A-8EB8-2E36D66E88D9}" name="InstalledCapacity (MW)" dataDxfId="41"/>
    <tableColumn id="9" xr3:uid="{0B9174B1-E620-4507-B61D-D4145B35E8E7}" name="Grid Connection Type" dataDxfId="40"/>
    <tableColumn id="10" xr3:uid="{A856493B-C0D9-4E9E-A1FD-CE6B591EF646}" name="Country" dataDxfId="39"/>
    <tableColumn id="11" xr3:uid="{3FB6BD0F-EBC3-4A3D-86DC-2ED8D3174C18}" name="Region" dataDxfId="38"/>
    <tableColumn id="12" xr3:uid="{9653E75A-6368-4CF0-A521-C624A7FBD054}" name="Postcode" dataDxfId="37"/>
    <tableColumn id="13" xr3:uid="{8BD5380C-1C56-4EFE-BC3B-953D8691E8C9}" name="OS Reference" dataDxfId="36"/>
    <tableColumn id="14" xr3:uid="{950EF648-66D1-47DB-BBF7-77CBDF7B9835}" name="X-Coordinate" dataDxfId="35"/>
    <tableColumn id="15" xr3:uid="{7E798893-8F3A-4AC0-BCFB-7D9098383C2E}" name="Y-Coordinate" dataDxfId="34"/>
    <tableColumn id="16" xr3:uid="{8361751D-C103-4983-A1CE-9B07731284A3}" name="Year Commissioned" dataDxfId="3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158FCA8-265A-4ED2-9B33-FE7522325028}" name="Table5.11.4_major_power_producers_thermal_capacity_opened_closed_converted_increased_or_reduced_as_at_end_May_2021_since_the_end_of_2010" displayName="Table5.11.4_major_power_producers_thermal_capacity_opened_closed_converted_increased_or_reduced_as_at_end_May_2021_since_the_end_of_2010" ref="A6:G86" totalsRowShown="0" headerRowDxfId="32" headerRowBorderDxfId="31" headerRowCellStyle="Normal 4" dataCellStyle="Normal 4">
  <autoFilter ref="A6:G86" xr:uid="{9158FCA8-265A-4ED2-9B33-FE752232502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72EDC2E-1E9C-4BB1-9425-DEA2139188D7}" name="Year of opening/closure, capacity change or conversion" dataDxfId="30" dataCellStyle="Normal 4"/>
    <tableColumn id="2" xr3:uid="{4FE97CFB-9C18-42AA-B344-FD0D91D8666E}" name="Site" dataCellStyle="Normal 4"/>
    <tableColumn id="3" xr3:uid="{6169D9F0-36CE-4DCC-AD14-2272D7782183}" name="Fuel" dataCellStyle="Normal 4"/>
    <tableColumn id="4" xr3:uid="{B725E085-A09D-454F-9013-55B3A623CC7A}" name="Status" dataCellStyle="Normal 4"/>
    <tableColumn id="5" xr3:uid="{DBEEBD40-A391-43B7-AE65-3789F1CE08F7}" name="Previous Capacity (MW)" dataDxfId="29" dataCellStyle="Normal 4"/>
    <tableColumn id="6" xr3:uid="{A44B4B04-169A-48C1-84AA-A17FC00A7772}" name="New Capacity (MW)" dataDxfId="28" dataCellStyle="Normal 4"/>
    <tableColumn id="7" xr3:uid="{73624B20-EC21-4762-A74F-CA30BA4AC36F}" name="Notes" dataCellStyle="Normal 4"/>
  </tableColumns>
  <tableStyleInfo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15349D4-46A0-4311-BA13-D78F6DAE134F}" name="Table_5.11_list_of_major_power_producers_power_stations5" displayName="Table_5.11_list_of_major_power_producers_power_stations5" ref="A6:P1319" totalsRowShown="0" headerRowDxfId="27" headerRowBorderDxfId="26" tableBorderDxfId="25">
  <autoFilter ref="A6:P1319" xr:uid="{39F554CD-7D86-4CF5-90AB-123CA5F2DB66}"/>
  <tableColumns count="16">
    <tableColumn id="1" xr3:uid="{ECF7B228-389A-47D6-95F5-F85A74C25CE4}" name="Company Name"/>
    <tableColumn id="2" xr3:uid="{2DC97774-A423-4563-A541-B9514962BE7D}" name="Site Name"/>
    <tableColumn id="3" xr3:uid="{649FA75F-244D-4471-821C-D660A736C975}" name="Technology"/>
    <tableColumn id="4" xr3:uid="{DF5A1CFC-2A0B-458A-A4DF-A1F2DC655F86}" name="Type"/>
    <tableColumn id="5" xr3:uid="{757CEBF2-D7CE-400B-84B4-53D845A56230}" name="CHP"/>
    <tableColumn id="6" xr3:uid="{2A8ED873-FAEA-4B52-856A-805FE395744F}" name="Primary Fuel"/>
    <tableColumn id="7" xr3:uid="{E0FCAF05-58C4-4F53-BE19-9B2A21D59307}" name="Secondary Fuel"/>
    <tableColumn id="8" xr3:uid="{080423C8-934C-4867-B957-05B6D221CD9C}" name="InstalledCapacity (MW)"/>
    <tableColumn id="9" xr3:uid="{884CA685-610A-4C75-B36A-F36127CC4E71}" name="Grid Connection Type"/>
    <tableColumn id="10" xr3:uid="{85F90F4B-F3B9-444B-8422-ACFFEAE5AE86}" name="Country"/>
    <tableColumn id="11" xr3:uid="{602D7308-89BB-49B0-94AE-E082B605D8E1}" name="Region"/>
    <tableColumn id="12" xr3:uid="{402A5515-8461-4EA4-BB88-1CFD1E97AB62}" name="Postcode"/>
    <tableColumn id="13" xr3:uid="{066D4AC2-C43C-4034-9977-1E2998F5E06D}" name="OS Reference"/>
    <tableColumn id="14" xr3:uid="{76012D84-AC03-4DF9-8D2B-6F5293F9C287}" name="X-Coordinate"/>
    <tableColumn id="15" xr3:uid="{1EBA13D9-BB88-493A-89E2-2F9B0E89AE4F}" name="Y-Coordinate"/>
    <tableColumn id="16" xr3:uid="{9C899C53-4C43-4E4D-88B6-59952CD540A5}" name="Year Commissioned"/>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energy.stats@energysecurity.gov.uk" TargetMode="External"/><Relationship Id="rId3" Type="http://schemas.openxmlformats.org/officeDocument/2006/relationships/hyperlink" Target="https://www.gov.uk/government/collections/digest-of-uk-energy-statistics-dukes" TargetMode="External"/><Relationship Id="rId7" Type="http://schemas.openxmlformats.org/officeDocument/2006/relationships/hyperlink" Target="mailto:electricitystatistics@energysecurity.gov.uk" TargetMode="External"/><Relationship Id="rId2" Type="http://schemas.openxmlformats.org/officeDocument/2006/relationships/hyperlink" Target="https://www.gov.uk/government/publications/electricity-statistics-data-sources-and-methodologies" TargetMode="External"/><Relationship Id="rId1" Type="http://schemas.openxmlformats.org/officeDocument/2006/relationships/hyperlink" Target="https://www.gov.uk/government/collections/digest-of-uk-energy-statistics-dukes" TargetMode="External"/><Relationship Id="rId6" Type="http://schemas.openxmlformats.org/officeDocument/2006/relationships/hyperlink" Target="https://www.gov.uk/government/publications/desnz-standards-for-official-statistics/statistical-revisions-policy" TargetMode="External"/><Relationship Id="rId5" Type="http://schemas.openxmlformats.org/officeDocument/2006/relationships/hyperlink" Target="mailto:newsdesk@energysecurity.gov.uk" TargetMode="External"/><Relationship Id="rId4" Type="http://schemas.openxmlformats.org/officeDocument/2006/relationships/hyperlink" Target="https://www.gov.uk/government/statistics/electricity-chapter-5-digest-of-united-kingdom-energy-statistics-dukes"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3.bin"/><Relationship Id="rId1" Type="http://schemas.openxmlformats.org/officeDocument/2006/relationships/hyperlink" Target="https://www.gov.uk/government/publications/downstream-gas-statistics-data-sources-and-methodologies"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62EB4-3EF4-4F3A-8E06-9DCFF465BF1A}">
  <sheetPr codeName="Sheet1"/>
  <dimension ref="A1:IW27"/>
  <sheetViews>
    <sheetView showGridLines="0" zoomScaleNormal="100" zoomScaleSheetLayoutView="100" workbookViewId="0"/>
  </sheetViews>
  <sheetFormatPr defaultColWidth="8.85546875" defaultRowHeight="15.75" x14ac:dyDescent="0.25"/>
  <cols>
    <col min="1" max="1" width="150.5703125" style="8" customWidth="1"/>
    <col min="2" max="256" width="9.140625" style="2" customWidth="1"/>
    <col min="257" max="16384" width="8.85546875" style="2"/>
  </cols>
  <sheetData>
    <row r="1" spans="1:257" s="3" customFormat="1" ht="45" customHeight="1" x14ac:dyDescent="0.25">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row>
    <row r="2" spans="1:257" s="3" customFormat="1" ht="60" customHeight="1" x14ac:dyDescent="0.25">
      <c r="A2" s="2" t="s">
        <v>1</v>
      </c>
    </row>
    <row r="3" spans="1:257" s="5" customFormat="1" ht="30" customHeight="1" x14ac:dyDescent="0.25">
      <c r="A3" s="4" t="s">
        <v>2</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row>
    <row r="4" spans="1:257" s="3" customFormat="1" ht="45" customHeight="1" x14ac:dyDescent="0.25">
      <c r="A4" s="2" t="s">
        <v>3</v>
      </c>
    </row>
    <row r="5" spans="1:257" s="5" customFormat="1" ht="30" customHeight="1" x14ac:dyDescent="0.25">
      <c r="A5" s="4" t="s">
        <v>4</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row>
    <row r="6" spans="1:257" s="3" customFormat="1" ht="20.100000000000001" customHeight="1" x14ac:dyDescent="0.25">
      <c r="A6" s="2" t="s">
        <v>5</v>
      </c>
    </row>
    <row r="7" spans="1:257" s="3" customFormat="1" ht="30" customHeight="1" x14ac:dyDescent="0.25">
      <c r="A7" s="4" t="s">
        <v>6</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row>
    <row r="8" spans="1:257" s="3" customFormat="1" ht="45" customHeight="1" x14ac:dyDescent="0.25">
      <c r="A8" s="635" t="s">
        <v>7</v>
      </c>
    </row>
    <row r="9" spans="1:257" s="3" customFormat="1" ht="30" customHeight="1" x14ac:dyDescent="0.25">
      <c r="A9" s="4" t="s">
        <v>8</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row>
    <row r="10" spans="1:257" s="3" customFormat="1" ht="45" customHeight="1" x14ac:dyDescent="0.25">
      <c r="A10" s="2" t="s">
        <v>9</v>
      </c>
    </row>
    <row r="11" spans="1:257" s="3" customFormat="1" ht="20.100000000000001" customHeight="1" x14ac:dyDescent="0.25">
      <c r="A11" s="633" t="s">
        <v>10</v>
      </c>
    </row>
    <row r="12" spans="1:257" s="3" customFormat="1" ht="45" customHeight="1" x14ac:dyDescent="0.25">
      <c r="A12" s="2" t="s">
        <v>11</v>
      </c>
    </row>
    <row r="13" spans="1:257" s="3" customFormat="1" ht="20.100000000000001" customHeight="1" x14ac:dyDescent="0.25">
      <c r="A13" s="2" t="s">
        <v>12</v>
      </c>
    </row>
    <row r="14" spans="1:257" s="3" customFormat="1" ht="20.100000000000001" customHeight="1" x14ac:dyDescent="0.25">
      <c r="A14" s="6" t="s">
        <v>13</v>
      </c>
    </row>
    <row r="15" spans="1:257" s="3" customFormat="1" ht="20.100000000000001" customHeight="1" x14ac:dyDescent="0.25">
      <c r="A15" s="2" t="s">
        <v>14</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row>
    <row r="16" spans="1:257" s="3" customFormat="1" ht="20.100000000000001" customHeight="1" x14ac:dyDescent="0.25">
      <c r="A16" s="6" t="s">
        <v>15</v>
      </c>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row>
    <row r="17" spans="1:257" s="3" customFormat="1" ht="20.100000000000001" customHeight="1" x14ac:dyDescent="0.25">
      <c r="A17" s="6" t="s">
        <v>16</v>
      </c>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row>
    <row r="18" spans="1:257" s="3" customFormat="1" ht="20.100000000000001" customHeight="1" x14ac:dyDescent="0.25">
      <c r="A18" s="632" t="s">
        <v>17</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row>
    <row r="19" spans="1:257" s="3" customFormat="1" ht="20.100000000000001" customHeight="1" x14ac:dyDescent="0.25">
      <c r="A19" s="6" t="s">
        <v>18</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row>
    <row r="20" spans="1:257" s="5" customFormat="1" ht="30" customHeight="1" x14ac:dyDescent="0.25">
      <c r="A20" s="4" t="s">
        <v>19</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row>
    <row r="21" spans="1:257" s="3" customFormat="1" ht="30" customHeight="1" x14ac:dyDescent="0.25">
      <c r="A21" s="7" t="s">
        <v>20</v>
      </c>
    </row>
    <row r="22" spans="1:257" s="3" customFormat="1" ht="20.100000000000001" customHeight="1" x14ac:dyDescent="0.25">
      <c r="A22" s="2" t="s">
        <v>21</v>
      </c>
    </row>
    <row r="23" spans="1:257" s="3" customFormat="1" ht="20.100000000000001" customHeight="1" x14ac:dyDescent="0.25">
      <c r="A23" s="633" t="s">
        <v>22</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row>
    <row r="24" spans="1:257" s="3" customFormat="1" ht="20.100000000000001" customHeight="1" x14ac:dyDescent="0.25">
      <c r="A24" s="3" t="s">
        <v>23</v>
      </c>
    </row>
    <row r="25" spans="1:257" s="3" customFormat="1" ht="30" customHeight="1" x14ac:dyDescent="0.25">
      <c r="A25" s="7" t="s">
        <v>24</v>
      </c>
    </row>
    <row r="26" spans="1:257" s="3" customFormat="1" ht="20.100000000000001" customHeight="1" x14ac:dyDescent="0.25">
      <c r="A26" s="631" t="s">
        <v>25</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row>
    <row r="27" spans="1:257" s="3" customFormat="1" ht="20.100000000000001" customHeight="1" x14ac:dyDescent="0.25">
      <c r="A27" s="3" t="s">
        <v>26</v>
      </c>
    </row>
  </sheetData>
  <hyperlinks>
    <hyperlink ref="A16" r:id="rId1" xr:uid="{AD8834C5-2F63-46AA-B9B1-9C2AD6B1A9E7}"/>
    <hyperlink ref="A17" r:id="rId2" xr:uid="{CDECED59-40E7-4CF6-B6C5-D26795312B7A}"/>
    <hyperlink ref="A19" r:id="rId3" xr:uid="{B3690EFE-D6F6-4B4A-8079-BDD230845533}"/>
    <hyperlink ref="A14" r:id="rId4" xr:uid="{DBDD3226-4B53-49DC-8F82-FB0A47AF9453}"/>
    <hyperlink ref="A26" r:id="rId5" xr:uid="{47FE6CA2-FA7E-48D6-89E7-2D0411439F6A}"/>
    <hyperlink ref="A18" r:id="rId6" xr:uid="{924FBB55-659D-47A8-8398-CFFB668321FA}"/>
    <hyperlink ref="A23" r:id="rId7" xr:uid="{0A2FFBF9-4601-4454-90F0-D470FEB12BA6}"/>
    <hyperlink ref="A11" r:id="rId8" xr:uid="{13383AFF-A237-4032-B817-D6A73FFB82CC}"/>
  </hyperlinks>
  <pageMargins left="0.7" right="0.7" top="0.75" bottom="0.75" header="0.3" footer="0.3"/>
  <pageSetup paperSize="9" scale="46" orientation="portrait" verticalDpi="4"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B61E0-CF6D-495B-9D76-3DD10E66FF42}">
  <sheetPr codeName="Sheet8"/>
  <dimension ref="A1:N586"/>
  <sheetViews>
    <sheetView showGridLines="0" zoomScaleNormal="100" zoomScaleSheetLayoutView="100" workbookViewId="0"/>
  </sheetViews>
  <sheetFormatPr defaultColWidth="10.7109375" defaultRowHeight="15" x14ac:dyDescent="0.2"/>
  <cols>
    <col min="1" max="1" width="33.7109375" style="22" customWidth="1"/>
    <col min="2" max="2" width="37.140625" style="22" bestFit="1" customWidth="1"/>
    <col min="3" max="3" width="26" style="22" bestFit="1" customWidth="1"/>
    <col min="4" max="4" width="26" style="22" customWidth="1"/>
    <col min="5" max="5" width="7.85546875" style="22" customWidth="1"/>
    <col min="6" max="6" width="15.85546875" style="22" customWidth="1"/>
    <col min="7" max="7" width="18.5703125" style="58" customWidth="1"/>
    <col min="8" max="8" width="6.42578125" style="63" bestFit="1" customWidth="1"/>
    <col min="9" max="256" width="10.7109375" style="63"/>
    <col min="257" max="257" width="33.7109375" style="63" customWidth="1"/>
    <col min="258" max="258" width="37.140625" style="63" bestFit="1" customWidth="1"/>
    <col min="259" max="259" width="26" style="63" bestFit="1" customWidth="1"/>
    <col min="260" max="260" width="26" style="63" customWidth="1"/>
    <col min="261" max="261" width="7.85546875" style="63" customWidth="1"/>
    <col min="262" max="262" width="15.85546875" style="63" customWidth="1"/>
    <col min="263" max="263" width="18.5703125" style="63" customWidth="1"/>
    <col min="264" max="264" width="6.42578125" style="63" bestFit="1" customWidth="1"/>
    <col min="265" max="512" width="10.7109375" style="63"/>
    <col min="513" max="513" width="33.7109375" style="63" customWidth="1"/>
    <col min="514" max="514" width="37.140625" style="63" bestFit="1" customWidth="1"/>
    <col min="515" max="515" width="26" style="63" bestFit="1" customWidth="1"/>
    <col min="516" max="516" width="26" style="63" customWidth="1"/>
    <col min="517" max="517" width="7.85546875" style="63" customWidth="1"/>
    <col min="518" max="518" width="15.85546875" style="63" customWidth="1"/>
    <col min="519" max="519" width="18.5703125" style="63" customWidth="1"/>
    <col min="520" max="520" width="6.42578125" style="63" bestFit="1" customWidth="1"/>
    <col min="521" max="768" width="10.7109375" style="63"/>
    <col min="769" max="769" width="33.7109375" style="63" customWidth="1"/>
    <col min="770" max="770" width="37.140625" style="63" bestFit="1" customWidth="1"/>
    <col min="771" max="771" width="26" style="63" bestFit="1" customWidth="1"/>
    <col min="772" max="772" width="26" style="63" customWidth="1"/>
    <col min="773" max="773" width="7.85546875" style="63" customWidth="1"/>
    <col min="774" max="774" width="15.85546875" style="63" customWidth="1"/>
    <col min="775" max="775" width="18.5703125" style="63" customWidth="1"/>
    <col min="776" max="776" width="6.42578125" style="63" bestFit="1" customWidth="1"/>
    <col min="777" max="1024" width="10.7109375" style="63"/>
    <col min="1025" max="1025" width="33.7109375" style="63" customWidth="1"/>
    <col min="1026" max="1026" width="37.140625" style="63" bestFit="1" customWidth="1"/>
    <col min="1027" max="1027" width="26" style="63" bestFit="1" customWidth="1"/>
    <col min="1028" max="1028" width="26" style="63" customWidth="1"/>
    <col min="1029" max="1029" width="7.85546875" style="63" customWidth="1"/>
    <col min="1030" max="1030" width="15.85546875" style="63" customWidth="1"/>
    <col min="1031" max="1031" width="18.5703125" style="63" customWidth="1"/>
    <col min="1032" max="1032" width="6.42578125" style="63" bestFit="1" customWidth="1"/>
    <col min="1033" max="1280" width="10.7109375" style="63"/>
    <col min="1281" max="1281" width="33.7109375" style="63" customWidth="1"/>
    <col min="1282" max="1282" width="37.140625" style="63" bestFit="1" customWidth="1"/>
    <col min="1283" max="1283" width="26" style="63" bestFit="1" customWidth="1"/>
    <col min="1284" max="1284" width="26" style="63" customWidth="1"/>
    <col min="1285" max="1285" width="7.85546875" style="63" customWidth="1"/>
    <col min="1286" max="1286" width="15.85546875" style="63" customWidth="1"/>
    <col min="1287" max="1287" width="18.5703125" style="63" customWidth="1"/>
    <col min="1288" max="1288" width="6.42578125" style="63" bestFit="1" customWidth="1"/>
    <col min="1289" max="1536" width="10.7109375" style="63"/>
    <col min="1537" max="1537" width="33.7109375" style="63" customWidth="1"/>
    <col min="1538" max="1538" width="37.140625" style="63" bestFit="1" customWidth="1"/>
    <col min="1539" max="1539" width="26" style="63" bestFit="1" customWidth="1"/>
    <col min="1540" max="1540" width="26" style="63" customWidth="1"/>
    <col min="1541" max="1541" width="7.85546875" style="63" customWidth="1"/>
    <col min="1542" max="1542" width="15.85546875" style="63" customWidth="1"/>
    <col min="1543" max="1543" width="18.5703125" style="63" customWidth="1"/>
    <col min="1544" max="1544" width="6.42578125" style="63" bestFit="1" customWidth="1"/>
    <col min="1545" max="1792" width="10.7109375" style="63"/>
    <col min="1793" max="1793" width="33.7109375" style="63" customWidth="1"/>
    <col min="1794" max="1794" width="37.140625" style="63" bestFit="1" customWidth="1"/>
    <col min="1795" max="1795" width="26" style="63" bestFit="1" customWidth="1"/>
    <col min="1796" max="1796" width="26" style="63" customWidth="1"/>
    <col min="1797" max="1797" width="7.85546875" style="63" customWidth="1"/>
    <col min="1798" max="1798" width="15.85546875" style="63" customWidth="1"/>
    <col min="1799" max="1799" width="18.5703125" style="63" customWidth="1"/>
    <col min="1800" max="1800" width="6.42578125" style="63" bestFit="1" customWidth="1"/>
    <col min="1801" max="2048" width="10.7109375" style="63"/>
    <col min="2049" max="2049" width="33.7109375" style="63" customWidth="1"/>
    <col min="2050" max="2050" width="37.140625" style="63" bestFit="1" customWidth="1"/>
    <col min="2051" max="2051" width="26" style="63" bestFit="1" customWidth="1"/>
    <col min="2052" max="2052" width="26" style="63" customWidth="1"/>
    <col min="2053" max="2053" width="7.85546875" style="63" customWidth="1"/>
    <col min="2054" max="2054" width="15.85546875" style="63" customWidth="1"/>
    <col min="2055" max="2055" width="18.5703125" style="63" customWidth="1"/>
    <col min="2056" max="2056" width="6.42578125" style="63" bestFit="1" customWidth="1"/>
    <col min="2057" max="2304" width="10.7109375" style="63"/>
    <col min="2305" max="2305" width="33.7109375" style="63" customWidth="1"/>
    <col min="2306" max="2306" width="37.140625" style="63" bestFit="1" customWidth="1"/>
    <col min="2307" max="2307" width="26" style="63" bestFit="1" customWidth="1"/>
    <col min="2308" max="2308" width="26" style="63" customWidth="1"/>
    <col min="2309" max="2309" width="7.85546875" style="63" customWidth="1"/>
    <col min="2310" max="2310" width="15.85546875" style="63" customWidth="1"/>
    <col min="2311" max="2311" width="18.5703125" style="63" customWidth="1"/>
    <col min="2312" max="2312" width="6.42578125" style="63" bestFit="1" customWidth="1"/>
    <col min="2313" max="2560" width="10.7109375" style="63"/>
    <col min="2561" max="2561" width="33.7109375" style="63" customWidth="1"/>
    <col min="2562" max="2562" width="37.140625" style="63" bestFit="1" customWidth="1"/>
    <col min="2563" max="2563" width="26" style="63" bestFit="1" customWidth="1"/>
    <col min="2564" max="2564" width="26" style="63" customWidth="1"/>
    <col min="2565" max="2565" width="7.85546875" style="63" customWidth="1"/>
    <col min="2566" max="2566" width="15.85546875" style="63" customWidth="1"/>
    <col min="2567" max="2567" width="18.5703125" style="63" customWidth="1"/>
    <col min="2568" max="2568" width="6.42578125" style="63" bestFit="1" customWidth="1"/>
    <col min="2569" max="2816" width="10.7109375" style="63"/>
    <col min="2817" max="2817" width="33.7109375" style="63" customWidth="1"/>
    <col min="2818" max="2818" width="37.140625" style="63" bestFit="1" customWidth="1"/>
    <col min="2819" max="2819" width="26" style="63" bestFit="1" customWidth="1"/>
    <col min="2820" max="2820" width="26" style="63" customWidth="1"/>
    <col min="2821" max="2821" width="7.85546875" style="63" customWidth="1"/>
    <col min="2822" max="2822" width="15.85546875" style="63" customWidth="1"/>
    <col min="2823" max="2823" width="18.5703125" style="63" customWidth="1"/>
    <col min="2824" max="2824" width="6.42578125" style="63" bestFit="1" customWidth="1"/>
    <col min="2825" max="3072" width="10.7109375" style="63"/>
    <col min="3073" max="3073" width="33.7109375" style="63" customWidth="1"/>
    <col min="3074" max="3074" width="37.140625" style="63" bestFit="1" customWidth="1"/>
    <col min="3075" max="3075" width="26" style="63" bestFit="1" customWidth="1"/>
    <col min="3076" max="3076" width="26" style="63" customWidth="1"/>
    <col min="3077" max="3077" width="7.85546875" style="63" customWidth="1"/>
    <col min="3078" max="3078" width="15.85546875" style="63" customWidth="1"/>
    <col min="3079" max="3079" width="18.5703125" style="63" customWidth="1"/>
    <col min="3080" max="3080" width="6.42578125" style="63" bestFit="1" customWidth="1"/>
    <col min="3081" max="3328" width="10.7109375" style="63"/>
    <col min="3329" max="3329" width="33.7109375" style="63" customWidth="1"/>
    <col min="3330" max="3330" width="37.140625" style="63" bestFit="1" customWidth="1"/>
    <col min="3331" max="3331" width="26" style="63" bestFit="1" customWidth="1"/>
    <col min="3332" max="3332" width="26" style="63" customWidth="1"/>
    <col min="3333" max="3333" width="7.85546875" style="63" customWidth="1"/>
    <col min="3334" max="3334" width="15.85546875" style="63" customWidth="1"/>
    <col min="3335" max="3335" width="18.5703125" style="63" customWidth="1"/>
    <col min="3336" max="3336" width="6.42578125" style="63" bestFit="1" customWidth="1"/>
    <col min="3337" max="3584" width="10.7109375" style="63"/>
    <col min="3585" max="3585" width="33.7109375" style="63" customWidth="1"/>
    <col min="3586" max="3586" width="37.140625" style="63" bestFit="1" customWidth="1"/>
    <col min="3587" max="3587" width="26" style="63" bestFit="1" customWidth="1"/>
    <col min="3588" max="3588" width="26" style="63" customWidth="1"/>
    <col min="3589" max="3589" width="7.85546875" style="63" customWidth="1"/>
    <col min="3590" max="3590" width="15.85546875" style="63" customWidth="1"/>
    <col min="3591" max="3591" width="18.5703125" style="63" customWidth="1"/>
    <col min="3592" max="3592" width="6.42578125" style="63" bestFit="1" customWidth="1"/>
    <col min="3593" max="3840" width="10.7109375" style="63"/>
    <col min="3841" max="3841" width="33.7109375" style="63" customWidth="1"/>
    <col min="3842" max="3842" width="37.140625" style="63" bestFit="1" customWidth="1"/>
    <col min="3843" max="3843" width="26" style="63" bestFit="1" customWidth="1"/>
    <col min="3844" max="3844" width="26" style="63" customWidth="1"/>
    <col min="3845" max="3845" width="7.85546875" style="63" customWidth="1"/>
    <col min="3846" max="3846" width="15.85546875" style="63" customWidth="1"/>
    <col min="3847" max="3847" width="18.5703125" style="63" customWidth="1"/>
    <col min="3848" max="3848" width="6.42578125" style="63" bestFit="1" customWidth="1"/>
    <col min="3849" max="4096" width="10.7109375" style="63"/>
    <col min="4097" max="4097" width="33.7109375" style="63" customWidth="1"/>
    <col min="4098" max="4098" width="37.140625" style="63" bestFit="1" customWidth="1"/>
    <col min="4099" max="4099" width="26" style="63" bestFit="1" customWidth="1"/>
    <col min="4100" max="4100" width="26" style="63" customWidth="1"/>
    <col min="4101" max="4101" width="7.85546875" style="63" customWidth="1"/>
    <col min="4102" max="4102" width="15.85546875" style="63" customWidth="1"/>
    <col min="4103" max="4103" width="18.5703125" style="63" customWidth="1"/>
    <col min="4104" max="4104" width="6.42578125" style="63" bestFit="1" customWidth="1"/>
    <col min="4105" max="4352" width="10.7109375" style="63"/>
    <col min="4353" max="4353" width="33.7109375" style="63" customWidth="1"/>
    <col min="4354" max="4354" width="37.140625" style="63" bestFit="1" customWidth="1"/>
    <col min="4355" max="4355" width="26" style="63" bestFit="1" customWidth="1"/>
    <col min="4356" max="4356" width="26" style="63" customWidth="1"/>
    <col min="4357" max="4357" width="7.85546875" style="63" customWidth="1"/>
    <col min="4358" max="4358" width="15.85546875" style="63" customWidth="1"/>
    <col min="4359" max="4359" width="18.5703125" style="63" customWidth="1"/>
    <col min="4360" max="4360" width="6.42578125" style="63" bestFit="1" customWidth="1"/>
    <col min="4361" max="4608" width="10.7109375" style="63"/>
    <col min="4609" max="4609" width="33.7109375" style="63" customWidth="1"/>
    <col min="4610" max="4610" width="37.140625" style="63" bestFit="1" customWidth="1"/>
    <col min="4611" max="4611" width="26" style="63" bestFit="1" customWidth="1"/>
    <col min="4612" max="4612" width="26" style="63" customWidth="1"/>
    <col min="4613" max="4613" width="7.85546875" style="63" customWidth="1"/>
    <col min="4614" max="4614" width="15.85546875" style="63" customWidth="1"/>
    <col min="4615" max="4615" width="18.5703125" style="63" customWidth="1"/>
    <col min="4616" max="4616" width="6.42578125" style="63" bestFit="1" customWidth="1"/>
    <col min="4617" max="4864" width="10.7109375" style="63"/>
    <col min="4865" max="4865" width="33.7109375" style="63" customWidth="1"/>
    <col min="4866" max="4866" width="37.140625" style="63" bestFit="1" customWidth="1"/>
    <col min="4867" max="4867" width="26" style="63" bestFit="1" customWidth="1"/>
    <col min="4868" max="4868" width="26" style="63" customWidth="1"/>
    <col min="4869" max="4869" width="7.85546875" style="63" customWidth="1"/>
    <col min="4870" max="4870" width="15.85546875" style="63" customWidth="1"/>
    <col min="4871" max="4871" width="18.5703125" style="63" customWidth="1"/>
    <col min="4872" max="4872" width="6.42578125" style="63" bestFit="1" customWidth="1"/>
    <col min="4873" max="5120" width="10.7109375" style="63"/>
    <col min="5121" max="5121" width="33.7109375" style="63" customWidth="1"/>
    <col min="5122" max="5122" width="37.140625" style="63" bestFit="1" customWidth="1"/>
    <col min="5123" max="5123" width="26" style="63" bestFit="1" customWidth="1"/>
    <col min="5124" max="5124" width="26" style="63" customWidth="1"/>
    <col min="5125" max="5125" width="7.85546875" style="63" customWidth="1"/>
    <col min="5126" max="5126" width="15.85546875" style="63" customWidth="1"/>
    <col min="5127" max="5127" width="18.5703125" style="63" customWidth="1"/>
    <col min="5128" max="5128" width="6.42578125" style="63" bestFit="1" customWidth="1"/>
    <col min="5129" max="5376" width="10.7109375" style="63"/>
    <col min="5377" max="5377" width="33.7109375" style="63" customWidth="1"/>
    <col min="5378" max="5378" width="37.140625" style="63" bestFit="1" customWidth="1"/>
    <col min="5379" max="5379" width="26" style="63" bestFit="1" customWidth="1"/>
    <col min="5380" max="5380" width="26" style="63" customWidth="1"/>
    <col min="5381" max="5381" width="7.85546875" style="63" customWidth="1"/>
    <col min="5382" max="5382" width="15.85546875" style="63" customWidth="1"/>
    <col min="5383" max="5383" width="18.5703125" style="63" customWidth="1"/>
    <col min="5384" max="5384" width="6.42578125" style="63" bestFit="1" customWidth="1"/>
    <col min="5385" max="5632" width="10.7109375" style="63"/>
    <col min="5633" max="5633" width="33.7109375" style="63" customWidth="1"/>
    <col min="5634" max="5634" width="37.140625" style="63" bestFit="1" customWidth="1"/>
    <col min="5635" max="5635" width="26" style="63" bestFit="1" customWidth="1"/>
    <col min="5636" max="5636" width="26" style="63" customWidth="1"/>
    <col min="5637" max="5637" width="7.85546875" style="63" customWidth="1"/>
    <col min="5638" max="5638" width="15.85546875" style="63" customWidth="1"/>
    <col min="5639" max="5639" width="18.5703125" style="63" customWidth="1"/>
    <col min="5640" max="5640" width="6.42578125" style="63" bestFit="1" customWidth="1"/>
    <col min="5641" max="5888" width="10.7109375" style="63"/>
    <col min="5889" max="5889" width="33.7109375" style="63" customWidth="1"/>
    <col min="5890" max="5890" width="37.140625" style="63" bestFit="1" customWidth="1"/>
    <col min="5891" max="5891" width="26" style="63" bestFit="1" customWidth="1"/>
    <col min="5892" max="5892" width="26" style="63" customWidth="1"/>
    <col min="5893" max="5893" width="7.85546875" style="63" customWidth="1"/>
    <col min="5894" max="5894" width="15.85546875" style="63" customWidth="1"/>
    <col min="5895" max="5895" width="18.5703125" style="63" customWidth="1"/>
    <col min="5896" max="5896" width="6.42578125" style="63" bestFit="1" customWidth="1"/>
    <col min="5897" max="6144" width="10.7109375" style="63"/>
    <col min="6145" max="6145" width="33.7109375" style="63" customWidth="1"/>
    <col min="6146" max="6146" width="37.140625" style="63" bestFit="1" customWidth="1"/>
    <col min="6147" max="6147" width="26" style="63" bestFit="1" customWidth="1"/>
    <col min="6148" max="6148" width="26" style="63" customWidth="1"/>
    <col min="6149" max="6149" width="7.85546875" style="63" customWidth="1"/>
    <col min="6150" max="6150" width="15.85546875" style="63" customWidth="1"/>
    <col min="6151" max="6151" width="18.5703125" style="63" customWidth="1"/>
    <col min="6152" max="6152" width="6.42578125" style="63" bestFit="1" customWidth="1"/>
    <col min="6153" max="6400" width="10.7109375" style="63"/>
    <col min="6401" max="6401" width="33.7109375" style="63" customWidth="1"/>
    <col min="6402" max="6402" width="37.140625" style="63" bestFit="1" customWidth="1"/>
    <col min="6403" max="6403" width="26" style="63" bestFit="1" customWidth="1"/>
    <col min="6404" max="6404" width="26" style="63" customWidth="1"/>
    <col min="6405" max="6405" width="7.85546875" style="63" customWidth="1"/>
    <col min="6406" max="6406" width="15.85546875" style="63" customWidth="1"/>
    <col min="6407" max="6407" width="18.5703125" style="63" customWidth="1"/>
    <col min="6408" max="6408" width="6.42578125" style="63" bestFit="1" customWidth="1"/>
    <col min="6409" max="6656" width="10.7109375" style="63"/>
    <col min="6657" max="6657" width="33.7109375" style="63" customWidth="1"/>
    <col min="6658" max="6658" width="37.140625" style="63" bestFit="1" customWidth="1"/>
    <col min="6659" max="6659" width="26" style="63" bestFit="1" customWidth="1"/>
    <col min="6660" max="6660" width="26" style="63" customWidth="1"/>
    <col min="6661" max="6661" width="7.85546875" style="63" customWidth="1"/>
    <col min="6662" max="6662" width="15.85546875" style="63" customWidth="1"/>
    <col min="6663" max="6663" width="18.5703125" style="63" customWidth="1"/>
    <col min="6664" max="6664" width="6.42578125" style="63" bestFit="1" customWidth="1"/>
    <col min="6665" max="6912" width="10.7109375" style="63"/>
    <col min="6913" max="6913" width="33.7109375" style="63" customWidth="1"/>
    <col min="6914" max="6914" width="37.140625" style="63" bestFit="1" customWidth="1"/>
    <col min="6915" max="6915" width="26" style="63" bestFit="1" customWidth="1"/>
    <col min="6916" max="6916" width="26" style="63" customWidth="1"/>
    <col min="6917" max="6917" width="7.85546875" style="63" customWidth="1"/>
    <col min="6918" max="6918" width="15.85546875" style="63" customWidth="1"/>
    <col min="6919" max="6919" width="18.5703125" style="63" customWidth="1"/>
    <col min="6920" max="6920" width="6.42578125" style="63" bestFit="1" customWidth="1"/>
    <col min="6921" max="7168" width="10.7109375" style="63"/>
    <col min="7169" max="7169" width="33.7109375" style="63" customWidth="1"/>
    <col min="7170" max="7170" width="37.140625" style="63" bestFit="1" customWidth="1"/>
    <col min="7171" max="7171" width="26" style="63" bestFit="1" customWidth="1"/>
    <col min="7172" max="7172" width="26" style="63" customWidth="1"/>
    <col min="7173" max="7173" width="7.85546875" style="63" customWidth="1"/>
    <col min="7174" max="7174" width="15.85546875" style="63" customWidth="1"/>
    <col min="7175" max="7175" width="18.5703125" style="63" customWidth="1"/>
    <col min="7176" max="7176" width="6.42578125" style="63" bestFit="1" customWidth="1"/>
    <col min="7177" max="7424" width="10.7109375" style="63"/>
    <col min="7425" max="7425" width="33.7109375" style="63" customWidth="1"/>
    <col min="7426" max="7426" width="37.140625" style="63" bestFit="1" customWidth="1"/>
    <col min="7427" max="7427" width="26" style="63" bestFit="1" customWidth="1"/>
    <col min="7428" max="7428" width="26" style="63" customWidth="1"/>
    <col min="7429" max="7429" width="7.85546875" style="63" customWidth="1"/>
    <col min="7430" max="7430" width="15.85546875" style="63" customWidth="1"/>
    <col min="7431" max="7431" width="18.5703125" style="63" customWidth="1"/>
    <col min="7432" max="7432" width="6.42578125" style="63" bestFit="1" customWidth="1"/>
    <col min="7433" max="7680" width="10.7109375" style="63"/>
    <col min="7681" max="7681" width="33.7109375" style="63" customWidth="1"/>
    <col min="7682" max="7682" width="37.140625" style="63" bestFit="1" customWidth="1"/>
    <col min="7683" max="7683" width="26" style="63" bestFit="1" customWidth="1"/>
    <col min="7684" max="7684" width="26" style="63" customWidth="1"/>
    <col min="7685" max="7685" width="7.85546875" style="63" customWidth="1"/>
    <col min="7686" max="7686" width="15.85546875" style="63" customWidth="1"/>
    <col min="7687" max="7687" width="18.5703125" style="63" customWidth="1"/>
    <col min="7688" max="7688" width="6.42578125" style="63" bestFit="1" customWidth="1"/>
    <col min="7689" max="7936" width="10.7109375" style="63"/>
    <col min="7937" max="7937" width="33.7109375" style="63" customWidth="1"/>
    <col min="7938" max="7938" width="37.140625" style="63" bestFit="1" customWidth="1"/>
    <col min="7939" max="7939" width="26" style="63" bestFit="1" customWidth="1"/>
    <col min="7940" max="7940" width="26" style="63" customWidth="1"/>
    <col min="7941" max="7941" width="7.85546875" style="63" customWidth="1"/>
    <col min="7942" max="7942" width="15.85546875" style="63" customWidth="1"/>
    <col min="7943" max="7943" width="18.5703125" style="63" customWidth="1"/>
    <col min="7944" max="7944" width="6.42578125" style="63" bestFit="1" customWidth="1"/>
    <col min="7945" max="8192" width="10.7109375" style="63"/>
    <col min="8193" max="8193" width="33.7109375" style="63" customWidth="1"/>
    <col min="8194" max="8194" width="37.140625" style="63" bestFit="1" customWidth="1"/>
    <col min="8195" max="8195" width="26" style="63" bestFit="1" customWidth="1"/>
    <col min="8196" max="8196" width="26" style="63" customWidth="1"/>
    <col min="8197" max="8197" width="7.85546875" style="63" customWidth="1"/>
    <col min="8198" max="8198" width="15.85546875" style="63" customWidth="1"/>
    <col min="8199" max="8199" width="18.5703125" style="63" customWidth="1"/>
    <col min="8200" max="8200" width="6.42578125" style="63" bestFit="1" customWidth="1"/>
    <col min="8201" max="8448" width="10.7109375" style="63"/>
    <col min="8449" max="8449" width="33.7109375" style="63" customWidth="1"/>
    <col min="8450" max="8450" width="37.140625" style="63" bestFit="1" customWidth="1"/>
    <col min="8451" max="8451" width="26" style="63" bestFit="1" customWidth="1"/>
    <col min="8452" max="8452" width="26" style="63" customWidth="1"/>
    <col min="8453" max="8453" width="7.85546875" style="63" customWidth="1"/>
    <col min="8454" max="8454" width="15.85546875" style="63" customWidth="1"/>
    <col min="8455" max="8455" width="18.5703125" style="63" customWidth="1"/>
    <col min="8456" max="8456" width="6.42578125" style="63" bestFit="1" customWidth="1"/>
    <col min="8457" max="8704" width="10.7109375" style="63"/>
    <col min="8705" max="8705" width="33.7109375" style="63" customWidth="1"/>
    <col min="8706" max="8706" width="37.140625" style="63" bestFit="1" customWidth="1"/>
    <col min="8707" max="8707" width="26" style="63" bestFit="1" customWidth="1"/>
    <col min="8708" max="8708" width="26" style="63" customWidth="1"/>
    <col min="8709" max="8709" width="7.85546875" style="63" customWidth="1"/>
    <col min="8710" max="8710" width="15.85546875" style="63" customWidth="1"/>
    <col min="8711" max="8711" width="18.5703125" style="63" customWidth="1"/>
    <col min="8712" max="8712" width="6.42578125" style="63" bestFit="1" customWidth="1"/>
    <col min="8713" max="8960" width="10.7109375" style="63"/>
    <col min="8961" max="8961" width="33.7109375" style="63" customWidth="1"/>
    <col min="8962" max="8962" width="37.140625" style="63" bestFit="1" customWidth="1"/>
    <col min="8963" max="8963" width="26" style="63" bestFit="1" customWidth="1"/>
    <col min="8964" max="8964" width="26" style="63" customWidth="1"/>
    <col min="8965" max="8965" width="7.85546875" style="63" customWidth="1"/>
    <col min="8966" max="8966" width="15.85546875" style="63" customWidth="1"/>
    <col min="8967" max="8967" width="18.5703125" style="63" customWidth="1"/>
    <col min="8968" max="8968" width="6.42578125" style="63" bestFit="1" customWidth="1"/>
    <col min="8969" max="9216" width="10.7109375" style="63"/>
    <col min="9217" max="9217" width="33.7109375" style="63" customWidth="1"/>
    <col min="9218" max="9218" width="37.140625" style="63" bestFit="1" customWidth="1"/>
    <col min="9219" max="9219" width="26" style="63" bestFit="1" customWidth="1"/>
    <col min="9220" max="9220" width="26" style="63" customWidth="1"/>
    <col min="9221" max="9221" width="7.85546875" style="63" customWidth="1"/>
    <col min="9222" max="9222" width="15.85546875" style="63" customWidth="1"/>
    <col min="9223" max="9223" width="18.5703125" style="63" customWidth="1"/>
    <col min="9224" max="9224" width="6.42578125" style="63" bestFit="1" customWidth="1"/>
    <col min="9225" max="9472" width="10.7109375" style="63"/>
    <col min="9473" max="9473" width="33.7109375" style="63" customWidth="1"/>
    <col min="9474" max="9474" width="37.140625" style="63" bestFit="1" customWidth="1"/>
    <col min="9475" max="9475" width="26" style="63" bestFit="1" customWidth="1"/>
    <col min="9476" max="9476" width="26" style="63" customWidth="1"/>
    <col min="9477" max="9477" width="7.85546875" style="63" customWidth="1"/>
    <col min="9478" max="9478" width="15.85546875" style="63" customWidth="1"/>
    <col min="9479" max="9479" width="18.5703125" style="63" customWidth="1"/>
    <col min="9480" max="9480" width="6.42578125" style="63" bestFit="1" customWidth="1"/>
    <col min="9481" max="9728" width="10.7109375" style="63"/>
    <col min="9729" max="9729" width="33.7109375" style="63" customWidth="1"/>
    <col min="9730" max="9730" width="37.140625" style="63" bestFit="1" customWidth="1"/>
    <col min="9731" max="9731" width="26" style="63" bestFit="1" customWidth="1"/>
    <col min="9732" max="9732" width="26" style="63" customWidth="1"/>
    <col min="9733" max="9733" width="7.85546875" style="63" customWidth="1"/>
    <col min="9734" max="9734" width="15.85546875" style="63" customWidth="1"/>
    <col min="9735" max="9735" width="18.5703125" style="63" customWidth="1"/>
    <col min="9736" max="9736" width="6.42578125" style="63" bestFit="1" customWidth="1"/>
    <col min="9737" max="9984" width="10.7109375" style="63"/>
    <col min="9985" max="9985" width="33.7109375" style="63" customWidth="1"/>
    <col min="9986" max="9986" width="37.140625" style="63" bestFit="1" customWidth="1"/>
    <col min="9987" max="9987" width="26" style="63" bestFit="1" customWidth="1"/>
    <col min="9988" max="9988" width="26" style="63" customWidth="1"/>
    <col min="9989" max="9989" width="7.85546875" style="63" customWidth="1"/>
    <col min="9990" max="9990" width="15.85546875" style="63" customWidth="1"/>
    <col min="9991" max="9991" width="18.5703125" style="63" customWidth="1"/>
    <col min="9992" max="9992" width="6.42578125" style="63" bestFit="1" customWidth="1"/>
    <col min="9993" max="10240" width="10.7109375" style="63"/>
    <col min="10241" max="10241" width="33.7109375" style="63" customWidth="1"/>
    <col min="10242" max="10242" width="37.140625" style="63" bestFit="1" customWidth="1"/>
    <col min="10243" max="10243" width="26" style="63" bestFit="1" customWidth="1"/>
    <col min="10244" max="10244" width="26" style="63" customWidth="1"/>
    <col min="10245" max="10245" width="7.85546875" style="63" customWidth="1"/>
    <col min="10246" max="10246" width="15.85546875" style="63" customWidth="1"/>
    <col min="10247" max="10247" width="18.5703125" style="63" customWidth="1"/>
    <col min="10248" max="10248" width="6.42578125" style="63" bestFit="1" customWidth="1"/>
    <col min="10249" max="10496" width="10.7109375" style="63"/>
    <col min="10497" max="10497" width="33.7109375" style="63" customWidth="1"/>
    <col min="10498" max="10498" width="37.140625" style="63" bestFit="1" customWidth="1"/>
    <col min="10499" max="10499" width="26" style="63" bestFit="1" customWidth="1"/>
    <col min="10500" max="10500" width="26" style="63" customWidth="1"/>
    <col min="10501" max="10501" width="7.85546875" style="63" customWidth="1"/>
    <col min="10502" max="10502" width="15.85546875" style="63" customWidth="1"/>
    <col min="10503" max="10503" width="18.5703125" style="63" customWidth="1"/>
    <col min="10504" max="10504" width="6.42578125" style="63" bestFit="1" customWidth="1"/>
    <col min="10505" max="10752" width="10.7109375" style="63"/>
    <col min="10753" max="10753" width="33.7109375" style="63" customWidth="1"/>
    <col min="10754" max="10754" width="37.140625" style="63" bestFit="1" customWidth="1"/>
    <col min="10755" max="10755" width="26" style="63" bestFit="1" customWidth="1"/>
    <col min="10756" max="10756" width="26" style="63" customWidth="1"/>
    <col min="10757" max="10757" width="7.85546875" style="63" customWidth="1"/>
    <col min="10758" max="10758" width="15.85546875" style="63" customWidth="1"/>
    <col min="10759" max="10759" width="18.5703125" style="63" customWidth="1"/>
    <col min="10760" max="10760" width="6.42578125" style="63" bestFit="1" customWidth="1"/>
    <col min="10761" max="11008" width="10.7109375" style="63"/>
    <col min="11009" max="11009" width="33.7109375" style="63" customWidth="1"/>
    <col min="11010" max="11010" width="37.140625" style="63" bestFit="1" customWidth="1"/>
    <col min="11011" max="11011" width="26" style="63" bestFit="1" customWidth="1"/>
    <col min="11012" max="11012" width="26" style="63" customWidth="1"/>
    <col min="11013" max="11013" width="7.85546875" style="63" customWidth="1"/>
    <col min="11014" max="11014" width="15.85546875" style="63" customWidth="1"/>
    <col min="11015" max="11015" width="18.5703125" style="63" customWidth="1"/>
    <col min="11016" max="11016" width="6.42578125" style="63" bestFit="1" customWidth="1"/>
    <col min="11017" max="11264" width="10.7109375" style="63"/>
    <col min="11265" max="11265" width="33.7109375" style="63" customWidth="1"/>
    <col min="11266" max="11266" width="37.140625" style="63" bestFit="1" customWidth="1"/>
    <col min="11267" max="11267" width="26" style="63" bestFit="1" customWidth="1"/>
    <col min="11268" max="11268" width="26" style="63" customWidth="1"/>
    <col min="11269" max="11269" width="7.85546875" style="63" customWidth="1"/>
    <col min="11270" max="11270" width="15.85546875" style="63" customWidth="1"/>
    <col min="11271" max="11271" width="18.5703125" style="63" customWidth="1"/>
    <col min="11272" max="11272" width="6.42578125" style="63" bestFit="1" customWidth="1"/>
    <col min="11273" max="11520" width="10.7109375" style="63"/>
    <col min="11521" max="11521" width="33.7109375" style="63" customWidth="1"/>
    <col min="11522" max="11522" width="37.140625" style="63" bestFit="1" customWidth="1"/>
    <col min="11523" max="11523" width="26" style="63" bestFit="1" customWidth="1"/>
    <col min="11524" max="11524" width="26" style="63" customWidth="1"/>
    <col min="11525" max="11525" width="7.85546875" style="63" customWidth="1"/>
    <col min="11526" max="11526" width="15.85546875" style="63" customWidth="1"/>
    <col min="11527" max="11527" width="18.5703125" style="63" customWidth="1"/>
    <col min="11528" max="11528" width="6.42578125" style="63" bestFit="1" customWidth="1"/>
    <col min="11529" max="11776" width="10.7109375" style="63"/>
    <col min="11777" max="11777" width="33.7109375" style="63" customWidth="1"/>
    <col min="11778" max="11778" width="37.140625" style="63" bestFit="1" customWidth="1"/>
    <col min="11779" max="11779" width="26" style="63" bestFit="1" customWidth="1"/>
    <col min="11780" max="11780" width="26" style="63" customWidth="1"/>
    <col min="11781" max="11781" width="7.85546875" style="63" customWidth="1"/>
    <col min="11782" max="11782" width="15.85546875" style="63" customWidth="1"/>
    <col min="11783" max="11783" width="18.5703125" style="63" customWidth="1"/>
    <col min="11784" max="11784" width="6.42578125" style="63" bestFit="1" customWidth="1"/>
    <col min="11785" max="12032" width="10.7109375" style="63"/>
    <col min="12033" max="12033" width="33.7109375" style="63" customWidth="1"/>
    <col min="12034" max="12034" width="37.140625" style="63" bestFit="1" customWidth="1"/>
    <col min="12035" max="12035" width="26" style="63" bestFit="1" customWidth="1"/>
    <col min="12036" max="12036" width="26" style="63" customWidth="1"/>
    <col min="12037" max="12037" width="7.85546875" style="63" customWidth="1"/>
    <col min="12038" max="12038" width="15.85546875" style="63" customWidth="1"/>
    <col min="12039" max="12039" width="18.5703125" style="63" customWidth="1"/>
    <col min="12040" max="12040" width="6.42578125" style="63" bestFit="1" customWidth="1"/>
    <col min="12041" max="12288" width="10.7109375" style="63"/>
    <col min="12289" max="12289" width="33.7109375" style="63" customWidth="1"/>
    <col min="12290" max="12290" width="37.140625" style="63" bestFit="1" customWidth="1"/>
    <col min="12291" max="12291" width="26" style="63" bestFit="1" customWidth="1"/>
    <col min="12292" max="12292" width="26" style="63" customWidth="1"/>
    <col min="12293" max="12293" width="7.85546875" style="63" customWidth="1"/>
    <col min="12294" max="12294" width="15.85546875" style="63" customWidth="1"/>
    <col min="12295" max="12295" width="18.5703125" style="63" customWidth="1"/>
    <col min="12296" max="12296" width="6.42578125" style="63" bestFit="1" customWidth="1"/>
    <col min="12297" max="12544" width="10.7109375" style="63"/>
    <col min="12545" max="12545" width="33.7109375" style="63" customWidth="1"/>
    <col min="12546" max="12546" width="37.140625" style="63" bestFit="1" customWidth="1"/>
    <col min="12547" max="12547" width="26" style="63" bestFit="1" customWidth="1"/>
    <col min="12548" max="12548" width="26" style="63" customWidth="1"/>
    <col min="12549" max="12549" width="7.85546875" style="63" customWidth="1"/>
    <col min="12550" max="12550" width="15.85546875" style="63" customWidth="1"/>
    <col min="12551" max="12551" width="18.5703125" style="63" customWidth="1"/>
    <col min="12552" max="12552" width="6.42578125" style="63" bestFit="1" customWidth="1"/>
    <col min="12553" max="12800" width="10.7109375" style="63"/>
    <col min="12801" max="12801" width="33.7109375" style="63" customWidth="1"/>
    <col min="12802" max="12802" width="37.140625" style="63" bestFit="1" customWidth="1"/>
    <col min="12803" max="12803" width="26" style="63" bestFit="1" customWidth="1"/>
    <col min="12804" max="12804" width="26" style="63" customWidth="1"/>
    <col min="12805" max="12805" width="7.85546875" style="63" customWidth="1"/>
    <col min="12806" max="12806" width="15.85546875" style="63" customWidth="1"/>
    <col min="12807" max="12807" width="18.5703125" style="63" customWidth="1"/>
    <col min="12808" max="12808" width="6.42578125" style="63" bestFit="1" customWidth="1"/>
    <col min="12809" max="13056" width="10.7109375" style="63"/>
    <col min="13057" max="13057" width="33.7109375" style="63" customWidth="1"/>
    <col min="13058" max="13058" width="37.140625" style="63" bestFit="1" customWidth="1"/>
    <col min="13059" max="13059" width="26" style="63" bestFit="1" customWidth="1"/>
    <col min="13060" max="13060" width="26" style="63" customWidth="1"/>
    <col min="13061" max="13061" width="7.85546875" style="63" customWidth="1"/>
    <col min="13062" max="13062" width="15.85546875" style="63" customWidth="1"/>
    <col min="13063" max="13063" width="18.5703125" style="63" customWidth="1"/>
    <col min="13064" max="13064" width="6.42578125" style="63" bestFit="1" customWidth="1"/>
    <col min="13065" max="13312" width="10.7109375" style="63"/>
    <col min="13313" max="13313" width="33.7109375" style="63" customWidth="1"/>
    <col min="13314" max="13314" width="37.140625" style="63" bestFit="1" customWidth="1"/>
    <col min="13315" max="13315" width="26" style="63" bestFit="1" customWidth="1"/>
    <col min="13316" max="13316" width="26" style="63" customWidth="1"/>
    <col min="13317" max="13317" width="7.85546875" style="63" customWidth="1"/>
    <col min="13318" max="13318" width="15.85546875" style="63" customWidth="1"/>
    <col min="13319" max="13319" width="18.5703125" style="63" customWidth="1"/>
    <col min="13320" max="13320" width="6.42578125" style="63" bestFit="1" customWidth="1"/>
    <col min="13321" max="13568" width="10.7109375" style="63"/>
    <col min="13569" max="13569" width="33.7109375" style="63" customWidth="1"/>
    <col min="13570" max="13570" width="37.140625" style="63" bestFit="1" customWidth="1"/>
    <col min="13571" max="13571" width="26" style="63" bestFit="1" customWidth="1"/>
    <col min="13572" max="13572" width="26" style="63" customWidth="1"/>
    <col min="13573" max="13573" width="7.85546875" style="63" customWidth="1"/>
    <col min="13574" max="13574" width="15.85546875" style="63" customWidth="1"/>
    <col min="13575" max="13575" width="18.5703125" style="63" customWidth="1"/>
    <col min="13576" max="13576" width="6.42578125" style="63" bestFit="1" customWidth="1"/>
    <col min="13577" max="13824" width="10.7109375" style="63"/>
    <col min="13825" max="13825" width="33.7109375" style="63" customWidth="1"/>
    <col min="13826" max="13826" width="37.140625" style="63" bestFit="1" customWidth="1"/>
    <col min="13827" max="13827" width="26" style="63" bestFit="1" customWidth="1"/>
    <col min="13828" max="13828" width="26" style="63" customWidth="1"/>
    <col min="13829" max="13829" width="7.85546875" style="63" customWidth="1"/>
    <col min="13830" max="13830" width="15.85546875" style="63" customWidth="1"/>
    <col min="13831" max="13831" width="18.5703125" style="63" customWidth="1"/>
    <col min="13832" max="13832" width="6.42578125" style="63" bestFit="1" customWidth="1"/>
    <col min="13833" max="14080" width="10.7109375" style="63"/>
    <col min="14081" max="14081" width="33.7109375" style="63" customWidth="1"/>
    <col min="14082" max="14082" width="37.140625" style="63" bestFit="1" customWidth="1"/>
    <col min="14083" max="14083" width="26" style="63" bestFit="1" customWidth="1"/>
    <col min="14084" max="14084" width="26" style="63" customWidth="1"/>
    <col min="14085" max="14085" width="7.85546875" style="63" customWidth="1"/>
    <col min="14086" max="14086" width="15.85546875" style="63" customWidth="1"/>
    <col min="14087" max="14087" width="18.5703125" style="63" customWidth="1"/>
    <col min="14088" max="14088" width="6.42578125" style="63" bestFit="1" customWidth="1"/>
    <col min="14089" max="14336" width="10.7109375" style="63"/>
    <col min="14337" max="14337" width="33.7109375" style="63" customWidth="1"/>
    <col min="14338" max="14338" width="37.140625" style="63" bestFit="1" customWidth="1"/>
    <col min="14339" max="14339" width="26" style="63" bestFit="1" customWidth="1"/>
    <col min="14340" max="14340" width="26" style="63" customWidth="1"/>
    <col min="14341" max="14341" width="7.85546875" style="63" customWidth="1"/>
    <col min="14342" max="14342" width="15.85546875" style="63" customWidth="1"/>
    <col min="14343" max="14343" width="18.5703125" style="63" customWidth="1"/>
    <col min="14344" max="14344" width="6.42578125" style="63" bestFit="1" customWidth="1"/>
    <col min="14345" max="14592" width="10.7109375" style="63"/>
    <col min="14593" max="14593" width="33.7109375" style="63" customWidth="1"/>
    <col min="14594" max="14594" width="37.140625" style="63" bestFit="1" customWidth="1"/>
    <col min="14595" max="14595" width="26" style="63" bestFit="1" customWidth="1"/>
    <col min="14596" max="14596" width="26" style="63" customWidth="1"/>
    <col min="14597" max="14597" width="7.85546875" style="63" customWidth="1"/>
    <col min="14598" max="14598" width="15.85546875" style="63" customWidth="1"/>
    <col min="14599" max="14599" width="18.5703125" style="63" customWidth="1"/>
    <col min="14600" max="14600" width="6.42578125" style="63" bestFit="1" customWidth="1"/>
    <col min="14601" max="14848" width="10.7109375" style="63"/>
    <col min="14849" max="14849" width="33.7109375" style="63" customWidth="1"/>
    <col min="14850" max="14850" width="37.140625" style="63" bestFit="1" customWidth="1"/>
    <col min="14851" max="14851" width="26" style="63" bestFit="1" customWidth="1"/>
    <col min="14852" max="14852" width="26" style="63" customWidth="1"/>
    <col min="14853" max="14853" width="7.85546875" style="63" customWidth="1"/>
    <col min="14854" max="14854" width="15.85546875" style="63" customWidth="1"/>
    <col min="14855" max="14855" width="18.5703125" style="63" customWidth="1"/>
    <col min="14856" max="14856" width="6.42578125" style="63" bestFit="1" customWidth="1"/>
    <col min="14857" max="15104" width="10.7109375" style="63"/>
    <col min="15105" max="15105" width="33.7109375" style="63" customWidth="1"/>
    <col min="15106" max="15106" width="37.140625" style="63" bestFit="1" customWidth="1"/>
    <col min="15107" max="15107" width="26" style="63" bestFit="1" customWidth="1"/>
    <col min="15108" max="15108" width="26" style="63" customWidth="1"/>
    <col min="15109" max="15109" width="7.85546875" style="63" customWidth="1"/>
    <col min="15110" max="15110" width="15.85546875" style="63" customWidth="1"/>
    <col min="15111" max="15111" width="18.5703125" style="63" customWidth="1"/>
    <col min="15112" max="15112" width="6.42578125" style="63" bestFit="1" customWidth="1"/>
    <col min="15113" max="15360" width="10.7109375" style="63"/>
    <col min="15361" max="15361" width="33.7109375" style="63" customWidth="1"/>
    <col min="15362" max="15362" width="37.140625" style="63" bestFit="1" customWidth="1"/>
    <col min="15363" max="15363" width="26" style="63" bestFit="1" customWidth="1"/>
    <col min="15364" max="15364" width="26" style="63" customWidth="1"/>
    <col min="15365" max="15365" width="7.85546875" style="63" customWidth="1"/>
    <col min="15366" max="15366" width="15.85546875" style="63" customWidth="1"/>
    <col min="15367" max="15367" width="18.5703125" style="63" customWidth="1"/>
    <col min="15368" max="15368" width="6.42578125" style="63" bestFit="1" customWidth="1"/>
    <col min="15369" max="15616" width="10.7109375" style="63"/>
    <col min="15617" max="15617" width="33.7109375" style="63" customWidth="1"/>
    <col min="15618" max="15618" width="37.140625" style="63" bestFit="1" customWidth="1"/>
    <col min="15619" max="15619" width="26" style="63" bestFit="1" customWidth="1"/>
    <col min="15620" max="15620" width="26" style="63" customWidth="1"/>
    <col min="15621" max="15621" width="7.85546875" style="63" customWidth="1"/>
    <col min="15622" max="15622" width="15.85546875" style="63" customWidth="1"/>
    <col min="15623" max="15623" width="18.5703125" style="63" customWidth="1"/>
    <col min="15624" max="15624" width="6.42578125" style="63" bestFit="1" customWidth="1"/>
    <col min="15625" max="15872" width="10.7109375" style="63"/>
    <col min="15873" max="15873" width="33.7109375" style="63" customWidth="1"/>
    <col min="15874" max="15874" width="37.140625" style="63" bestFit="1" customWidth="1"/>
    <col min="15875" max="15875" width="26" style="63" bestFit="1" customWidth="1"/>
    <col min="15876" max="15876" width="26" style="63" customWidth="1"/>
    <col min="15877" max="15877" width="7.85546875" style="63" customWidth="1"/>
    <col min="15878" max="15878" width="15.85546875" style="63" customWidth="1"/>
    <col min="15879" max="15879" width="18.5703125" style="63" customWidth="1"/>
    <col min="15880" max="15880" width="6.42578125" style="63" bestFit="1" customWidth="1"/>
    <col min="15881" max="16128" width="10.7109375" style="63"/>
    <col min="16129" max="16129" width="33.7109375" style="63" customWidth="1"/>
    <col min="16130" max="16130" width="37.140625" style="63" bestFit="1" customWidth="1"/>
    <col min="16131" max="16131" width="26" style="63" bestFit="1" customWidth="1"/>
    <col min="16132" max="16132" width="26" style="63" customWidth="1"/>
    <col min="16133" max="16133" width="7.85546875" style="63" customWidth="1"/>
    <col min="16134" max="16134" width="15.85546875" style="63" customWidth="1"/>
    <col min="16135" max="16135" width="18.5703125" style="63" customWidth="1"/>
    <col min="16136" max="16136" width="6.42578125" style="63" bestFit="1" customWidth="1"/>
    <col min="16137" max="16384" width="10.7109375" style="63"/>
  </cols>
  <sheetData>
    <row r="1" spans="1:14" s="22" customFormat="1" ht="21" customHeight="1" x14ac:dyDescent="0.35">
      <c r="A1" s="18" t="s">
        <v>5267</v>
      </c>
      <c r="B1" s="19"/>
      <c r="C1" s="19"/>
      <c r="D1" s="19"/>
      <c r="E1" s="19"/>
      <c r="F1" s="19"/>
      <c r="G1" s="20"/>
      <c r="H1" s="21"/>
    </row>
    <row r="2" spans="1:14" s="25" customFormat="1" ht="21" customHeight="1" x14ac:dyDescent="0.3">
      <c r="A2" s="23" t="s">
        <v>5417</v>
      </c>
      <c r="B2" s="24"/>
      <c r="C2" s="24"/>
      <c r="D2" s="24"/>
      <c r="E2" s="24"/>
      <c r="F2" s="24"/>
      <c r="G2" s="20"/>
      <c r="H2" s="21"/>
      <c r="I2" s="22"/>
      <c r="J2" s="22"/>
    </row>
    <row r="3" spans="1:14" s="25" customFormat="1" ht="5.25" customHeight="1" thickBot="1" x14ac:dyDescent="0.3">
      <c r="A3" s="70"/>
      <c r="B3" s="71"/>
      <c r="C3" s="71"/>
      <c r="D3" s="71"/>
      <c r="E3" s="71"/>
      <c r="F3" s="71"/>
      <c r="G3" s="57"/>
      <c r="H3" s="21"/>
      <c r="I3" s="22"/>
      <c r="J3" s="22"/>
    </row>
    <row r="4" spans="1:14" s="30" customFormat="1" ht="21" thickTop="1" x14ac:dyDescent="0.3">
      <c r="A4" s="26" t="s">
        <v>5136</v>
      </c>
      <c r="B4" s="27"/>
      <c r="C4" s="27"/>
      <c r="D4" s="27"/>
      <c r="E4" s="27"/>
      <c r="F4" s="28"/>
      <c r="G4" s="29"/>
      <c r="H4" s="21"/>
      <c r="I4" s="22"/>
    </row>
    <row r="5" spans="1:14" s="31" customFormat="1" ht="12.4" customHeight="1" thickBot="1" x14ac:dyDescent="0.25">
      <c r="A5" s="72" t="s">
        <v>5137</v>
      </c>
      <c r="B5" s="73"/>
      <c r="C5" s="73"/>
      <c r="D5" s="74"/>
      <c r="E5" s="73"/>
      <c r="F5" s="73"/>
      <c r="G5" s="73"/>
      <c r="H5" s="75"/>
    </row>
    <row r="6" spans="1:14" s="22" customFormat="1" ht="45.75" thickTop="1" x14ac:dyDescent="0.2">
      <c r="A6" s="32" t="s">
        <v>162</v>
      </c>
      <c r="B6" s="32" t="s">
        <v>5138</v>
      </c>
      <c r="C6" s="32" t="s">
        <v>111</v>
      </c>
      <c r="D6" s="32" t="s">
        <v>164</v>
      </c>
      <c r="E6" s="33" t="s">
        <v>112</v>
      </c>
      <c r="F6" s="33" t="s">
        <v>5139</v>
      </c>
      <c r="G6" s="34" t="s">
        <v>5140</v>
      </c>
      <c r="H6" s="21"/>
      <c r="J6" s="35"/>
      <c r="K6" s="35"/>
      <c r="L6" s="35"/>
    </row>
    <row r="7" spans="1:14" s="30" customFormat="1" ht="10.9" customHeight="1" x14ac:dyDescent="0.2">
      <c r="A7" s="636" t="s">
        <v>5418</v>
      </c>
      <c r="B7" s="36" t="s">
        <v>5302</v>
      </c>
      <c r="C7" s="36" t="s">
        <v>114</v>
      </c>
      <c r="D7" s="36" t="s">
        <v>5207</v>
      </c>
      <c r="E7" s="37">
        <v>559</v>
      </c>
      <c r="F7" s="38">
        <v>1981</v>
      </c>
      <c r="G7" s="36" t="s">
        <v>634</v>
      </c>
      <c r="H7" s="21"/>
      <c r="J7" s="39"/>
      <c r="K7" s="40"/>
      <c r="L7" s="39"/>
      <c r="M7" s="40"/>
    </row>
    <row r="8" spans="1:14" s="30" customFormat="1" ht="10.9" customHeight="1" x14ac:dyDescent="0.2">
      <c r="A8" s="636"/>
      <c r="B8" s="36" t="s">
        <v>5303</v>
      </c>
      <c r="C8" s="36" t="s">
        <v>5419</v>
      </c>
      <c r="D8" s="36" t="s">
        <v>4957</v>
      </c>
      <c r="E8" s="37">
        <v>116</v>
      </c>
      <c r="F8" s="38">
        <v>1974</v>
      </c>
      <c r="G8" s="36" t="s">
        <v>634</v>
      </c>
      <c r="H8" s="76"/>
      <c r="J8" s="39"/>
      <c r="K8" s="40"/>
      <c r="L8" s="39"/>
      <c r="M8" s="40"/>
    </row>
    <row r="9" spans="1:14" s="30" customFormat="1" ht="10.9" customHeight="1" x14ac:dyDescent="0.2">
      <c r="A9" s="636"/>
      <c r="B9" s="36" t="s">
        <v>5305</v>
      </c>
      <c r="C9" s="36" t="s">
        <v>5419</v>
      </c>
      <c r="D9" s="36" t="s">
        <v>4957</v>
      </c>
      <c r="E9" s="37">
        <v>143.19999999999999</v>
      </c>
      <c r="F9" s="38">
        <v>1981</v>
      </c>
      <c r="G9" s="36" t="s">
        <v>634</v>
      </c>
      <c r="H9" s="76"/>
      <c r="J9" s="39"/>
      <c r="K9" s="40"/>
      <c r="L9" s="39"/>
      <c r="M9" s="40"/>
      <c r="N9" s="40"/>
    </row>
    <row r="10" spans="1:14" s="30" customFormat="1" ht="10.9" customHeight="1" x14ac:dyDescent="0.2">
      <c r="A10" s="636"/>
      <c r="B10" s="36" t="s">
        <v>5306</v>
      </c>
      <c r="C10" s="36" t="s">
        <v>5420</v>
      </c>
      <c r="D10" s="36" t="s">
        <v>747</v>
      </c>
      <c r="E10" s="37">
        <v>616</v>
      </c>
      <c r="F10" s="38">
        <v>2003</v>
      </c>
      <c r="G10" s="36" t="s">
        <v>634</v>
      </c>
      <c r="H10" s="76"/>
      <c r="J10" s="39"/>
      <c r="K10" s="40"/>
      <c r="L10" s="39"/>
      <c r="M10" s="40"/>
      <c r="N10" s="40"/>
    </row>
    <row r="11" spans="1:14" s="30" customFormat="1" ht="6" customHeight="1" x14ac:dyDescent="0.2">
      <c r="A11" s="636"/>
      <c r="B11" s="36"/>
      <c r="C11" s="36"/>
      <c r="D11" s="36"/>
      <c r="E11" s="37"/>
      <c r="F11" s="38"/>
      <c r="G11" s="36"/>
      <c r="H11" s="76"/>
      <c r="J11" s="39"/>
      <c r="K11" s="40"/>
      <c r="L11" s="39"/>
      <c r="M11" s="40"/>
    </row>
    <row r="12" spans="1:14" s="30" customFormat="1" ht="10.9" customHeight="1" x14ac:dyDescent="0.2">
      <c r="A12" s="36" t="s">
        <v>178</v>
      </c>
      <c r="B12" s="36" t="s">
        <v>5269</v>
      </c>
      <c r="C12" s="36" t="s">
        <v>125</v>
      </c>
      <c r="D12" s="36" t="s">
        <v>125</v>
      </c>
      <c r="E12" s="37">
        <v>409.90885000000014</v>
      </c>
      <c r="F12" s="38"/>
      <c r="G12" s="36"/>
      <c r="H12" s="76"/>
      <c r="J12" s="39"/>
      <c r="K12" s="40"/>
      <c r="L12" s="39"/>
      <c r="M12" s="40"/>
    </row>
    <row r="13" spans="1:14" s="30" customFormat="1" ht="6" customHeight="1" x14ac:dyDescent="0.2">
      <c r="A13" s="636"/>
      <c r="B13" s="36"/>
      <c r="C13" s="36"/>
      <c r="D13" s="36"/>
      <c r="E13" s="37"/>
      <c r="F13" s="38"/>
      <c r="G13" s="36"/>
      <c r="H13" s="76"/>
      <c r="K13" s="40"/>
      <c r="M13" s="41"/>
      <c r="N13" s="40"/>
    </row>
    <row r="14" spans="1:14" s="30" customFormat="1" ht="10.9" customHeight="1" x14ac:dyDescent="0.2">
      <c r="A14" s="36" t="s">
        <v>721</v>
      </c>
      <c r="B14" s="36" t="s">
        <v>5274</v>
      </c>
      <c r="C14" s="36" t="s">
        <v>5421</v>
      </c>
      <c r="D14" s="36" t="s">
        <v>5421</v>
      </c>
      <c r="E14" s="37">
        <v>108.8</v>
      </c>
      <c r="F14" s="38">
        <v>2017</v>
      </c>
      <c r="G14" s="36" t="s">
        <v>379</v>
      </c>
      <c r="H14" s="76"/>
      <c r="J14" s="39"/>
      <c r="K14" s="40"/>
      <c r="L14" s="39"/>
      <c r="M14" s="40"/>
    </row>
    <row r="15" spans="1:14" s="30" customFormat="1" ht="10.9" customHeight="1" x14ac:dyDescent="0.2">
      <c r="A15" s="636"/>
      <c r="B15" s="36" t="s">
        <v>5275</v>
      </c>
      <c r="C15" s="36" t="s">
        <v>5421</v>
      </c>
      <c r="D15" s="36" t="s">
        <v>5421</v>
      </c>
      <c r="E15" s="37">
        <v>20.5</v>
      </c>
      <c r="F15" s="38">
        <v>2017</v>
      </c>
      <c r="G15" s="36" t="s">
        <v>379</v>
      </c>
      <c r="H15" s="76"/>
      <c r="J15" s="39"/>
      <c r="K15" s="40"/>
      <c r="L15" s="39"/>
      <c r="M15" s="40"/>
      <c r="N15" s="40"/>
    </row>
    <row r="16" spans="1:14" s="30" customFormat="1" ht="10.9" customHeight="1" x14ac:dyDescent="0.2">
      <c r="A16" s="636"/>
      <c r="B16" s="77" t="s">
        <v>5269</v>
      </c>
      <c r="C16" s="36" t="s">
        <v>5421</v>
      </c>
      <c r="D16" s="36" t="s">
        <v>5421</v>
      </c>
      <c r="E16" s="37">
        <v>19.200000000000003</v>
      </c>
      <c r="F16" s="38"/>
      <c r="G16" s="36"/>
      <c r="H16" s="76"/>
      <c r="J16" s="39"/>
      <c r="K16" s="40"/>
      <c r="L16" s="39"/>
      <c r="M16" s="40"/>
      <c r="N16" s="40"/>
    </row>
    <row r="17" spans="1:14" s="30" customFormat="1" ht="6" customHeight="1" x14ac:dyDescent="0.2">
      <c r="A17" s="636"/>
      <c r="B17" s="36"/>
      <c r="C17" s="36"/>
      <c r="D17" s="36"/>
      <c r="E17" s="37"/>
      <c r="F17" s="38"/>
      <c r="G17" s="36"/>
      <c r="H17" s="76"/>
      <c r="K17" s="40"/>
      <c r="M17" s="41"/>
      <c r="N17" s="40"/>
    </row>
    <row r="18" spans="1:14" s="30" customFormat="1" ht="10.5" customHeight="1" x14ac:dyDescent="0.2">
      <c r="A18" s="636" t="s">
        <v>5278</v>
      </c>
      <c r="B18" s="36" t="s">
        <v>5279</v>
      </c>
      <c r="C18" s="36" t="s">
        <v>125</v>
      </c>
      <c r="D18" s="36" t="s">
        <v>125</v>
      </c>
      <c r="E18" s="37">
        <v>69.788399999999996</v>
      </c>
      <c r="F18" s="38">
        <v>2015</v>
      </c>
      <c r="G18" s="36" t="s">
        <v>184</v>
      </c>
      <c r="H18" s="76"/>
      <c r="J18" s="39"/>
      <c r="K18" s="40"/>
      <c r="L18" s="39"/>
      <c r="M18" s="41"/>
      <c r="N18" s="40"/>
    </row>
    <row r="19" spans="1:14" s="30" customFormat="1" ht="10.9" customHeight="1" x14ac:dyDescent="0.2">
      <c r="A19" s="636"/>
      <c r="B19" s="77" t="s">
        <v>5269</v>
      </c>
      <c r="C19" s="36" t="s">
        <v>125</v>
      </c>
      <c r="D19" s="36" t="s">
        <v>125</v>
      </c>
      <c r="E19" s="37">
        <v>16.43948</v>
      </c>
      <c r="F19" s="38"/>
      <c r="G19" s="36"/>
      <c r="H19" s="76"/>
      <c r="J19" s="39"/>
      <c r="K19" s="40"/>
      <c r="L19" s="39"/>
      <c r="M19" s="40"/>
      <c r="N19" s="40"/>
    </row>
    <row r="20" spans="1:14" s="30" customFormat="1" ht="6" customHeight="1" x14ac:dyDescent="0.2">
      <c r="A20" s="636"/>
      <c r="B20" s="36"/>
      <c r="C20" s="36"/>
      <c r="D20" s="36"/>
      <c r="E20" s="37"/>
      <c r="F20" s="38"/>
      <c r="G20" s="36"/>
      <c r="H20" s="76"/>
      <c r="J20" s="39"/>
      <c r="K20" s="40"/>
      <c r="L20" s="39"/>
      <c r="M20" s="41"/>
      <c r="N20" s="40"/>
    </row>
    <row r="21" spans="1:14" s="30" customFormat="1" ht="10.9" customHeight="1" x14ac:dyDescent="0.2">
      <c r="A21" s="36" t="s">
        <v>744</v>
      </c>
      <c r="B21" s="36" t="s">
        <v>5149</v>
      </c>
      <c r="C21" s="36" t="s">
        <v>5419</v>
      </c>
      <c r="D21" s="36" t="s">
        <v>4957</v>
      </c>
      <c r="E21" s="37">
        <v>32.299999999999997</v>
      </c>
      <c r="F21" s="38">
        <v>2002</v>
      </c>
      <c r="G21" s="36" t="s">
        <v>216</v>
      </c>
      <c r="H21" s="78"/>
      <c r="J21" s="39"/>
      <c r="K21" s="40"/>
      <c r="L21" s="39"/>
      <c r="M21" s="41"/>
      <c r="N21" s="40"/>
    </row>
    <row r="22" spans="1:14" s="30" customFormat="1" ht="10.9" customHeight="1" x14ac:dyDescent="0.2">
      <c r="A22" s="636"/>
      <c r="B22" s="36" t="s">
        <v>5281</v>
      </c>
      <c r="C22" s="36" t="s">
        <v>5420</v>
      </c>
      <c r="D22" s="36" t="s">
        <v>747</v>
      </c>
      <c r="E22" s="37">
        <v>520</v>
      </c>
      <c r="F22" s="38">
        <v>2002</v>
      </c>
      <c r="G22" s="36" t="s">
        <v>216</v>
      </c>
      <c r="H22" s="78"/>
      <c r="J22" s="39"/>
      <c r="K22" s="40"/>
      <c r="L22" s="39"/>
      <c r="M22" s="41"/>
      <c r="N22" s="40"/>
    </row>
    <row r="23" spans="1:14" s="30" customFormat="1" ht="10.9" customHeight="1" x14ac:dyDescent="0.2">
      <c r="A23" s="636"/>
      <c r="B23" s="36" t="s">
        <v>4893</v>
      </c>
      <c r="C23" s="36" t="s">
        <v>5420</v>
      </c>
      <c r="D23" s="36" t="s">
        <v>747</v>
      </c>
      <c r="E23" s="37">
        <v>850</v>
      </c>
      <c r="F23" s="38">
        <v>2010</v>
      </c>
      <c r="G23" s="36" t="s">
        <v>216</v>
      </c>
      <c r="H23" s="78"/>
      <c r="J23" s="39"/>
      <c r="K23" s="40"/>
      <c r="L23" s="39"/>
      <c r="M23" s="41"/>
      <c r="N23" s="40"/>
    </row>
    <row r="24" spans="1:14" s="30" customFormat="1" ht="10.9" customHeight="1" x14ac:dyDescent="0.2">
      <c r="A24" s="636"/>
      <c r="B24" s="36" t="s">
        <v>994</v>
      </c>
      <c r="C24" s="36" t="s">
        <v>5420</v>
      </c>
      <c r="D24" s="36" t="s">
        <v>747</v>
      </c>
      <c r="E24" s="37">
        <v>819</v>
      </c>
      <c r="F24" s="38">
        <v>1999</v>
      </c>
      <c r="G24" s="36" t="s">
        <v>270</v>
      </c>
      <c r="H24" s="78"/>
      <c r="J24" s="39"/>
      <c r="K24" s="40"/>
      <c r="L24" s="39"/>
      <c r="M24" s="41"/>
      <c r="N24" s="40"/>
    </row>
    <row r="25" spans="1:14" s="30" customFormat="1" ht="6" customHeight="1" x14ac:dyDescent="0.2">
      <c r="A25" s="636"/>
      <c r="B25" s="36"/>
      <c r="C25" s="36"/>
      <c r="D25" s="36"/>
      <c r="E25" s="37"/>
      <c r="F25" s="38"/>
      <c r="G25" s="36"/>
      <c r="H25" s="76"/>
      <c r="J25" s="39"/>
      <c r="K25" s="40"/>
      <c r="L25" s="39"/>
      <c r="M25" s="41"/>
      <c r="N25" s="40"/>
    </row>
    <row r="26" spans="1:14" s="30" customFormat="1" ht="10.9" customHeight="1" x14ac:dyDescent="0.2">
      <c r="A26" s="636" t="s">
        <v>5040</v>
      </c>
      <c r="B26" s="36" t="s">
        <v>4938</v>
      </c>
      <c r="C26" s="36" t="s">
        <v>5420</v>
      </c>
      <c r="D26" s="36" t="s">
        <v>4957</v>
      </c>
      <c r="E26" s="37">
        <v>99</v>
      </c>
      <c r="F26" s="38">
        <v>1994</v>
      </c>
      <c r="G26" s="36" t="s">
        <v>4991</v>
      </c>
      <c r="H26" s="78" t="s">
        <v>5155</v>
      </c>
      <c r="J26" s="39"/>
      <c r="K26" s="40"/>
      <c r="L26" s="39"/>
      <c r="M26" s="41"/>
      <c r="N26" s="40"/>
    </row>
    <row r="27" spans="1:14" s="30" customFormat="1" ht="10.9" customHeight="1" x14ac:dyDescent="0.2">
      <c r="A27" s="636"/>
      <c r="B27" s="36" t="s">
        <v>4961</v>
      </c>
      <c r="C27" s="36" t="s">
        <v>5420</v>
      </c>
      <c r="D27" s="36" t="s">
        <v>4957</v>
      </c>
      <c r="E27" s="37">
        <v>245</v>
      </c>
      <c r="F27" s="38">
        <v>1993</v>
      </c>
      <c r="G27" s="36" t="s">
        <v>5160</v>
      </c>
      <c r="H27" s="78" t="s">
        <v>5155</v>
      </c>
    </row>
    <row r="28" spans="1:14" s="30" customFormat="1" ht="6" customHeight="1" x14ac:dyDescent="0.2">
      <c r="A28" s="636"/>
      <c r="B28" s="36"/>
      <c r="C28" s="36"/>
      <c r="D28" s="36"/>
      <c r="E28" s="37"/>
      <c r="F28" s="38"/>
      <c r="G28" s="36"/>
      <c r="H28" s="76"/>
    </row>
    <row r="29" spans="1:14" s="30" customFormat="1" ht="10.9" customHeight="1" x14ac:dyDescent="0.2">
      <c r="A29" s="636" t="s">
        <v>5422</v>
      </c>
      <c r="B29" s="36" t="s">
        <v>228</v>
      </c>
      <c r="C29" s="36" t="s">
        <v>125</v>
      </c>
      <c r="D29" s="36" t="s">
        <v>125</v>
      </c>
      <c r="E29" s="37">
        <v>31.59</v>
      </c>
      <c r="F29" s="38">
        <v>2013</v>
      </c>
      <c r="G29" s="36" t="s">
        <v>5160</v>
      </c>
      <c r="H29" s="78"/>
    </row>
    <row r="30" spans="1:14" s="30" customFormat="1" ht="10.9" customHeight="1" x14ac:dyDescent="0.2">
      <c r="A30" s="36"/>
      <c r="B30" s="36" t="s">
        <v>5282</v>
      </c>
      <c r="C30" s="36" t="s">
        <v>125</v>
      </c>
      <c r="D30" s="36" t="s">
        <v>125</v>
      </c>
      <c r="E30" s="37">
        <v>51.937600000000003</v>
      </c>
      <c r="F30" s="38">
        <v>2015</v>
      </c>
      <c r="G30" s="36" t="s">
        <v>199</v>
      </c>
      <c r="H30" s="78"/>
    </row>
    <row r="31" spans="1:14" s="30" customFormat="1" ht="10.9" customHeight="1" x14ac:dyDescent="0.2">
      <c r="A31" s="636"/>
      <c r="B31" s="77" t="s">
        <v>5269</v>
      </c>
      <c r="C31" s="36" t="s">
        <v>125</v>
      </c>
      <c r="D31" s="36" t="s">
        <v>125</v>
      </c>
      <c r="E31" s="37">
        <v>65.327079999999995</v>
      </c>
      <c r="F31" s="38"/>
      <c r="G31" s="36"/>
      <c r="H31" s="76"/>
      <c r="J31" s="39"/>
      <c r="K31" s="40"/>
      <c r="L31" s="39"/>
      <c r="M31" s="40"/>
      <c r="N31" s="40"/>
    </row>
    <row r="32" spans="1:14" s="30" customFormat="1" ht="6" customHeight="1" x14ac:dyDescent="0.2">
      <c r="A32" s="36"/>
      <c r="B32" s="36"/>
      <c r="C32" s="36"/>
      <c r="D32" s="36"/>
      <c r="E32" s="37"/>
      <c r="F32" s="38"/>
      <c r="G32" s="36"/>
      <c r="H32" s="76"/>
    </row>
    <row r="33" spans="1:14" s="30" customFormat="1" ht="10.9" customHeight="1" x14ac:dyDescent="0.2">
      <c r="A33" s="636" t="s">
        <v>5423</v>
      </c>
      <c r="B33" s="36" t="s">
        <v>5284</v>
      </c>
      <c r="C33" s="36" t="s">
        <v>5285</v>
      </c>
      <c r="D33" s="36" t="s">
        <v>5207</v>
      </c>
      <c r="E33" s="37">
        <v>2640</v>
      </c>
      <c r="F33" s="38">
        <v>2013</v>
      </c>
      <c r="G33" s="36" t="s">
        <v>4991</v>
      </c>
      <c r="H33" s="78"/>
    </row>
    <row r="34" spans="1:14" s="30" customFormat="1" ht="10.9" customHeight="1" x14ac:dyDescent="0.2">
      <c r="A34" s="636"/>
      <c r="B34" s="36" t="s">
        <v>5286</v>
      </c>
      <c r="C34" s="36" t="s">
        <v>114</v>
      </c>
      <c r="D34" s="36" t="s">
        <v>5207</v>
      </c>
      <c r="E34" s="37">
        <v>1320</v>
      </c>
      <c r="F34" s="38">
        <v>1974</v>
      </c>
      <c r="G34" s="36" t="s">
        <v>4991</v>
      </c>
      <c r="H34" s="78"/>
    </row>
    <row r="35" spans="1:14" s="30" customFormat="1" ht="10.9" customHeight="1" x14ac:dyDescent="0.2">
      <c r="A35" s="636"/>
      <c r="B35" s="36" t="s">
        <v>5163</v>
      </c>
      <c r="C35" s="36" t="s">
        <v>5419</v>
      </c>
      <c r="D35" s="36" t="s">
        <v>4957</v>
      </c>
      <c r="E35" s="37">
        <v>75</v>
      </c>
      <c r="F35" s="38">
        <v>1971</v>
      </c>
      <c r="G35" s="36" t="s">
        <v>4991</v>
      </c>
      <c r="H35" s="78"/>
    </row>
    <row r="36" spans="1:14" s="30" customFormat="1" ht="10.9" customHeight="1" x14ac:dyDescent="0.2">
      <c r="A36" s="636"/>
      <c r="B36" s="36" t="s">
        <v>3088</v>
      </c>
      <c r="C36" s="36" t="s">
        <v>121</v>
      </c>
      <c r="D36" s="36" t="s">
        <v>121</v>
      </c>
      <c r="E36" s="37">
        <v>24</v>
      </c>
      <c r="F36" s="38">
        <v>1935</v>
      </c>
      <c r="G36" s="36" t="s">
        <v>379</v>
      </c>
      <c r="H36" s="78" t="s">
        <v>5347</v>
      </c>
    </row>
    <row r="37" spans="1:14" s="30" customFormat="1" ht="10.9" customHeight="1" x14ac:dyDescent="0.2">
      <c r="A37" s="636"/>
      <c r="B37" s="36" t="s">
        <v>3084</v>
      </c>
      <c r="C37" s="36" t="s">
        <v>121</v>
      </c>
      <c r="D37" s="36" t="s">
        <v>121</v>
      </c>
      <c r="E37" s="37">
        <v>24</v>
      </c>
      <c r="F37" s="38">
        <v>1935</v>
      </c>
      <c r="G37" s="36" t="s">
        <v>379</v>
      </c>
      <c r="H37" s="78" t="s">
        <v>5347</v>
      </c>
    </row>
    <row r="38" spans="1:14" s="30" customFormat="1" ht="10.9" customHeight="1" x14ac:dyDescent="0.2">
      <c r="A38" s="636"/>
      <c r="B38" s="36" t="s">
        <v>3092</v>
      </c>
      <c r="C38" s="36" t="s">
        <v>121</v>
      </c>
      <c r="D38" s="36" t="s">
        <v>121</v>
      </c>
      <c r="E38" s="37">
        <v>33</v>
      </c>
      <c r="F38" s="38">
        <v>1935</v>
      </c>
      <c r="G38" s="36" t="s">
        <v>379</v>
      </c>
      <c r="H38" s="78" t="s">
        <v>5347</v>
      </c>
    </row>
    <row r="39" spans="1:14" s="30" customFormat="1" ht="10.9" customHeight="1" x14ac:dyDescent="0.2">
      <c r="A39" s="636"/>
      <c r="B39" s="36" t="s">
        <v>4743</v>
      </c>
      <c r="C39" s="36" t="s">
        <v>5420</v>
      </c>
      <c r="D39" s="36" t="s">
        <v>747</v>
      </c>
      <c r="E39" s="37">
        <v>60</v>
      </c>
      <c r="F39" s="38">
        <v>2011</v>
      </c>
      <c r="G39" s="36" t="s">
        <v>442</v>
      </c>
      <c r="H39" s="78" t="s">
        <v>5347</v>
      </c>
    </row>
    <row r="40" spans="1:14" s="30" customFormat="1" ht="10.9" customHeight="1" x14ac:dyDescent="0.2">
      <c r="A40" s="636"/>
      <c r="B40" s="36" t="s">
        <v>4735</v>
      </c>
      <c r="C40" s="36" t="s">
        <v>5420</v>
      </c>
      <c r="D40" s="36" t="s">
        <v>747</v>
      </c>
      <c r="E40" s="37">
        <v>805</v>
      </c>
      <c r="F40" s="38">
        <v>2000</v>
      </c>
      <c r="G40" s="36" t="s">
        <v>199</v>
      </c>
      <c r="H40" s="78" t="s">
        <v>5347</v>
      </c>
    </row>
    <row r="41" spans="1:14" s="30" customFormat="1" ht="10.9" customHeight="1" x14ac:dyDescent="0.2">
      <c r="A41" s="636"/>
      <c r="B41" s="36" t="s">
        <v>4731</v>
      </c>
      <c r="C41" s="36" t="s">
        <v>5420</v>
      </c>
      <c r="D41" s="36" t="s">
        <v>747</v>
      </c>
      <c r="E41" s="37">
        <v>715</v>
      </c>
      <c r="F41" s="38">
        <v>1993</v>
      </c>
      <c r="G41" s="36" t="s">
        <v>5160</v>
      </c>
      <c r="H41" s="78" t="s">
        <v>5347</v>
      </c>
    </row>
    <row r="42" spans="1:14" s="30" customFormat="1" ht="10.9" customHeight="1" x14ac:dyDescent="0.2">
      <c r="A42" s="636"/>
      <c r="B42" s="36" t="s">
        <v>4739</v>
      </c>
      <c r="C42" s="36" t="s">
        <v>5420</v>
      </c>
      <c r="D42" s="36" t="s">
        <v>747</v>
      </c>
      <c r="E42" s="37">
        <v>420</v>
      </c>
      <c r="F42" s="38">
        <v>2000</v>
      </c>
      <c r="G42" s="36" t="s">
        <v>199</v>
      </c>
      <c r="H42" s="78" t="s">
        <v>5347</v>
      </c>
    </row>
    <row r="43" spans="1:14" s="30" customFormat="1" ht="10.9" customHeight="1" x14ac:dyDescent="0.2">
      <c r="A43" s="636"/>
      <c r="B43" s="36" t="s">
        <v>3096</v>
      </c>
      <c r="C43" s="36" t="s">
        <v>122</v>
      </c>
      <c r="D43" s="36" t="s">
        <v>122</v>
      </c>
      <c r="E43" s="37">
        <v>440</v>
      </c>
      <c r="F43" s="38">
        <v>1965</v>
      </c>
      <c r="G43" s="36" t="s">
        <v>379</v>
      </c>
      <c r="H43" s="78" t="s">
        <v>5347</v>
      </c>
    </row>
    <row r="44" spans="1:14" s="30" customFormat="1" ht="10.9" customHeight="1" x14ac:dyDescent="0.2">
      <c r="A44" s="636"/>
      <c r="B44" s="77" t="s">
        <v>5269</v>
      </c>
      <c r="C44" s="36" t="s">
        <v>121</v>
      </c>
      <c r="D44" s="36" t="s">
        <v>121</v>
      </c>
      <c r="E44" s="37">
        <v>44</v>
      </c>
      <c r="F44" s="38"/>
      <c r="G44" s="36"/>
      <c r="H44" s="78" t="s">
        <v>5347</v>
      </c>
      <c r="J44" s="39"/>
      <c r="K44" s="40"/>
      <c r="L44" s="39"/>
      <c r="M44" s="40"/>
      <c r="N44" s="40"/>
    </row>
    <row r="45" spans="1:14" s="30" customFormat="1" ht="6" customHeight="1" x14ac:dyDescent="0.2">
      <c r="A45" s="636"/>
      <c r="B45" s="36"/>
      <c r="C45" s="36"/>
      <c r="D45" s="36"/>
      <c r="E45" s="37"/>
      <c r="F45" s="38"/>
      <c r="G45" s="36"/>
      <c r="H45" s="76"/>
    </row>
    <row r="46" spans="1:14" s="30" customFormat="1" ht="10.9" customHeight="1" x14ac:dyDescent="0.2">
      <c r="A46" s="636" t="s">
        <v>5287</v>
      </c>
      <c r="B46" s="36" t="s">
        <v>5424</v>
      </c>
      <c r="C46" s="36" t="s">
        <v>5425</v>
      </c>
      <c r="D46" s="36" t="s">
        <v>5207</v>
      </c>
      <c r="E46" s="37">
        <v>34</v>
      </c>
      <c r="F46" s="38">
        <v>2015</v>
      </c>
      <c r="G46" s="36" t="s">
        <v>4991</v>
      </c>
      <c r="H46" s="76"/>
    </row>
    <row r="47" spans="1:14" s="30" customFormat="1" ht="10.9" customHeight="1" x14ac:dyDescent="0.2">
      <c r="A47" s="636"/>
      <c r="B47" s="36" t="s">
        <v>5426</v>
      </c>
      <c r="C47" s="36" t="s">
        <v>5425</v>
      </c>
      <c r="D47" s="36" t="s">
        <v>5207</v>
      </c>
      <c r="E47" s="37">
        <v>46</v>
      </c>
      <c r="F47" s="38">
        <v>2007</v>
      </c>
      <c r="G47" s="36" t="s">
        <v>379</v>
      </c>
      <c r="H47" s="76"/>
    </row>
    <row r="48" spans="1:14" s="30" customFormat="1" ht="10.9" customHeight="1" x14ac:dyDescent="0.2">
      <c r="A48" s="636"/>
      <c r="B48" s="36" t="s">
        <v>4976</v>
      </c>
      <c r="C48" s="36" t="s">
        <v>5420</v>
      </c>
      <c r="D48" s="36" t="s">
        <v>747</v>
      </c>
      <c r="E48" s="37">
        <v>56</v>
      </c>
      <c r="F48" s="38">
        <v>2002</v>
      </c>
      <c r="G48" s="36" t="s">
        <v>4991</v>
      </c>
      <c r="H48" s="76"/>
    </row>
    <row r="49" spans="1:14" s="30" customFormat="1" ht="10.9" customHeight="1" x14ac:dyDescent="0.2">
      <c r="A49" s="636"/>
      <c r="B49" s="36" t="s">
        <v>4974</v>
      </c>
      <c r="C49" s="36" t="s">
        <v>5420</v>
      </c>
      <c r="D49" s="36" t="s">
        <v>747</v>
      </c>
      <c r="E49" s="37">
        <v>56</v>
      </c>
      <c r="F49" s="38">
        <v>1999</v>
      </c>
      <c r="G49" s="36" t="s">
        <v>442</v>
      </c>
      <c r="H49" s="76"/>
    </row>
    <row r="50" spans="1:14" s="30" customFormat="1" ht="10.9" customHeight="1" x14ac:dyDescent="0.2">
      <c r="A50" s="636"/>
      <c r="B50" s="36" t="s">
        <v>3475</v>
      </c>
      <c r="C50" s="36" t="s">
        <v>5420</v>
      </c>
      <c r="D50" s="36" t="s">
        <v>747</v>
      </c>
      <c r="E50" s="37">
        <v>50</v>
      </c>
      <c r="F50" s="38">
        <v>1998</v>
      </c>
      <c r="G50" s="36" t="s">
        <v>4991</v>
      </c>
      <c r="H50" s="76"/>
    </row>
    <row r="51" spans="1:14" s="30" customFormat="1" ht="10.9" customHeight="1" x14ac:dyDescent="0.2">
      <c r="A51" s="636"/>
      <c r="B51" s="36" t="s">
        <v>3616</v>
      </c>
      <c r="C51" s="36" t="s">
        <v>5427</v>
      </c>
      <c r="D51" s="36" t="s">
        <v>5427</v>
      </c>
      <c r="E51" s="37">
        <v>219</v>
      </c>
      <c r="F51" s="38">
        <v>2015</v>
      </c>
      <c r="G51" s="36" t="s">
        <v>4991</v>
      </c>
      <c r="H51" s="76"/>
    </row>
    <row r="52" spans="1:14" s="30" customFormat="1" ht="10.9" customHeight="1" x14ac:dyDescent="0.2">
      <c r="A52" s="636"/>
      <c r="B52" s="36" t="s">
        <v>3608</v>
      </c>
      <c r="C52" s="36" t="s">
        <v>5427</v>
      </c>
      <c r="D52" s="36" t="s">
        <v>5427</v>
      </c>
      <c r="E52" s="37">
        <v>630</v>
      </c>
      <c r="F52" s="38">
        <v>2013</v>
      </c>
      <c r="G52" s="36" t="s">
        <v>199</v>
      </c>
      <c r="H52" s="76"/>
    </row>
    <row r="53" spans="1:14" s="30" customFormat="1" ht="10.9" customHeight="1" x14ac:dyDescent="0.2">
      <c r="A53" s="636"/>
      <c r="B53" s="36" t="s">
        <v>3623</v>
      </c>
      <c r="C53" s="36" t="s">
        <v>5427</v>
      </c>
      <c r="D53" s="36" t="s">
        <v>5427</v>
      </c>
      <c r="E53" s="37">
        <v>400</v>
      </c>
      <c r="F53" s="38">
        <v>2018</v>
      </c>
      <c r="G53" s="36" t="s">
        <v>199</v>
      </c>
      <c r="H53" s="76"/>
    </row>
    <row r="54" spans="1:14" s="30" customFormat="1" ht="10.9" customHeight="1" x14ac:dyDescent="0.2">
      <c r="A54" s="636"/>
      <c r="B54" s="36" t="s">
        <v>3605</v>
      </c>
      <c r="C54" s="36" t="s">
        <v>5427</v>
      </c>
      <c r="D54" s="36" t="s">
        <v>5427</v>
      </c>
      <c r="E54" s="37">
        <v>90</v>
      </c>
      <c r="F54" s="38">
        <v>2010</v>
      </c>
      <c r="G54" s="36" t="s">
        <v>379</v>
      </c>
      <c r="H54" s="76"/>
    </row>
    <row r="55" spans="1:14" s="30" customFormat="1" ht="10.9" customHeight="1" x14ac:dyDescent="0.2">
      <c r="A55" s="636"/>
      <c r="B55" s="36" t="s">
        <v>3602</v>
      </c>
      <c r="C55" s="36" t="s">
        <v>5427</v>
      </c>
      <c r="D55" s="36" t="s">
        <v>5427</v>
      </c>
      <c r="E55" s="37">
        <v>90</v>
      </c>
      <c r="F55" s="38">
        <v>2010</v>
      </c>
      <c r="G55" s="36" t="s">
        <v>379</v>
      </c>
      <c r="H55" s="76"/>
    </row>
    <row r="56" spans="1:14" s="30" customFormat="1" ht="10.9" customHeight="1" x14ac:dyDescent="0.2">
      <c r="A56" s="636"/>
      <c r="B56" s="36" t="s">
        <v>3595</v>
      </c>
      <c r="C56" s="36" t="s">
        <v>5427</v>
      </c>
      <c r="D56" s="36" t="s">
        <v>5427</v>
      </c>
      <c r="E56" s="37">
        <v>60</v>
      </c>
      <c r="F56" s="38">
        <v>2004</v>
      </c>
      <c r="G56" s="36" t="s">
        <v>5160</v>
      </c>
      <c r="H56" s="76"/>
    </row>
    <row r="57" spans="1:14" s="30" customFormat="1" ht="10.9" customHeight="1" x14ac:dyDescent="0.2">
      <c r="A57" s="636"/>
      <c r="B57" s="36" t="s">
        <v>3708</v>
      </c>
      <c r="C57" s="36" t="s">
        <v>5421</v>
      </c>
      <c r="D57" s="36" t="s">
        <v>5421</v>
      </c>
      <c r="E57" s="37">
        <v>50</v>
      </c>
      <c r="F57" s="38">
        <v>2013</v>
      </c>
      <c r="G57" s="36" t="s">
        <v>379</v>
      </c>
      <c r="H57" s="76"/>
    </row>
    <row r="58" spans="1:14" s="30" customFormat="1" ht="10.9" customHeight="1" x14ac:dyDescent="0.2">
      <c r="A58" s="636"/>
      <c r="B58" s="36" t="s">
        <v>3705</v>
      </c>
      <c r="C58" s="36" t="s">
        <v>5421</v>
      </c>
      <c r="D58" s="36" t="s">
        <v>5421</v>
      </c>
      <c r="E58" s="37">
        <v>25</v>
      </c>
      <c r="F58" s="38">
        <v>2013</v>
      </c>
      <c r="G58" s="36" t="s">
        <v>379</v>
      </c>
      <c r="H58" s="76"/>
    </row>
    <row r="59" spans="1:14" s="30" customFormat="1" ht="10.9" customHeight="1" x14ac:dyDescent="0.2">
      <c r="A59" s="636"/>
      <c r="B59" s="36" t="s">
        <v>3666</v>
      </c>
      <c r="C59" s="36" t="s">
        <v>5421</v>
      </c>
      <c r="D59" s="36" t="s">
        <v>5421</v>
      </c>
      <c r="E59" s="37">
        <v>20</v>
      </c>
      <c r="F59" s="38">
        <v>2007</v>
      </c>
      <c r="G59" s="36" t="s">
        <v>5160</v>
      </c>
      <c r="H59" s="76"/>
      <c r="J59" s="39"/>
      <c r="K59" s="40"/>
      <c r="L59" s="39"/>
      <c r="M59" s="40"/>
      <c r="N59" s="40"/>
    </row>
    <row r="60" spans="1:14" s="30" customFormat="1" ht="10.9" customHeight="1" x14ac:dyDescent="0.2">
      <c r="A60" s="636"/>
      <c r="B60" s="36" t="s">
        <v>3699</v>
      </c>
      <c r="C60" s="36" t="s">
        <v>5421</v>
      </c>
      <c r="D60" s="36" t="s">
        <v>5421</v>
      </c>
      <c r="E60" s="37">
        <v>44</v>
      </c>
      <c r="F60" s="38">
        <v>2012</v>
      </c>
      <c r="G60" s="36" t="s">
        <v>4991</v>
      </c>
      <c r="H60" s="76"/>
      <c r="J60" s="39"/>
      <c r="K60" s="40"/>
      <c r="L60" s="39"/>
      <c r="M60" s="40"/>
      <c r="N60" s="40"/>
    </row>
    <row r="61" spans="1:14" s="30" customFormat="1" ht="10.9" customHeight="1" x14ac:dyDescent="0.2">
      <c r="A61" s="636"/>
      <c r="B61" s="77" t="s">
        <v>5269</v>
      </c>
      <c r="C61" s="36" t="s">
        <v>5421</v>
      </c>
      <c r="D61" s="36" t="s">
        <v>5421</v>
      </c>
      <c r="E61" s="37">
        <v>146.5</v>
      </c>
      <c r="F61" s="38"/>
      <c r="G61" s="36"/>
      <c r="H61" s="76"/>
      <c r="J61" s="39"/>
      <c r="K61" s="40"/>
      <c r="L61" s="39"/>
      <c r="M61" s="40"/>
      <c r="N61" s="40"/>
    </row>
    <row r="62" spans="1:14" s="30" customFormat="1" ht="6" customHeight="1" x14ac:dyDescent="0.2">
      <c r="A62" s="636"/>
      <c r="B62" s="36"/>
      <c r="C62" s="36"/>
      <c r="D62" s="36"/>
      <c r="E62" s="37"/>
      <c r="F62" s="38"/>
      <c r="G62" s="36"/>
      <c r="H62" s="76"/>
    </row>
    <row r="63" spans="1:14" s="30" customFormat="1" ht="10.9" customHeight="1" x14ac:dyDescent="0.2">
      <c r="A63" s="636" t="s">
        <v>864</v>
      </c>
      <c r="B63" s="77" t="s">
        <v>5269</v>
      </c>
      <c r="C63" s="36" t="s">
        <v>5421</v>
      </c>
      <c r="D63" s="36" t="s">
        <v>5421</v>
      </c>
      <c r="E63" s="37">
        <v>87.674999999999983</v>
      </c>
      <c r="F63" s="38"/>
      <c r="G63" s="36"/>
      <c r="H63" s="78"/>
    </row>
    <row r="64" spans="1:14" s="30" customFormat="1" ht="10.9" customHeight="1" x14ac:dyDescent="0.2">
      <c r="A64" s="636"/>
      <c r="B64" s="77" t="s">
        <v>5269</v>
      </c>
      <c r="C64" s="36" t="s">
        <v>125</v>
      </c>
      <c r="D64" s="36" t="s">
        <v>125</v>
      </c>
      <c r="E64" s="37">
        <v>0.9</v>
      </c>
      <c r="F64" s="38"/>
      <c r="G64" s="36"/>
      <c r="H64" s="78"/>
    </row>
    <row r="65" spans="1:8" s="30" customFormat="1" ht="6" customHeight="1" x14ac:dyDescent="0.2">
      <c r="A65" s="636"/>
      <c r="B65" s="36"/>
      <c r="C65" s="36"/>
      <c r="D65" s="36"/>
      <c r="E65" s="37"/>
      <c r="F65" s="38"/>
      <c r="G65" s="36"/>
      <c r="H65" s="76"/>
    </row>
    <row r="66" spans="1:8" s="30" customFormat="1" ht="10.9" customHeight="1" x14ac:dyDescent="0.2">
      <c r="A66" s="636" t="s">
        <v>962</v>
      </c>
      <c r="B66" s="36" t="s">
        <v>4968</v>
      </c>
      <c r="C66" s="36" t="s">
        <v>114</v>
      </c>
      <c r="D66" s="36" t="s">
        <v>5207</v>
      </c>
      <c r="E66" s="37">
        <v>2000</v>
      </c>
      <c r="F66" s="38">
        <v>1969</v>
      </c>
      <c r="G66" s="36" t="s">
        <v>270</v>
      </c>
      <c r="H66" s="78"/>
    </row>
    <row r="67" spans="1:8" s="30" customFormat="1" ht="10.9" customHeight="1" x14ac:dyDescent="0.2">
      <c r="A67" s="636"/>
      <c r="B67" s="36" t="s">
        <v>4935</v>
      </c>
      <c r="C67" s="36" t="s">
        <v>114</v>
      </c>
      <c r="D67" s="36" t="s">
        <v>5207</v>
      </c>
      <c r="E67" s="37">
        <v>2000</v>
      </c>
      <c r="F67" s="38">
        <v>1969</v>
      </c>
      <c r="G67" s="36" t="s">
        <v>270</v>
      </c>
      <c r="H67" s="78"/>
    </row>
    <row r="68" spans="1:8" s="30" customFormat="1" ht="10.9" customHeight="1" x14ac:dyDescent="0.2">
      <c r="A68" s="636"/>
      <c r="B68" s="36" t="s">
        <v>5171</v>
      </c>
      <c r="C68" s="36" t="s">
        <v>5419</v>
      </c>
      <c r="D68" s="36" t="s">
        <v>4957</v>
      </c>
      <c r="E68" s="37">
        <v>40</v>
      </c>
      <c r="F68" s="38">
        <v>1967</v>
      </c>
      <c r="G68" s="36" t="s">
        <v>270</v>
      </c>
      <c r="H68" s="78"/>
    </row>
    <row r="69" spans="1:8" s="30" customFormat="1" ht="10.9" customHeight="1" x14ac:dyDescent="0.2">
      <c r="A69" s="636"/>
      <c r="B69" s="36" t="s">
        <v>5166</v>
      </c>
      <c r="C69" s="36" t="s">
        <v>115</v>
      </c>
      <c r="D69" s="36" t="s">
        <v>4957</v>
      </c>
      <c r="E69" s="37">
        <v>1</v>
      </c>
      <c r="F69" s="38">
        <v>2000</v>
      </c>
      <c r="G69" s="36" t="s">
        <v>669</v>
      </c>
      <c r="H69" s="78"/>
    </row>
    <row r="70" spans="1:8" s="30" customFormat="1" ht="10.9" customHeight="1" x14ac:dyDescent="0.2">
      <c r="A70" s="636"/>
      <c r="B70" s="36" t="s">
        <v>5169</v>
      </c>
      <c r="C70" s="36" t="s">
        <v>115</v>
      </c>
      <c r="D70" s="36" t="s">
        <v>4957</v>
      </c>
      <c r="E70" s="37">
        <v>9</v>
      </c>
      <c r="F70" s="38">
        <v>2000</v>
      </c>
      <c r="G70" s="36" t="s">
        <v>669</v>
      </c>
      <c r="H70" s="78"/>
    </row>
    <row r="71" spans="1:8" s="30" customFormat="1" ht="10.9" customHeight="1" x14ac:dyDescent="0.2">
      <c r="A71" s="636"/>
      <c r="B71" s="36" t="s">
        <v>4524</v>
      </c>
      <c r="C71" s="36" t="s">
        <v>5420</v>
      </c>
      <c r="D71" s="36" t="s">
        <v>747</v>
      </c>
      <c r="E71" s="37">
        <v>1332</v>
      </c>
      <c r="F71" s="38">
        <v>2013</v>
      </c>
      <c r="G71" s="36" t="s">
        <v>270</v>
      </c>
      <c r="H71" s="78"/>
    </row>
    <row r="72" spans="1:8" s="30" customFormat="1" ht="10.9" customHeight="1" x14ac:dyDescent="0.2">
      <c r="A72" s="636"/>
      <c r="B72" s="36" t="s">
        <v>4977</v>
      </c>
      <c r="C72" s="36" t="s">
        <v>118</v>
      </c>
      <c r="D72" s="36" t="s">
        <v>964</v>
      </c>
      <c r="E72" s="37">
        <v>1120</v>
      </c>
      <c r="F72" s="38">
        <v>1983</v>
      </c>
      <c r="G72" s="36" t="s">
        <v>199</v>
      </c>
      <c r="H72" s="78"/>
    </row>
    <row r="73" spans="1:8" s="30" customFormat="1" ht="10.9" customHeight="1" x14ac:dyDescent="0.2">
      <c r="A73" s="636"/>
      <c r="B73" s="36" t="s">
        <v>969</v>
      </c>
      <c r="C73" s="36" t="s">
        <v>118</v>
      </c>
      <c r="D73" s="36" t="s">
        <v>964</v>
      </c>
      <c r="E73" s="37">
        <v>1207</v>
      </c>
      <c r="F73" s="38">
        <v>1983</v>
      </c>
      <c r="G73" s="36" t="s">
        <v>518</v>
      </c>
      <c r="H73" s="78"/>
    </row>
    <row r="74" spans="1:8" s="30" customFormat="1" ht="10.9" customHeight="1" x14ac:dyDescent="0.2">
      <c r="A74" s="636"/>
      <c r="B74" s="36" t="s">
        <v>974</v>
      </c>
      <c r="C74" s="36" t="s">
        <v>118</v>
      </c>
      <c r="D74" s="36" t="s">
        <v>964</v>
      </c>
      <c r="E74" s="37">
        <v>1179</v>
      </c>
      <c r="F74" s="38">
        <v>1983</v>
      </c>
      <c r="G74" s="36" t="s">
        <v>442</v>
      </c>
      <c r="H74" s="78"/>
    </row>
    <row r="75" spans="1:8" s="30" customFormat="1" ht="10.9" customHeight="1" x14ac:dyDescent="0.2">
      <c r="A75" s="636"/>
      <c r="B75" s="36" t="s">
        <v>978</v>
      </c>
      <c r="C75" s="36" t="s">
        <v>118</v>
      </c>
      <c r="D75" s="36" t="s">
        <v>964</v>
      </c>
      <c r="E75" s="37">
        <v>1254</v>
      </c>
      <c r="F75" s="38">
        <v>1988</v>
      </c>
      <c r="G75" s="36" t="s">
        <v>442</v>
      </c>
      <c r="H75" s="78"/>
    </row>
    <row r="76" spans="1:8" s="30" customFormat="1" ht="10.9" customHeight="1" x14ac:dyDescent="0.2">
      <c r="A76" s="636"/>
      <c r="B76" s="36" t="s">
        <v>963</v>
      </c>
      <c r="C76" s="36" t="s">
        <v>118</v>
      </c>
      <c r="D76" s="36" t="s">
        <v>964</v>
      </c>
      <c r="E76" s="37">
        <v>1061</v>
      </c>
      <c r="F76" s="38">
        <v>1976</v>
      </c>
      <c r="G76" s="36" t="s">
        <v>184</v>
      </c>
      <c r="H76" s="78"/>
    </row>
    <row r="77" spans="1:8" s="30" customFormat="1" ht="10.9" customHeight="1" x14ac:dyDescent="0.2">
      <c r="A77" s="636"/>
      <c r="B77" s="36" t="s">
        <v>4980</v>
      </c>
      <c r="C77" s="36" t="s">
        <v>118</v>
      </c>
      <c r="D77" s="36" t="s">
        <v>964</v>
      </c>
      <c r="E77" s="37">
        <v>1020</v>
      </c>
      <c r="F77" s="38">
        <v>1976</v>
      </c>
      <c r="G77" s="36" t="s">
        <v>379</v>
      </c>
      <c r="H77" s="78"/>
    </row>
    <row r="78" spans="1:8" s="30" customFormat="1" ht="10.9" customHeight="1" x14ac:dyDescent="0.2">
      <c r="A78" s="636"/>
      <c r="B78" s="36" t="s">
        <v>984</v>
      </c>
      <c r="C78" s="36" t="s">
        <v>118</v>
      </c>
      <c r="D78" s="36" t="s">
        <v>985</v>
      </c>
      <c r="E78" s="37">
        <v>1223</v>
      </c>
      <c r="F78" s="38">
        <v>1995</v>
      </c>
      <c r="G78" s="36" t="s">
        <v>5160</v>
      </c>
      <c r="H78" s="78"/>
    </row>
    <row r="79" spans="1:8" s="30" customFormat="1" ht="10.9" customHeight="1" x14ac:dyDescent="0.2">
      <c r="A79" s="636"/>
      <c r="B79" s="36" t="s">
        <v>980</v>
      </c>
      <c r="C79" s="36" t="s">
        <v>118</v>
      </c>
      <c r="D79" s="36" t="s">
        <v>964</v>
      </c>
      <c r="E79" s="37">
        <v>1250</v>
      </c>
      <c r="F79" s="38">
        <v>1988</v>
      </c>
      <c r="G79" s="36" t="s">
        <v>379</v>
      </c>
      <c r="H79" s="78"/>
    </row>
    <row r="80" spans="1:8" s="30" customFormat="1" ht="10.9" customHeight="1" x14ac:dyDescent="0.2">
      <c r="A80" s="636"/>
      <c r="B80" s="36" t="s">
        <v>1001</v>
      </c>
      <c r="C80" s="36" t="s">
        <v>5427</v>
      </c>
      <c r="D80" s="36" t="s">
        <v>5427</v>
      </c>
      <c r="E80" s="37">
        <v>40</v>
      </c>
      <c r="F80" s="38">
        <v>2018</v>
      </c>
      <c r="G80" s="36" t="s">
        <v>518</v>
      </c>
      <c r="H80" s="78"/>
    </row>
    <row r="81" spans="1:14" s="30" customFormat="1" ht="10.9" customHeight="1" x14ac:dyDescent="0.2">
      <c r="A81" s="636"/>
      <c r="B81" s="36" t="s">
        <v>996</v>
      </c>
      <c r="C81" s="36" t="s">
        <v>5427</v>
      </c>
      <c r="D81" s="36" t="s">
        <v>5427</v>
      </c>
      <c r="E81" s="37">
        <v>62</v>
      </c>
      <c r="F81" s="38">
        <v>2013</v>
      </c>
      <c r="G81" s="36" t="s">
        <v>518</v>
      </c>
      <c r="H81" s="78"/>
    </row>
    <row r="82" spans="1:14" s="30" customFormat="1" ht="10.9" customHeight="1" x14ac:dyDescent="0.2">
      <c r="A82" s="636"/>
      <c r="B82" s="36" t="s">
        <v>1119</v>
      </c>
      <c r="C82" s="36" t="s">
        <v>5421</v>
      </c>
      <c r="D82" s="36" t="s">
        <v>5421</v>
      </c>
      <c r="E82" s="37">
        <v>31.05</v>
      </c>
      <c r="F82" s="38">
        <v>2017</v>
      </c>
      <c r="G82" s="36" t="s">
        <v>442</v>
      </c>
      <c r="H82" s="78"/>
    </row>
    <row r="83" spans="1:14" s="30" customFormat="1" ht="10.9" customHeight="1" x14ac:dyDescent="0.2">
      <c r="A83" s="636"/>
      <c r="B83" s="36" t="s">
        <v>1042</v>
      </c>
      <c r="C83" s="36" t="s">
        <v>5421</v>
      </c>
      <c r="D83" s="36" t="s">
        <v>5421</v>
      </c>
      <c r="E83" s="37">
        <v>26</v>
      </c>
      <c r="F83" s="38">
        <v>2008</v>
      </c>
      <c r="G83" s="36" t="s">
        <v>270</v>
      </c>
      <c r="H83" s="78"/>
    </row>
    <row r="84" spans="1:14" s="30" customFormat="1" ht="10.9" customHeight="1" x14ac:dyDescent="0.2">
      <c r="A84" s="636"/>
      <c r="B84" s="36" t="s">
        <v>1071</v>
      </c>
      <c r="C84" s="36" t="s">
        <v>5421</v>
      </c>
      <c r="D84" s="36" t="s">
        <v>5421</v>
      </c>
      <c r="E84" s="37">
        <v>30.1</v>
      </c>
      <c r="F84" s="38">
        <v>2010</v>
      </c>
      <c r="G84" s="36" t="s">
        <v>379</v>
      </c>
      <c r="H84" s="78"/>
    </row>
    <row r="85" spans="1:14" s="30" customFormat="1" ht="10.9" customHeight="1" x14ac:dyDescent="0.2">
      <c r="A85" s="636"/>
      <c r="B85" s="36" t="s">
        <v>1105</v>
      </c>
      <c r="C85" s="36" t="s">
        <v>5421</v>
      </c>
      <c r="D85" s="36" t="s">
        <v>5421</v>
      </c>
      <c r="E85" s="37">
        <v>26</v>
      </c>
      <c r="F85" s="38">
        <v>2016</v>
      </c>
      <c r="G85" s="36" t="s">
        <v>379</v>
      </c>
      <c r="H85" s="78"/>
    </row>
    <row r="86" spans="1:14" s="30" customFormat="1" ht="10.9" customHeight="1" x14ac:dyDescent="0.2">
      <c r="A86" s="636"/>
      <c r="B86" s="36" t="s">
        <v>1115</v>
      </c>
      <c r="C86" s="36" t="s">
        <v>5421</v>
      </c>
      <c r="D86" s="36" t="s">
        <v>5421</v>
      </c>
      <c r="E86" s="37">
        <v>48.45</v>
      </c>
      <c r="F86" s="38">
        <v>2017</v>
      </c>
      <c r="G86" s="36" t="s">
        <v>379</v>
      </c>
      <c r="H86" s="78"/>
    </row>
    <row r="87" spans="1:14" s="30" customFormat="1" ht="10.9" customHeight="1" x14ac:dyDescent="0.2">
      <c r="A87" s="636"/>
      <c r="B87" s="36" t="s">
        <v>1123</v>
      </c>
      <c r="C87" s="36" t="s">
        <v>5421</v>
      </c>
      <c r="D87" s="36" t="s">
        <v>5421</v>
      </c>
      <c r="E87" s="37">
        <v>177</v>
      </c>
      <c r="F87" s="38">
        <v>2019</v>
      </c>
      <c r="G87" s="36" t="s">
        <v>379</v>
      </c>
      <c r="H87" s="78"/>
    </row>
    <row r="88" spans="1:14" s="30" customFormat="1" ht="10.9" customHeight="1" x14ac:dyDescent="0.2">
      <c r="A88" s="636"/>
      <c r="B88" s="36" t="s">
        <v>1082</v>
      </c>
      <c r="C88" s="36" t="s">
        <v>5421</v>
      </c>
      <c r="D88" s="36" t="s">
        <v>5421</v>
      </c>
      <c r="E88" s="37">
        <v>144</v>
      </c>
      <c r="F88" s="38">
        <v>2013</v>
      </c>
      <c r="G88" s="36" t="s">
        <v>379</v>
      </c>
      <c r="H88" s="78"/>
    </row>
    <row r="89" spans="1:14" s="30" customFormat="1" ht="10.9" customHeight="1" x14ac:dyDescent="0.2">
      <c r="A89" s="636"/>
      <c r="B89" s="36" t="s">
        <v>1079</v>
      </c>
      <c r="C89" s="36" t="s">
        <v>5421</v>
      </c>
      <c r="D89" s="36" t="s">
        <v>5421</v>
      </c>
      <c r="E89" s="37">
        <v>36</v>
      </c>
      <c r="F89" s="38">
        <v>2012</v>
      </c>
      <c r="G89" s="36" t="s">
        <v>518</v>
      </c>
      <c r="H89" s="78"/>
    </row>
    <row r="90" spans="1:14" s="30" customFormat="1" ht="10.9" customHeight="1" x14ac:dyDescent="0.2">
      <c r="A90" s="636"/>
      <c r="B90" s="36" t="s">
        <v>1059</v>
      </c>
      <c r="C90" s="36" t="s">
        <v>5421</v>
      </c>
      <c r="D90" s="36" t="s">
        <v>5421</v>
      </c>
      <c r="E90" s="37">
        <v>38</v>
      </c>
      <c r="F90" s="38">
        <v>2009</v>
      </c>
      <c r="G90" s="36" t="s">
        <v>379</v>
      </c>
      <c r="H90" s="78"/>
    </row>
    <row r="91" spans="1:14" s="30" customFormat="1" ht="10.9" customHeight="1" x14ac:dyDescent="0.2">
      <c r="A91" s="636"/>
      <c r="B91" s="36" t="s">
        <v>1038</v>
      </c>
      <c r="C91" s="36" t="s">
        <v>5421</v>
      </c>
      <c r="D91" s="36" t="s">
        <v>5421</v>
      </c>
      <c r="E91" s="37">
        <v>24</v>
      </c>
      <c r="F91" s="38">
        <v>2007</v>
      </c>
      <c r="G91" s="36" t="s">
        <v>5160</v>
      </c>
      <c r="H91" s="78"/>
    </row>
    <row r="92" spans="1:14" s="30" customFormat="1" ht="10.9" customHeight="1" x14ac:dyDescent="0.2">
      <c r="A92" s="636"/>
      <c r="B92" s="36" t="s">
        <v>1067</v>
      </c>
      <c r="C92" s="36" t="s">
        <v>5421</v>
      </c>
      <c r="D92" s="36" t="s">
        <v>5421</v>
      </c>
      <c r="E92" s="37">
        <v>24</v>
      </c>
      <c r="F92" s="38">
        <v>2010</v>
      </c>
      <c r="G92" s="36" t="s">
        <v>4991</v>
      </c>
      <c r="H92" s="78"/>
    </row>
    <row r="93" spans="1:14" s="30" customFormat="1" ht="10.9" customHeight="1" x14ac:dyDescent="0.2">
      <c r="A93" s="636"/>
      <c r="B93" s="77" t="s">
        <v>5269</v>
      </c>
      <c r="C93" s="36" t="s">
        <v>5421</v>
      </c>
      <c r="D93" s="36" t="s">
        <v>5421</v>
      </c>
      <c r="E93" s="37">
        <v>210.18999999999997</v>
      </c>
      <c r="F93" s="38"/>
      <c r="G93" s="36"/>
      <c r="H93" s="76"/>
      <c r="J93" s="39"/>
      <c r="K93" s="40"/>
      <c r="L93" s="39"/>
      <c r="M93" s="40"/>
      <c r="N93" s="40"/>
    </row>
    <row r="94" spans="1:14" s="30" customFormat="1" ht="6" customHeight="1" x14ac:dyDescent="0.2">
      <c r="A94" s="636"/>
      <c r="B94" s="36"/>
      <c r="C94" s="36"/>
      <c r="D94" s="36"/>
      <c r="E94" s="37"/>
      <c r="F94" s="38"/>
      <c r="G94" s="36"/>
      <c r="H94" s="76"/>
    </row>
    <row r="95" spans="1:14" s="22" customFormat="1" ht="10.9" customHeight="1" x14ac:dyDescent="0.2">
      <c r="A95" s="36" t="s">
        <v>1129</v>
      </c>
      <c r="B95" s="36" t="s">
        <v>1145</v>
      </c>
      <c r="C95" s="36" t="s">
        <v>5421</v>
      </c>
      <c r="D95" s="36" t="s">
        <v>5421</v>
      </c>
      <c r="E95" s="37">
        <v>22.5</v>
      </c>
      <c r="F95" s="38">
        <v>2015</v>
      </c>
      <c r="G95" s="36" t="s">
        <v>379</v>
      </c>
      <c r="H95" s="21"/>
    </row>
    <row r="96" spans="1:14" s="22" customFormat="1" ht="10.9" customHeight="1" x14ac:dyDescent="0.2">
      <c r="A96" s="86"/>
      <c r="B96" s="36" t="s">
        <v>1138</v>
      </c>
      <c r="C96" s="36" t="s">
        <v>5421</v>
      </c>
      <c r="D96" s="36" t="s">
        <v>5421</v>
      </c>
      <c r="E96" s="37">
        <v>69</v>
      </c>
      <c r="F96" s="38">
        <v>2013</v>
      </c>
      <c r="G96" s="36" t="s">
        <v>379</v>
      </c>
      <c r="H96" s="21"/>
    </row>
    <row r="97" spans="1:14" s="22" customFormat="1" ht="10.9" customHeight="1" x14ac:dyDescent="0.2">
      <c r="A97" s="86"/>
      <c r="B97" s="36" t="s">
        <v>1149</v>
      </c>
      <c r="C97" s="36" t="s">
        <v>5421</v>
      </c>
      <c r="D97" s="36" t="s">
        <v>5421</v>
      </c>
      <c r="E97" s="37">
        <v>60</v>
      </c>
      <c r="F97" s="38">
        <v>2016</v>
      </c>
      <c r="G97" s="36" t="s">
        <v>379</v>
      </c>
      <c r="H97" s="21"/>
    </row>
    <row r="98" spans="1:14" s="22" customFormat="1" ht="10.9" customHeight="1" x14ac:dyDescent="0.2">
      <c r="A98" s="86"/>
      <c r="B98" s="36" t="s">
        <v>1142</v>
      </c>
      <c r="C98" s="36" t="s">
        <v>5421</v>
      </c>
      <c r="D98" s="36" t="s">
        <v>5421</v>
      </c>
      <c r="E98" s="37">
        <v>25</v>
      </c>
      <c r="F98" s="38">
        <v>2014</v>
      </c>
      <c r="G98" s="36" t="s">
        <v>379</v>
      </c>
      <c r="H98" s="21"/>
    </row>
    <row r="99" spans="1:14" s="30" customFormat="1" ht="10.9" customHeight="1" x14ac:dyDescent="0.2">
      <c r="A99" s="636"/>
      <c r="B99" s="77" t="s">
        <v>5269</v>
      </c>
      <c r="C99" s="36" t="s">
        <v>5421</v>
      </c>
      <c r="D99" s="36" t="s">
        <v>5421</v>
      </c>
      <c r="E99" s="37">
        <v>17.5</v>
      </c>
      <c r="F99" s="38"/>
      <c r="G99" s="36"/>
      <c r="H99" s="76"/>
      <c r="J99" s="39"/>
      <c r="K99" s="40"/>
      <c r="L99" s="39"/>
      <c r="M99" s="40"/>
      <c r="N99" s="40"/>
    </row>
    <row r="100" spans="1:14" s="30" customFormat="1" ht="10.9" customHeight="1" x14ac:dyDescent="0.2">
      <c r="A100" s="636"/>
      <c r="B100" s="77" t="s">
        <v>5269</v>
      </c>
      <c r="C100" s="36" t="s">
        <v>125</v>
      </c>
      <c r="D100" s="36" t="s">
        <v>125</v>
      </c>
      <c r="E100" s="37">
        <v>5</v>
      </c>
      <c r="F100" s="38"/>
      <c r="G100" s="36"/>
      <c r="H100" s="76"/>
      <c r="J100" s="39"/>
      <c r="K100" s="40"/>
      <c r="L100" s="39"/>
      <c r="M100" s="40"/>
      <c r="N100" s="40"/>
    </row>
    <row r="101" spans="1:14" s="22" customFormat="1" ht="6" customHeight="1" x14ac:dyDescent="0.2">
      <c r="A101" s="86"/>
      <c r="B101" s="36"/>
      <c r="C101" s="36"/>
      <c r="D101" s="36"/>
      <c r="E101" s="37"/>
      <c r="F101" s="38"/>
      <c r="G101" s="36"/>
      <c r="H101" s="21"/>
    </row>
    <row r="102" spans="1:14" s="30" customFormat="1" ht="10.9" customHeight="1" x14ac:dyDescent="0.2">
      <c r="A102" s="36" t="s">
        <v>1153</v>
      </c>
      <c r="B102" s="36" t="s">
        <v>5389</v>
      </c>
      <c r="C102" s="36" t="s">
        <v>5419</v>
      </c>
      <c r="D102" s="36" t="s">
        <v>4957</v>
      </c>
      <c r="E102" s="37">
        <v>140</v>
      </c>
      <c r="F102" s="38">
        <v>1996</v>
      </c>
      <c r="G102" s="36" t="s">
        <v>184</v>
      </c>
      <c r="H102" s="21"/>
    </row>
    <row r="103" spans="1:14" s="30" customFormat="1" ht="10.9" customHeight="1" x14ac:dyDescent="0.2">
      <c r="A103" s="636"/>
      <c r="B103" s="36" t="s">
        <v>5428</v>
      </c>
      <c r="C103" s="36" t="s">
        <v>5420</v>
      </c>
      <c r="D103" s="36" t="s">
        <v>747</v>
      </c>
      <c r="E103" s="37">
        <v>1200</v>
      </c>
      <c r="F103" s="38">
        <v>2000</v>
      </c>
      <c r="G103" s="36" t="s">
        <v>4991</v>
      </c>
      <c r="H103" s="21"/>
    </row>
    <row r="104" spans="1:14" s="30" customFormat="1" ht="6" customHeight="1" thickBot="1" x14ac:dyDescent="0.25">
      <c r="A104" s="54"/>
      <c r="B104" s="54"/>
      <c r="C104" s="54"/>
      <c r="D104" s="54"/>
      <c r="E104" s="54"/>
      <c r="F104" s="54"/>
      <c r="G104" s="54"/>
      <c r="H104" s="21"/>
    </row>
    <row r="105" spans="1:14" s="30" customFormat="1" ht="6" customHeight="1" thickTop="1" x14ac:dyDescent="0.2">
      <c r="A105" s="636"/>
      <c r="B105" s="636"/>
      <c r="C105" s="636"/>
      <c r="D105" s="636"/>
      <c r="E105" s="636"/>
      <c r="F105" s="636"/>
      <c r="G105" s="636"/>
      <c r="H105" s="21"/>
    </row>
    <row r="106" spans="1:14" s="42" customFormat="1" ht="10.5" customHeight="1" x14ac:dyDescent="0.2">
      <c r="A106" s="61" t="s">
        <v>5289</v>
      </c>
      <c r="B106" s="61"/>
      <c r="C106" s="61"/>
      <c r="D106" s="61"/>
      <c r="E106" s="61"/>
      <c r="F106" s="96"/>
      <c r="G106" s="61"/>
      <c r="H106" s="21"/>
    </row>
    <row r="107" spans="1:14" s="22" customFormat="1" ht="21" customHeight="1" x14ac:dyDescent="0.35">
      <c r="A107" s="18" t="s">
        <v>5267</v>
      </c>
      <c r="B107" s="19"/>
      <c r="C107" s="19"/>
      <c r="D107" s="19"/>
      <c r="E107" s="19"/>
      <c r="F107" s="19"/>
      <c r="G107" s="20"/>
      <c r="H107" s="21"/>
    </row>
    <row r="108" spans="1:14" s="22" customFormat="1" ht="21" customHeight="1" x14ac:dyDescent="0.3">
      <c r="A108" s="23" t="s">
        <v>5429</v>
      </c>
      <c r="B108" s="24"/>
      <c r="C108" s="24"/>
      <c r="D108" s="24"/>
      <c r="E108" s="24"/>
      <c r="F108" s="24"/>
      <c r="G108" s="20"/>
      <c r="H108" s="21"/>
    </row>
    <row r="109" spans="1:14" s="22" customFormat="1" ht="6" customHeight="1" thickBot="1" x14ac:dyDescent="0.3">
      <c r="A109" s="70"/>
      <c r="B109" s="71"/>
      <c r="C109" s="71"/>
      <c r="D109" s="71"/>
      <c r="E109" s="71"/>
      <c r="F109" s="71"/>
      <c r="G109" s="57"/>
      <c r="H109" s="21"/>
    </row>
    <row r="110" spans="1:14" s="22" customFormat="1" ht="45.75" thickTop="1" x14ac:dyDescent="0.2">
      <c r="A110" s="32" t="s">
        <v>162</v>
      </c>
      <c r="B110" s="32" t="s">
        <v>5138</v>
      </c>
      <c r="C110" s="32" t="s">
        <v>111</v>
      </c>
      <c r="D110" s="32" t="s">
        <v>164</v>
      </c>
      <c r="E110" s="33" t="s">
        <v>112</v>
      </c>
      <c r="F110" s="33" t="s">
        <v>5139</v>
      </c>
      <c r="G110" s="34" t="s">
        <v>5140</v>
      </c>
      <c r="H110" s="21"/>
    </row>
    <row r="111" spans="1:14" s="30" customFormat="1" ht="10.9" customHeight="1" x14ac:dyDescent="0.2">
      <c r="A111" s="36" t="s">
        <v>1163</v>
      </c>
      <c r="B111" s="36" t="s">
        <v>5175</v>
      </c>
      <c r="C111" s="36" t="s">
        <v>122</v>
      </c>
      <c r="D111" s="36" t="s">
        <v>122</v>
      </c>
      <c r="E111" s="37">
        <v>1800</v>
      </c>
      <c r="F111" s="38">
        <v>1984</v>
      </c>
      <c r="G111" s="36" t="s">
        <v>216</v>
      </c>
      <c r="H111" s="21"/>
    </row>
    <row r="112" spans="1:14" s="30" customFormat="1" ht="10.9" customHeight="1" x14ac:dyDescent="0.2">
      <c r="A112" s="36"/>
      <c r="B112" s="36" t="s">
        <v>5176</v>
      </c>
      <c r="C112" s="36" t="s">
        <v>122</v>
      </c>
      <c r="D112" s="36" t="s">
        <v>122</v>
      </c>
      <c r="E112" s="37">
        <v>360</v>
      </c>
      <c r="F112" s="38">
        <v>1963</v>
      </c>
      <c r="G112" s="36" t="s">
        <v>216</v>
      </c>
      <c r="H112" s="21"/>
    </row>
    <row r="113" spans="1:14" s="30" customFormat="1" ht="10.9" customHeight="1" x14ac:dyDescent="0.2">
      <c r="A113" s="36"/>
      <c r="B113" s="36" t="s">
        <v>5291</v>
      </c>
      <c r="C113" s="36" t="s">
        <v>5421</v>
      </c>
      <c r="D113" s="36" t="s">
        <v>5421</v>
      </c>
      <c r="E113" s="37">
        <v>24</v>
      </c>
      <c r="F113" s="38">
        <v>2010</v>
      </c>
      <c r="G113" s="36" t="s">
        <v>379</v>
      </c>
      <c r="H113" s="21"/>
    </row>
    <row r="114" spans="1:14" s="30" customFormat="1" ht="10.9" customHeight="1" x14ac:dyDescent="0.2">
      <c r="A114" s="636"/>
      <c r="B114" s="77" t="s">
        <v>5269</v>
      </c>
      <c r="C114" s="36" t="s">
        <v>5421</v>
      </c>
      <c r="D114" s="36" t="s">
        <v>5421</v>
      </c>
      <c r="E114" s="37">
        <v>66.185000000000002</v>
      </c>
      <c r="F114" s="38"/>
      <c r="G114" s="36"/>
      <c r="H114" s="76"/>
      <c r="J114" s="39"/>
      <c r="K114" s="40"/>
      <c r="L114" s="39"/>
      <c r="M114" s="40"/>
      <c r="N114" s="40"/>
    </row>
    <row r="115" spans="1:14" s="30" customFormat="1" ht="10.9" customHeight="1" x14ac:dyDescent="0.2">
      <c r="A115" s="636"/>
      <c r="B115" s="77" t="s">
        <v>5269</v>
      </c>
      <c r="C115" s="36" t="s">
        <v>125</v>
      </c>
      <c r="D115" s="36" t="s">
        <v>125</v>
      </c>
      <c r="E115" s="37">
        <v>4.9943999999999997</v>
      </c>
      <c r="F115" s="38"/>
      <c r="G115" s="36"/>
      <c r="H115" s="76"/>
      <c r="J115" s="39"/>
      <c r="K115" s="40"/>
      <c r="L115" s="39"/>
      <c r="M115" s="40"/>
      <c r="N115" s="40"/>
    </row>
    <row r="116" spans="1:14" s="30" customFormat="1" ht="6" customHeight="1" x14ac:dyDescent="0.2">
      <c r="A116" s="636"/>
      <c r="B116" s="36"/>
      <c r="C116" s="36"/>
      <c r="D116" s="36"/>
      <c r="E116" s="37"/>
      <c r="F116" s="38"/>
      <c r="G116" s="36"/>
      <c r="H116" s="21"/>
    </row>
    <row r="117" spans="1:14" s="30" customFormat="1" ht="10.9" customHeight="1" x14ac:dyDescent="0.2">
      <c r="A117" s="36" t="s">
        <v>1212</v>
      </c>
      <c r="B117" s="36" t="s">
        <v>5299</v>
      </c>
      <c r="C117" s="36" t="s">
        <v>5300</v>
      </c>
      <c r="D117" s="36" t="s">
        <v>5207</v>
      </c>
      <c r="E117" s="37">
        <v>40</v>
      </c>
      <c r="F117" s="38">
        <v>2001</v>
      </c>
      <c r="G117" s="36" t="s">
        <v>5160</v>
      </c>
      <c r="H117" s="78"/>
    </row>
    <row r="118" spans="1:14" s="30" customFormat="1" ht="10.9" customHeight="1" x14ac:dyDescent="0.2">
      <c r="A118" s="36"/>
      <c r="B118" s="36" t="s">
        <v>5297</v>
      </c>
      <c r="C118" s="36" t="s">
        <v>5298</v>
      </c>
      <c r="D118" s="36" t="s">
        <v>5207</v>
      </c>
      <c r="E118" s="37">
        <v>14.316000000000001</v>
      </c>
      <c r="F118" s="38">
        <v>1992</v>
      </c>
      <c r="G118" s="36" t="s">
        <v>5160</v>
      </c>
      <c r="H118" s="78"/>
    </row>
    <row r="119" spans="1:14" s="30" customFormat="1" ht="10.9" customHeight="1" x14ac:dyDescent="0.2">
      <c r="A119" s="36"/>
      <c r="B119" s="36" t="s">
        <v>5294</v>
      </c>
      <c r="C119" s="36" t="s">
        <v>5295</v>
      </c>
      <c r="D119" s="36" t="s">
        <v>5207</v>
      </c>
      <c r="E119" s="37">
        <v>16.7</v>
      </c>
      <c r="F119" s="38">
        <v>1993</v>
      </c>
      <c r="G119" s="36" t="s">
        <v>4991</v>
      </c>
      <c r="H119" s="78"/>
    </row>
    <row r="120" spans="1:14" s="30" customFormat="1" ht="10.9" customHeight="1" x14ac:dyDescent="0.2">
      <c r="A120" s="36"/>
      <c r="B120" s="36" t="s">
        <v>5292</v>
      </c>
      <c r="C120" s="36" t="s">
        <v>5293</v>
      </c>
      <c r="D120" s="36" t="s">
        <v>5207</v>
      </c>
      <c r="E120" s="37">
        <v>41.5</v>
      </c>
      <c r="F120" s="38">
        <v>1998</v>
      </c>
      <c r="G120" s="36" t="s">
        <v>5160</v>
      </c>
      <c r="H120" s="78"/>
    </row>
    <row r="121" spans="1:14" s="30" customFormat="1" ht="10.9" customHeight="1" x14ac:dyDescent="0.2">
      <c r="A121" s="36"/>
      <c r="B121" s="36" t="s">
        <v>4694</v>
      </c>
      <c r="C121" s="36" t="s">
        <v>5296</v>
      </c>
      <c r="D121" s="36" t="s">
        <v>5207</v>
      </c>
      <c r="E121" s="37">
        <v>12.5</v>
      </c>
      <c r="F121" s="38">
        <v>2000</v>
      </c>
      <c r="G121" s="36" t="s">
        <v>379</v>
      </c>
      <c r="H121" s="78"/>
    </row>
    <row r="122" spans="1:14" s="30" customFormat="1" ht="6" customHeight="1" x14ac:dyDescent="0.2">
      <c r="A122" s="636"/>
      <c r="B122" s="36"/>
      <c r="C122" s="36"/>
      <c r="D122" s="36"/>
      <c r="E122" s="37"/>
      <c r="F122" s="38"/>
      <c r="G122" s="36"/>
      <c r="H122" s="21"/>
    </row>
    <row r="123" spans="1:14" s="30" customFormat="1" ht="10.5" customHeight="1" x14ac:dyDescent="0.2">
      <c r="A123" s="36" t="s">
        <v>1242</v>
      </c>
      <c r="B123" s="36" t="s">
        <v>3837</v>
      </c>
      <c r="C123" s="36" t="s">
        <v>5430</v>
      </c>
      <c r="D123" s="36" t="s">
        <v>5207</v>
      </c>
      <c r="E123" s="37">
        <v>420</v>
      </c>
      <c r="F123" s="38">
        <v>2018</v>
      </c>
      <c r="G123" s="36" t="s">
        <v>518</v>
      </c>
      <c r="H123" s="21" t="s">
        <v>5283</v>
      </c>
    </row>
    <row r="124" spans="1:14" s="30" customFormat="1" ht="10.5" customHeight="1" x14ac:dyDescent="0.2">
      <c r="A124" s="36"/>
      <c r="B124" s="36" t="s">
        <v>4891</v>
      </c>
      <c r="C124" s="36" t="s">
        <v>5420</v>
      </c>
      <c r="D124" s="36" t="s">
        <v>747</v>
      </c>
      <c r="E124" s="37">
        <v>905</v>
      </c>
      <c r="F124" s="38">
        <v>2010</v>
      </c>
      <c r="G124" s="36" t="s">
        <v>184</v>
      </c>
      <c r="H124" s="21"/>
    </row>
    <row r="125" spans="1:14" s="30" customFormat="1" ht="10.5" customHeight="1" x14ac:dyDescent="0.2">
      <c r="A125" s="36"/>
      <c r="B125" s="36" t="s">
        <v>5307</v>
      </c>
      <c r="C125" s="36" t="s">
        <v>5420</v>
      </c>
      <c r="D125" s="36" t="s">
        <v>747</v>
      </c>
      <c r="E125" s="37">
        <v>1365</v>
      </c>
      <c r="F125" s="38">
        <v>1997</v>
      </c>
      <c r="G125" s="36" t="s">
        <v>4991</v>
      </c>
      <c r="H125" s="21"/>
    </row>
    <row r="126" spans="1:14" s="30" customFormat="1" ht="6" customHeight="1" x14ac:dyDescent="0.2">
      <c r="A126" s="636"/>
      <c r="B126" s="36"/>
      <c r="C126" s="36"/>
      <c r="D126" s="36"/>
      <c r="E126" s="37"/>
      <c r="F126" s="38"/>
      <c r="G126" s="36"/>
      <c r="H126" s="21"/>
    </row>
    <row r="127" spans="1:14" s="30" customFormat="1" ht="10.9" customHeight="1" x14ac:dyDescent="0.2">
      <c r="A127" s="36" t="s">
        <v>1262</v>
      </c>
      <c r="B127" s="36" t="s">
        <v>5308</v>
      </c>
      <c r="C127" s="36" t="s">
        <v>5419</v>
      </c>
      <c r="D127" s="36" t="s">
        <v>4957</v>
      </c>
      <c r="E127" s="37">
        <v>53</v>
      </c>
      <c r="F127" s="38">
        <v>1970</v>
      </c>
      <c r="G127" s="36" t="s">
        <v>634</v>
      </c>
      <c r="H127" s="21"/>
    </row>
    <row r="128" spans="1:14" s="30" customFormat="1" ht="10.9" customHeight="1" x14ac:dyDescent="0.2">
      <c r="A128" s="36"/>
      <c r="B128" s="36" t="s">
        <v>4950</v>
      </c>
      <c r="C128" s="36" t="s">
        <v>5420</v>
      </c>
      <c r="D128" s="36" t="s">
        <v>747</v>
      </c>
      <c r="E128" s="37">
        <v>910</v>
      </c>
      <c r="F128" s="38">
        <v>2016</v>
      </c>
      <c r="G128" s="36" t="s">
        <v>442</v>
      </c>
      <c r="H128" s="21"/>
    </row>
    <row r="129" spans="1:8" s="30" customFormat="1" ht="10.9" customHeight="1" x14ac:dyDescent="0.2">
      <c r="A129" s="36"/>
      <c r="B129" s="36" t="s">
        <v>5309</v>
      </c>
      <c r="C129" s="36" t="s">
        <v>5420</v>
      </c>
      <c r="D129" s="36" t="s">
        <v>747</v>
      </c>
      <c r="E129" s="37">
        <v>413</v>
      </c>
      <c r="F129" s="38">
        <v>2004</v>
      </c>
      <c r="G129" s="36" t="s">
        <v>634</v>
      </c>
      <c r="H129" s="21"/>
    </row>
    <row r="130" spans="1:8" s="30" customFormat="1" ht="10.9" customHeight="1" x14ac:dyDescent="0.2">
      <c r="A130" s="36"/>
      <c r="B130" s="36" t="s">
        <v>5310</v>
      </c>
      <c r="C130" s="36" t="s">
        <v>5420</v>
      </c>
      <c r="D130" s="36" t="s">
        <v>747</v>
      </c>
      <c r="E130" s="37">
        <v>407</v>
      </c>
      <c r="F130" s="38">
        <v>1994</v>
      </c>
      <c r="G130" s="36" t="s">
        <v>270</v>
      </c>
      <c r="H130" s="21"/>
    </row>
    <row r="131" spans="1:8" s="30" customFormat="1" ht="6" customHeight="1" x14ac:dyDescent="0.2">
      <c r="A131" s="36"/>
      <c r="B131" s="36"/>
      <c r="C131" s="36"/>
      <c r="D131" s="36"/>
      <c r="E131" s="37"/>
      <c r="F131" s="38"/>
      <c r="G131" s="36"/>
      <c r="H131" s="21"/>
    </row>
    <row r="132" spans="1:8" s="30" customFormat="1" ht="10.9" customHeight="1" x14ac:dyDescent="0.2">
      <c r="A132" s="36" t="s">
        <v>5311</v>
      </c>
      <c r="B132" s="36" t="s">
        <v>1338</v>
      </c>
      <c r="C132" s="36" t="s">
        <v>5421</v>
      </c>
      <c r="D132" s="36" t="s">
        <v>5421</v>
      </c>
      <c r="E132" s="37">
        <v>25</v>
      </c>
      <c r="F132" s="38">
        <v>2016</v>
      </c>
      <c r="G132" s="36" t="s">
        <v>379</v>
      </c>
      <c r="H132" s="21"/>
    </row>
    <row r="133" spans="1:8" s="30" customFormat="1" ht="10.9" customHeight="1" x14ac:dyDescent="0.2">
      <c r="A133" s="36"/>
      <c r="B133" s="36" t="s">
        <v>1342</v>
      </c>
      <c r="C133" s="36" t="s">
        <v>5421</v>
      </c>
      <c r="D133" s="36" t="s">
        <v>5421</v>
      </c>
      <c r="E133" s="37">
        <v>36</v>
      </c>
      <c r="F133" s="38">
        <v>2017</v>
      </c>
      <c r="G133" s="36" t="s">
        <v>379</v>
      </c>
      <c r="H133" s="21"/>
    </row>
    <row r="134" spans="1:8" s="30" customFormat="1" ht="10.9" customHeight="1" x14ac:dyDescent="0.2">
      <c r="A134" s="36"/>
      <c r="B134" s="36" t="s">
        <v>1310</v>
      </c>
      <c r="C134" s="36" t="s">
        <v>5421</v>
      </c>
      <c r="D134" s="36" t="s">
        <v>5421</v>
      </c>
      <c r="E134" s="37">
        <v>27.6</v>
      </c>
      <c r="F134" s="38">
        <v>2007</v>
      </c>
      <c r="G134" s="36" t="s">
        <v>379</v>
      </c>
      <c r="H134" s="21"/>
    </row>
    <row r="135" spans="1:8" s="30" customFormat="1" ht="10.9" customHeight="1" x14ac:dyDescent="0.2">
      <c r="A135" s="36"/>
      <c r="B135" s="36" t="s">
        <v>1300</v>
      </c>
      <c r="C135" s="36" t="s">
        <v>5421</v>
      </c>
      <c r="D135" s="36" t="s">
        <v>5421</v>
      </c>
      <c r="E135" s="37">
        <v>58.5</v>
      </c>
      <c r="F135" s="38">
        <v>2005</v>
      </c>
      <c r="G135" s="36" t="s">
        <v>216</v>
      </c>
      <c r="H135" s="21"/>
    </row>
    <row r="136" spans="1:8" s="30" customFormat="1" ht="10.9" customHeight="1" x14ac:dyDescent="0.2">
      <c r="A136" s="636"/>
      <c r="B136" s="36" t="s">
        <v>1308</v>
      </c>
      <c r="C136" s="36" t="s">
        <v>5421</v>
      </c>
      <c r="D136" s="36" t="s">
        <v>5421</v>
      </c>
      <c r="E136" s="37">
        <v>35</v>
      </c>
      <c r="F136" s="38">
        <v>2007</v>
      </c>
      <c r="G136" s="36" t="s">
        <v>379</v>
      </c>
      <c r="H136" s="21"/>
    </row>
    <row r="137" spans="1:8" s="30" customFormat="1" ht="10.9" customHeight="1" x14ac:dyDescent="0.2">
      <c r="A137" s="36"/>
      <c r="B137" s="36" t="s">
        <v>1314</v>
      </c>
      <c r="C137" s="36" t="s">
        <v>5421</v>
      </c>
      <c r="D137" s="36" t="s">
        <v>5421</v>
      </c>
      <c r="E137" s="37">
        <v>67.5</v>
      </c>
      <c r="F137" s="38">
        <v>2008</v>
      </c>
      <c r="G137" s="36" t="s">
        <v>379</v>
      </c>
      <c r="H137" s="21"/>
    </row>
    <row r="138" spans="1:8" s="30" customFormat="1" ht="10.9" customHeight="1" x14ac:dyDescent="0.2">
      <c r="A138" s="636"/>
      <c r="B138" s="36" t="s">
        <v>1330</v>
      </c>
      <c r="C138" s="36" t="s">
        <v>5421</v>
      </c>
      <c r="D138" s="36" t="s">
        <v>5421</v>
      </c>
      <c r="E138" s="37">
        <v>22.5</v>
      </c>
      <c r="F138" s="38">
        <v>2016</v>
      </c>
      <c r="G138" s="36" t="s">
        <v>379</v>
      </c>
      <c r="H138" s="21"/>
    </row>
    <row r="139" spans="1:8" s="30" customFormat="1" ht="10.9" customHeight="1" x14ac:dyDescent="0.2">
      <c r="A139" s="36"/>
      <c r="B139" s="36" t="s">
        <v>1318</v>
      </c>
      <c r="C139" s="36" t="s">
        <v>5421</v>
      </c>
      <c r="D139" s="36" t="s">
        <v>5421</v>
      </c>
      <c r="E139" s="37">
        <v>65</v>
      </c>
      <c r="F139" s="38">
        <v>2008</v>
      </c>
      <c r="G139" s="36" t="s">
        <v>379</v>
      </c>
      <c r="H139" s="21"/>
    </row>
    <row r="140" spans="1:8" s="30" customFormat="1" ht="10.9" customHeight="1" x14ac:dyDescent="0.2">
      <c r="A140" s="36"/>
      <c r="B140" s="36" t="s">
        <v>1326</v>
      </c>
      <c r="C140" s="36" t="s">
        <v>5421</v>
      </c>
      <c r="D140" s="36" t="s">
        <v>5421</v>
      </c>
      <c r="E140" s="37">
        <v>30</v>
      </c>
      <c r="F140" s="38">
        <v>2014</v>
      </c>
      <c r="G140" s="36" t="s">
        <v>379</v>
      </c>
      <c r="H140" s="21"/>
    </row>
    <row r="141" spans="1:8" s="30" customFormat="1" ht="10.9" customHeight="1" x14ac:dyDescent="0.2">
      <c r="A141" s="36"/>
      <c r="B141" s="77" t="s">
        <v>5269</v>
      </c>
      <c r="C141" s="36" t="s">
        <v>5421</v>
      </c>
      <c r="D141" s="36" t="s">
        <v>5421</v>
      </c>
      <c r="E141" s="37">
        <v>43.05</v>
      </c>
      <c r="F141" s="38"/>
      <c r="G141" s="36"/>
      <c r="H141" s="21"/>
    </row>
    <row r="142" spans="1:8" s="30" customFormat="1" ht="6" customHeight="1" x14ac:dyDescent="0.2">
      <c r="A142" s="36"/>
      <c r="B142" s="36"/>
      <c r="C142" s="36"/>
      <c r="D142" s="36"/>
      <c r="E142" s="37"/>
      <c r="F142" s="38"/>
      <c r="G142" s="36"/>
      <c r="H142" s="21"/>
    </row>
    <row r="143" spans="1:8" s="30" customFormat="1" ht="10.9" customHeight="1" x14ac:dyDescent="0.2">
      <c r="A143" s="36" t="s">
        <v>5312</v>
      </c>
      <c r="B143" s="36" t="s">
        <v>5431</v>
      </c>
      <c r="C143" s="36" t="s">
        <v>5420</v>
      </c>
      <c r="D143" s="36" t="s">
        <v>747</v>
      </c>
      <c r="E143" s="37">
        <v>155</v>
      </c>
      <c r="F143" s="38">
        <v>1995</v>
      </c>
      <c r="G143" s="36" t="s">
        <v>442</v>
      </c>
      <c r="H143" s="21"/>
    </row>
    <row r="144" spans="1:8" s="30" customFormat="1" ht="6" customHeight="1" x14ac:dyDescent="0.2">
      <c r="A144" s="36"/>
      <c r="B144" s="36"/>
      <c r="C144" s="36"/>
      <c r="D144" s="36"/>
      <c r="E144" s="37"/>
      <c r="F144" s="38"/>
      <c r="G144" s="36"/>
      <c r="H144" s="21"/>
    </row>
    <row r="145" spans="1:8" s="30" customFormat="1" ht="10.9" customHeight="1" x14ac:dyDescent="0.2">
      <c r="A145" s="36" t="s">
        <v>5313</v>
      </c>
      <c r="B145" s="36" t="s">
        <v>5314</v>
      </c>
      <c r="C145" s="36" t="s">
        <v>5158</v>
      </c>
      <c r="D145" s="36" t="s">
        <v>5207</v>
      </c>
      <c r="E145" s="37">
        <v>80</v>
      </c>
      <c r="F145" s="38">
        <v>2015</v>
      </c>
      <c r="G145" s="36" t="s">
        <v>4991</v>
      </c>
      <c r="H145" s="21"/>
    </row>
    <row r="146" spans="1:8" s="30" customFormat="1" ht="6" customHeight="1" x14ac:dyDescent="0.2">
      <c r="A146" s="636"/>
      <c r="B146" s="36"/>
      <c r="C146" s="36"/>
      <c r="D146" s="36"/>
      <c r="E146" s="37"/>
      <c r="F146" s="38"/>
      <c r="G146" s="36"/>
      <c r="H146" s="21"/>
    </row>
    <row r="147" spans="1:8" s="30" customFormat="1" ht="10.9" customHeight="1" x14ac:dyDescent="0.2">
      <c r="A147" s="636" t="s">
        <v>1346</v>
      </c>
      <c r="B147" s="36" t="s">
        <v>1347</v>
      </c>
      <c r="C147" s="36" t="s">
        <v>125</v>
      </c>
      <c r="D147" s="36" t="s">
        <v>125</v>
      </c>
      <c r="E147" s="37">
        <v>72.209280000000007</v>
      </c>
      <c r="F147" s="38">
        <v>2016</v>
      </c>
      <c r="G147" s="36" t="s">
        <v>216</v>
      </c>
      <c r="H147" s="21"/>
    </row>
    <row r="148" spans="1:8" s="30" customFormat="1" ht="6" customHeight="1" x14ac:dyDescent="0.2">
      <c r="A148" s="36"/>
      <c r="B148" s="36"/>
      <c r="C148" s="36"/>
      <c r="D148" s="36"/>
      <c r="E148" s="37"/>
      <c r="F148" s="38"/>
      <c r="G148" s="36"/>
      <c r="H148" s="21"/>
    </row>
    <row r="149" spans="1:8" s="30" customFormat="1" ht="10.9" customHeight="1" x14ac:dyDescent="0.2">
      <c r="A149" s="36" t="s">
        <v>1363</v>
      </c>
      <c r="B149" s="36" t="s">
        <v>1388</v>
      </c>
      <c r="C149" s="36" t="s">
        <v>5421</v>
      </c>
      <c r="D149" s="36" t="s">
        <v>5421</v>
      </c>
      <c r="E149" s="37">
        <v>61.5</v>
      </c>
      <c r="F149" s="38">
        <v>2017</v>
      </c>
      <c r="G149" s="36" t="s">
        <v>379</v>
      </c>
      <c r="H149" s="21"/>
    </row>
    <row r="150" spans="1:8" s="30" customFormat="1" ht="10.9" customHeight="1" x14ac:dyDescent="0.2">
      <c r="A150" s="36"/>
      <c r="B150" s="36" t="s">
        <v>1364</v>
      </c>
      <c r="C150" s="36" t="s">
        <v>5421</v>
      </c>
      <c r="D150" s="36" t="s">
        <v>5421</v>
      </c>
      <c r="E150" s="37">
        <v>21.6</v>
      </c>
      <c r="F150" s="38">
        <v>1996</v>
      </c>
      <c r="G150" s="36" t="s">
        <v>379</v>
      </c>
      <c r="H150" s="21"/>
    </row>
    <row r="151" spans="1:8" s="30" customFormat="1" ht="10.9" customHeight="1" x14ac:dyDescent="0.2">
      <c r="A151" s="36"/>
      <c r="B151" s="36" t="s">
        <v>1367</v>
      </c>
      <c r="C151" s="36" t="s">
        <v>5421</v>
      </c>
      <c r="D151" s="36" t="s">
        <v>5421</v>
      </c>
      <c r="E151" s="37">
        <v>62.5</v>
      </c>
      <c r="F151" s="38">
        <v>2003</v>
      </c>
      <c r="G151" s="36" t="s">
        <v>379</v>
      </c>
      <c r="H151" s="21"/>
    </row>
    <row r="152" spans="1:8" s="30" customFormat="1" ht="10.9" customHeight="1" x14ac:dyDescent="0.2">
      <c r="A152" s="36"/>
      <c r="B152" s="36" t="s">
        <v>1370</v>
      </c>
      <c r="C152" s="36" t="s">
        <v>5421</v>
      </c>
      <c r="D152" s="36" t="s">
        <v>5421</v>
      </c>
      <c r="E152" s="37">
        <v>138</v>
      </c>
      <c r="F152" s="38">
        <v>2003</v>
      </c>
      <c r="G152" s="36" t="s">
        <v>379</v>
      </c>
      <c r="H152" s="21"/>
    </row>
    <row r="153" spans="1:8" s="30" customFormat="1" ht="10.9" customHeight="1" x14ac:dyDescent="0.2">
      <c r="A153" s="36"/>
      <c r="B153" s="36" t="s">
        <v>1382</v>
      </c>
      <c r="C153" s="36" t="s">
        <v>5421</v>
      </c>
      <c r="D153" s="36" t="s">
        <v>5421</v>
      </c>
      <c r="E153" s="37">
        <v>75.900000000000006</v>
      </c>
      <c r="F153" s="38">
        <v>2013</v>
      </c>
      <c r="G153" s="36" t="s">
        <v>379</v>
      </c>
      <c r="H153" s="21"/>
    </row>
    <row r="154" spans="1:8" s="30" customFormat="1" ht="10.9" customHeight="1" x14ac:dyDescent="0.2">
      <c r="A154" s="36"/>
      <c r="B154" s="36" t="s">
        <v>1376</v>
      </c>
      <c r="C154" s="36" t="s">
        <v>5421</v>
      </c>
      <c r="D154" s="36" t="s">
        <v>5421</v>
      </c>
      <c r="E154" s="37">
        <v>64.400000000000006</v>
      </c>
      <c r="F154" s="38">
        <v>2005</v>
      </c>
      <c r="G154" s="36" t="s">
        <v>379</v>
      </c>
      <c r="H154" s="21"/>
    </row>
    <row r="155" spans="1:8" s="30" customFormat="1" ht="10.9" customHeight="1" x14ac:dyDescent="0.2">
      <c r="A155" s="36"/>
      <c r="B155" s="36" t="s">
        <v>1373</v>
      </c>
      <c r="C155" s="36" t="s">
        <v>5421</v>
      </c>
      <c r="D155" s="36" t="s">
        <v>5421</v>
      </c>
      <c r="E155" s="37">
        <v>50.6</v>
      </c>
      <c r="F155" s="38">
        <v>2004</v>
      </c>
      <c r="G155" s="36" t="s">
        <v>379</v>
      </c>
      <c r="H155" s="21"/>
    </row>
    <row r="156" spans="1:8" s="30" customFormat="1" ht="10.9" customHeight="1" x14ac:dyDescent="0.2">
      <c r="A156" s="36"/>
      <c r="B156" s="36" t="s">
        <v>1379</v>
      </c>
      <c r="C156" s="36" t="s">
        <v>5421</v>
      </c>
      <c r="D156" s="36" t="s">
        <v>5421</v>
      </c>
      <c r="E156" s="37">
        <v>41.4</v>
      </c>
      <c r="F156" s="38">
        <v>2013</v>
      </c>
      <c r="G156" s="36" t="s">
        <v>379</v>
      </c>
      <c r="H156" s="21"/>
    </row>
    <row r="157" spans="1:8" s="30" customFormat="1" ht="10.9" customHeight="1" x14ac:dyDescent="0.2">
      <c r="A157" s="36"/>
      <c r="B157" s="77" t="s">
        <v>5269</v>
      </c>
      <c r="C157" s="36" t="s">
        <v>5421</v>
      </c>
      <c r="D157" s="36" t="s">
        <v>5421</v>
      </c>
      <c r="E157" s="37">
        <v>13.8</v>
      </c>
      <c r="F157" s="38"/>
      <c r="G157" s="36"/>
      <c r="H157" s="21"/>
    </row>
    <row r="158" spans="1:8" s="30" customFormat="1" ht="6" customHeight="1" x14ac:dyDescent="0.2">
      <c r="A158" s="36"/>
      <c r="B158" s="36"/>
      <c r="C158" s="36"/>
      <c r="D158" s="36"/>
      <c r="E158" s="37"/>
      <c r="F158" s="38"/>
      <c r="G158" s="36"/>
      <c r="H158" s="21"/>
    </row>
    <row r="159" spans="1:8" s="30" customFormat="1" ht="10.9" customHeight="1" x14ac:dyDescent="0.2">
      <c r="A159" s="636" t="s">
        <v>1391</v>
      </c>
      <c r="B159" s="36" t="s">
        <v>1841</v>
      </c>
      <c r="C159" s="36" t="s">
        <v>125</v>
      </c>
      <c r="D159" s="36" t="s">
        <v>125</v>
      </c>
      <c r="E159" s="37">
        <v>45.75</v>
      </c>
      <c r="F159" s="38">
        <v>2017</v>
      </c>
      <c r="G159" s="36" t="s">
        <v>634</v>
      </c>
      <c r="H159" s="21"/>
    </row>
    <row r="160" spans="1:8" s="30" customFormat="1" ht="10.9" customHeight="1" x14ac:dyDescent="0.2">
      <c r="A160" s="36"/>
      <c r="B160" s="36" t="s">
        <v>5432</v>
      </c>
      <c r="C160" s="36" t="s">
        <v>125</v>
      </c>
      <c r="D160" s="36" t="s">
        <v>125</v>
      </c>
      <c r="E160" s="37">
        <v>33.68</v>
      </c>
      <c r="F160" s="38">
        <v>2015</v>
      </c>
      <c r="G160" s="36" t="s">
        <v>5160</v>
      </c>
      <c r="H160" s="21"/>
    </row>
    <row r="161" spans="1:8" s="30" customFormat="1" ht="10.9" customHeight="1" x14ac:dyDescent="0.2">
      <c r="A161" s="636"/>
      <c r="B161" s="36" t="s">
        <v>1624</v>
      </c>
      <c r="C161" s="36" t="s">
        <v>125</v>
      </c>
      <c r="D161" s="36" t="s">
        <v>125</v>
      </c>
      <c r="E161" s="37">
        <v>49.327680000000001</v>
      </c>
      <c r="F161" s="38">
        <v>2016</v>
      </c>
      <c r="G161" s="36" t="s">
        <v>199</v>
      </c>
      <c r="H161" s="21"/>
    </row>
    <row r="162" spans="1:8" s="30" customFormat="1" ht="10.9" customHeight="1" x14ac:dyDescent="0.2">
      <c r="A162" s="636"/>
      <c r="B162" s="36" t="s">
        <v>5320</v>
      </c>
      <c r="C162" s="36" t="s">
        <v>5421</v>
      </c>
      <c r="D162" s="36" t="s">
        <v>5421</v>
      </c>
      <c r="E162" s="37">
        <v>72</v>
      </c>
      <c r="F162" s="38">
        <v>2007</v>
      </c>
      <c r="G162" s="36" t="s">
        <v>379</v>
      </c>
      <c r="H162" s="21"/>
    </row>
    <row r="163" spans="1:8" s="30" customFormat="1" ht="10.9" customHeight="1" x14ac:dyDescent="0.2">
      <c r="A163" s="636"/>
      <c r="B163" s="36" t="s">
        <v>2005</v>
      </c>
      <c r="C163" s="36" t="s">
        <v>5421</v>
      </c>
      <c r="D163" s="36" t="s">
        <v>5421</v>
      </c>
      <c r="E163" s="37">
        <v>47.5</v>
      </c>
      <c r="F163" s="38">
        <v>2017</v>
      </c>
      <c r="G163" s="36" t="s">
        <v>634</v>
      </c>
      <c r="H163" s="21"/>
    </row>
    <row r="164" spans="1:8" s="30" customFormat="1" ht="10.9" customHeight="1" x14ac:dyDescent="0.2">
      <c r="A164" s="636"/>
      <c r="B164" s="36" t="s">
        <v>1967</v>
      </c>
      <c r="C164" s="36" t="s">
        <v>5421</v>
      </c>
      <c r="D164" s="36" t="s">
        <v>5421</v>
      </c>
      <c r="E164" s="37">
        <v>28.6</v>
      </c>
      <c r="F164" s="38">
        <v>2012</v>
      </c>
      <c r="G164" s="36" t="s">
        <v>379</v>
      </c>
      <c r="H164" s="21"/>
    </row>
    <row r="165" spans="1:8" s="30" customFormat="1" ht="10.9" customHeight="1" x14ac:dyDescent="0.2">
      <c r="A165" s="636"/>
      <c r="B165" s="36" t="s">
        <v>1985</v>
      </c>
      <c r="C165" s="36" t="s">
        <v>5421</v>
      </c>
      <c r="D165" s="36" t="s">
        <v>5421</v>
      </c>
      <c r="E165" s="37">
        <v>24</v>
      </c>
      <c r="F165" s="38">
        <v>2013</v>
      </c>
      <c r="G165" s="36" t="s">
        <v>216</v>
      </c>
      <c r="H165" s="21"/>
    </row>
    <row r="166" spans="1:8" s="30" customFormat="1" ht="10.9" customHeight="1" x14ac:dyDescent="0.2">
      <c r="A166" s="636"/>
      <c r="B166" s="36" t="s">
        <v>1952</v>
      </c>
      <c r="C166" s="36" t="s">
        <v>5421</v>
      </c>
      <c r="D166" s="36" t="s">
        <v>5421</v>
      </c>
      <c r="E166" s="37">
        <v>22</v>
      </c>
      <c r="F166" s="38">
        <v>2009</v>
      </c>
      <c r="G166" s="36" t="s">
        <v>379</v>
      </c>
      <c r="H166" s="21"/>
    </row>
    <row r="167" spans="1:8" s="30" customFormat="1" ht="10.9" customHeight="1" x14ac:dyDescent="0.2">
      <c r="A167" s="636"/>
      <c r="B167" s="36" t="s">
        <v>1958</v>
      </c>
      <c r="C167" s="36" t="s">
        <v>5421</v>
      </c>
      <c r="D167" s="36" t="s">
        <v>5421</v>
      </c>
      <c r="E167" s="37">
        <v>20</v>
      </c>
      <c r="F167" s="38">
        <v>2011</v>
      </c>
      <c r="G167" s="36" t="s">
        <v>634</v>
      </c>
      <c r="H167" s="21"/>
    </row>
    <row r="168" spans="1:8" s="30" customFormat="1" ht="10.9" customHeight="1" x14ac:dyDescent="0.2">
      <c r="A168" s="636"/>
      <c r="B168" s="36" t="s">
        <v>1979</v>
      </c>
      <c r="C168" s="36" t="s">
        <v>5421</v>
      </c>
      <c r="D168" s="36" t="s">
        <v>5421</v>
      </c>
      <c r="E168" s="37">
        <v>20.5</v>
      </c>
      <c r="F168" s="38">
        <v>2013</v>
      </c>
      <c r="G168" s="36" t="s">
        <v>4991</v>
      </c>
      <c r="H168" s="21"/>
    </row>
    <row r="169" spans="1:8" s="30" customFormat="1" ht="10.9" customHeight="1" x14ac:dyDescent="0.2">
      <c r="A169" s="636"/>
      <c r="B169" s="36" t="s">
        <v>1949</v>
      </c>
      <c r="C169" s="36" t="s">
        <v>5421</v>
      </c>
      <c r="D169" s="36" t="s">
        <v>5421</v>
      </c>
      <c r="E169" s="37">
        <v>30</v>
      </c>
      <c r="F169" s="38">
        <v>2009</v>
      </c>
      <c r="G169" s="36" t="s">
        <v>634</v>
      </c>
      <c r="H169" s="21"/>
    </row>
    <row r="170" spans="1:8" s="30" customFormat="1" ht="10.9" customHeight="1" x14ac:dyDescent="0.2">
      <c r="A170" s="636"/>
      <c r="B170" s="36" t="s">
        <v>1995</v>
      </c>
      <c r="C170" s="36" t="s">
        <v>5421</v>
      </c>
      <c r="D170" s="36" t="s">
        <v>5421</v>
      </c>
      <c r="E170" s="37">
        <v>29.9</v>
      </c>
      <c r="F170" s="38">
        <v>2015</v>
      </c>
      <c r="G170" s="36" t="s">
        <v>379</v>
      </c>
      <c r="H170" s="21"/>
    </row>
    <row r="171" spans="1:8" s="30" customFormat="1" ht="10.9" customHeight="1" x14ac:dyDescent="0.2">
      <c r="A171" s="636"/>
      <c r="B171" s="36" t="s">
        <v>5321</v>
      </c>
      <c r="C171" s="36" t="s">
        <v>5421</v>
      </c>
      <c r="D171" s="36" t="s">
        <v>5421</v>
      </c>
      <c r="E171" s="37">
        <v>28.5</v>
      </c>
      <c r="F171" s="38">
        <v>2005</v>
      </c>
      <c r="G171" s="36" t="s">
        <v>634</v>
      </c>
      <c r="H171" s="21"/>
    </row>
    <row r="172" spans="1:8" s="30" customFormat="1" ht="10.9" customHeight="1" x14ac:dyDescent="0.2">
      <c r="A172" s="636"/>
      <c r="B172" s="77" t="s">
        <v>5269</v>
      </c>
      <c r="C172" s="36" t="s">
        <v>125</v>
      </c>
      <c r="D172" s="36" t="s">
        <v>125</v>
      </c>
      <c r="E172" s="37">
        <v>388.71994000000001</v>
      </c>
      <c r="F172" s="38"/>
      <c r="G172" s="36"/>
      <c r="H172" s="21"/>
    </row>
    <row r="173" spans="1:8" s="30" customFormat="1" ht="10.9" customHeight="1" x14ac:dyDescent="0.2">
      <c r="A173" s="636"/>
      <c r="B173" s="77" t="s">
        <v>5269</v>
      </c>
      <c r="C173" s="36" t="s">
        <v>5421</v>
      </c>
      <c r="D173" s="36" t="s">
        <v>5421</v>
      </c>
      <c r="E173" s="37">
        <v>111.56</v>
      </c>
      <c r="F173" s="38"/>
      <c r="G173" s="36"/>
      <c r="H173" s="21"/>
    </row>
    <row r="174" spans="1:8" s="30" customFormat="1" ht="6" customHeight="1" x14ac:dyDescent="0.2">
      <c r="A174" s="636"/>
      <c r="B174" s="36"/>
      <c r="C174" s="36"/>
      <c r="D174" s="36"/>
      <c r="E174" s="37"/>
      <c r="F174" s="38"/>
      <c r="G174" s="36"/>
      <c r="H174" s="21"/>
    </row>
    <row r="175" spans="1:8" s="30" customFormat="1" ht="10.9" customHeight="1" x14ac:dyDescent="0.2">
      <c r="A175" s="36" t="s">
        <v>2017</v>
      </c>
      <c r="B175" s="36" t="s">
        <v>5323</v>
      </c>
      <c r="C175" s="36" t="s">
        <v>5420</v>
      </c>
      <c r="D175" s="36" t="s">
        <v>747</v>
      </c>
      <c r="E175" s="37">
        <v>800</v>
      </c>
      <c r="F175" s="38">
        <v>2002</v>
      </c>
      <c r="G175" s="36" t="s">
        <v>5160</v>
      </c>
      <c r="H175" s="21"/>
    </row>
    <row r="176" spans="1:8" s="30" customFormat="1" ht="10.9" customHeight="1" x14ac:dyDescent="0.2">
      <c r="A176" s="636"/>
      <c r="B176" s="36" t="s">
        <v>5178</v>
      </c>
      <c r="C176" s="36" t="s">
        <v>5420</v>
      </c>
      <c r="D176" s="36" t="s">
        <v>747</v>
      </c>
      <c r="E176" s="37">
        <v>810</v>
      </c>
      <c r="F176" s="38">
        <v>1998</v>
      </c>
      <c r="G176" s="36" t="s">
        <v>442</v>
      </c>
      <c r="H176" s="21"/>
    </row>
    <row r="177" spans="1:8" s="30" customFormat="1" ht="10.9" customHeight="1" x14ac:dyDescent="0.2">
      <c r="A177" s="636"/>
      <c r="B177" s="36" t="s">
        <v>5179</v>
      </c>
      <c r="C177" s="36" t="s">
        <v>5420</v>
      </c>
      <c r="D177" s="36" t="s">
        <v>747</v>
      </c>
      <c r="E177" s="37">
        <v>950</v>
      </c>
      <c r="F177" s="38">
        <v>2004</v>
      </c>
      <c r="G177" s="36" t="s">
        <v>270</v>
      </c>
      <c r="H177" s="21"/>
    </row>
    <row r="178" spans="1:8" s="30" customFormat="1" ht="6" customHeight="1" x14ac:dyDescent="0.2">
      <c r="A178" s="636"/>
      <c r="B178" s="36"/>
      <c r="C178" s="36"/>
      <c r="D178" s="36"/>
      <c r="E178" s="37"/>
      <c r="F178" s="38"/>
      <c r="G178" s="36"/>
      <c r="H178" s="21"/>
    </row>
    <row r="179" spans="1:8" s="30" customFormat="1" ht="10.9" customHeight="1" x14ac:dyDescent="0.2">
      <c r="A179" s="636" t="s">
        <v>5324</v>
      </c>
      <c r="B179" s="36" t="s">
        <v>3364</v>
      </c>
      <c r="C179" s="36" t="s">
        <v>5421</v>
      </c>
      <c r="D179" s="36" t="s">
        <v>5421</v>
      </c>
      <c r="E179" s="37">
        <v>26</v>
      </c>
      <c r="F179" s="38">
        <v>2015</v>
      </c>
      <c r="G179" s="36" t="s">
        <v>379</v>
      </c>
      <c r="H179" s="21"/>
    </row>
    <row r="180" spans="1:8" s="30" customFormat="1" ht="10.9" customHeight="1" x14ac:dyDescent="0.2">
      <c r="A180" s="636"/>
      <c r="B180" s="36" t="s">
        <v>5190</v>
      </c>
      <c r="C180" s="36" t="s">
        <v>5421</v>
      </c>
      <c r="D180" s="36" t="s">
        <v>5421</v>
      </c>
      <c r="E180" s="37">
        <v>24</v>
      </c>
      <c r="F180" s="38">
        <v>2013</v>
      </c>
      <c r="G180" s="36" t="s">
        <v>4991</v>
      </c>
      <c r="H180" s="21"/>
    </row>
    <row r="181" spans="1:8" s="30" customFormat="1" ht="10.9" customHeight="1" x14ac:dyDescent="0.2">
      <c r="A181" s="636"/>
      <c r="B181" s="36" t="s">
        <v>5191</v>
      </c>
      <c r="C181" s="36" t="s">
        <v>5421</v>
      </c>
      <c r="D181" s="36" t="s">
        <v>5421</v>
      </c>
      <c r="E181" s="37">
        <v>25.26</v>
      </c>
      <c r="F181" s="38">
        <v>2017</v>
      </c>
      <c r="G181" s="36" t="s">
        <v>216</v>
      </c>
      <c r="H181" s="21"/>
    </row>
    <row r="182" spans="1:8" s="30" customFormat="1" ht="10.9" customHeight="1" x14ac:dyDescent="0.2">
      <c r="A182" s="636"/>
      <c r="B182" s="77" t="s">
        <v>5269</v>
      </c>
      <c r="C182" s="36" t="s">
        <v>5421</v>
      </c>
      <c r="D182" s="36" t="s">
        <v>5421</v>
      </c>
      <c r="E182" s="37">
        <v>91.359999999999985</v>
      </c>
      <c r="F182" s="38"/>
      <c r="G182" s="36"/>
      <c r="H182" s="21"/>
    </row>
    <row r="183" spans="1:8" s="30" customFormat="1" ht="6" customHeight="1" x14ac:dyDescent="0.2">
      <c r="A183" s="636"/>
      <c r="B183" s="36"/>
      <c r="C183" s="36"/>
      <c r="D183" s="36"/>
      <c r="E183" s="37"/>
      <c r="F183" s="38"/>
      <c r="G183" s="36"/>
      <c r="H183" s="21"/>
    </row>
    <row r="184" spans="1:8" s="30" customFormat="1" ht="10.9" customHeight="1" x14ac:dyDescent="0.2">
      <c r="A184" s="636" t="s">
        <v>2029</v>
      </c>
      <c r="B184" s="36" t="s">
        <v>2177</v>
      </c>
      <c r="C184" s="36" t="s">
        <v>125</v>
      </c>
      <c r="D184" s="36" t="s">
        <v>125</v>
      </c>
      <c r="E184" s="37">
        <v>22.215869999999999</v>
      </c>
      <c r="F184" s="38">
        <v>2014</v>
      </c>
      <c r="G184" s="36" t="s">
        <v>5160</v>
      </c>
      <c r="H184" s="21"/>
    </row>
    <row r="185" spans="1:8" s="30" customFormat="1" ht="10.9" customHeight="1" x14ac:dyDescent="0.2">
      <c r="A185" s="636"/>
      <c r="B185" s="36" t="s">
        <v>2197</v>
      </c>
      <c r="C185" s="36" t="s">
        <v>125</v>
      </c>
      <c r="D185" s="36" t="s">
        <v>125</v>
      </c>
      <c r="E185" s="37">
        <v>43.664279999999998</v>
      </c>
      <c r="F185" s="38">
        <v>2015</v>
      </c>
      <c r="G185" s="36" t="s">
        <v>216</v>
      </c>
      <c r="H185" s="21"/>
    </row>
    <row r="186" spans="1:8" s="30" customFormat="1" ht="10.9" customHeight="1" x14ac:dyDescent="0.2">
      <c r="A186" s="636"/>
      <c r="B186" s="36" t="s">
        <v>2245</v>
      </c>
      <c r="C186" s="36" t="s">
        <v>125</v>
      </c>
      <c r="D186" s="36" t="s">
        <v>125</v>
      </c>
      <c r="E186" s="37">
        <v>30.27618</v>
      </c>
      <c r="F186" s="38">
        <v>2015</v>
      </c>
      <c r="G186" s="36" t="s">
        <v>5160</v>
      </c>
      <c r="H186" s="21"/>
    </row>
    <row r="187" spans="1:8" s="30" customFormat="1" ht="10.9" customHeight="1" x14ac:dyDescent="0.2">
      <c r="A187" s="636"/>
      <c r="B187" s="36" t="s">
        <v>2157</v>
      </c>
      <c r="C187" s="36" t="s">
        <v>125</v>
      </c>
      <c r="D187" s="36" t="s">
        <v>125</v>
      </c>
      <c r="E187" s="37">
        <v>20.507999999999999</v>
      </c>
      <c r="F187" s="38">
        <v>2014</v>
      </c>
      <c r="G187" s="36" t="s">
        <v>199</v>
      </c>
      <c r="H187" s="21"/>
    </row>
    <row r="188" spans="1:8" s="30" customFormat="1" ht="10.9" customHeight="1" x14ac:dyDescent="0.2">
      <c r="A188" s="636"/>
      <c r="B188" s="36" t="s">
        <v>2209</v>
      </c>
      <c r="C188" s="36" t="s">
        <v>125</v>
      </c>
      <c r="D188" s="36" t="s">
        <v>125</v>
      </c>
      <c r="E188" s="37">
        <v>28.31184</v>
      </c>
      <c r="F188" s="38">
        <v>2015</v>
      </c>
      <c r="G188" s="36" t="s">
        <v>184</v>
      </c>
      <c r="H188" s="21"/>
    </row>
    <row r="189" spans="1:8" s="30" customFormat="1" ht="10.9" customHeight="1" x14ac:dyDescent="0.2">
      <c r="A189" s="36"/>
      <c r="B189" s="36" t="s">
        <v>2456</v>
      </c>
      <c r="C189" s="36" t="s">
        <v>125</v>
      </c>
      <c r="D189" s="36" t="s">
        <v>125</v>
      </c>
      <c r="E189" s="37">
        <v>27.099</v>
      </c>
      <c r="F189" s="36">
        <v>2018</v>
      </c>
      <c r="G189" s="36" t="s">
        <v>634</v>
      </c>
      <c r="H189" s="21"/>
    </row>
    <row r="190" spans="1:8" s="30" customFormat="1" ht="10.9" customHeight="1" x14ac:dyDescent="0.2">
      <c r="A190" s="636"/>
      <c r="B190" s="36" t="s">
        <v>2346</v>
      </c>
      <c r="C190" s="36" t="s">
        <v>125</v>
      </c>
      <c r="D190" s="36" t="s">
        <v>125</v>
      </c>
      <c r="E190" s="37">
        <v>26</v>
      </c>
      <c r="F190" s="38">
        <v>2016</v>
      </c>
      <c r="G190" s="36" t="s">
        <v>5160</v>
      </c>
      <c r="H190" s="21"/>
    </row>
    <row r="191" spans="1:8" s="30" customFormat="1" ht="10.9" customHeight="1" x14ac:dyDescent="0.2">
      <c r="A191" s="36"/>
      <c r="B191" s="77" t="s">
        <v>5269</v>
      </c>
      <c r="C191" s="36" t="s">
        <v>125</v>
      </c>
      <c r="D191" s="36" t="s">
        <v>125</v>
      </c>
      <c r="E191" s="37">
        <v>577.23589999999979</v>
      </c>
      <c r="F191" s="38"/>
      <c r="G191" s="36"/>
      <c r="H191" s="21"/>
    </row>
    <row r="192" spans="1:8" s="30" customFormat="1" ht="6" customHeight="1" x14ac:dyDescent="0.2">
      <c r="A192" s="36"/>
      <c r="B192" s="36"/>
      <c r="C192" s="36"/>
      <c r="D192" s="36"/>
      <c r="E192" s="37"/>
      <c r="F192" s="38"/>
      <c r="G192" s="36"/>
      <c r="H192" s="21"/>
    </row>
    <row r="193" spans="1:8" s="30" customFormat="1" ht="10.9" customHeight="1" x14ac:dyDescent="0.2">
      <c r="A193" s="36" t="s">
        <v>2485</v>
      </c>
      <c r="B193" s="36" t="s">
        <v>5325</v>
      </c>
      <c r="C193" s="36" t="s">
        <v>5158</v>
      </c>
      <c r="D193" s="36" t="s">
        <v>5207</v>
      </c>
      <c r="E193" s="37">
        <v>50</v>
      </c>
      <c r="F193" s="38">
        <v>1970</v>
      </c>
      <c r="G193" s="36" t="s">
        <v>669</v>
      </c>
      <c r="H193" s="21"/>
    </row>
    <row r="194" spans="1:8" s="30" customFormat="1" ht="6" customHeight="1" x14ac:dyDescent="0.2">
      <c r="A194" s="36"/>
      <c r="B194" s="36"/>
      <c r="C194" s="36"/>
      <c r="D194" s="36"/>
      <c r="E194" s="37"/>
      <c r="F194" s="38"/>
      <c r="G194" s="36"/>
      <c r="H194" s="21"/>
    </row>
    <row r="195" spans="1:8" s="30" customFormat="1" ht="10.9" customHeight="1" x14ac:dyDescent="0.2">
      <c r="A195" s="36" t="s">
        <v>5326</v>
      </c>
      <c r="B195" s="36" t="s">
        <v>715</v>
      </c>
      <c r="C195" s="36" t="s">
        <v>121</v>
      </c>
      <c r="D195" s="36" t="s">
        <v>121</v>
      </c>
      <c r="E195" s="37">
        <v>35.299999999999997</v>
      </c>
      <c r="F195" s="38">
        <v>1928</v>
      </c>
      <c r="G195" s="36" t="s">
        <v>216</v>
      </c>
      <c r="H195" s="21"/>
    </row>
    <row r="196" spans="1:8" s="30" customFormat="1" ht="6" customHeight="1" x14ac:dyDescent="0.2">
      <c r="A196" s="36"/>
      <c r="B196" s="36"/>
      <c r="C196" s="36"/>
      <c r="D196" s="36"/>
      <c r="E196" s="37"/>
      <c r="F196" s="36"/>
      <c r="G196" s="36"/>
      <c r="H196" s="21"/>
    </row>
    <row r="197" spans="1:8" s="30" customFormat="1" ht="10.9" customHeight="1" x14ac:dyDescent="0.2">
      <c r="A197" s="36" t="s">
        <v>2490</v>
      </c>
      <c r="B197" s="36" t="s">
        <v>5327</v>
      </c>
      <c r="C197" s="36" t="s">
        <v>5420</v>
      </c>
      <c r="D197" s="36" t="s">
        <v>747</v>
      </c>
      <c r="E197" s="37">
        <v>898</v>
      </c>
      <c r="F197" s="36">
        <v>2009</v>
      </c>
      <c r="G197" s="36" t="s">
        <v>199</v>
      </c>
      <c r="H197" s="21"/>
    </row>
    <row r="198" spans="1:8" s="30" customFormat="1" ht="6" customHeight="1" thickBot="1" x14ac:dyDescent="0.25">
      <c r="A198" s="54"/>
      <c r="B198" s="54"/>
      <c r="C198" s="54"/>
      <c r="D198" s="54"/>
      <c r="E198" s="54"/>
      <c r="F198" s="54"/>
      <c r="G198" s="54"/>
      <c r="H198" s="21"/>
    </row>
    <row r="199" spans="1:8" s="30" customFormat="1" ht="6" customHeight="1" thickTop="1" x14ac:dyDescent="0.2">
      <c r="A199" s="636"/>
      <c r="B199" s="636"/>
      <c r="C199" s="636"/>
      <c r="D199" s="636"/>
      <c r="E199" s="636"/>
      <c r="F199" s="636"/>
      <c r="G199" s="636"/>
      <c r="H199" s="21"/>
    </row>
    <row r="200" spans="1:8" s="42" customFormat="1" ht="10.5" customHeight="1" x14ac:dyDescent="0.2">
      <c r="A200" s="61" t="s">
        <v>5289</v>
      </c>
      <c r="B200" s="61"/>
      <c r="C200" s="61"/>
      <c r="D200" s="61"/>
      <c r="E200" s="61"/>
      <c r="F200" s="96"/>
      <c r="G200" s="61"/>
      <c r="H200" s="21"/>
    </row>
    <row r="201" spans="1:8" s="22" customFormat="1" ht="21" customHeight="1" x14ac:dyDescent="0.35">
      <c r="A201" s="18" t="s">
        <v>5267</v>
      </c>
      <c r="B201" s="19"/>
      <c r="C201" s="19"/>
      <c r="D201" s="19"/>
      <c r="E201" s="19"/>
      <c r="F201" s="19"/>
      <c r="G201" s="20"/>
      <c r="H201" s="21"/>
    </row>
    <row r="202" spans="1:8" s="22" customFormat="1" ht="21" customHeight="1" x14ac:dyDescent="0.3">
      <c r="A202" s="23" t="s">
        <v>5429</v>
      </c>
      <c r="B202" s="24"/>
      <c r="C202" s="24"/>
      <c r="D202" s="24"/>
      <c r="E202" s="24"/>
      <c r="F202" s="24"/>
      <c r="G202" s="20"/>
      <c r="H202" s="21"/>
    </row>
    <row r="203" spans="1:8" s="22" customFormat="1" ht="6" customHeight="1" thickBot="1" x14ac:dyDescent="0.3">
      <c r="A203" s="70"/>
      <c r="B203" s="71"/>
      <c r="C203" s="71"/>
      <c r="D203" s="71"/>
      <c r="E203" s="71"/>
      <c r="F203" s="71"/>
      <c r="G203" s="57"/>
      <c r="H203" s="21"/>
    </row>
    <row r="204" spans="1:8" s="22" customFormat="1" ht="45.75" thickTop="1" x14ac:dyDescent="0.2">
      <c r="A204" s="32" t="s">
        <v>162</v>
      </c>
      <c r="B204" s="32" t="s">
        <v>5138</v>
      </c>
      <c r="C204" s="32" t="s">
        <v>111</v>
      </c>
      <c r="D204" s="32" t="s">
        <v>164</v>
      </c>
      <c r="E204" s="33" t="s">
        <v>112</v>
      </c>
      <c r="F204" s="33" t="s">
        <v>5139</v>
      </c>
      <c r="G204" s="34" t="s">
        <v>5140</v>
      </c>
      <c r="H204" s="21"/>
    </row>
    <row r="205" spans="1:8" s="30" customFormat="1" ht="10.9" customHeight="1" x14ac:dyDescent="0.2">
      <c r="A205" s="35" t="s">
        <v>2497</v>
      </c>
      <c r="B205" s="35" t="s">
        <v>2695</v>
      </c>
      <c r="C205" s="35" t="s">
        <v>125</v>
      </c>
      <c r="D205" s="35" t="s">
        <v>125</v>
      </c>
      <c r="E205" s="101">
        <v>24.667169999999999</v>
      </c>
      <c r="F205" s="102">
        <v>2014</v>
      </c>
      <c r="G205" s="35" t="s">
        <v>5160</v>
      </c>
      <c r="H205" s="78"/>
    </row>
    <row r="206" spans="1:8" s="30" customFormat="1" ht="10.9" customHeight="1" x14ac:dyDescent="0.2">
      <c r="A206" s="35"/>
      <c r="B206" s="35" t="s">
        <v>2738</v>
      </c>
      <c r="C206" s="35" t="s">
        <v>125</v>
      </c>
      <c r="D206" s="35" t="s">
        <v>125</v>
      </c>
      <c r="E206" s="101">
        <v>32.449435000000001</v>
      </c>
      <c r="F206" s="102">
        <v>2014</v>
      </c>
      <c r="G206" s="35" t="s">
        <v>270</v>
      </c>
      <c r="H206" s="21"/>
    </row>
    <row r="207" spans="1:8" s="30" customFormat="1" ht="10.9" customHeight="1" x14ac:dyDescent="0.2">
      <c r="A207" s="35"/>
      <c r="B207" s="35" t="s">
        <v>2838</v>
      </c>
      <c r="C207" s="35" t="s">
        <v>125</v>
      </c>
      <c r="D207" s="35" t="s">
        <v>125</v>
      </c>
      <c r="E207" s="101">
        <v>30.941669999999998</v>
      </c>
      <c r="F207" s="102">
        <v>2015</v>
      </c>
      <c r="G207" s="35" t="s">
        <v>5160</v>
      </c>
      <c r="H207" s="21"/>
    </row>
    <row r="208" spans="1:8" s="30" customFormat="1" ht="10.9" customHeight="1" x14ac:dyDescent="0.2">
      <c r="A208" s="35"/>
      <c r="B208" s="35" t="s">
        <v>2800</v>
      </c>
      <c r="C208" s="35" t="s">
        <v>125</v>
      </c>
      <c r="D208" s="35" t="s">
        <v>125</v>
      </c>
      <c r="E208" s="101">
        <v>21.007999999999999</v>
      </c>
      <c r="F208" s="102">
        <v>2015</v>
      </c>
      <c r="G208" s="35" t="s">
        <v>410</v>
      </c>
      <c r="H208" s="21"/>
    </row>
    <row r="209" spans="1:8" s="30" customFormat="1" ht="10.9" customHeight="1" x14ac:dyDescent="0.2">
      <c r="A209" s="35"/>
      <c r="B209" s="35" t="s">
        <v>5328</v>
      </c>
      <c r="C209" s="35" t="s">
        <v>125</v>
      </c>
      <c r="D209" s="35" t="s">
        <v>125</v>
      </c>
      <c r="E209" s="101">
        <v>28.667999999999999</v>
      </c>
      <c r="F209" s="102">
        <v>2015</v>
      </c>
      <c r="G209" s="35" t="s">
        <v>5160</v>
      </c>
      <c r="H209" s="21"/>
    </row>
    <row r="210" spans="1:8" s="30" customFormat="1" ht="10.9" customHeight="1" x14ac:dyDescent="0.2">
      <c r="A210" s="36"/>
      <c r="B210" s="77" t="s">
        <v>5269</v>
      </c>
      <c r="C210" s="35" t="s">
        <v>125</v>
      </c>
      <c r="D210" s="35" t="s">
        <v>125</v>
      </c>
      <c r="E210" s="37">
        <v>852.396435</v>
      </c>
      <c r="F210" s="38"/>
      <c r="G210" s="36"/>
      <c r="H210" s="21"/>
    </row>
    <row r="211" spans="1:8" s="30" customFormat="1" ht="6" customHeight="1" x14ac:dyDescent="0.2">
      <c r="A211" s="36"/>
      <c r="B211" s="77"/>
      <c r="C211" s="36"/>
      <c r="D211" s="36"/>
      <c r="E211" s="37"/>
      <c r="F211" s="38"/>
      <c r="G211" s="36"/>
      <c r="H211" s="21"/>
    </row>
    <row r="212" spans="1:8" s="30" customFormat="1" ht="10.9" customHeight="1" x14ac:dyDescent="0.2">
      <c r="A212" s="35" t="s">
        <v>3015</v>
      </c>
      <c r="B212" s="35" t="s">
        <v>3016</v>
      </c>
      <c r="C212" s="35" t="s">
        <v>5427</v>
      </c>
      <c r="D212" s="35" t="s">
        <v>5427</v>
      </c>
      <c r="E212" s="101">
        <v>90</v>
      </c>
      <c r="F212" s="102">
        <v>2006</v>
      </c>
      <c r="G212" s="35" t="s">
        <v>442</v>
      </c>
      <c r="H212" s="21"/>
    </row>
    <row r="213" spans="1:8" s="30" customFormat="1" ht="10.9" customHeight="1" x14ac:dyDescent="0.2">
      <c r="A213" s="35"/>
      <c r="B213" s="35" t="s">
        <v>5330</v>
      </c>
      <c r="C213" s="35" t="s">
        <v>5427</v>
      </c>
      <c r="D213" s="35" t="s">
        <v>5427</v>
      </c>
      <c r="E213" s="101">
        <v>90</v>
      </c>
      <c r="F213" s="102">
        <v>2008</v>
      </c>
      <c r="G213" s="35" t="s">
        <v>442</v>
      </c>
      <c r="H213" s="21"/>
    </row>
    <row r="214" spans="1:8" s="30" customFormat="1" ht="10.9" customHeight="1" x14ac:dyDescent="0.2">
      <c r="A214" s="35"/>
      <c r="B214" s="35" t="s">
        <v>5329</v>
      </c>
      <c r="C214" s="35" t="s">
        <v>5427</v>
      </c>
      <c r="D214" s="35" t="s">
        <v>5427</v>
      </c>
      <c r="E214" s="101">
        <v>259</v>
      </c>
      <c r="F214" s="102">
        <v>2016</v>
      </c>
      <c r="G214" s="35" t="s">
        <v>442</v>
      </c>
      <c r="H214" s="76"/>
    </row>
    <row r="215" spans="1:8" s="30" customFormat="1" ht="10.9" customHeight="1" x14ac:dyDescent="0.2">
      <c r="A215" s="35"/>
      <c r="B215" s="35" t="s">
        <v>5433</v>
      </c>
      <c r="C215" s="35" t="s">
        <v>5427</v>
      </c>
      <c r="D215" s="35" t="s">
        <v>5427</v>
      </c>
      <c r="E215" s="101">
        <v>172.8</v>
      </c>
      <c r="F215" s="102">
        <v>2010</v>
      </c>
      <c r="G215" s="35" t="s">
        <v>5160</v>
      </c>
      <c r="H215" s="76"/>
    </row>
    <row r="216" spans="1:8" s="30" customFormat="1" ht="10.9" customHeight="1" x14ac:dyDescent="0.2">
      <c r="A216" s="35"/>
      <c r="B216" s="35" t="s">
        <v>5184</v>
      </c>
      <c r="C216" s="35" t="s">
        <v>5427</v>
      </c>
      <c r="D216" s="35" t="s">
        <v>5427</v>
      </c>
      <c r="E216" s="101">
        <v>546</v>
      </c>
      <c r="F216" s="102">
        <v>2019</v>
      </c>
      <c r="G216" s="35" t="s">
        <v>4991</v>
      </c>
      <c r="H216" s="21" t="s">
        <v>5189</v>
      </c>
    </row>
    <row r="217" spans="1:8" s="30" customFormat="1" ht="10.9" customHeight="1" x14ac:dyDescent="0.2">
      <c r="A217" s="35"/>
      <c r="B217" s="35" t="s">
        <v>3027</v>
      </c>
      <c r="C217" s="35" t="s">
        <v>5427</v>
      </c>
      <c r="D217" s="35" t="s">
        <v>5427</v>
      </c>
      <c r="E217" s="101">
        <v>270</v>
      </c>
      <c r="F217" s="102">
        <v>2013</v>
      </c>
      <c r="G217" s="35" t="s">
        <v>270</v>
      </c>
      <c r="H217" s="76"/>
    </row>
    <row r="218" spans="1:8" s="30" customFormat="1" ht="10.9" customHeight="1" x14ac:dyDescent="0.2">
      <c r="A218" s="35"/>
      <c r="B218" s="35" t="s">
        <v>3045</v>
      </c>
      <c r="C218" s="35" t="s">
        <v>5427</v>
      </c>
      <c r="D218" s="35" t="s">
        <v>5427</v>
      </c>
      <c r="E218" s="101">
        <v>573</v>
      </c>
      <c r="F218" s="102">
        <v>2018</v>
      </c>
      <c r="G218" s="35" t="s">
        <v>5160</v>
      </c>
      <c r="H218" s="76"/>
    </row>
    <row r="219" spans="1:8" s="30" customFormat="1" ht="10.9" customHeight="1" x14ac:dyDescent="0.2">
      <c r="A219" s="35"/>
      <c r="B219" s="35" t="s">
        <v>5185</v>
      </c>
      <c r="C219" s="35" t="s">
        <v>5427</v>
      </c>
      <c r="D219" s="35" t="s">
        <v>5427</v>
      </c>
      <c r="E219" s="101">
        <v>368</v>
      </c>
      <c r="F219" s="102">
        <v>2011</v>
      </c>
      <c r="G219" s="35" t="s">
        <v>442</v>
      </c>
      <c r="H219" s="76"/>
    </row>
    <row r="220" spans="1:8" s="30" customFormat="1" ht="10.9" customHeight="1" x14ac:dyDescent="0.2">
      <c r="A220" s="35"/>
      <c r="B220" s="35" t="s">
        <v>5186</v>
      </c>
      <c r="C220" s="35" t="s">
        <v>5427</v>
      </c>
      <c r="D220" s="35" t="s">
        <v>5427</v>
      </c>
      <c r="E220" s="101">
        <v>330</v>
      </c>
      <c r="F220" s="102">
        <v>2017</v>
      </c>
      <c r="G220" s="35" t="s">
        <v>442</v>
      </c>
      <c r="H220" s="21"/>
    </row>
    <row r="221" spans="1:8" s="30" customFormat="1" ht="10.9" customHeight="1" x14ac:dyDescent="0.2">
      <c r="A221" s="35"/>
      <c r="B221" s="35" t="s">
        <v>5187</v>
      </c>
      <c r="C221" s="35" t="s">
        <v>5427</v>
      </c>
      <c r="D221" s="35" t="s">
        <v>5427</v>
      </c>
      <c r="E221" s="101">
        <v>329</v>
      </c>
      <c r="F221" s="102">
        <v>2018</v>
      </c>
      <c r="G221" s="35" t="s">
        <v>442</v>
      </c>
      <c r="H221" s="111"/>
    </row>
    <row r="222" spans="1:8" s="30" customFormat="1" ht="10.9" customHeight="1" x14ac:dyDescent="0.2">
      <c r="A222" s="35"/>
      <c r="B222" s="35" t="s">
        <v>3033</v>
      </c>
      <c r="C222" s="35" t="s">
        <v>5427</v>
      </c>
      <c r="D222" s="35" t="s">
        <v>5427</v>
      </c>
      <c r="E222" s="101">
        <v>388.8</v>
      </c>
      <c r="F222" s="102">
        <v>2014</v>
      </c>
      <c r="G222" s="35" t="s">
        <v>442</v>
      </c>
      <c r="H222" s="21"/>
    </row>
    <row r="223" spans="1:8" s="30" customFormat="1" ht="10.9" customHeight="1" x14ac:dyDescent="0.2">
      <c r="A223" s="35"/>
      <c r="B223" s="35" t="s">
        <v>3036</v>
      </c>
      <c r="C223" s="35" t="s">
        <v>5427</v>
      </c>
      <c r="D223" s="35" t="s">
        <v>5427</v>
      </c>
      <c r="E223" s="101">
        <v>210</v>
      </c>
      <c r="F223" s="102">
        <v>2015</v>
      </c>
      <c r="G223" s="35" t="s">
        <v>4991</v>
      </c>
      <c r="H223" s="76"/>
    </row>
    <row r="224" spans="1:8" s="30" customFormat="1" x14ac:dyDescent="0.2">
      <c r="A224" s="112"/>
      <c r="B224" s="77" t="s">
        <v>5269</v>
      </c>
      <c r="C224" s="35" t="s">
        <v>5427</v>
      </c>
      <c r="D224" s="35" t="s">
        <v>5427</v>
      </c>
      <c r="E224" s="101">
        <v>12</v>
      </c>
      <c r="F224" s="113"/>
      <c r="G224" s="114"/>
      <c r="H224" s="21"/>
    </row>
    <row r="225" spans="1:9" s="30" customFormat="1" ht="6" customHeight="1" x14ac:dyDescent="0.2">
      <c r="A225" s="36"/>
      <c r="B225" s="36"/>
      <c r="C225" s="36"/>
      <c r="D225" s="36"/>
      <c r="E225" s="37"/>
      <c r="F225" s="38"/>
      <c r="G225" s="36"/>
      <c r="H225" s="76"/>
    </row>
    <row r="226" spans="1:9" s="30" customFormat="1" ht="10.9" customHeight="1" x14ac:dyDescent="0.2">
      <c r="A226" s="35" t="s">
        <v>5331</v>
      </c>
      <c r="B226" s="35" t="s">
        <v>5332</v>
      </c>
      <c r="C226" s="35" t="s">
        <v>5421</v>
      </c>
      <c r="D226" s="35" t="s">
        <v>5421</v>
      </c>
      <c r="E226" s="101">
        <v>50.35</v>
      </c>
      <c r="F226" s="102">
        <v>2017</v>
      </c>
      <c r="G226" s="35" t="s">
        <v>442</v>
      </c>
      <c r="H226" s="78"/>
    </row>
    <row r="227" spans="1:9" s="30" customFormat="1" ht="10.9" customHeight="1" x14ac:dyDescent="0.2">
      <c r="A227" s="35"/>
      <c r="B227" s="77" t="s">
        <v>5269</v>
      </c>
      <c r="C227" s="35" t="s">
        <v>5421</v>
      </c>
      <c r="D227" s="35" t="s">
        <v>5421</v>
      </c>
      <c r="E227" s="101">
        <v>11.2</v>
      </c>
      <c r="F227" s="102"/>
      <c r="G227" s="35"/>
      <c r="H227" s="78"/>
    </row>
    <row r="228" spans="1:9" s="30" customFormat="1" ht="6" customHeight="1" x14ac:dyDescent="0.2">
      <c r="A228" s="36"/>
      <c r="B228" s="36"/>
      <c r="C228" s="36"/>
      <c r="D228" s="36"/>
      <c r="E228" s="37"/>
      <c r="F228" s="38"/>
      <c r="G228" s="36"/>
      <c r="H228" s="21"/>
    </row>
    <row r="229" spans="1:9" s="30" customFormat="1" ht="10.9" customHeight="1" x14ac:dyDescent="0.2">
      <c r="A229" s="35" t="s">
        <v>3106</v>
      </c>
      <c r="B229" s="35" t="s">
        <v>3111</v>
      </c>
      <c r="C229" s="35" t="s">
        <v>5421</v>
      </c>
      <c r="D229" s="35" t="s">
        <v>5421</v>
      </c>
      <c r="E229" s="101">
        <v>26</v>
      </c>
      <c r="F229" s="102">
        <v>2011</v>
      </c>
      <c r="G229" s="35" t="s">
        <v>216</v>
      </c>
      <c r="H229" s="76"/>
    </row>
    <row r="230" spans="1:9" s="30" customFormat="1" ht="10.9" customHeight="1" x14ac:dyDescent="0.2">
      <c r="A230" s="35"/>
      <c r="B230" s="35" t="s">
        <v>5434</v>
      </c>
      <c r="C230" s="35" t="s">
        <v>5421</v>
      </c>
      <c r="D230" s="35" t="s">
        <v>5421</v>
      </c>
      <c r="E230" s="101">
        <v>22.5</v>
      </c>
      <c r="F230" s="102">
        <v>2015</v>
      </c>
      <c r="G230" s="35" t="s">
        <v>216</v>
      </c>
      <c r="H230" s="21"/>
    </row>
    <row r="231" spans="1:9" s="30" customFormat="1" ht="10.9" customHeight="1" x14ac:dyDescent="0.2">
      <c r="A231" s="35"/>
      <c r="B231" s="35" t="s">
        <v>3114</v>
      </c>
      <c r="C231" s="35" t="s">
        <v>5421</v>
      </c>
      <c r="D231" s="35" t="s">
        <v>5421</v>
      </c>
      <c r="E231" s="101">
        <v>47.5</v>
      </c>
      <c r="F231" s="102">
        <v>2013</v>
      </c>
      <c r="G231" s="35" t="s">
        <v>216</v>
      </c>
      <c r="H231" s="21"/>
    </row>
    <row r="232" spans="1:9" s="30" customFormat="1" ht="10.9" customHeight="1" x14ac:dyDescent="0.2">
      <c r="A232" s="35"/>
      <c r="B232" s="35" t="s">
        <v>5333</v>
      </c>
      <c r="C232" s="35" t="s">
        <v>5421</v>
      </c>
      <c r="D232" s="35" t="s">
        <v>5421</v>
      </c>
      <c r="E232" s="101">
        <v>20</v>
      </c>
      <c r="F232" s="102">
        <v>2017</v>
      </c>
      <c r="G232" s="35" t="s">
        <v>216</v>
      </c>
      <c r="H232" s="21"/>
    </row>
    <row r="233" spans="1:9" s="30" customFormat="1" ht="10.9" customHeight="1" x14ac:dyDescent="0.2">
      <c r="A233" s="36"/>
      <c r="B233" s="77" t="s">
        <v>5269</v>
      </c>
      <c r="C233" s="36" t="s">
        <v>125</v>
      </c>
      <c r="D233" s="36" t="s">
        <v>125</v>
      </c>
      <c r="E233" s="37">
        <v>3.7</v>
      </c>
      <c r="F233" s="38"/>
      <c r="G233" s="36"/>
      <c r="H233" s="21"/>
    </row>
    <row r="234" spans="1:9" s="30" customFormat="1" ht="10.9" customHeight="1" x14ac:dyDescent="0.2">
      <c r="A234" s="36"/>
      <c r="B234" s="77" t="s">
        <v>5269</v>
      </c>
      <c r="C234" s="35" t="s">
        <v>5421</v>
      </c>
      <c r="D234" s="35" t="s">
        <v>5421</v>
      </c>
      <c r="E234" s="37">
        <v>2.5</v>
      </c>
      <c r="F234" s="38"/>
      <c r="G234" s="36"/>
      <c r="H234" s="21"/>
    </row>
    <row r="235" spans="1:9" s="30" customFormat="1" ht="6" customHeight="1" x14ac:dyDescent="0.2">
      <c r="A235" s="36"/>
      <c r="B235" s="36"/>
      <c r="C235" s="36"/>
      <c r="D235" s="36"/>
      <c r="E235" s="37"/>
      <c r="F235" s="38"/>
      <c r="G235" s="36"/>
      <c r="H235" s="21"/>
    </row>
    <row r="236" spans="1:9" s="30" customFormat="1" ht="10.9" customHeight="1" x14ac:dyDescent="0.2">
      <c r="A236" s="36" t="s">
        <v>5334</v>
      </c>
      <c r="B236" s="36" t="s">
        <v>627</v>
      </c>
      <c r="C236" s="36" t="s">
        <v>125</v>
      </c>
      <c r="D236" s="36" t="s">
        <v>125</v>
      </c>
      <c r="E236" s="37">
        <v>21.340440000000001</v>
      </c>
      <c r="F236" s="38">
        <v>2015</v>
      </c>
      <c r="G236" s="36" t="s">
        <v>199</v>
      </c>
      <c r="H236" s="21"/>
    </row>
    <row r="237" spans="1:9" s="30" customFormat="1" ht="10.9" customHeight="1" x14ac:dyDescent="0.2">
      <c r="A237" s="36"/>
      <c r="B237" s="36" t="s">
        <v>3270</v>
      </c>
      <c r="C237" s="36" t="s">
        <v>5421</v>
      </c>
      <c r="D237" s="36" t="s">
        <v>5421</v>
      </c>
      <c r="E237" s="37">
        <v>26.71</v>
      </c>
      <c r="F237" s="38">
        <v>2009</v>
      </c>
      <c r="G237" s="36" t="s">
        <v>379</v>
      </c>
      <c r="H237" s="21"/>
    </row>
    <row r="238" spans="1:9" s="30" customFormat="1" ht="10.9" customHeight="1" x14ac:dyDescent="0.2">
      <c r="A238" s="36"/>
      <c r="B238" s="36" t="s">
        <v>3431</v>
      </c>
      <c r="C238" s="36" t="s">
        <v>5421</v>
      </c>
      <c r="D238" s="36" t="s">
        <v>5421</v>
      </c>
      <c r="E238" s="37">
        <v>37.450000000000003</v>
      </c>
      <c r="F238" s="38">
        <v>2017</v>
      </c>
      <c r="G238" s="36" t="s">
        <v>379</v>
      </c>
      <c r="H238" s="21"/>
      <c r="I238" s="22"/>
    </row>
    <row r="239" spans="1:9" s="30" customFormat="1" ht="10.9" customHeight="1" x14ac:dyDescent="0.2">
      <c r="A239" s="36"/>
      <c r="B239" s="77" t="s">
        <v>5269</v>
      </c>
      <c r="C239" s="36" t="s">
        <v>5421</v>
      </c>
      <c r="D239" s="36" t="s">
        <v>5421</v>
      </c>
      <c r="E239" s="37">
        <v>151.47943999999998</v>
      </c>
      <c r="F239" s="38"/>
      <c r="G239" s="36"/>
      <c r="H239" s="21"/>
      <c r="I239" s="22"/>
    </row>
    <row r="240" spans="1:9" s="30" customFormat="1" ht="10.9" customHeight="1" x14ac:dyDescent="0.2">
      <c r="A240" s="36"/>
      <c r="B240" s="77" t="s">
        <v>5269</v>
      </c>
      <c r="C240" s="36" t="s">
        <v>125</v>
      </c>
      <c r="D240" s="36" t="s">
        <v>125</v>
      </c>
      <c r="E240" s="37">
        <v>108.23410999999999</v>
      </c>
      <c r="F240" s="38"/>
      <c r="G240" s="36"/>
      <c r="H240" s="21"/>
      <c r="I240" s="22"/>
    </row>
    <row r="241" spans="1:9" s="30" customFormat="1" ht="6" customHeight="1" x14ac:dyDescent="0.2">
      <c r="A241" s="636"/>
      <c r="B241" s="77"/>
      <c r="C241" s="36"/>
      <c r="D241" s="36"/>
      <c r="E241" s="37"/>
      <c r="F241" s="38"/>
      <c r="G241" s="36"/>
      <c r="H241" s="21"/>
      <c r="I241" s="22"/>
    </row>
    <row r="242" spans="1:9" s="30" customFormat="1" ht="10.9" customHeight="1" x14ac:dyDescent="0.2">
      <c r="A242" s="636" t="s">
        <v>5335</v>
      </c>
      <c r="B242" s="77" t="s">
        <v>5269</v>
      </c>
      <c r="C242" s="35" t="s">
        <v>125</v>
      </c>
      <c r="D242" s="35" t="s">
        <v>125</v>
      </c>
      <c r="E242" s="37">
        <v>9.5495599999999996</v>
      </c>
      <c r="F242" s="38"/>
      <c r="G242" s="36"/>
      <c r="H242" s="21"/>
      <c r="I242" s="22"/>
    </row>
    <row r="243" spans="1:9" s="30" customFormat="1" ht="6" customHeight="1" x14ac:dyDescent="0.2">
      <c r="A243" s="636"/>
      <c r="B243" s="36"/>
      <c r="C243" s="36"/>
      <c r="D243" s="36"/>
      <c r="E243" s="115"/>
      <c r="F243" s="38"/>
      <c r="G243" s="36"/>
      <c r="H243" s="21"/>
      <c r="I243" s="22"/>
    </row>
    <row r="244" spans="1:9" s="30" customFormat="1" ht="10.9" customHeight="1" x14ac:dyDescent="0.2">
      <c r="A244" s="35" t="s">
        <v>3146</v>
      </c>
      <c r="B244" s="35" t="s">
        <v>3165</v>
      </c>
      <c r="C244" s="35" t="s">
        <v>125</v>
      </c>
      <c r="D244" s="35" t="s">
        <v>125</v>
      </c>
      <c r="E244" s="101">
        <v>21</v>
      </c>
      <c r="F244" s="102">
        <v>2014</v>
      </c>
      <c r="G244" s="35" t="s">
        <v>5160</v>
      </c>
      <c r="H244" s="21"/>
      <c r="I244" s="22"/>
    </row>
    <row r="245" spans="1:9" s="30" customFormat="1" ht="10.9" customHeight="1" x14ac:dyDescent="0.2">
      <c r="A245" s="35"/>
      <c r="B245" s="35" t="s">
        <v>3155</v>
      </c>
      <c r="C245" s="35" t="s">
        <v>125</v>
      </c>
      <c r="D245" s="35" t="s">
        <v>125</v>
      </c>
      <c r="E245" s="101">
        <v>24.2148</v>
      </c>
      <c r="F245" s="102">
        <v>2014</v>
      </c>
      <c r="G245" s="35" t="s">
        <v>184</v>
      </c>
      <c r="H245" s="21"/>
      <c r="I245" s="22"/>
    </row>
    <row r="246" spans="1:9" s="30" customFormat="1" ht="10.9" customHeight="1" x14ac:dyDescent="0.2">
      <c r="A246" s="35"/>
      <c r="B246" s="35" t="s">
        <v>5339</v>
      </c>
      <c r="C246" s="35" t="s">
        <v>5421</v>
      </c>
      <c r="D246" s="35" t="s">
        <v>5421</v>
      </c>
      <c r="E246" s="101">
        <v>26</v>
      </c>
      <c r="F246" s="102">
        <v>2003</v>
      </c>
      <c r="G246" s="35" t="s">
        <v>634</v>
      </c>
      <c r="H246" s="21"/>
      <c r="I246" s="22"/>
    </row>
    <row r="247" spans="1:9" s="30" customFormat="1" ht="10.9" customHeight="1" x14ac:dyDescent="0.2">
      <c r="A247" s="35"/>
      <c r="B247" s="35" t="s">
        <v>5346</v>
      </c>
      <c r="C247" s="35" t="s">
        <v>5421</v>
      </c>
      <c r="D247" s="35" t="s">
        <v>5421</v>
      </c>
      <c r="E247" s="101">
        <v>30.1</v>
      </c>
      <c r="F247" s="102">
        <v>2007</v>
      </c>
      <c r="G247" s="35" t="s">
        <v>379</v>
      </c>
      <c r="H247" s="21"/>
      <c r="I247" s="22"/>
    </row>
    <row r="248" spans="1:9" s="30" customFormat="1" ht="10.9" customHeight="1" x14ac:dyDescent="0.2">
      <c r="A248" s="35"/>
      <c r="B248" s="35" t="s">
        <v>5080</v>
      </c>
      <c r="C248" s="35" t="s">
        <v>5421</v>
      </c>
      <c r="D248" s="35" t="s">
        <v>5421</v>
      </c>
      <c r="E248" s="101">
        <v>25</v>
      </c>
      <c r="F248" s="102">
        <v>2018</v>
      </c>
      <c r="G248" s="35" t="s">
        <v>634</v>
      </c>
      <c r="H248" s="21"/>
      <c r="I248" s="22"/>
    </row>
    <row r="249" spans="1:9" s="30" customFormat="1" ht="10.9" customHeight="1" x14ac:dyDescent="0.2">
      <c r="A249" s="35"/>
      <c r="B249" s="35" t="s">
        <v>5340</v>
      </c>
      <c r="C249" s="35" t="s">
        <v>5421</v>
      </c>
      <c r="D249" s="35" t="s">
        <v>5421</v>
      </c>
      <c r="E249" s="101">
        <v>22.5</v>
      </c>
      <c r="F249" s="102">
        <v>2017</v>
      </c>
      <c r="G249" s="35" t="s">
        <v>379</v>
      </c>
      <c r="H249" s="21"/>
      <c r="I249" s="22"/>
    </row>
    <row r="250" spans="1:9" s="30" customFormat="1" ht="10.9" customHeight="1" x14ac:dyDescent="0.2">
      <c r="A250" s="35"/>
      <c r="B250" s="35" t="s">
        <v>5341</v>
      </c>
      <c r="C250" s="35" t="s">
        <v>5421</v>
      </c>
      <c r="D250" s="35" t="s">
        <v>5421</v>
      </c>
      <c r="E250" s="101">
        <v>30.4</v>
      </c>
      <c r="F250" s="102">
        <v>2017</v>
      </c>
      <c r="G250" s="35" t="s">
        <v>216</v>
      </c>
      <c r="H250" s="92"/>
      <c r="I250" s="22"/>
    </row>
    <row r="251" spans="1:9" s="30" customFormat="1" ht="10.9" customHeight="1" x14ac:dyDescent="0.2">
      <c r="A251" s="35"/>
      <c r="B251" s="35" t="s">
        <v>5337</v>
      </c>
      <c r="C251" s="35" t="s">
        <v>5421</v>
      </c>
      <c r="D251" s="35" t="s">
        <v>5421</v>
      </c>
      <c r="E251" s="101">
        <v>25.3</v>
      </c>
      <c r="F251" s="102">
        <v>2016</v>
      </c>
      <c r="G251" s="35" t="s">
        <v>379</v>
      </c>
      <c r="H251" s="21"/>
      <c r="I251" s="22"/>
    </row>
    <row r="252" spans="1:9" s="30" customFormat="1" ht="10.9" customHeight="1" x14ac:dyDescent="0.2">
      <c r="A252" s="35"/>
      <c r="B252" s="35" t="s">
        <v>5345</v>
      </c>
      <c r="C252" s="35" t="s">
        <v>5421</v>
      </c>
      <c r="D252" s="35" t="s">
        <v>5421</v>
      </c>
      <c r="E252" s="101">
        <v>25</v>
      </c>
      <c r="F252" s="102">
        <v>2009</v>
      </c>
      <c r="G252" s="35" t="s">
        <v>634</v>
      </c>
      <c r="H252" s="21"/>
      <c r="I252" s="22"/>
    </row>
    <row r="253" spans="1:9" s="30" customFormat="1" ht="10.9" customHeight="1" x14ac:dyDescent="0.2">
      <c r="A253" s="35"/>
      <c r="B253" s="35" t="s">
        <v>5342</v>
      </c>
      <c r="C253" s="35" t="s">
        <v>5421</v>
      </c>
      <c r="D253" s="35" t="s">
        <v>5421</v>
      </c>
      <c r="E253" s="101">
        <v>48.3</v>
      </c>
      <c r="F253" s="102">
        <v>2012</v>
      </c>
      <c r="G253" s="35" t="s">
        <v>379</v>
      </c>
      <c r="H253" s="21"/>
      <c r="I253" s="22"/>
    </row>
    <row r="254" spans="1:9" s="30" customFormat="1" ht="10.9" customHeight="1" x14ac:dyDescent="0.2">
      <c r="A254" s="35"/>
      <c r="B254" s="35" t="s">
        <v>5343</v>
      </c>
      <c r="C254" s="35" t="s">
        <v>5421</v>
      </c>
      <c r="D254" s="35" t="s">
        <v>5421</v>
      </c>
      <c r="E254" s="101">
        <v>28</v>
      </c>
      <c r="F254" s="102">
        <v>2012</v>
      </c>
      <c r="G254" s="35" t="s">
        <v>379</v>
      </c>
      <c r="H254" s="21"/>
      <c r="I254" s="22"/>
    </row>
    <row r="255" spans="1:9" s="30" customFormat="1" ht="10.9" customHeight="1" x14ac:dyDescent="0.2">
      <c r="A255" s="35"/>
      <c r="B255" s="35" t="s">
        <v>5336</v>
      </c>
      <c r="C255" s="35" t="s">
        <v>5421</v>
      </c>
      <c r="D255" s="35" t="s">
        <v>5421</v>
      </c>
      <c r="E255" s="101">
        <v>25</v>
      </c>
      <c r="F255" s="102">
        <v>2017</v>
      </c>
      <c r="G255" s="35" t="s">
        <v>379</v>
      </c>
      <c r="H255" s="21"/>
      <c r="I255" s="22"/>
    </row>
    <row r="256" spans="1:9" s="30" customFormat="1" ht="10.9" customHeight="1" x14ac:dyDescent="0.2">
      <c r="A256" s="35"/>
      <c r="B256" s="35" t="s">
        <v>5344</v>
      </c>
      <c r="C256" s="35" t="s">
        <v>5421</v>
      </c>
      <c r="D256" s="35" t="s">
        <v>5421</v>
      </c>
      <c r="E256" s="101">
        <v>28.7</v>
      </c>
      <c r="F256" s="102">
        <v>2016</v>
      </c>
      <c r="G256" s="35" t="s">
        <v>379</v>
      </c>
      <c r="H256" s="21"/>
      <c r="I256" s="22"/>
    </row>
    <row r="257" spans="1:9" s="30" customFormat="1" ht="10.9" customHeight="1" x14ac:dyDescent="0.2">
      <c r="A257" s="35"/>
      <c r="B257" s="35" t="s">
        <v>5348</v>
      </c>
      <c r="C257" s="35" t="s">
        <v>5421</v>
      </c>
      <c r="D257" s="35" t="s">
        <v>5421</v>
      </c>
      <c r="E257" s="101">
        <v>26</v>
      </c>
      <c r="F257" s="102">
        <v>2012</v>
      </c>
      <c r="G257" s="35" t="s">
        <v>5160</v>
      </c>
      <c r="H257" s="21"/>
      <c r="I257" s="22"/>
    </row>
    <row r="258" spans="1:9" s="30" customFormat="1" ht="10.9" customHeight="1" x14ac:dyDescent="0.2">
      <c r="A258" s="35"/>
      <c r="B258" s="35" t="s">
        <v>5338</v>
      </c>
      <c r="C258" s="35" t="s">
        <v>5421</v>
      </c>
      <c r="D258" s="35" t="s">
        <v>5421</v>
      </c>
      <c r="E258" s="101">
        <v>26</v>
      </c>
      <c r="F258" s="102">
        <v>2016</v>
      </c>
      <c r="G258" s="35" t="s">
        <v>5160</v>
      </c>
      <c r="H258" s="21"/>
      <c r="I258" s="22"/>
    </row>
    <row r="259" spans="1:9" s="30" customFormat="1" ht="10.9" customHeight="1" x14ac:dyDescent="0.2">
      <c r="A259" s="36"/>
      <c r="B259" s="77" t="s">
        <v>5269</v>
      </c>
      <c r="C259" s="35" t="s">
        <v>5421</v>
      </c>
      <c r="D259" s="35" t="s">
        <v>5421</v>
      </c>
      <c r="E259" s="37">
        <v>202.18</v>
      </c>
      <c r="F259" s="38"/>
      <c r="G259" s="36"/>
      <c r="H259" s="21"/>
      <c r="I259" s="22"/>
    </row>
    <row r="260" spans="1:9" s="30" customFormat="1" ht="10.9" customHeight="1" x14ac:dyDescent="0.2">
      <c r="A260" s="636"/>
      <c r="B260" s="77" t="s">
        <v>5269</v>
      </c>
      <c r="C260" s="35" t="s">
        <v>125</v>
      </c>
      <c r="D260" s="35" t="s">
        <v>125</v>
      </c>
      <c r="E260" s="37">
        <v>60.747839999999997</v>
      </c>
      <c r="F260" s="38"/>
      <c r="G260" s="36"/>
      <c r="H260" s="21"/>
      <c r="I260" s="22"/>
    </row>
    <row r="261" spans="1:9" s="30" customFormat="1" ht="6" customHeight="1" x14ac:dyDescent="0.2">
      <c r="A261" s="36"/>
      <c r="B261" s="36"/>
      <c r="C261" s="36"/>
      <c r="D261" s="36"/>
      <c r="E261" s="37"/>
      <c r="F261" s="38"/>
      <c r="G261" s="36"/>
      <c r="H261" s="21"/>
      <c r="I261" s="22"/>
    </row>
    <row r="262" spans="1:9" s="30" customFormat="1" ht="10.9" customHeight="1" x14ac:dyDescent="0.2">
      <c r="A262" s="35" t="s">
        <v>3479</v>
      </c>
      <c r="B262" s="35" t="s">
        <v>4900</v>
      </c>
      <c r="C262" s="35" t="s">
        <v>5158</v>
      </c>
      <c r="D262" s="35" t="s">
        <v>5207</v>
      </c>
      <c r="E262" s="101">
        <v>80</v>
      </c>
      <c r="F262" s="102">
        <v>2011</v>
      </c>
      <c r="G262" s="35" t="s">
        <v>669</v>
      </c>
      <c r="H262" s="21"/>
      <c r="I262" s="22"/>
    </row>
    <row r="263" spans="1:9" s="30" customFormat="1" ht="6" customHeight="1" x14ac:dyDescent="0.2">
      <c r="A263" s="36"/>
      <c r="B263" s="36"/>
      <c r="C263" s="36"/>
      <c r="D263" s="36"/>
      <c r="E263" s="37"/>
      <c r="F263" s="38"/>
      <c r="G263" s="36"/>
      <c r="H263" s="21"/>
      <c r="I263" s="22"/>
    </row>
    <row r="264" spans="1:9" s="30" customFormat="1" ht="10.9" customHeight="1" x14ac:dyDescent="0.2">
      <c r="A264" s="35" t="s">
        <v>3483</v>
      </c>
      <c r="B264" s="35" t="s">
        <v>5435</v>
      </c>
      <c r="C264" s="35" t="s">
        <v>5436</v>
      </c>
      <c r="D264" s="35" t="s">
        <v>5207</v>
      </c>
      <c r="E264" s="101">
        <v>65</v>
      </c>
      <c r="F264" s="102">
        <v>2014</v>
      </c>
      <c r="G264" s="35" t="s">
        <v>379</v>
      </c>
      <c r="H264" s="45"/>
      <c r="I264" s="22"/>
    </row>
    <row r="265" spans="1:9" s="30" customFormat="1" ht="10.9" customHeight="1" x14ac:dyDescent="0.2">
      <c r="A265" s="35"/>
      <c r="B265" s="35" t="s">
        <v>4967</v>
      </c>
      <c r="C265" s="35" t="s">
        <v>114</v>
      </c>
      <c r="D265" s="35" t="s">
        <v>5207</v>
      </c>
      <c r="E265" s="101">
        <v>1559</v>
      </c>
      <c r="F265" s="102">
        <v>1971</v>
      </c>
      <c r="G265" s="35" t="s">
        <v>216</v>
      </c>
      <c r="H265" s="45"/>
      <c r="I265" s="22"/>
    </row>
    <row r="266" spans="1:9" s="30" customFormat="1" ht="10.9" customHeight="1" x14ac:dyDescent="0.2">
      <c r="A266" s="35"/>
      <c r="B266" s="35" t="s">
        <v>4972</v>
      </c>
      <c r="C266" s="35" t="s">
        <v>5419</v>
      </c>
      <c r="D266" s="35" t="s">
        <v>4957</v>
      </c>
      <c r="E266" s="101">
        <v>51</v>
      </c>
      <c r="F266" s="102">
        <v>1971</v>
      </c>
      <c r="G266" s="35" t="s">
        <v>216</v>
      </c>
      <c r="H266" s="45"/>
      <c r="I266" s="22"/>
    </row>
    <row r="267" spans="1:9" s="30" customFormat="1" ht="10.9" customHeight="1" x14ac:dyDescent="0.2">
      <c r="A267" s="35"/>
      <c r="B267" s="35" t="s">
        <v>3585</v>
      </c>
      <c r="C267" s="35" t="s">
        <v>5419</v>
      </c>
      <c r="D267" s="35" t="s">
        <v>4957</v>
      </c>
      <c r="E267" s="101">
        <v>140</v>
      </c>
      <c r="F267" s="102">
        <v>1982</v>
      </c>
      <c r="G267" s="35" t="s">
        <v>199</v>
      </c>
      <c r="H267" s="45"/>
      <c r="I267" s="22"/>
    </row>
    <row r="268" spans="1:9" s="30" customFormat="1" ht="10.9" customHeight="1" x14ac:dyDescent="0.2">
      <c r="A268" s="35"/>
      <c r="B268" s="35" t="s">
        <v>3583</v>
      </c>
      <c r="C268" s="35" t="s">
        <v>5419</v>
      </c>
      <c r="D268" s="35" t="s">
        <v>4957</v>
      </c>
      <c r="E268" s="101">
        <v>100</v>
      </c>
      <c r="F268" s="102">
        <v>1972</v>
      </c>
      <c r="G268" s="35" t="s">
        <v>199</v>
      </c>
      <c r="H268" s="45"/>
      <c r="I268" s="22"/>
    </row>
    <row r="269" spans="1:9" s="30" customFormat="1" ht="10.9" customHeight="1" x14ac:dyDescent="0.2">
      <c r="A269" s="35"/>
      <c r="B269" s="35" t="s">
        <v>3590</v>
      </c>
      <c r="C269" s="35" t="s">
        <v>5419</v>
      </c>
      <c r="D269" s="35" t="s">
        <v>4957</v>
      </c>
      <c r="E269" s="101">
        <v>17</v>
      </c>
      <c r="F269" s="102">
        <v>2006</v>
      </c>
      <c r="G269" s="35" t="s">
        <v>5160</v>
      </c>
      <c r="H269" s="45"/>
      <c r="I269" s="22"/>
    </row>
    <row r="270" spans="1:9" s="30" customFormat="1" ht="10.9" customHeight="1" x14ac:dyDescent="0.2">
      <c r="A270" s="35"/>
      <c r="B270" s="35" t="s">
        <v>3494</v>
      </c>
      <c r="C270" s="35" t="s">
        <v>5420</v>
      </c>
      <c r="D270" s="35" t="s">
        <v>747</v>
      </c>
      <c r="E270" s="101">
        <v>1450</v>
      </c>
      <c r="F270" s="102">
        <v>1998</v>
      </c>
      <c r="G270" s="35" t="s">
        <v>199</v>
      </c>
      <c r="H270" s="45"/>
      <c r="I270" s="22"/>
    </row>
    <row r="271" spans="1:9" s="30" customFormat="1" ht="10.9" customHeight="1" x14ac:dyDescent="0.2">
      <c r="A271" s="35"/>
      <c r="B271" s="35" t="s">
        <v>3500</v>
      </c>
      <c r="C271" s="35" t="s">
        <v>5420</v>
      </c>
      <c r="D271" s="35" t="s">
        <v>747</v>
      </c>
      <c r="E271" s="101">
        <v>420</v>
      </c>
      <c r="F271" s="102">
        <v>2001</v>
      </c>
      <c r="G271" s="35" t="s">
        <v>5160</v>
      </c>
      <c r="H271" s="45"/>
      <c r="I271" s="22"/>
    </row>
    <row r="272" spans="1:9" s="30" customFormat="1" ht="10.9" customHeight="1" x14ac:dyDescent="0.2">
      <c r="A272" s="35"/>
      <c r="B272" s="35" t="s">
        <v>3488</v>
      </c>
      <c r="C272" s="35" t="s">
        <v>5420</v>
      </c>
      <c r="D272" s="35" t="s">
        <v>747</v>
      </c>
      <c r="E272" s="101">
        <v>723</v>
      </c>
      <c r="F272" s="102">
        <v>1995</v>
      </c>
      <c r="G272" s="35" t="s">
        <v>5160</v>
      </c>
      <c r="H272" s="45"/>
      <c r="I272" s="22"/>
    </row>
    <row r="273" spans="1:9" s="30" customFormat="1" ht="10.9" customHeight="1" x14ac:dyDescent="0.2">
      <c r="A273" s="35"/>
      <c r="B273" s="35" t="s">
        <v>3510</v>
      </c>
      <c r="C273" s="35" t="s">
        <v>5420</v>
      </c>
      <c r="D273" s="35" t="s">
        <v>747</v>
      </c>
      <c r="E273" s="101">
        <v>2199</v>
      </c>
      <c r="F273" s="102">
        <v>2012</v>
      </c>
      <c r="G273" s="35" t="s">
        <v>216</v>
      </c>
      <c r="H273" s="45"/>
      <c r="I273" s="22"/>
    </row>
    <row r="274" spans="1:9" s="30" customFormat="1" ht="10.9" customHeight="1" x14ac:dyDescent="0.2">
      <c r="A274" s="35"/>
      <c r="B274" s="35" t="s">
        <v>4894</v>
      </c>
      <c r="C274" s="35" t="s">
        <v>5420</v>
      </c>
      <c r="D274" s="35" t="s">
        <v>747</v>
      </c>
      <c r="E274" s="101">
        <v>1772</v>
      </c>
      <c r="F274" s="102">
        <v>2010</v>
      </c>
      <c r="G274" s="35" t="s">
        <v>270</v>
      </c>
      <c r="H274" s="45"/>
      <c r="I274" s="22"/>
    </row>
    <row r="275" spans="1:9" s="30" customFormat="1" ht="10.9" customHeight="1" x14ac:dyDescent="0.2">
      <c r="A275" s="35"/>
      <c r="B275" s="35" t="s">
        <v>3619</v>
      </c>
      <c r="C275" s="35" t="s">
        <v>5427</v>
      </c>
      <c r="D275" s="35" t="s">
        <v>5427</v>
      </c>
      <c r="E275" s="101">
        <v>352.8</v>
      </c>
      <c r="F275" s="102">
        <v>2017</v>
      </c>
      <c r="G275" s="35" t="s">
        <v>5160</v>
      </c>
      <c r="H275" s="45"/>
      <c r="I275" s="22"/>
    </row>
    <row r="276" spans="1:9" s="30" customFormat="1" ht="10.9" customHeight="1" x14ac:dyDescent="0.2">
      <c r="A276" s="35"/>
      <c r="B276" s="35" t="s">
        <v>3612</v>
      </c>
      <c r="C276" s="35" t="s">
        <v>5427</v>
      </c>
      <c r="D276" s="35" t="s">
        <v>5427</v>
      </c>
      <c r="E276" s="101">
        <v>576</v>
      </c>
      <c r="F276" s="102">
        <v>2013</v>
      </c>
      <c r="G276" s="35" t="s">
        <v>216</v>
      </c>
      <c r="H276" s="45"/>
      <c r="I276" s="22"/>
    </row>
    <row r="277" spans="1:9" s="30" customFormat="1" ht="10.9" customHeight="1" x14ac:dyDescent="0.2">
      <c r="A277" s="35"/>
      <c r="B277" s="35" t="s">
        <v>3591</v>
      </c>
      <c r="C277" s="35" t="s">
        <v>5427</v>
      </c>
      <c r="D277" s="35" t="s">
        <v>5427</v>
      </c>
      <c r="E277" s="101">
        <v>60</v>
      </c>
      <c r="F277" s="102">
        <v>2004</v>
      </c>
      <c r="G277" s="35" t="s">
        <v>216</v>
      </c>
      <c r="H277" s="45"/>
      <c r="I277" s="22"/>
    </row>
    <row r="278" spans="1:9" s="30" customFormat="1" ht="10.9" customHeight="1" x14ac:dyDescent="0.2">
      <c r="A278" s="35"/>
      <c r="B278" s="35" t="s">
        <v>3598</v>
      </c>
      <c r="C278" s="35" t="s">
        <v>5427</v>
      </c>
      <c r="D278" s="35" t="s">
        <v>5427</v>
      </c>
      <c r="E278" s="101">
        <v>90</v>
      </c>
      <c r="F278" s="102">
        <v>2009</v>
      </c>
      <c r="G278" s="35" t="s">
        <v>216</v>
      </c>
      <c r="H278" s="45"/>
      <c r="I278" s="22"/>
    </row>
    <row r="279" spans="1:9" s="30" customFormat="1" ht="10.9" customHeight="1" x14ac:dyDescent="0.2">
      <c r="A279" s="35"/>
      <c r="B279" s="35" t="s">
        <v>3729</v>
      </c>
      <c r="C279" s="35" t="s">
        <v>5421</v>
      </c>
      <c r="D279" s="35" t="s">
        <v>5421</v>
      </c>
      <c r="E279" s="101">
        <v>26.65</v>
      </c>
      <c r="F279" s="102">
        <v>2018</v>
      </c>
      <c r="G279" s="35" t="s">
        <v>379</v>
      </c>
      <c r="H279" s="45"/>
      <c r="I279" s="22"/>
    </row>
    <row r="280" spans="1:9" s="30" customFormat="1" ht="10.9" customHeight="1" x14ac:dyDescent="0.2">
      <c r="A280" s="35"/>
      <c r="B280" s="35" t="s">
        <v>3714</v>
      </c>
      <c r="C280" s="35" t="s">
        <v>5421</v>
      </c>
      <c r="D280" s="35" t="s">
        <v>5421</v>
      </c>
      <c r="E280" s="101">
        <v>20.5</v>
      </c>
      <c r="F280" s="102">
        <v>2013</v>
      </c>
      <c r="G280" s="35" t="s">
        <v>5160</v>
      </c>
      <c r="H280" s="45"/>
      <c r="I280" s="22"/>
    </row>
    <row r="281" spans="1:9" s="30" customFormat="1" ht="10.9" customHeight="1" x14ac:dyDescent="0.2">
      <c r="A281" s="35"/>
      <c r="B281" s="35" t="s">
        <v>3726</v>
      </c>
      <c r="C281" s="35" t="s">
        <v>5421</v>
      </c>
      <c r="D281" s="35" t="s">
        <v>5421</v>
      </c>
      <c r="E281" s="101">
        <v>57.4</v>
      </c>
      <c r="F281" s="102" t="s">
        <v>636</v>
      </c>
      <c r="G281" s="35" t="s">
        <v>216</v>
      </c>
      <c r="H281" s="45"/>
      <c r="I281" s="22"/>
    </row>
    <row r="282" spans="1:9" s="30" customFormat="1" ht="10.9" customHeight="1" x14ac:dyDescent="0.2">
      <c r="A282" s="35"/>
      <c r="B282" s="35" t="s">
        <v>3717</v>
      </c>
      <c r="C282" s="35" t="s">
        <v>5421</v>
      </c>
      <c r="D282" s="35" t="s">
        <v>5421</v>
      </c>
      <c r="E282" s="101">
        <v>33</v>
      </c>
      <c r="F282" s="102">
        <v>2013</v>
      </c>
      <c r="G282" s="35" t="s">
        <v>4991</v>
      </c>
      <c r="H282" s="45"/>
      <c r="I282" s="22"/>
    </row>
    <row r="283" spans="1:9" s="30" customFormat="1" ht="10.9" customHeight="1" x14ac:dyDescent="0.2">
      <c r="A283" s="35"/>
      <c r="B283" s="35" t="s">
        <v>3723</v>
      </c>
      <c r="C283" s="35" t="s">
        <v>5421</v>
      </c>
      <c r="D283" s="35" t="s">
        <v>5421</v>
      </c>
      <c r="E283" s="101">
        <v>34.85</v>
      </c>
      <c r="F283" s="102">
        <v>2016</v>
      </c>
      <c r="G283" s="35" t="s">
        <v>4991</v>
      </c>
      <c r="H283" s="45"/>
      <c r="I283" s="22"/>
    </row>
    <row r="284" spans="1:9" s="30" customFormat="1" ht="10.9" customHeight="1" x14ac:dyDescent="0.2">
      <c r="A284" s="35"/>
      <c r="B284" s="35" t="s">
        <v>3677</v>
      </c>
      <c r="C284" s="35" t="s">
        <v>5421</v>
      </c>
      <c r="D284" s="35" t="s">
        <v>5421</v>
      </c>
      <c r="E284" s="101">
        <v>59.8</v>
      </c>
      <c r="F284" s="102">
        <v>2008</v>
      </c>
      <c r="G284" s="35" t="s">
        <v>199</v>
      </c>
      <c r="H284" s="45"/>
      <c r="I284" s="22"/>
    </row>
    <row r="285" spans="1:9" s="30" customFormat="1" ht="10.9" customHeight="1" x14ac:dyDescent="0.2">
      <c r="A285" s="35"/>
      <c r="B285" s="35" t="s">
        <v>3720</v>
      </c>
      <c r="C285" s="35" t="s">
        <v>5421</v>
      </c>
      <c r="D285" s="35" t="s">
        <v>5421</v>
      </c>
      <c r="E285" s="101">
        <v>54</v>
      </c>
      <c r="F285" s="102">
        <v>2013</v>
      </c>
      <c r="G285" s="35" t="s">
        <v>518</v>
      </c>
      <c r="H285" s="45"/>
      <c r="I285" s="22"/>
    </row>
    <row r="286" spans="1:9" s="30" customFormat="1" ht="10.9" customHeight="1" x14ac:dyDescent="0.2">
      <c r="A286" s="35"/>
      <c r="B286" s="35" t="s">
        <v>3732</v>
      </c>
      <c r="C286" s="35" t="s">
        <v>5421</v>
      </c>
      <c r="D286" s="35" t="s">
        <v>5421</v>
      </c>
      <c r="E286" s="101">
        <v>32.799999999999997</v>
      </c>
      <c r="F286" s="102">
        <v>2019</v>
      </c>
      <c r="G286" s="35" t="s">
        <v>216</v>
      </c>
      <c r="H286" s="45"/>
      <c r="I286" s="22"/>
    </row>
    <row r="287" spans="1:9" s="30" customFormat="1" ht="10.9" customHeight="1" x14ac:dyDescent="0.2">
      <c r="A287" s="35"/>
      <c r="B287" s="35" t="s">
        <v>3702</v>
      </c>
      <c r="C287" s="35" t="s">
        <v>5421</v>
      </c>
      <c r="D287" s="35" t="s">
        <v>5421</v>
      </c>
      <c r="E287" s="101">
        <v>36.799999999999997</v>
      </c>
      <c r="F287" s="102">
        <v>2012</v>
      </c>
      <c r="G287" s="35" t="s">
        <v>379</v>
      </c>
      <c r="H287" s="45"/>
      <c r="I287" s="22"/>
    </row>
    <row r="288" spans="1:9" s="30" customFormat="1" ht="10.9" customHeight="1" x14ac:dyDescent="0.2">
      <c r="A288" s="35"/>
      <c r="B288" s="77" t="s">
        <v>5269</v>
      </c>
      <c r="C288" s="35" t="s">
        <v>5421</v>
      </c>
      <c r="D288" s="35" t="s">
        <v>5421</v>
      </c>
      <c r="E288" s="101">
        <v>100.6</v>
      </c>
      <c r="F288" s="102"/>
      <c r="G288" s="35"/>
      <c r="H288" s="45"/>
      <c r="I288" s="22"/>
    </row>
    <row r="289" spans="1:9" s="30" customFormat="1" ht="10.9" customHeight="1" x14ac:dyDescent="0.2">
      <c r="A289" s="35"/>
      <c r="B289" s="77" t="s">
        <v>5269</v>
      </c>
      <c r="C289" s="35" t="s">
        <v>121</v>
      </c>
      <c r="D289" s="35" t="s">
        <v>121</v>
      </c>
      <c r="E289" s="101">
        <v>81.783000000000015</v>
      </c>
      <c r="F289" s="102"/>
      <c r="G289" s="35"/>
      <c r="H289" s="45"/>
      <c r="I289" s="22"/>
    </row>
    <row r="290" spans="1:9" s="30" customFormat="1" ht="6" customHeight="1" x14ac:dyDescent="0.2">
      <c r="A290" s="35"/>
      <c r="B290" s="35"/>
      <c r="C290" s="35"/>
      <c r="D290" s="35"/>
      <c r="E290" s="101"/>
      <c r="F290" s="102"/>
      <c r="G290" s="35"/>
      <c r="H290" s="45"/>
      <c r="I290" s="22"/>
    </row>
    <row r="291" spans="1:9" s="30" customFormat="1" ht="10.9" customHeight="1" x14ac:dyDescent="0.2">
      <c r="A291" s="35" t="s">
        <v>3738</v>
      </c>
      <c r="B291" s="35" t="s">
        <v>5351</v>
      </c>
      <c r="C291" s="35" t="s">
        <v>5427</v>
      </c>
      <c r="D291" s="35" t="s">
        <v>5427</v>
      </c>
      <c r="E291" s="101">
        <v>108</v>
      </c>
      <c r="F291" s="102">
        <v>2017</v>
      </c>
      <c r="G291" s="35" t="s">
        <v>5160</v>
      </c>
      <c r="H291" s="45"/>
      <c r="I291" s="22"/>
    </row>
    <row r="292" spans="1:9" s="30" customFormat="1" ht="10.9" customHeight="1" x14ac:dyDescent="0.2">
      <c r="A292" s="35"/>
      <c r="B292" s="35" t="s">
        <v>5352</v>
      </c>
      <c r="C292" s="35" t="s">
        <v>5427</v>
      </c>
      <c r="D292" s="35" t="s">
        <v>5427</v>
      </c>
      <c r="E292" s="101">
        <v>90</v>
      </c>
      <c r="F292" s="102">
        <v>2017</v>
      </c>
      <c r="G292" s="35" t="s">
        <v>5160</v>
      </c>
      <c r="H292" s="45"/>
      <c r="I292" s="22"/>
    </row>
    <row r="293" spans="1:9" s="30" customFormat="1" ht="10.9" customHeight="1" x14ac:dyDescent="0.2">
      <c r="A293" s="35"/>
      <c r="B293" s="35" t="s">
        <v>5353</v>
      </c>
      <c r="C293" s="35" t="s">
        <v>5427</v>
      </c>
      <c r="D293" s="35" t="s">
        <v>5427</v>
      </c>
      <c r="E293" s="101">
        <v>102</v>
      </c>
      <c r="F293" s="102">
        <v>2017</v>
      </c>
      <c r="G293" s="35" t="s">
        <v>5160</v>
      </c>
      <c r="H293" s="45"/>
      <c r="I293" s="22"/>
    </row>
    <row r="294" spans="1:9" s="30" customFormat="1" ht="10.9" customHeight="1" x14ac:dyDescent="0.2">
      <c r="A294" s="35"/>
      <c r="B294" s="35" t="s">
        <v>5354</v>
      </c>
      <c r="C294" s="35" t="s">
        <v>5427</v>
      </c>
      <c r="D294" s="35" t="s">
        <v>5427</v>
      </c>
      <c r="E294" s="101">
        <v>102</v>
      </c>
      <c r="F294" s="102">
        <v>2017</v>
      </c>
      <c r="G294" s="35" t="s">
        <v>5160</v>
      </c>
      <c r="H294" s="45"/>
      <c r="I294" s="22"/>
    </row>
    <row r="295" spans="1:9" s="30" customFormat="1" ht="10.9" customHeight="1" x14ac:dyDescent="0.2">
      <c r="A295" s="35"/>
      <c r="B295" s="35" t="s">
        <v>5355</v>
      </c>
      <c r="C295" s="35" t="s">
        <v>5427</v>
      </c>
      <c r="D295" s="35" t="s">
        <v>5427</v>
      </c>
      <c r="E295" s="101">
        <v>30</v>
      </c>
      <c r="F295" s="102">
        <v>2017</v>
      </c>
      <c r="G295" s="35" t="s">
        <v>379</v>
      </c>
      <c r="H295" s="45"/>
      <c r="I295" s="22"/>
    </row>
    <row r="296" spans="1:9" s="30" customFormat="1" ht="10.9" customHeight="1" x14ac:dyDescent="0.2">
      <c r="A296" s="35"/>
      <c r="B296" s="35" t="s">
        <v>5356</v>
      </c>
      <c r="C296" s="35" t="s">
        <v>5427</v>
      </c>
      <c r="D296" s="35" t="s">
        <v>5427</v>
      </c>
      <c r="E296" s="101">
        <v>158.4</v>
      </c>
      <c r="F296" s="102">
        <v>2012</v>
      </c>
      <c r="G296" s="35" t="s">
        <v>5160</v>
      </c>
      <c r="H296" s="45"/>
      <c r="I296" s="22"/>
    </row>
    <row r="297" spans="1:9" s="30" customFormat="1" ht="10.9" customHeight="1" x14ac:dyDescent="0.2">
      <c r="A297" s="35"/>
      <c r="B297" s="35" t="s">
        <v>5357</v>
      </c>
      <c r="C297" s="35" t="s">
        <v>5427</v>
      </c>
      <c r="D297" s="35" t="s">
        <v>5427</v>
      </c>
      <c r="E297" s="101">
        <v>158.4</v>
      </c>
      <c r="F297" s="102">
        <v>2012</v>
      </c>
      <c r="G297" s="35" t="s">
        <v>5160</v>
      </c>
      <c r="H297" s="45"/>
      <c r="I297" s="22"/>
    </row>
    <row r="298" spans="1:9" s="30" customFormat="1" ht="6" customHeight="1" thickBot="1" x14ac:dyDescent="0.25">
      <c r="A298" s="54"/>
      <c r="B298" s="54"/>
      <c r="C298" s="54"/>
      <c r="D298" s="54"/>
      <c r="E298" s="54"/>
      <c r="F298" s="54"/>
      <c r="G298" s="54"/>
      <c r="H298" s="78"/>
      <c r="I298" s="22"/>
    </row>
    <row r="299" spans="1:9" s="30" customFormat="1" ht="6" customHeight="1" thickTop="1" x14ac:dyDescent="0.2">
      <c r="A299" s="636"/>
      <c r="B299" s="636"/>
      <c r="C299" s="636"/>
      <c r="D299" s="636"/>
      <c r="E299" s="636"/>
      <c r="F299" s="636"/>
      <c r="G299" s="636"/>
      <c r="H299" s="21"/>
    </row>
    <row r="300" spans="1:9" s="42" customFormat="1" ht="10.5" customHeight="1" x14ac:dyDescent="0.2">
      <c r="A300" s="61" t="s">
        <v>5289</v>
      </c>
      <c r="B300" s="61"/>
      <c r="C300" s="61"/>
      <c r="D300" s="61"/>
      <c r="E300" s="61"/>
      <c r="F300" s="96"/>
      <c r="G300" s="61"/>
      <c r="H300" s="21"/>
    </row>
    <row r="301" spans="1:9" s="22" customFormat="1" ht="21" customHeight="1" x14ac:dyDescent="0.35">
      <c r="A301" s="18" t="s">
        <v>5267</v>
      </c>
      <c r="B301" s="19"/>
      <c r="C301" s="19"/>
      <c r="D301" s="19"/>
      <c r="E301" s="19"/>
      <c r="F301" s="19"/>
      <c r="G301" s="20"/>
      <c r="H301" s="21"/>
    </row>
    <row r="302" spans="1:9" s="22" customFormat="1" ht="21" customHeight="1" x14ac:dyDescent="0.3">
      <c r="A302" s="23" t="s">
        <v>5429</v>
      </c>
      <c r="B302" s="24"/>
      <c r="C302" s="24"/>
      <c r="D302" s="24"/>
      <c r="E302" s="24"/>
      <c r="F302" s="24"/>
      <c r="G302" s="20"/>
      <c r="H302" s="21"/>
    </row>
    <row r="303" spans="1:9" s="22" customFormat="1" ht="6" customHeight="1" thickBot="1" x14ac:dyDescent="0.3">
      <c r="A303" s="70"/>
      <c r="B303" s="71"/>
      <c r="C303" s="71"/>
      <c r="D303" s="71"/>
      <c r="E303" s="71"/>
      <c r="F303" s="71"/>
      <c r="G303" s="57"/>
      <c r="H303" s="21"/>
    </row>
    <row r="304" spans="1:9" s="22" customFormat="1" ht="45.75" thickTop="1" x14ac:dyDescent="0.2">
      <c r="A304" s="32" t="s">
        <v>162</v>
      </c>
      <c r="B304" s="32" t="s">
        <v>5138</v>
      </c>
      <c r="C304" s="32" t="s">
        <v>111</v>
      </c>
      <c r="D304" s="32" t="s">
        <v>164</v>
      </c>
      <c r="E304" s="33" t="s">
        <v>112</v>
      </c>
      <c r="F304" s="33" t="s">
        <v>5139</v>
      </c>
      <c r="G304" s="34" t="s">
        <v>5140</v>
      </c>
      <c r="H304" s="21"/>
    </row>
    <row r="305" spans="1:8" s="30" customFormat="1" ht="10.9" customHeight="1" x14ac:dyDescent="0.2">
      <c r="A305" s="35" t="s">
        <v>3751</v>
      </c>
      <c r="B305" s="35" t="s">
        <v>3830</v>
      </c>
      <c r="C305" s="35" t="s">
        <v>5421</v>
      </c>
      <c r="D305" s="35" t="s">
        <v>5421</v>
      </c>
      <c r="E305" s="101">
        <v>120</v>
      </c>
      <c r="F305" s="102">
        <v>2010</v>
      </c>
      <c r="G305" s="35" t="s">
        <v>379</v>
      </c>
      <c r="H305" s="45"/>
    </row>
    <row r="306" spans="1:8" s="30" customFormat="1" ht="10.9" customHeight="1" x14ac:dyDescent="0.2">
      <c r="A306" s="35"/>
      <c r="B306" s="35" t="s">
        <v>3780</v>
      </c>
      <c r="C306" s="35" t="s">
        <v>5421</v>
      </c>
      <c r="D306" s="35" t="s">
        <v>5421</v>
      </c>
      <c r="E306" s="101">
        <v>29.700000000000003</v>
      </c>
      <c r="F306" s="102">
        <v>2002</v>
      </c>
      <c r="G306" s="35" t="s">
        <v>379</v>
      </c>
      <c r="H306" s="45"/>
    </row>
    <row r="307" spans="1:8" s="30" customFormat="1" ht="10.9" customHeight="1" x14ac:dyDescent="0.2">
      <c r="A307" s="35"/>
      <c r="B307" s="35" t="s">
        <v>3844</v>
      </c>
      <c r="C307" s="35" t="s">
        <v>5421</v>
      </c>
      <c r="D307" s="35" t="s">
        <v>5421</v>
      </c>
      <c r="E307" s="101">
        <v>43.7</v>
      </c>
      <c r="F307" s="102">
        <v>2012</v>
      </c>
      <c r="G307" s="35" t="s">
        <v>379</v>
      </c>
      <c r="H307" s="45"/>
    </row>
    <row r="308" spans="1:8" s="30" customFormat="1" ht="10.9" customHeight="1" x14ac:dyDescent="0.2">
      <c r="A308" s="35"/>
      <c r="B308" s="35" t="s">
        <v>3796</v>
      </c>
      <c r="C308" s="35" t="s">
        <v>5421</v>
      </c>
      <c r="D308" s="35" t="s">
        <v>5421</v>
      </c>
      <c r="E308" s="101">
        <v>29.75</v>
      </c>
      <c r="F308" s="102">
        <v>2005</v>
      </c>
      <c r="G308" s="35" t="s">
        <v>379</v>
      </c>
      <c r="H308" s="45"/>
    </row>
    <row r="309" spans="1:8" s="30" customFormat="1" ht="10.9" customHeight="1" x14ac:dyDescent="0.2">
      <c r="A309" s="35"/>
      <c r="B309" s="35" t="s">
        <v>5358</v>
      </c>
      <c r="C309" s="35" t="s">
        <v>5421</v>
      </c>
      <c r="D309" s="35" t="s">
        <v>5421</v>
      </c>
      <c r="E309" s="101">
        <v>124.2</v>
      </c>
      <c r="F309" s="102">
        <v>2005</v>
      </c>
      <c r="G309" s="35" t="s">
        <v>379</v>
      </c>
      <c r="H309" s="45"/>
    </row>
    <row r="310" spans="1:8" s="30" customFormat="1" ht="10.9" customHeight="1" x14ac:dyDescent="0.2">
      <c r="A310" s="35"/>
      <c r="B310" s="35" t="s">
        <v>3860</v>
      </c>
      <c r="C310" s="35" t="s">
        <v>5421</v>
      </c>
      <c r="D310" s="35" t="s">
        <v>5421</v>
      </c>
      <c r="E310" s="101">
        <v>63.43</v>
      </c>
      <c r="F310" s="102">
        <v>2016</v>
      </c>
      <c r="G310" s="35" t="s">
        <v>379</v>
      </c>
      <c r="H310" s="45"/>
    </row>
    <row r="311" spans="1:8" s="30" customFormat="1" ht="10.9" customHeight="1" x14ac:dyDescent="0.2">
      <c r="A311" s="35"/>
      <c r="B311" s="35" t="s">
        <v>3845</v>
      </c>
      <c r="C311" s="35" t="s">
        <v>5421</v>
      </c>
      <c r="D311" s="35" t="s">
        <v>5421</v>
      </c>
      <c r="E311" s="101">
        <v>20</v>
      </c>
      <c r="F311" s="102">
        <v>2013</v>
      </c>
      <c r="G311" s="35" t="s">
        <v>184</v>
      </c>
      <c r="H311" s="45"/>
    </row>
    <row r="312" spans="1:8" s="30" customFormat="1" ht="10.9" customHeight="1" x14ac:dyDescent="0.2">
      <c r="A312" s="35"/>
      <c r="B312" s="35" t="s">
        <v>3784</v>
      </c>
      <c r="C312" s="35" t="s">
        <v>5421</v>
      </c>
      <c r="D312" s="35" t="s">
        <v>5421</v>
      </c>
      <c r="E312" s="101">
        <v>29.75</v>
      </c>
      <c r="F312" s="102">
        <v>2004</v>
      </c>
      <c r="G312" s="35" t="s">
        <v>379</v>
      </c>
      <c r="H312" s="45"/>
    </row>
    <row r="313" spans="1:8" s="30" customFormat="1" ht="10.9" customHeight="1" x14ac:dyDescent="0.2">
      <c r="A313" s="35"/>
      <c r="B313" s="35" t="s">
        <v>3868</v>
      </c>
      <c r="C313" s="35" t="s">
        <v>5421</v>
      </c>
      <c r="D313" s="35" t="s">
        <v>5421</v>
      </c>
      <c r="E313" s="101">
        <v>69</v>
      </c>
      <c r="F313" s="102">
        <v>2016</v>
      </c>
      <c r="G313" s="35" t="s">
        <v>379</v>
      </c>
      <c r="H313" s="45"/>
    </row>
    <row r="314" spans="1:8" s="30" customFormat="1" ht="10.9" customHeight="1" x14ac:dyDescent="0.2">
      <c r="A314" s="35"/>
      <c r="B314" s="35" t="s">
        <v>3827</v>
      </c>
      <c r="C314" s="35" t="s">
        <v>5421</v>
      </c>
      <c r="D314" s="35" t="s">
        <v>5421</v>
      </c>
      <c r="E314" s="101">
        <v>29.75</v>
      </c>
      <c r="F314" s="102">
        <v>2009</v>
      </c>
      <c r="G314" s="35" t="s">
        <v>379</v>
      </c>
      <c r="H314" s="45"/>
    </row>
    <row r="315" spans="1:8" s="30" customFormat="1" ht="10.9" customHeight="1" x14ac:dyDescent="0.2">
      <c r="A315" s="35"/>
      <c r="B315" s="35" t="s">
        <v>3879</v>
      </c>
      <c r="C315" s="35" t="s">
        <v>5421</v>
      </c>
      <c r="D315" s="35" t="s">
        <v>5421</v>
      </c>
      <c r="E315" s="101">
        <v>36.799999999999997</v>
      </c>
      <c r="F315" s="102">
        <v>2017</v>
      </c>
      <c r="G315" s="35" t="s">
        <v>379</v>
      </c>
      <c r="H315" s="45"/>
    </row>
    <row r="316" spans="1:8" s="30" customFormat="1" ht="10.9" customHeight="1" x14ac:dyDescent="0.2">
      <c r="A316" s="35"/>
      <c r="B316" s="35" t="s">
        <v>5093</v>
      </c>
      <c r="C316" s="35" t="s">
        <v>5421</v>
      </c>
      <c r="D316" s="35" t="s">
        <v>5421</v>
      </c>
      <c r="E316" s="101">
        <v>22</v>
      </c>
      <c r="F316" s="102">
        <v>2017</v>
      </c>
      <c r="G316" s="35" t="s">
        <v>379</v>
      </c>
      <c r="H316" s="45"/>
    </row>
    <row r="317" spans="1:8" s="30" customFormat="1" ht="10.9" customHeight="1" x14ac:dyDescent="0.2">
      <c r="A317" s="35"/>
      <c r="B317" s="35" t="s">
        <v>3819</v>
      </c>
      <c r="C317" s="35" t="s">
        <v>5421</v>
      </c>
      <c r="D317" s="35" t="s">
        <v>5421</v>
      </c>
      <c r="E317" s="101">
        <v>27</v>
      </c>
      <c r="F317" s="102">
        <v>2008</v>
      </c>
      <c r="G317" s="35" t="s">
        <v>379</v>
      </c>
      <c r="H317" s="45"/>
    </row>
    <row r="318" spans="1:8" s="30" customFormat="1" ht="10.9" customHeight="1" x14ac:dyDescent="0.2">
      <c r="A318" s="35"/>
      <c r="B318" s="35" t="s">
        <v>3812</v>
      </c>
      <c r="C318" s="35" t="s">
        <v>5421</v>
      </c>
      <c r="D318" s="35" t="s">
        <v>5421</v>
      </c>
      <c r="E318" s="101">
        <v>26</v>
      </c>
      <c r="F318" s="102">
        <v>2008</v>
      </c>
      <c r="G318" s="35" t="s">
        <v>379</v>
      </c>
      <c r="H318" s="45"/>
    </row>
    <row r="319" spans="1:8" s="30" customFormat="1" ht="10.9" customHeight="1" x14ac:dyDescent="0.2">
      <c r="A319" s="35"/>
      <c r="B319" s="35" t="s">
        <v>3872</v>
      </c>
      <c r="C319" s="35" t="s">
        <v>5421</v>
      </c>
      <c r="D319" s="35" t="s">
        <v>5421</v>
      </c>
      <c r="E319" s="101">
        <v>29.75</v>
      </c>
      <c r="F319" s="102">
        <v>2016</v>
      </c>
      <c r="G319" s="35" t="s">
        <v>379</v>
      </c>
      <c r="H319" s="45"/>
    </row>
    <row r="320" spans="1:8" s="30" customFormat="1" ht="10.9" customHeight="1" x14ac:dyDescent="0.2">
      <c r="A320" s="35"/>
      <c r="B320" s="35" t="s">
        <v>3853</v>
      </c>
      <c r="C320" s="35" t="s">
        <v>5421</v>
      </c>
      <c r="D320" s="35" t="s">
        <v>5421</v>
      </c>
      <c r="E320" s="101">
        <v>136</v>
      </c>
      <c r="F320" s="102">
        <v>2013</v>
      </c>
      <c r="G320" s="35" t="s">
        <v>379</v>
      </c>
      <c r="H320" s="45"/>
    </row>
    <row r="321" spans="1:8" s="30" customFormat="1" ht="10.9" customHeight="1" x14ac:dyDescent="0.2">
      <c r="A321" s="35"/>
      <c r="B321" s="35" t="s">
        <v>5437</v>
      </c>
      <c r="C321" s="35" t="s">
        <v>5421</v>
      </c>
      <c r="D321" s="35" t="s">
        <v>5421</v>
      </c>
      <c r="E321" s="101">
        <v>239</v>
      </c>
      <c r="F321" s="102">
        <v>2016</v>
      </c>
      <c r="G321" s="35" t="s">
        <v>379</v>
      </c>
      <c r="H321" s="45"/>
    </row>
    <row r="322" spans="1:8" s="30" customFormat="1" ht="10.9" customHeight="1" x14ac:dyDescent="0.2">
      <c r="A322" s="35"/>
      <c r="B322" s="35" t="s">
        <v>3837</v>
      </c>
      <c r="C322" s="35" t="s">
        <v>5421</v>
      </c>
      <c r="D322" s="35" t="s">
        <v>5421</v>
      </c>
      <c r="E322" s="101">
        <v>26</v>
      </c>
      <c r="F322" s="102">
        <v>2012</v>
      </c>
      <c r="G322" s="35" t="s">
        <v>518</v>
      </c>
      <c r="H322" s="45"/>
    </row>
    <row r="323" spans="1:8" s="30" customFormat="1" ht="10.9" customHeight="1" x14ac:dyDescent="0.2">
      <c r="A323" s="35"/>
      <c r="B323" s="35" t="s">
        <v>3834</v>
      </c>
      <c r="C323" s="35" t="s">
        <v>5421</v>
      </c>
      <c r="D323" s="35" t="s">
        <v>5421</v>
      </c>
      <c r="E323" s="101">
        <v>56</v>
      </c>
      <c r="F323" s="102">
        <v>2011</v>
      </c>
      <c r="G323" s="35" t="s">
        <v>379</v>
      </c>
      <c r="H323" s="45"/>
    </row>
    <row r="324" spans="1:8" s="30" customFormat="1" ht="10.9" customHeight="1" x14ac:dyDescent="0.2">
      <c r="A324" s="35"/>
      <c r="B324" s="35" t="s">
        <v>5438</v>
      </c>
      <c r="C324" s="35" t="s">
        <v>5421</v>
      </c>
      <c r="D324" s="35" t="s">
        <v>5421</v>
      </c>
      <c r="E324" s="101">
        <v>30.599999999999998</v>
      </c>
      <c r="F324" s="102">
        <v>1993</v>
      </c>
      <c r="G324" s="35" t="s">
        <v>216</v>
      </c>
      <c r="H324" s="45"/>
    </row>
    <row r="325" spans="1:8" s="30" customFormat="1" ht="10.9" customHeight="1" x14ac:dyDescent="0.2">
      <c r="A325" s="35"/>
      <c r="B325" s="35" t="s">
        <v>5097</v>
      </c>
      <c r="C325" s="35" t="s">
        <v>5421</v>
      </c>
      <c r="D325" s="35" t="s">
        <v>5421</v>
      </c>
      <c r="E325" s="101">
        <v>322</v>
      </c>
      <c r="F325" s="102">
        <v>2007</v>
      </c>
      <c r="G325" s="35" t="s">
        <v>379</v>
      </c>
      <c r="H325" s="45"/>
    </row>
    <row r="326" spans="1:8" s="30" customFormat="1" ht="10.9" customHeight="1" x14ac:dyDescent="0.2">
      <c r="A326" s="35"/>
      <c r="B326" s="35" t="s">
        <v>3841</v>
      </c>
      <c r="C326" s="35" t="s">
        <v>5421</v>
      </c>
      <c r="D326" s="35" t="s">
        <v>5421</v>
      </c>
      <c r="E326" s="101">
        <v>217.02</v>
      </c>
      <c r="F326" s="102">
        <v>2012</v>
      </c>
      <c r="G326" s="35" t="s">
        <v>379</v>
      </c>
      <c r="H326" s="45"/>
    </row>
    <row r="327" spans="1:8" s="30" customFormat="1" ht="10.9" customHeight="1" x14ac:dyDescent="0.2">
      <c r="A327" s="35"/>
      <c r="B327" s="77" t="s">
        <v>5269</v>
      </c>
      <c r="C327" s="35" t="s">
        <v>5421</v>
      </c>
      <c r="D327" s="35" t="s">
        <v>5421</v>
      </c>
      <c r="E327" s="101">
        <v>178.89</v>
      </c>
      <c r="F327" s="102"/>
      <c r="G327" s="35"/>
      <c r="H327" s="45"/>
    </row>
    <row r="328" spans="1:8" s="30" customFormat="1" ht="6" customHeight="1" x14ac:dyDescent="0.2">
      <c r="A328" s="36"/>
      <c r="B328" s="36"/>
      <c r="C328" s="36"/>
      <c r="D328" s="36"/>
      <c r="E328" s="37"/>
      <c r="F328" s="38"/>
      <c r="G328" s="36"/>
      <c r="H328" s="78"/>
    </row>
    <row r="329" spans="1:8" s="30" customFormat="1" ht="10.9" customHeight="1" x14ac:dyDescent="0.2">
      <c r="A329" s="35" t="s">
        <v>5359</v>
      </c>
      <c r="B329" s="35" t="s">
        <v>5157</v>
      </c>
      <c r="C329" s="35" t="s">
        <v>5420</v>
      </c>
      <c r="D329" s="35" t="s">
        <v>747</v>
      </c>
      <c r="E329" s="101">
        <v>1234</v>
      </c>
      <c r="F329" s="102">
        <v>2000</v>
      </c>
      <c r="G329" s="35" t="s">
        <v>184</v>
      </c>
      <c r="H329" s="45"/>
    </row>
    <row r="330" spans="1:8" s="30" customFormat="1" ht="6" customHeight="1" x14ac:dyDescent="0.2">
      <c r="A330" s="36"/>
      <c r="B330" s="36"/>
      <c r="C330" s="36"/>
      <c r="D330" s="36"/>
      <c r="E330" s="37"/>
      <c r="F330" s="38"/>
      <c r="G330" s="36"/>
      <c r="H330" s="78"/>
    </row>
    <row r="331" spans="1:8" s="30" customFormat="1" ht="10.9" customHeight="1" x14ac:dyDescent="0.2">
      <c r="A331" s="35" t="s">
        <v>3888</v>
      </c>
      <c r="B331" s="35" t="s">
        <v>5439</v>
      </c>
      <c r="C331" s="35" t="s">
        <v>5360</v>
      </c>
      <c r="D331" s="35" t="s">
        <v>5207</v>
      </c>
      <c r="E331" s="101">
        <v>33.276000000000003</v>
      </c>
      <c r="F331" s="102">
        <v>2007</v>
      </c>
      <c r="G331" s="35" t="s">
        <v>518</v>
      </c>
      <c r="H331" s="76"/>
    </row>
    <row r="332" spans="1:8" s="30" customFormat="1" ht="10.9" customHeight="1" x14ac:dyDescent="0.2">
      <c r="A332" s="35"/>
      <c r="B332" s="35" t="s">
        <v>5440</v>
      </c>
      <c r="C332" s="35" t="s">
        <v>5420</v>
      </c>
      <c r="D332" s="35" t="s">
        <v>5207</v>
      </c>
      <c r="E332" s="101">
        <v>120</v>
      </c>
      <c r="F332" s="102">
        <v>1952</v>
      </c>
      <c r="G332" s="35" t="s">
        <v>518</v>
      </c>
      <c r="H332" s="78"/>
    </row>
    <row r="333" spans="1:8" s="30" customFormat="1" ht="10.9" customHeight="1" x14ac:dyDescent="0.2">
      <c r="A333" s="35"/>
      <c r="B333" s="35" t="s">
        <v>5194</v>
      </c>
      <c r="C333" s="35" t="s">
        <v>5158</v>
      </c>
      <c r="D333" s="35" t="s">
        <v>5207</v>
      </c>
      <c r="E333" s="101">
        <v>49</v>
      </c>
      <c r="F333" s="102">
        <v>2016</v>
      </c>
      <c r="G333" s="35" t="s">
        <v>518</v>
      </c>
      <c r="H333" s="21"/>
    </row>
    <row r="334" spans="1:8" s="30" customFormat="1" ht="6" customHeight="1" x14ac:dyDescent="0.2">
      <c r="A334" s="36"/>
      <c r="B334" s="36"/>
      <c r="C334" s="36"/>
      <c r="D334" s="36"/>
      <c r="E334" s="37"/>
      <c r="F334" s="38"/>
      <c r="G334" s="36"/>
      <c r="H334" s="21"/>
    </row>
    <row r="335" spans="1:8" s="30" customFormat="1" ht="10.9" customHeight="1" x14ac:dyDescent="0.2">
      <c r="A335" s="35" t="s">
        <v>5362</v>
      </c>
      <c r="B335" s="35" t="s">
        <v>5441</v>
      </c>
      <c r="C335" s="35" t="s">
        <v>5364</v>
      </c>
      <c r="D335" s="35" t="s">
        <v>5207</v>
      </c>
      <c r="E335" s="101">
        <v>35</v>
      </c>
      <c r="F335" s="102">
        <v>1918</v>
      </c>
      <c r="G335" s="35" t="s">
        <v>199</v>
      </c>
      <c r="H335" s="45"/>
    </row>
    <row r="336" spans="1:8" s="30" customFormat="1" ht="10.9" customHeight="1" x14ac:dyDescent="0.2">
      <c r="A336" s="35"/>
      <c r="B336" s="35" t="s">
        <v>4973</v>
      </c>
      <c r="C336" s="35" t="s">
        <v>114</v>
      </c>
      <c r="D336" s="35" t="s">
        <v>5207</v>
      </c>
      <c r="E336" s="101">
        <v>1961</v>
      </c>
      <c r="F336" s="102">
        <v>1971</v>
      </c>
      <c r="G336" s="35" t="s">
        <v>442</v>
      </c>
      <c r="H336" s="45"/>
    </row>
    <row r="337" spans="1:9" s="30" customFormat="1" ht="10.9" customHeight="1" x14ac:dyDescent="0.2">
      <c r="A337" s="35"/>
      <c r="B337" s="35" t="s">
        <v>4284</v>
      </c>
      <c r="C337" s="35" t="s">
        <v>5419</v>
      </c>
      <c r="D337" s="35" t="s">
        <v>4957</v>
      </c>
      <c r="E337" s="101">
        <v>10</v>
      </c>
      <c r="F337" s="102">
        <v>2000</v>
      </c>
      <c r="G337" s="35" t="s">
        <v>379</v>
      </c>
      <c r="H337" s="45"/>
    </row>
    <row r="338" spans="1:9" s="30" customFormat="1" ht="10.9" customHeight="1" x14ac:dyDescent="0.2">
      <c r="A338" s="35"/>
      <c r="B338" s="35" t="s">
        <v>4279</v>
      </c>
      <c r="C338" s="35" t="s">
        <v>5419</v>
      </c>
      <c r="D338" s="35" t="s">
        <v>4957</v>
      </c>
      <c r="E338" s="101">
        <v>2.5</v>
      </c>
      <c r="F338" s="102">
        <v>1986</v>
      </c>
      <c r="G338" s="35" t="s">
        <v>379</v>
      </c>
      <c r="H338" s="45"/>
    </row>
    <row r="339" spans="1:9" s="30" customFormat="1" ht="10.9" customHeight="1" x14ac:dyDescent="0.2">
      <c r="A339" s="35"/>
      <c r="B339" s="35" t="s">
        <v>4256</v>
      </c>
      <c r="C339" s="35" t="s">
        <v>5419</v>
      </c>
      <c r="D339" s="35" t="s">
        <v>4957</v>
      </c>
      <c r="E339" s="101">
        <v>6</v>
      </c>
      <c r="F339" s="102">
        <v>1946</v>
      </c>
      <c r="G339" s="35" t="s">
        <v>379</v>
      </c>
      <c r="H339" s="45"/>
    </row>
    <row r="340" spans="1:9" s="30" customFormat="1" ht="10.9" customHeight="1" x14ac:dyDescent="0.2">
      <c r="A340" s="35"/>
      <c r="B340" s="35" t="s">
        <v>5442</v>
      </c>
      <c r="C340" s="35" t="s">
        <v>5419</v>
      </c>
      <c r="D340" s="35" t="s">
        <v>4957</v>
      </c>
      <c r="E340" s="101">
        <v>35</v>
      </c>
      <c r="F340" s="102">
        <v>1971</v>
      </c>
      <c r="G340" s="35" t="s">
        <v>442</v>
      </c>
      <c r="H340" s="45"/>
    </row>
    <row r="341" spans="1:9" s="30" customFormat="1" ht="10.9" customHeight="1" x14ac:dyDescent="0.2">
      <c r="A341" s="35"/>
      <c r="B341" s="35" t="s">
        <v>1617</v>
      </c>
      <c r="C341" s="35" t="s">
        <v>5419</v>
      </c>
      <c r="D341" s="35" t="s">
        <v>4957</v>
      </c>
      <c r="E341" s="101">
        <v>9</v>
      </c>
      <c r="F341" s="102">
        <v>1995</v>
      </c>
      <c r="G341" s="35" t="s">
        <v>199</v>
      </c>
      <c r="H341" s="45"/>
    </row>
    <row r="342" spans="1:9" s="30" customFormat="1" ht="10.9" customHeight="1" x14ac:dyDescent="0.2">
      <c r="A342" s="35"/>
      <c r="B342" s="35" t="s">
        <v>5196</v>
      </c>
      <c r="C342" s="35" t="s">
        <v>5419</v>
      </c>
      <c r="D342" s="35" t="s">
        <v>4957</v>
      </c>
      <c r="E342" s="101">
        <v>25</v>
      </c>
      <c r="F342" s="102">
        <v>1994</v>
      </c>
      <c r="G342" s="35" t="s">
        <v>4991</v>
      </c>
      <c r="H342" s="45"/>
    </row>
    <row r="343" spans="1:9" s="30" customFormat="1" ht="10.9" customHeight="1" x14ac:dyDescent="0.2">
      <c r="A343" s="35"/>
      <c r="B343" s="35" t="s">
        <v>4261</v>
      </c>
      <c r="C343" s="35" t="s">
        <v>5419</v>
      </c>
      <c r="D343" s="35" t="s">
        <v>4957</v>
      </c>
      <c r="E343" s="101">
        <v>16</v>
      </c>
      <c r="F343" s="102">
        <v>1952</v>
      </c>
      <c r="G343" s="35" t="s">
        <v>379</v>
      </c>
      <c r="H343" s="45"/>
    </row>
    <row r="344" spans="1:9" s="30" customFormat="1" ht="10.9" customHeight="1" x14ac:dyDescent="0.2">
      <c r="A344" s="35"/>
      <c r="B344" s="35" t="s">
        <v>4268</v>
      </c>
      <c r="C344" s="35" t="s">
        <v>5419</v>
      </c>
      <c r="D344" s="35" t="s">
        <v>4957</v>
      </c>
      <c r="E344" s="101">
        <v>67</v>
      </c>
      <c r="F344" s="102">
        <v>1953</v>
      </c>
      <c r="G344" s="35" t="s">
        <v>379</v>
      </c>
      <c r="H344" s="45"/>
    </row>
    <row r="345" spans="1:9" s="30" customFormat="1" ht="10.9" customHeight="1" x14ac:dyDescent="0.2">
      <c r="A345" s="35"/>
      <c r="B345" s="35" t="s">
        <v>5365</v>
      </c>
      <c r="C345" s="35" t="s">
        <v>5419</v>
      </c>
      <c r="D345" s="35" t="s">
        <v>4957</v>
      </c>
      <c r="E345" s="101">
        <v>11</v>
      </c>
      <c r="F345" s="102">
        <v>1972</v>
      </c>
      <c r="G345" s="35" t="s">
        <v>379</v>
      </c>
      <c r="H345" s="45"/>
    </row>
    <row r="346" spans="1:9" s="30" customFormat="1" ht="10.9" customHeight="1" x14ac:dyDescent="0.2">
      <c r="A346" s="35"/>
      <c r="B346" s="35" t="s">
        <v>4265</v>
      </c>
      <c r="C346" s="35" t="s">
        <v>5419</v>
      </c>
      <c r="D346" s="35" t="s">
        <v>4957</v>
      </c>
      <c r="E346" s="101">
        <v>23</v>
      </c>
      <c r="F346" s="102">
        <v>1952</v>
      </c>
      <c r="G346" s="35" t="s">
        <v>379</v>
      </c>
      <c r="H346" s="45"/>
    </row>
    <row r="347" spans="1:9" s="30" customFormat="1" ht="10.9" customHeight="1" x14ac:dyDescent="0.2">
      <c r="A347" s="35"/>
      <c r="B347" s="35" t="s">
        <v>5107</v>
      </c>
      <c r="C347" s="35" t="s">
        <v>5419</v>
      </c>
      <c r="D347" s="35" t="s">
        <v>4957</v>
      </c>
      <c r="E347" s="101">
        <v>9</v>
      </c>
      <c r="F347" s="102">
        <v>1994</v>
      </c>
      <c r="G347" s="35" t="s">
        <v>199</v>
      </c>
      <c r="H347" s="45"/>
    </row>
    <row r="348" spans="1:9" s="30" customFormat="1" ht="10.9" customHeight="1" x14ac:dyDescent="0.2">
      <c r="A348" s="35"/>
      <c r="B348" s="35" t="s">
        <v>4272</v>
      </c>
      <c r="C348" s="35" t="s">
        <v>5419</v>
      </c>
      <c r="D348" s="35" t="s">
        <v>4957</v>
      </c>
      <c r="E348" s="101">
        <v>2.5</v>
      </c>
      <c r="F348" s="102">
        <v>1953</v>
      </c>
      <c r="G348" s="35" t="s">
        <v>379</v>
      </c>
      <c r="H348" s="45"/>
    </row>
    <row r="349" spans="1:9" s="30" customFormat="1" ht="10.9" customHeight="1" x14ac:dyDescent="0.2">
      <c r="A349" s="35"/>
      <c r="B349" s="35" t="s">
        <v>5366</v>
      </c>
      <c r="C349" s="35" t="s">
        <v>121</v>
      </c>
      <c r="D349" s="35" t="s">
        <v>121</v>
      </c>
      <c r="E349" s="101">
        <v>20</v>
      </c>
      <c r="F349" s="102">
        <v>1962</v>
      </c>
      <c r="G349" s="35" t="s">
        <v>379</v>
      </c>
      <c r="H349" s="45"/>
    </row>
    <row r="350" spans="1:9" s="30" customFormat="1" ht="10.9" customHeight="1" x14ac:dyDescent="0.2">
      <c r="A350" s="35"/>
      <c r="B350" s="35" t="s">
        <v>5443</v>
      </c>
      <c r="C350" s="35" t="s">
        <v>121</v>
      </c>
      <c r="D350" s="35" t="s">
        <v>121</v>
      </c>
      <c r="E350" s="101">
        <v>20</v>
      </c>
      <c r="F350" s="102">
        <v>1956</v>
      </c>
      <c r="G350" s="35" t="s">
        <v>379</v>
      </c>
      <c r="H350" s="45"/>
      <c r="I350" s="43"/>
    </row>
    <row r="351" spans="1:9" s="30" customFormat="1" ht="10.9" customHeight="1" x14ac:dyDescent="0.2">
      <c r="A351" s="35"/>
      <c r="B351" s="35" t="s">
        <v>4041</v>
      </c>
      <c r="C351" s="35" t="s">
        <v>121</v>
      </c>
      <c r="D351" s="35" t="s">
        <v>121</v>
      </c>
      <c r="E351" s="101">
        <v>40</v>
      </c>
      <c r="F351" s="102">
        <v>1955</v>
      </c>
      <c r="G351" s="35" t="s">
        <v>379</v>
      </c>
      <c r="H351" s="45"/>
    </row>
    <row r="352" spans="1:9" s="30" customFormat="1" ht="10.9" customHeight="1" x14ac:dyDescent="0.2">
      <c r="A352" s="35"/>
      <c r="B352" s="35" t="s">
        <v>3960</v>
      </c>
      <c r="C352" s="35" t="s">
        <v>121</v>
      </c>
      <c r="D352" s="35" t="s">
        <v>121</v>
      </c>
      <c r="E352" s="101">
        <v>61.2</v>
      </c>
      <c r="F352" s="102">
        <v>1950</v>
      </c>
      <c r="G352" s="35" t="s">
        <v>379</v>
      </c>
      <c r="H352" s="45"/>
    </row>
    <row r="353" spans="1:8" s="30" customFormat="1" ht="10.9" customHeight="1" x14ac:dyDescent="0.2">
      <c r="A353" s="35"/>
      <c r="B353" s="35" t="s">
        <v>4219</v>
      </c>
      <c r="C353" s="35" t="s">
        <v>121</v>
      </c>
      <c r="D353" s="35" t="s">
        <v>121</v>
      </c>
      <c r="E353" s="101">
        <v>38</v>
      </c>
      <c r="F353" s="102">
        <v>1963</v>
      </c>
      <c r="G353" s="35" t="s">
        <v>379</v>
      </c>
      <c r="H353" s="45"/>
    </row>
    <row r="354" spans="1:8" s="30" customFormat="1" ht="10.9" customHeight="1" x14ac:dyDescent="0.2">
      <c r="A354" s="35"/>
      <c r="B354" s="35" t="s">
        <v>4045</v>
      </c>
      <c r="C354" s="35" t="s">
        <v>121</v>
      </c>
      <c r="D354" s="35" t="s">
        <v>121</v>
      </c>
      <c r="E354" s="101">
        <v>75</v>
      </c>
      <c r="F354" s="102">
        <v>1955</v>
      </c>
      <c r="G354" s="35" t="s">
        <v>379</v>
      </c>
      <c r="H354" s="45"/>
    </row>
    <row r="355" spans="1:8" s="30" customFormat="1" ht="10.9" customHeight="1" x14ac:dyDescent="0.2">
      <c r="A355" s="35"/>
      <c r="B355" s="35" t="s">
        <v>3978</v>
      </c>
      <c r="C355" s="35" t="s">
        <v>121</v>
      </c>
      <c r="D355" s="35" t="s">
        <v>121</v>
      </c>
      <c r="E355" s="101">
        <v>69</v>
      </c>
      <c r="F355" s="102">
        <v>1951</v>
      </c>
      <c r="G355" s="35" t="s">
        <v>379</v>
      </c>
      <c r="H355" s="45"/>
    </row>
    <row r="356" spans="1:8" s="30" customFormat="1" ht="10.9" customHeight="1" x14ac:dyDescent="0.2">
      <c r="A356" s="35"/>
      <c r="B356" s="35" t="s">
        <v>5367</v>
      </c>
      <c r="C356" s="35" t="s">
        <v>121</v>
      </c>
      <c r="D356" s="35" t="s">
        <v>121</v>
      </c>
      <c r="E356" s="101">
        <v>100</v>
      </c>
      <c r="F356" s="102">
        <v>2008</v>
      </c>
      <c r="G356" s="35" t="s">
        <v>379</v>
      </c>
      <c r="H356" s="45"/>
    </row>
    <row r="357" spans="1:8" s="30" customFormat="1" ht="10.9" customHeight="1" x14ac:dyDescent="0.2">
      <c r="A357" s="35"/>
      <c r="B357" s="35" t="s">
        <v>4107</v>
      </c>
      <c r="C357" s="35" t="s">
        <v>121</v>
      </c>
      <c r="D357" s="35" t="s">
        <v>121</v>
      </c>
      <c r="E357" s="101">
        <v>37</v>
      </c>
      <c r="F357" s="102">
        <v>1957</v>
      </c>
      <c r="G357" s="35" t="s">
        <v>379</v>
      </c>
      <c r="H357" s="45"/>
    </row>
    <row r="358" spans="1:8" s="30" customFormat="1" ht="10.9" customHeight="1" x14ac:dyDescent="0.2">
      <c r="A358" s="35"/>
      <c r="B358" s="35" t="s">
        <v>4215</v>
      </c>
      <c r="C358" s="35" t="s">
        <v>121</v>
      </c>
      <c r="D358" s="35" t="s">
        <v>121</v>
      </c>
      <c r="E358" s="101">
        <v>25</v>
      </c>
      <c r="F358" s="102">
        <v>1963</v>
      </c>
      <c r="G358" s="35" t="s">
        <v>379</v>
      </c>
      <c r="H358" s="45"/>
    </row>
    <row r="359" spans="1:8" s="30" customFormat="1" ht="10.9" customHeight="1" x14ac:dyDescent="0.2">
      <c r="A359" s="35"/>
      <c r="B359" s="35" t="s">
        <v>5368</v>
      </c>
      <c r="C359" s="35" t="s">
        <v>121</v>
      </c>
      <c r="D359" s="35" t="s">
        <v>121</v>
      </c>
      <c r="E359" s="101">
        <v>20</v>
      </c>
      <c r="F359" s="102">
        <v>1962</v>
      </c>
      <c r="G359" s="35" t="s">
        <v>379</v>
      </c>
      <c r="H359" s="45"/>
    </row>
    <row r="360" spans="1:8" s="30" customFormat="1" ht="10.9" customHeight="1" x14ac:dyDescent="0.2">
      <c r="A360" s="35"/>
      <c r="B360" s="35" t="s">
        <v>4124</v>
      </c>
      <c r="C360" s="35" t="s">
        <v>121</v>
      </c>
      <c r="D360" s="35" t="s">
        <v>121</v>
      </c>
      <c r="E360" s="101">
        <v>46</v>
      </c>
      <c r="F360" s="102">
        <v>1958</v>
      </c>
      <c r="G360" s="35" t="s">
        <v>379</v>
      </c>
      <c r="H360" s="45"/>
    </row>
    <row r="361" spans="1:8" s="30" customFormat="1" ht="10.9" customHeight="1" x14ac:dyDescent="0.2">
      <c r="A361" s="35"/>
      <c r="B361" s="35" t="s">
        <v>4016</v>
      </c>
      <c r="C361" s="35" t="s">
        <v>121</v>
      </c>
      <c r="D361" s="35" t="s">
        <v>121</v>
      </c>
      <c r="E361" s="101">
        <v>34</v>
      </c>
      <c r="F361" s="102">
        <v>1954</v>
      </c>
      <c r="G361" s="35" t="s">
        <v>379</v>
      </c>
      <c r="H361" s="45"/>
    </row>
    <row r="362" spans="1:8" s="30" customFormat="1" ht="10.9" customHeight="1" x14ac:dyDescent="0.2">
      <c r="A362" s="35"/>
      <c r="B362" s="35" t="s">
        <v>3928</v>
      </c>
      <c r="C362" s="35" t="s">
        <v>121</v>
      </c>
      <c r="D362" s="35" t="s">
        <v>121</v>
      </c>
      <c r="E362" s="101">
        <v>45</v>
      </c>
      <c r="F362" s="102">
        <v>1930</v>
      </c>
      <c r="G362" s="35" t="s">
        <v>379</v>
      </c>
      <c r="H362" s="45"/>
    </row>
    <row r="363" spans="1:8" s="30" customFormat="1" ht="10.9" customHeight="1" x14ac:dyDescent="0.2">
      <c r="A363" s="35"/>
      <c r="B363" s="35" t="s">
        <v>3964</v>
      </c>
      <c r="C363" s="35" t="s">
        <v>121</v>
      </c>
      <c r="D363" s="35" t="s">
        <v>121</v>
      </c>
      <c r="E363" s="101">
        <v>152.5</v>
      </c>
      <c r="F363" s="102">
        <v>1950</v>
      </c>
      <c r="G363" s="35" t="s">
        <v>379</v>
      </c>
      <c r="H363" s="45"/>
    </row>
    <row r="364" spans="1:8" s="30" customFormat="1" ht="10.9" customHeight="1" x14ac:dyDescent="0.2">
      <c r="A364" s="35"/>
      <c r="B364" s="35" t="s">
        <v>3933</v>
      </c>
      <c r="C364" s="35" t="s">
        <v>121</v>
      </c>
      <c r="D364" s="35" t="s">
        <v>121</v>
      </c>
      <c r="E364" s="101">
        <v>34</v>
      </c>
      <c r="F364" s="102">
        <v>1933</v>
      </c>
      <c r="G364" s="35" t="s">
        <v>379</v>
      </c>
      <c r="H364" s="45"/>
    </row>
    <row r="365" spans="1:8" s="30" customFormat="1" ht="10.9" customHeight="1" x14ac:dyDescent="0.2">
      <c r="A365" s="35"/>
      <c r="B365" s="35" t="s">
        <v>5444</v>
      </c>
      <c r="C365" s="35" t="s">
        <v>5369</v>
      </c>
      <c r="D365" s="35" t="s">
        <v>5369</v>
      </c>
      <c r="E365" s="101">
        <v>300</v>
      </c>
      <c r="F365" s="102">
        <v>1974</v>
      </c>
      <c r="G365" s="35" t="s">
        <v>379</v>
      </c>
      <c r="H365" s="45"/>
    </row>
    <row r="366" spans="1:8" s="30" customFormat="1" ht="10.9" customHeight="1" x14ac:dyDescent="0.2">
      <c r="A366" s="35"/>
      <c r="B366" s="35" t="s">
        <v>3919</v>
      </c>
      <c r="C366" s="35" t="s">
        <v>5420</v>
      </c>
      <c r="D366" s="35" t="s">
        <v>4957</v>
      </c>
      <c r="E366" s="101">
        <v>50</v>
      </c>
      <c r="F366" s="102">
        <v>1998</v>
      </c>
      <c r="G366" s="35" t="s">
        <v>199</v>
      </c>
      <c r="H366" s="45"/>
    </row>
    <row r="367" spans="1:8" s="30" customFormat="1" ht="10.9" customHeight="1" x14ac:dyDescent="0.2">
      <c r="A367" s="35"/>
      <c r="B367" s="35" t="s">
        <v>3923</v>
      </c>
      <c r="C367" s="35" t="s">
        <v>5420</v>
      </c>
      <c r="D367" s="35" t="s">
        <v>4957</v>
      </c>
      <c r="E367" s="101">
        <v>50</v>
      </c>
      <c r="F367" s="102">
        <v>1998</v>
      </c>
      <c r="G367" s="35" t="s">
        <v>184</v>
      </c>
      <c r="H367" s="45"/>
    </row>
    <row r="368" spans="1:8" s="30" customFormat="1" ht="10.9" customHeight="1" x14ac:dyDescent="0.2">
      <c r="A368" s="35"/>
      <c r="B368" s="35" t="s">
        <v>5103</v>
      </c>
      <c r="C368" s="35" t="s">
        <v>5420</v>
      </c>
      <c r="D368" s="35" t="s">
        <v>4957</v>
      </c>
      <c r="E368" s="101">
        <v>10.07</v>
      </c>
      <c r="F368" s="102">
        <v>2002</v>
      </c>
      <c r="G368" s="35" t="s">
        <v>184</v>
      </c>
      <c r="H368" s="45"/>
    </row>
    <row r="369" spans="1:8" s="30" customFormat="1" ht="10.9" customHeight="1" x14ac:dyDescent="0.2">
      <c r="A369" s="35"/>
      <c r="B369" s="35" t="s">
        <v>3911</v>
      </c>
      <c r="C369" s="35" t="s">
        <v>5420</v>
      </c>
      <c r="D369" s="35" t="s">
        <v>747</v>
      </c>
      <c r="E369" s="101">
        <v>735</v>
      </c>
      <c r="F369" s="102">
        <v>1994</v>
      </c>
      <c r="G369" s="35" t="s">
        <v>4991</v>
      </c>
      <c r="H369" s="45"/>
    </row>
    <row r="370" spans="1:8" s="30" customFormat="1" ht="10.9" customHeight="1" x14ac:dyDescent="0.2">
      <c r="A370" s="35"/>
      <c r="B370" s="35" t="s">
        <v>3915</v>
      </c>
      <c r="C370" s="35" t="s">
        <v>5420</v>
      </c>
      <c r="D370" s="35" t="s">
        <v>747</v>
      </c>
      <c r="E370" s="101">
        <v>755</v>
      </c>
      <c r="F370" s="102">
        <v>1995</v>
      </c>
      <c r="G370" s="35" t="s">
        <v>199</v>
      </c>
      <c r="H370" s="45"/>
    </row>
    <row r="371" spans="1:8" s="30" customFormat="1" ht="10.9" customHeight="1" x14ac:dyDescent="0.2">
      <c r="A371" s="35"/>
      <c r="B371" s="35" t="s">
        <v>3906</v>
      </c>
      <c r="C371" s="35" t="s">
        <v>5420</v>
      </c>
      <c r="D371" s="35" t="s">
        <v>747</v>
      </c>
      <c r="E371" s="101">
        <v>1180</v>
      </c>
      <c r="F371" s="102">
        <v>1980</v>
      </c>
      <c r="G371" s="35" t="s">
        <v>379</v>
      </c>
      <c r="H371" s="45" t="s">
        <v>5161</v>
      </c>
    </row>
    <row r="372" spans="1:8" s="30" customFormat="1" ht="10.9" customHeight="1" x14ac:dyDescent="0.2">
      <c r="A372" s="35"/>
      <c r="B372" s="35" t="s">
        <v>5197</v>
      </c>
      <c r="C372" s="35" t="s">
        <v>115</v>
      </c>
      <c r="D372" s="35" t="s">
        <v>4957</v>
      </c>
      <c r="E372" s="101">
        <v>10</v>
      </c>
      <c r="F372" s="102">
        <v>1998</v>
      </c>
      <c r="G372" s="35" t="s">
        <v>442</v>
      </c>
      <c r="H372" s="45"/>
    </row>
    <row r="373" spans="1:8" s="30" customFormat="1" ht="10.9" customHeight="1" x14ac:dyDescent="0.2">
      <c r="A373" s="35"/>
      <c r="B373" s="35" t="s">
        <v>4895</v>
      </c>
      <c r="C373" s="35" t="s">
        <v>5370</v>
      </c>
      <c r="D373" s="35" t="s">
        <v>5207</v>
      </c>
      <c r="E373" s="101">
        <v>2.1259999999999999</v>
      </c>
      <c r="F373" s="102">
        <v>2011</v>
      </c>
      <c r="G373" s="35" t="s">
        <v>379</v>
      </c>
      <c r="H373" s="45"/>
    </row>
    <row r="374" spans="1:8" s="30" customFormat="1" ht="10.9" customHeight="1" x14ac:dyDescent="0.2">
      <c r="A374" s="35"/>
      <c r="B374" s="35" t="s">
        <v>5371</v>
      </c>
      <c r="C374" s="35" t="s">
        <v>5427</v>
      </c>
      <c r="D374" s="35" t="s">
        <v>5427</v>
      </c>
      <c r="E374" s="101">
        <v>273</v>
      </c>
      <c r="F374" s="102">
        <v>2018</v>
      </c>
      <c r="G374" s="35" t="s">
        <v>379</v>
      </c>
      <c r="H374" s="45"/>
    </row>
    <row r="375" spans="1:8" s="30" customFormat="1" ht="10.9" customHeight="1" x14ac:dyDescent="0.2">
      <c r="A375" s="35"/>
      <c r="B375" s="35" t="s">
        <v>4291</v>
      </c>
      <c r="C375" s="35" t="s">
        <v>5427</v>
      </c>
      <c r="D375" s="35" t="s">
        <v>5427</v>
      </c>
      <c r="E375" s="101">
        <v>504</v>
      </c>
      <c r="F375" s="102">
        <v>2011</v>
      </c>
      <c r="G375" s="35" t="s">
        <v>5160</v>
      </c>
      <c r="H375" s="45"/>
    </row>
    <row r="376" spans="1:8" s="30" customFormat="1" ht="10.9" customHeight="1" x14ac:dyDescent="0.2">
      <c r="A376" s="35"/>
      <c r="B376" s="35" t="s">
        <v>4329</v>
      </c>
      <c r="C376" s="35" t="s">
        <v>5421</v>
      </c>
      <c r="D376" s="35" t="s">
        <v>5421</v>
      </c>
      <c r="E376" s="101">
        <v>38</v>
      </c>
      <c r="F376" s="102">
        <v>2010</v>
      </c>
      <c r="G376" s="35" t="s">
        <v>379</v>
      </c>
      <c r="H376" s="45"/>
    </row>
    <row r="377" spans="1:8" s="30" customFormat="1" ht="10.9" customHeight="1" x14ac:dyDescent="0.2">
      <c r="A377" s="35"/>
      <c r="B377" s="35" t="s">
        <v>5372</v>
      </c>
      <c r="C377" s="35" t="s">
        <v>5421</v>
      </c>
      <c r="D377" s="35" t="s">
        <v>5421</v>
      </c>
      <c r="E377" s="101">
        <v>28.6</v>
      </c>
      <c r="F377" s="102">
        <v>2005</v>
      </c>
      <c r="G377" s="35" t="s">
        <v>379</v>
      </c>
      <c r="H377" s="45"/>
    </row>
    <row r="378" spans="1:8" s="30" customFormat="1" ht="10.9" customHeight="1" x14ac:dyDescent="0.2">
      <c r="A378" s="35"/>
      <c r="B378" s="35" t="s">
        <v>5373</v>
      </c>
      <c r="C378" s="35" t="s">
        <v>5421</v>
      </c>
      <c r="D378" s="35" t="s">
        <v>5421</v>
      </c>
      <c r="E378" s="101">
        <v>108</v>
      </c>
      <c r="F378" s="102">
        <v>2017</v>
      </c>
      <c r="G378" s="35" t="s">
        <v>379</v>
      </c>
      <c r="H378" s="45"/>
    </row>
    <row r="379" spans="1:8" s="30" customFormat="1" ht="10.9" customHeight="1" x14ac:dyDescent="0.2">
      <c r="A379" s="35"/>
      <c r="B379" s="35" t="s">
        <v>5374</v>
      </c>
      <c r="C379" s="35" t="s">
        <v>5421</v>
      </c>
      <c r="D379" s="35" t="s">
        <v>5421</v>
      </c>
      <c r="E379" s="101">
        <v>195.9</v>
      </c>
      <c r="F379" s="102">
        <v>2011</v>
      </c>
      <c r="G379" s="35" t="s">
        <v>379</v>
      </c>
      <c r="H379" s="45"/>
    </row>
    <row r="380" spans="1:8" s="30" customFormat="1" ht="10.9" customHeight="1" x14ac:dyDescent="0.2">
      <c r="A380" s="35"/>
      <c r="B380" s="35" t="s">
        <v>5375</v>
      </c>
      <c r="C380" s="35" t="s">
        <v>5421</v>
      </c>
      <c r="D380" s="35" t="s">
        <v>5421</v>
      </c>
      <c r="E380" s="101">
        <v>197.7</v>
      </c>
      <c r="F380" s="102">
        <v>2012</v>
      </c>
      <c r="G380" s="35" t="s">
        <v>379</v>
      </c>
      <c r="H380" s="45"/>
    </row>
    <row r="381" spans="1:8" s="30" customFormat="1" ht="10.9" customHeight="1" x14ac:dyDescent="0.2">
      <c r="A381" s="35"/>
      <c r="B381" s="35" t="s">
        <v>5376</v>
      </c>
      <c r="C381" s="35" t="s">
        <v>5421</v>
      </c>
      <c r="D381" s="35" t="s">
        <v>5421</v>
      </c>
      <c r="E381" s="101">
        <v>128.80000000000001</v>
      </c>
      <c r="F381" s="102">
        <v>2011</v>
      </c>
      <c r="G381" s="35" t="s">
        <v>379</v>
      </c>
      <c r="H381" s="45"/>
    </row>
    <row r="382" spans="1:8" s="30" customFormat="1" ht="10.9" customHeight="1" x14ac:dyDescent="0.2">
      <c r="A382" s="35"/>
      <c r="B382" s="35" t="s">
        <v>5377</v>
      </c>
      <c r="C382" s="35" t="s">
        <v>5421</v>
      </c>
      <c r="D382" s="35" t="s">
        <v>5421</v>
      </c>
      <c r="E382" s="101">
        <v>32</v>
      </c>
      <c r="F382" s="102">
        <v>2008</v>
      </c>
      <c r="G382" s="35" t="s">
        <v>379</v>
      </c>
      <c r="H382" s="45"/>
    </row>
    <row r="383" spans="1:8" s="30" customFormat="1" ht="10.9" customHeight="1" x14ac:dyDescent="0.2">
      <c r="A383" s="35"/>
      <c r="B383" s="35" t="s">
        <v>5378</v>
      </c>
      <c r="C383" s="35" t="s">
        <v>5421</v>
      </c>
      <c r="D383" s="35" t="s">
        <v>5421</v>
      </c>
      <c r="E383" s="101">
        <v>94.05</v>
      </c>
      <c r="F383" s="102">
        <v>2016</v>
      </c>
      <c r="G383" s="35" t="s">
        <v>379</v>
      </c>
      <c r="H383" s="45"/>
    </row>
    <row r="384" spans="1:8" s="30" customFormat="1" ht="10.9" customHeight="1" x14ac:dyDescent="0.2">
      <c r="A384" s="35"/>
      <c r="B384" s="35" t="s">
        <v>5379</v>
      </c>
      <c r="C384" s="35" t="s">
        <v>5421</v>
      </c>
      <c r="D384" s="35" t="s">
        <v>5421</v>
      </c>
      <c r="E384" s="101">
        <v>40</v>
      </c>
      <c r="F384" s="102">
        <v>2009</v>
      </c>
      <c r="G384" s="35" t="s">
        <v>379</v>
      </c>
      <c r="H384" s="45"/>
    </row>
    <row r="385" spans="1:8" s="30" customFormat="1" ht="10.9" customHeight="1" x14ac:dyDescent="0.2">
      <c r="A385" s="35"/>
      <c r="B385" s="35" t="s">
        <v>5380</v>
      </c>
      <c r="C385" s="35" t="s">
        <v>5421</v>
      </c>
      <c r="D385" s="35" t="s">
        <v>5421</v>
      </c>
      <c r="E385" s="101">
        <v>70</v>
      </c>
      <c r="F385" s="102">
        <v>2011</v>
      </c>
      <c r="G385" s="35" t="s">
        <v>379</v>
      </c>
      <c r="H385" s="45"/>
    </row>
    <row r="386" spans="1:8" s="30" customFormat="1" ht="10.9" customHeight="1" x14ac:dyDescent="0.2">
      <c r="A386" s="35"/>
      <c r="B386" s="35" t="s">
        <v>5381</v>
      </c>
      <c r="C386" s="35" t="s">
        <v>5421</v>
      </c>
      <c r="D386" s="35" t="s">
        <v>5421</v>
      </c>
      <c r="E386" s="101">
        <v>188.6</v>
      </c>
      <c r="F386" s="102">
        <v>2011</v>
      </c>
      <c r="G386" s="35" t="s">
        <v>379</v>
      </c>
      <c r="H386" s="45"/>
    </row>
    <row r="387" spans="1:8" s="30" customFormat="1" ht="10.9" customHeight="1" x14ac:dyDescent="0.2">
      <c r="A387" s="35"/>
      <c r="B387" s="35" t="s">
        <v>5382</v>
      </c>
      <c r="C387" s="35" t="s">
        <v>5421</v>
      </c>
      <c r="D387" s="35" t="s">
        <v>5421</v>
      </c>
      <c r="E387" s="101">
        <v>119.8</v>
      </c>
      <c r="F387" s="102">
        <v>2005</v>
      </c>
      <c r="G387" s="35" t="s">
        <v>379</v>
      </c>
      <c r="H387" s="45"/>
    </row>
    <row r="388" spans="1:8" s="30" customFormat="1" ht="10.9" customHeight="1" x14ac:dyDescent="0.2">
      <c r="A388" s="35"/>
      <c r="B388" s="35" t="s">
        <v>3911</v>
      </c>
      <c r="C388" s="35" t="s">
        <v>5421</v>
      </c>
      <c r="D388" s="35" t="s">
        <v>5421</v>
      </c>
      <c r="E388" s="101">
        <v>68</v>
      </c>
      <c r="F388" s="102">
        <v>2013</v>
      </c>
      <c r="G388" s="35" t="s">
        <v>4991</v>
      </c>
      <c r="H388" s="45"/>
    </row>
    <row r="389" spans="1:8" s="30" customFormat="1" ht="10.9" customHeight="1" x14ac:dyDescent="0.2">
      <c r="A389" s="35"/>
      <c r="B389" s="35" t="s">
        <v>5383</v>
      </c>
      <c r="C389" s="35" t="s">
        <v>5421</v>
      </c>
      <c r="D389" s="35" t="s">
        <v>5421</v>
      </c>
      <c r="E389" s="101">
        <v>73.599999999999994</v>
      </c>
      <c r="F389" s="102">
        <v>2011</v>
      </c>
      <c r="G389" s="35" t="s">
        <v>634</v>
      </c>
      <c r="H389" s="45"/>
    </row>
    <row r="390" spans="1:8" s="30" customFormat="1" ht="10.9" customHeight="1" x14ac:dyDescent="0.2">
      <c r="A390" s="35"/>
      <c r="B390" s="35" t="s">
        <v>4366</v>
      </c>
      <c r="C390" s="35" t="s">
        <v>5421</v>
      </c>
      <c r="D390" s="35" t="s">
        <v>5421</v>
      </c>
      <c r="E390" s="101">
        <v>66</v>
      </c>
      <c r="F390" s="102">
        <v>2015</v>
      </c>
      <c r="G390" s="35" t="s">
        <v>379</v>
      </c>
      <c r="H390" s="45"/>
    </row>
    <row r="391" spans="1:8" s="30" customFormat="1" ht="10.9" customHeight="1" x14ac:dyDescent="0.2">
      <c r="A391" s="35"/>
      <c r="B391" s="35" t="s">
        <v>5384</v>
      </c>
      <c r="C391" s="35" t="s">
        <v>5421</v>
      </c>
      <c r="D391" s="35" t="s">
        <v>5421</v>
      </c>
      <c r="E391" s="101">
        <v>227.7</v>
      </c>
      <c r="F391" s="102">
        <v>2018</v>
      </c>
      <c r="G391" s="35" t="s">
        <v>379</v>
      </c>
      <c r="H391" s="45"/>
    </row>
    <row r="392" spans="1:8" s="30" customFormat="1" ht="10.9" customHeight="1" x14ac:dyDescent="0.2">
      <c r="A392" s="35"/>
      <c r="B392" s="35" t="s">
        <v>5385</v>
      </c>
      <c r="C392" s="35" t="s">
        <v>5421</v>
      </c>
      <c r="D392" s="35" t="s">
        <v>5421</v>
      </c>
      <c r="E392" s="101">
        <v>34.5</v>
      </c>
      <c r="F392" s="102">
        <v>2016</v>
      </c>
      <c r="G392" s="35" t="s">
        <v>634</v>
      </c>
      <c r="H392" s="45"/>
    </row>
    <row r="393" spans="1:8" s="30" customFormat="1" ht="10.9" customHeight="1" x14ac:dyDescent="0.2">
      <c r="A393" s="35"/>
      <c r="B393" s="35" t="s">
        <v>5386</v>
      </c>
      <c r="C393" s="35" t="s">
        <v>5421</v>
      </c>
      <c r="D393" s="35" t="s">
        <v>5421</v>
      </c>
      <c r="E393" s="101">
        <v>27.6</v>
      </c>
      <c r="F393" s="102">
        <v>2010</v>
      </c>
      <c r="G393" s="35" t="s">
        <v>379</v>
      </c>
      <c r="H393" s="45"/>
    </row>
    <row r="394" spans="1:8" s="30" customFormat="1" ht="10.9" customHeight="1" x14ac:dyDescent="0.2">
      <c r="A394" s="35"/>
      <c r="B394" s="77" t="s">
        <v>5269</v>
      </c>
      <c r="C394" s="35" t="s">
        <v>121</v>
      </c>
      <c r="D394" s="35" t="s">
        <v>121</v>
      </c>
      <c r="E394" s="101">
        <v>345.89300000000003</v>
      </c>
      <c r="F394" s="102"/>
      <c r="G394" s="35"/>
      <c r="H394" s="21"/>
    </row>
    <row r="395" spans="1:8" s="30" customFormat="1" ht="10.9" customHeight="1" x14ac:dyDescent="0.2">
      <c r="A395" s="35"/>
      <c r="B395" s="77" t="s">
        <v>5269</v>
      </c>
      <c r="C395" s="35" t="s">
        <v>5421</v>
      </c>
      <c r="D395" s="35" t="s">
        <v>5421</v>
      </c>
      <c r="E395" s="101">
        <v>64.319999999999993</v>
      </c>
      <c r="F395" s="102"/>
      <c r="G395" s="35"/>
      <c r="H395" s="21"/>
    </row>
    <row r="396" spans="1:8" s="30" customFormat="1" ht="10.9" customHeight="1" x14ac:dyDescent="0.2">
      <c r="A396" s="35"/>
      <c r="B396" s="77" t="s">
        <v>5269</v>
      </c>
      <c r="C396" s="35" t="s">
        <v>125</v>
      </c>
      <c r="D396" s="35" t="s">
        <v>125</v>
      </c>
      <c r="E396" s="101">
        <v>1.0471699999999999</v>
      </c>
      <c r="F396" s="102"/>
      <c r="G396" s="35"/>
      <c r="H396" s="21"/>
    </row>
    <row r="397" spans="1:8" s="30" customFormat="1" ht="6" customHeight="1" x14ac:dyDescent="0.2">
      <c r="A397" s="36"/>
      <c r="B397" s="36"/>
      <c r="C397" s="36"/>
      <c r="D397" s="36"/>
      <c r="E397" s="37"/>
      <c r="F397" s="38"/>
      <c r="G397" s="36"/>
      <c r="H397" s="21"/>
    </row>
    <row r="398" spans="1:8" s="30" customFormat="1" ht="10.9" customHeight="1" x14ac:dyDescent="0.2">
      <c r="A398" s="35" t="s">
        <v>4390</v>
      </c>
      <c r="B398" s="35" t="s">
        <v>4400</v>
      </c>
      <c r="C398" s="35" t="s">
        <v>121</v>
      </c>
      <c r="D398" s="35" t="s">
        <v>121</v>
      </c>
      <c r="E398" s="101">
        <v>20.5</v>
      </c>
      <c r="F398" s="102">
        <v>1962</v>
      </c>
      <c r="G398" s="35" t="s">
        <v>216</v>
      </c>
      <c r="H398" s="21"/>
    </row>
    <row r="399" spans="1:8" s="30" customFormat="1" ht="10.9" customHeight="1" x14ac:dyDescent="0.2">
      <c r="A399" s="35"/>
      <c r="B399" s="35" t="s">
        <v>4394</v>
      </c>
      <c r="C399" s="35" t="s">
        <v>121</v>
      </c>
      <c r="D399" s="35" t="s">
        <v>121</v>
      </c>
      <c r="E399" s="101">
        <v>20.5</v>
      </c>
      <c r="F399" s="102">
        <v>1962</v>
      </c>
      <c r="G399" s="35" t="s">
        <v>216</v>
      </c>
      <c r="H399" s="21"/>
    </row>
    <row r="400" spans="1:8" s="30" customFormat="1" ht="10.9" customHeight="1" x14ac:dyDescent="0.2">
      <c r="A400" s="35"/>
      <c r="B400" s="35" t="s">
        <v>4407</v>
      </c>
      <c r="C400" s="35" t="s">
        <v>5421</v>
      </c>
      <c r="D400" s="35" t="s">
        <v>5421</v>
      </c>
      <c r="E400" s="101">
        <v>23</v>
      </c>
      <c r="F400" s="102">
        <v>2009</v>
      </c>
      <c r="G400" s="35" t="s">
        <v>216</v>
      </c>
      <c r="H400" s="21"/>
    </row>
    <row r="401" spans="1:8" s="30" customFormat="1" ht="10.9" customHeight="1" x14ac:dyDescent="0.2">
      <c r="A401" s="35"/>
      <c r="B401" s="35" t="s">
        <v>4419</v>
      </c>
      <c r="C401" s="35" t="s">
        <v>5421</v>
      </c>
      <c r="D401" s="35" t="s">
        <v>5421</v>
      </c>
      <c r="E401" s="101">
        <v>35</v>
      </c>
      <c r="F401" s="102">
        <v>2017</v>
      </c>
      <c r="G401" s="35" t="s">
        <v>379</v>
      </c>
      <c r="H401" s="21"/>
    </row>
    <row r="402" spans="1:8" s="30" customFormat="1" ht="10.9" customHeight="1" x14ac:dyDescent="0.2">
      <c r="A402" s="35"/>
      <c r="B402" s="35" t="s">
        <v>4411</v>
      </c>
      <c r="C402" s="35" t="s">
        <v>5421</v>
      </c>
      <c r="D402" s="35" t="s">
        <v>5421</v>
      </c>
      <c r="E402" s="101">
        <v>52.5</v>
      </c>
      <c r="F402" s="102">
        <v>2013</v>
      </c>
      <c r="G402" s="35" t="s">
        <v>379</v>
      </c>
      <c r="H402" s="21"/>
    </row>
    <row r="403" spans="1:8" s="30" customFormat="1" ht="10.9" customHeight="1" x14ac:dyDescent="0.2">
      <c r="A403" s="35"/>
      <c r="B403" s="35" t="s">
        <v>4415</v>
      </c>
      <c r="C403" s="35" t="s">
        <v>5421</v>
      </c>
      <c r="D403" s="35" t="s">
        <v>5421</v>
      </c>
      <c r="E403" s="101">
        <v>67</v>
      </c>
      <c r="F403" s="102">
        <v>2014</v>
      </c>
      <c r="G403" s="35" t="s">
        <v>379</v>
      </c>
      <c r="H403" s="21"/>
    </row>
    <row r="404" spans="1:8" s="30" customFormat="1" ht="10.9" customHeight="1" x14ac:dyDescent="0.2">
      <c r="A404" s="36"/>
      <c r="B404" s="77" t="s">
        <v>5269</v>
      </c>
      <c r="C404" s="35" t="s">
        <v>121</v>
      </c>
      <c r="D404" s="35" t="s">
        <v>121</v>
      </c>
      <c r="E404" s="37">
        <v>14.975</v>
      </c>
      <c r="F404" s="38"/>
      <c r="G404" s="36"/>
      <c r="H404" s="21"/>
    </row>
    <row r="405" spans="1:8" s="30" customFormat="1" ht="6" customHeight="1" x14ac:dyDescent="0.2">
      <c r="A405" s="36"/>
      <c r="B405" s="36"/>
      <c r="C405" s="36"/>
      <c r="D405" s="36"/>
      <c r="E405" s="37"/>
      <c r="F405" s="38"/>
      <c r="G405" s="36"/>
      <c r="H405" s="21"/>
    </row>
    <row r="406" spans="1:8" s="30" customFormat="1" ht="10.9" customHeight="1" x14ac:dyDescent="0.2">
      <c r="A406" s="35" t="s">
        <v>4423</v>
      </c>
      <c r="B406" s="35" t="s">
        <v>4459</v>
      </c>
      <c r="C406" s="35" t="s">
        <v>5421</v>
      </c>
      <c r="D406" s="35" t="s">
        <v>5421</v>
      </c>
      <c r="E406" s="101">
        <v>20</v>
      </c>
      <c r="F406" s="102">
        <v>2013</v>
      </c>
      <c r="G406" s="35" t="s">
        <v>5160</v>
      </c>
      <c r="H406" s="45"/>
    </row>
    <row r="407" spans="1:8" s="30" customFormat="1" ht="10.9" customHeight="1" x14ac:dyDescent="0.2">
      <c r="A407" s="35"/>
      <c r="B407" s="35" t="s">
        <v>4488</v>
      </c>
      <c r="C407" s="35" t="s">
        <v>5421</v>
      </c>
      <c r="D407" s="35" t="s">
        <v>5421</v>
      </c>
      <c r="E407" s="101">
        <v>52.9</v>
      </c>
      <c r="F407" s="102">
        <v>2018</v>
      </c>
      <c r="G407" s="35" t="s">
        <v>379</v>
      </c>
      <c r="H407" s="45"/>
    </row>
    <row r="408" spans="1:8" s="30" customFormat="1" ht="10.9" customHeight="1" x14ac:dyDescent="0.2">
      <c r="A408" s="35"/>
      <c r="B408" s="77" t="s">
        <v>5269</v>
      </c>
      <c r="C408" s="35" t="s">
        <v>5421</v>
      </c>
      <c r="D408" s="35" t="s">
        <v>5421</v>
      </c>
      <c r="E408" s="101">
        <v>102.3</v>
      </c>
      <c r="F408" s="102"/>
      <c r="G408" s="35"/>
      <c r="H408" s="45"/>
    </row>
    <row r="409" spans="1:8" s="30" customFormat="1" ht="10.9" customHeight="1" x14ac:dyDescent="0.2">
      <c r="A409" s="36"/>
      <c r="B409" s="77" t="s">
        <v>5269</v>
      </c>
      <c r="C409" s="35" t="s">
        <v>121</v>
      </c>
      <c r="D409" s="35" t="s">
        <v>121</v>
      </c>
      <c r="E409" s="37">
        <v>4.8860000000000001</v>
      </c>
      <c r="F409" s="38"/>
      <c r="G409" s="36"/>
      <c r="H409" s="21"/>
    </row>
    <row r="410" spans="1:8" s="30" customFormat="1" ht="6" customHeight="1" thickBot="1" x14ac:dyDescent="0.25">
      <c r="A410" s="54"/>
      <c r="B410" s="54"/>
      <c r="C410" s="54"/>
      <c r="D410" s="54"/>
      <c r="E410" s="54"/>
      <c r="F410" s="54"/>
      <c r="G410" s="54"/>
      <c r="H410" s="21"/>
    </row>
    <row r="411" spans="1:8" s="30" customFormat="1" ht="6" customHeight="1" thickTop="1" x14ac:dyDescent="0.2">
      <c r="A411" s="636"/>
      <c r="B411" s="636"/>
      <c r="C411" s="636"/>
      <c r="D411" s="636"/>
      <c r="E411" s="636"/>
      <c r="F411" s="636"/>
      <c r="G411" s="636"/>
      <c r="H411" s="21"/>
    </row>
    <row r="412" spans="1:8" s="42" customFormat="1" ht="10.5" customHeight="1" x14ac:dyDescent="0.2">
      <c r="A412" s="61" t="s">
        <v>5289</v>
      </c>
      <c r="B412" s="61"/>
      <c r="C412" s="61"/>
      <c r="D412" s="61"/>
      <c r="E412" s="61"/>
      <c r="F412" s="96"/>
      <c r="G412" s="61"/>
      <c r="H412" s="21"/>
    </row>
    <row r="413" spans="1:8" s="22" customFormat="1" ht="21" customHeight="1" x14ac:dyDescent="0.35">
      <c r="A413" s="18" t="s">
        <v>5267</v>
      </c>
      <c r="B413" s="19"/>
      <c r="C413" s="19"/>
      <c r="D413" s="19"/>
      <c r="E413" s="19"/>
      <c r="F413" s="19"/>
      <c r="G413" s="20"/>
      <c r="H413" s="21"/>
    </row>
    <row r="414" spans="1:8" s="22" customFormat="1" ht="21" customHeight="1" x14ac:dyDescent="0.3">
      <c r="A414" s="23" t="s">
        <v>5429</v>
      </c>
      <c r="B414" s="24"/>
      <c r="C414" s="24"/>
      <c r="D414" s="24"/>
      <c r="E414" s="24"/>
      <c r="F414" s="24"/>
      <c r="G414" s="20"/>
      <c r="H414" s="21"/>
    </row>
    <row r="415" spans="1:8" s="22" customFormat="1" ht="6" customHeight="1" thickBot="1" x14ac:dyDescent="0.3">
      <c r="A415" s="70"/>
      <c r="B415" s="71"/>
      <c r="C415" s="71"/>
      <c r="D415" s="71"/>
      <c r="E415" s="71"/>
      <c r="F415" s="71"/>
      <c r="G415" s="57"/>
      <c r="H415" s="21"/>
    </row>
    <row r="416" spans="1:8" s="22" customFormat="1" ht="45.75" thickTop="1" x14ac:dyDescent="0.2">
      <c r="A416" s="32" t="s">
        <v>162</v>
      </c>
      <c r="B416" s="32" t="s">
        <v>5138</v>
      </c>
      <c r="C416" s="32" t="s">
        <v>111</v>
      </c>
      <c r="D416" s="32" t="s">
        <v>164</v>
      </c>
      <c r="E416" s="33" t="s">
        <v>112</v>
      </c>
      <c r="F416" s="33" t="s">
        <v>5139</v>
      </c>
      <c r="G416" s="34" t="s">
        <v>5140</v>
      </c>
      <c r="H416" s="21"/>
    </row>
    <row r="417" spans="1:9" s="30" customFormat="1" ht="10.9" customHeight="1" x14ac:dyDescent="0.2">
      <c r="A417" s="35" t="s">
        <v>5445</v>
      </c>
      <c r="B417" s="35" t="s">
        <v>4969</v>
      </c>
      <c r="C417" s="35" t="s">
        <v>5393</v>
      </c>
      <c r="D417" s="35" t="s">
        <v>4957</v>
      </c>
      <c r="E417" s="101">
        <v>42</v>
      </c>
      <c r="F417" s="102">
        <v>1995</v>
      </c>
      <c r="G417" s="35" t="s">
        <v>4991</v>
      </c>
      <c r="H417" s="45"/>
      <c r="I417" s="44"/>
    </row>
    <row r="418" spans="1:9" s="30" customFormat="1" ht="6" customHeight="1" x14ac:dyDescent="0.2">
      <c r="A418" s="35"/>
      <c r="B418" s="35"/>
      <c r="C418" s="35"/>
      <c r="D418" s="35"/>
      <c r="E418" s="101"/>
      <c r="F418" s="102"/>
      <c r="G418" s="35"/>
      <c r="H418" s="45"/>
    </row>
    <row r="419" spans="1:9" s="30" customFormat="1" ht="10.9" customHeight="1" x14ac:dyDescent="0.2">
      <c r="A419" s="35" t="s">
        <v>5115</v>
      </c>
      <c r="B419" s="35" t="s">
        <v>1408</v>
      </c>
      <c r="C419" s="35" t="s">
        <v>125</v>
      </c>
      <c r="D419" s="35" t="s">
        <v>125</v>
      </c>
      <c r="E419" s="101">
        <v>21.097999999999999</v>
      </c>
      <c r="F419" s="102">
        <v>2014</v>
      </c>
      <c r="G419" s="35" t="s">
        <v>184</v>
      </c>
      <c r="H419" s="45"/>
    </row>
    <row r="420" spans="1:9" s="30" customFormat="1" ht="10.9" customHeight="1" x14ac:dyDescent="0.2">
      <c r="A420" s="35"/>
      <c r="B420" s="35" t="s">
        <v>1906</v>
      </c>
      <c r="C420" s="35" t="s">
        <v>125</v>
      </c>
      <c r="D420" s="35" t="s">
        <v>125</v>
      </c>
      <c r="E420" s="101">
        <v>20.5</v>
      </c>
      <c r="F420" s="102">
        <v>2017</v>
      </c>
      <c r="G420" s="35" t="s">
        <v>634</v>
      </c>
      <c r="H420" s="45"/>
    </row>
    <row r="421" spans="1:9" s="30" customFormat="1" ht="10.9" customHeight="1" x14ac:dyDescent="0.2">
      <c r="A421" s="35"/>
      <c r="B421" s="35" t="s">
        <v>5387</v>
      </c>
      <c r="C421" s="35" t="s">
        <v>125</v>
      </c>
      <c r="D421" s="35" t="s">
        <v>125</v>
      </c>
      <c r="E421" s="101">
        <v>28.095359999999999</v>
      </c>
      <c r="F421" s="102">
        <v>2015</v>
      </c>
      <c r="G421" s="35" t="s">
        <v>270</v>
      </c>
      <c r="H421" s="45"/>
    </row>
    <row r="422" spans="1:9" s="30" customFormat="1" ht="10.9" customHeight="1" x14ac:dyDescent="0.2">
      <c r="A422" s="35"/>
      <c r="B422" s="35" t="s">
        <v>1432</v>
      </c>
      <c r="C422" s="35" t="s">
        <v>125</v>
      </c>
      <c r="D422" s="35" t="s">
        <v>125</v>
      </c>
      <c r="E422" s="101">
        <v>24.32319</v>
      </c>
      <c r="F422" s="102">
        <v>2014</v>
      </c>
      <c r="G422" s="35" t="s">
        <v>5160</v>
      </c>
      <c r="H422" s="45"/>
    </row>
    <row r="423" spans="1:9" s="30" customFormat="1" ht="10.9" customHeight="1" x14ac:dyDescent="0.2">
      <c r="A423" s="35"/>
      <c r="B423" s="35" t="s">
        <v>1652</v>
      </c>
      <c r="C423" s="35" t="s">
        <v>125</v>
      </c>
      <c r="D423" s="35" t="s">
        <v>125</v>
      </c>
      <c r="E423" s="101">
        <v>60.892589999999998</v>
      </c>
      <c r="F423" s="102">
        <v>2016</v>
      </c>
      <c r="G423" s="35" t="s">
        <v>184</v>
      </c>
      <c r="H423" s="45"/>
    </row>
    <row r="424" spans="1:9" s="30" customFormat="1" ht="10.9" customHeight="1" x14ac:dyDescent="0.2">
      <c r="A424" s="35"/>
      <c r="B424" s="77" t="s">
        <v>5269</v>
      </c>
      <c r="C424" s="35" t="s">
        <v>125</v>
      </c>
      <c r="D424" s="35" t="s">
        <v>125</v>
      </c>
      <c r="E424" s="101">
        <v>332.51112999999998</v>
      </c>
      <c r="F424" s="102"/>
      <c r="G424" s="35"/>
      <c r="H424" s="45"/>
    </row>
    <row r="425" spans="1:9" s="30" customFormat="1" ht="6" customHeight="1" x14ac:dyDescent="0.2">
      <c r="A425" s="35"/>
      <c r="B425" s="35"/>
      <c r="C425" s="35"/>
      <c r="D425" s="35"/>
      <c r="E425" s="101"/>
      <c r="F425" s="102"/>
      <c r="G425" s="35"/>
      <c r="H425" s="45"/>
    </row>
    <row r="426" spans="1:9" s="30" customFormat="1" ht="10.9" customHeight="1" x14ac:dyDescent="0.2">
      <c r="A426" s="35" t="s">
        <v>4528</v>
      </c>
      <c r="B426" s="35" t="s">
        <v>5390</v>
      </c>
      <c r="C426" s="35" t="s">
        <v>114</v>
      </c>
      <c r="D426" s="35" t="s">
        <v>5207</v>
      </c>
      <c r="E426" s="101">
        <v>2021</v>
      </c>
      <c r="F426" s="102">
        <v>1967</v>
      </c>
      <c r="G426" s="35" t="s">
        <v>270</v>
      </c>
      <c r="H426" s="45"/>
    </row>
    <row r="427" spans="1:9" s="30" customFormat="1" ht="10.9" customHeight="1" x14ac:dyDescent="0.2">
      <c r="A427" s="35"/>
      <c r="B427" s="35" t="s">
        <v>5202</v>
      </c>
      <c r="C427" s="35" t="s">
        <v>5419</v>
      </c>
      <c r="D427" s="35" t="s">
        <v>4957</v>
      </c>
      <c r="E427" s="101">
        <v>56</v>
      </c>
      <c r="F427" s="102">
        <v>1978</v>
      </c>
      <c r="G427" s="35" t="s">
        <v>199</v>
      </c>
      <c r="H427" s="45"/>
    </row>
    <row r="428" spans="1:9" s="30" customFormat="1" ht="10.9" customHeight="1" x14ac:dyDescent="0.2">
      <c r="A428" s="35"/>
      <c r="B428" s="35" t="s">
        <v>5391</v>
      </c>
      <c r="C428" s="35" t="s">
        <v>5419</v>
      </c>
      <c r="D428" s="35" t="s">
        <v>4957</v>
      </c>
      <c r="E428" s="101">
        <v>34</v>
      </c>
      <c r="F428" s="102">
        <v>1967</v>
      </c>
      <c r="G428" s="35" t="s">
        <v>270</v>
      </c>
      <c r="H428" s="45"/>
    </row>
    <row r="429" spans="1:9" s="30" customFormat="1" ht="10.9" customHeight="1" x14ac:dyDescent="0.2">
      <c r="A429" s="35"/>
      <c r="B429" s="35" t="s">
        <v>5392</v>
      </c>
      <c r="C429" s="35" t="s">
        <v>5419</v>
      </c>
      <c r="D429" s="35" t="s">
        <v>4957</v>
      </c>
      <c r="E429" s="101">
        <v>144</v>
      </c>
      <c r="F429" s="102">
        <v>1979</v>
      </c>
      <c r="G429" s="35" t="s">
        <v>669</v>
      </c>
      <c r="H429" s="45"/>
    </row>
    <row r="430" spans="1:9" s="30" customFormat="1" ht="10.9" customHeight="1" x14ac:dyDescent="0.2">
      <c r="A430" s="35"/>
      <c r="B430" s="35" t="s">
        <v>4542</v>
      </c>
      <c r="C430" s="35" t="s">
        <v>5420</v>
      </c>
      <c r="D430" s="35" t="s">
        <v>747</v>
      </c>
      <c r="E430" s="101">
        <v>445</v>
      </c>
      <c r="F430" s="102">
        <v>1998</v>
      </c>
      <c r="G430" s="35" t="s">
        <v>270</v>
      </c>
      <c r="H430" s="45"/>
    </row>
    <row r="431" spans="1:9" s="30" customFormat="1" ht="10.9" customHeight="1" x14ac:dyDescent="0.2">
      <c r="A431" s="35"/>
      <c r="B431" s="35" t="s">
        <v>4546</v>
      </c>
      <c r="C431" s="35" t="s">
        <v>5420</v>
      </c>
      <c r="D431" s="35" t="s">
        <v>747</v>
      </c>
      <c r="E431" s="101">
        <v>408</v>
      </c>
      <c r="F431" s="102">
        <v>1999</v>
      </c>
      <c r="G431" s="35" t="s">
        <v>669</v>
      </c>
      <c r="H431" s="45"/>
    </row>
    <row r="432" spans="1:9" s="30" customFormat="1" ht="10.9" customHeight="1" x14ac:dyDescent="0.2">
      <c r="A432" s="35"/>
      <c r="B432" s="35" t="s">
        <v>5446</v>
      </c>
      <c r="C432" s="35" t="s">
        <v>5420</v>
      </c>
      <c r="D432" s="35" t="s">
        <v>747</v>
      </c>
      <c r="E432" s="101">
        <v>1517</v>
      </c>
      <c r="F432" s="102">
        <v>2011</v>
      </c>
      <c r="G432" s="35" t="s">
        <v>199</v>
      </c>
      <c r="H432" s="45"/>
    </row>
    <row r="433" spans="1:8" s="30" customFormat="1" ht="10.9" customHeight="1" x14ac:dyDescent="0.2">
      <c r="A433" s="35"/>
      <c r="B433" s="35" t="s">
        <v>4534</v>
      </c>
      <c r="C433" s="35" t="s">
        <v>5420</v>
      </c>
      <c r="D433" s="35" t="s">
        <v>4957</v>
      </c>
      <c r="E433" s="101">
        <v>600</v>
      </c>
      <c r="F433" s="102">
        <v>1992</v>
      </c>
      <c r="G433" s="35" t="s">
        <v>4991</v>
      </c>
      <c r="H433" s="45"/>
    </row>
    <row r="434" spans="1:8" s="30" customFormat="1" ht="10.9" customHeight="1" x14ac:dyDescent="0.2">
      <c r="A434" s="35"/>
      <c r="B434" s="35" t="s">
        <v>4538</v>
      </c>
      <c r="C434" s="35" t="s">
        <v>5393</v>
      </c>
      <c r="D434" s="35" t="s">
        <v>747</v>
      </c>
      <c r="E434" s="101">
        <v>1380</v>
      </c>
      <c r="F434" s="102">
        <v>1996</v>
      </c>
      <c r="G434" s="35" t="s">
        <v>216</v>
      </c>
      <c r="H434" s="45"/>
    </row>
    <row r="435" spans="1:8" s="30" customFormat="1" ht="6" customHeight="1" x14ac:dyDescent="0.2">
      <c r="A435" s="35"/>
      <c r="B435" s="35"/>
      <c r="C435" s="35"/>
      <c r="D435" s="35"/>
      <c r="E435" s="101"/>
      <c r="F435" s="102"/>
      <c r="G435" s="35"/>
      <c r="H435" s="45"/>
    </row>
    <row r="436" spans="1:8" s="30" customFormat="1" ht="10.9" customHeight="1" x14ac:dyDescent="0.2">
      <c r="A436" s="35" t="s">
        <v>4561</v>
      </c>
      <c r="B436" s="35" t="s">
        <v>4573</v>
      </c>
      <c r="C436" s="35" t="s">
        <v>5427</v>
      </c>
      <c r="D436" s="35" t="s">
        <v>5427</v>
      </c>
      <c r="E436" s="101">
        <v>96.8</v>
      </c>
      <c r="F436" s="102">
        <v>2018</v>
      </c>
      <c r="G436" s="35" t="s">
        <v>379</v>
      </c>
      <c r="H436" s="45"/>
    </row>
    <row r="437" spans="1:8" s="30" customFormat="1" ht="10.9" customHeight="1" x14ac:dyDescent="0.2">
      <c r="A437" s="35"/>
      <c r="B437" s="35" t="s">
        <v>4562</v>
      </c>
      <c r="C437" s="35" t="s">
        <v>5427</v>
      </c>
      <c r="D437" s="35" t="s">
        <v>5427</v>
      </c>
      <c r="E437" s="101">
        <v>90</v>
      </c>
      <c r="F437" s="102">
        <v>2005</v>
      </c>
      <c r="G437" s="35" t="s">
        <v>199</v>
      </c>
      <c r="H437" s="45"/>
    </row>
    <row r="438" spans="1:8" s="30" customFormat="1" ht="10.9" customHeight="1" x14ac:dyDescent="0.2">
      <c r="A438" s="35"/>
      <c r="B438" s="35" t="s">
        <v>4570</v>
      </c>
      <c r="C438" s="35" t="s">
        <v>5427</v>
      </c>
      <c r="D438" s="35" t="s">
        <v>5427</v>
      </c>
      <c r="E438" s="101">
        <v>49.5</v>
      </c>
      <c r="F438" s="102">
        <v>2015</v>
      </c>
      <c r="G438" s="35" t="s">
        <v>199</v>
      </c>
      <c r="H438" s="45"/>
    </row>
    <row r="439" spans="1:8" s="30" customFormat="1" ht="10.9" customHeight="1" x14ac:dyDescent="0.2">
      <c r="A439" s="35"/>
      <c r="B439" s="35" t="s">
        <v>4568</v>
      </c>
      <c r="C439" s="35" t="s">
        <v>5427</v>
      </c>
      <c r="D439" s="35" t="s">
        <v>5427</v>
      </c>
      <c r="E439" s="101">
        <v>150</v>
      </c>
      <c r="F439" s="102">
        <v>2011</v>
      </c>
      <c r="G439" s="35" t="s">
        <v>442</v>
      </c>
      <c r="H439" s="78"/>
    </row>
    <row r="440" spans="1:8" s="30" customFormat="1" ht="10.9" customHeight="1" x14ac:dyDescent="0.2">
      <c r="A440" s="35"/>
      <c r="B440" s="35" t="s">
        <v>4565</v>
      </c>
      <c r="C440" s="35" t="s">
        <v>5427</v>
      </c>
      <c r="D440" s="35" t="s">
        <v>5427</v>
      </c>
      <c r="E440" s="101">
        <v>300</v>
      </c>
      <c r="F440" s="102">
        <v>2010</v>
      </c>
      <c r="G440" s="35" t="s">
        <v>199</v>
      </c>
      <c r="H440" s="45"/>
    </row>
    <row r="441" spans="1:8" s="30" customFormat="1" ht="10.9" customHeight="1" x14ac:dyDescent="0.2">
      <c r="A441" s="35"/>
      <c r="B441" s="35" t="s">
        <v>4582</v>
      </c>
      <c r="C441" s="35" t="s">
        <v>5421</v>
      </c>
      <c r="D441" s="35" t="s">
        <v>5421</v>
      </c>
      <c r="E441" s="101">
        <v>36.9</v>
      </c>
      <c r="F441" s="102">
        <v>2015</v>
      </c>
      <c r="G441" s="35" t="s">
        <v>379</v>
      </c>
      <c r="H441" s="78"/>
    </row>
    <row r="442" spans="1:8" s="30" customFormat="1" ht="10.9" customHeight="1" x14ac:dyDescent="0.2">
      <c r="A442" s="35"/>
      <c r="B442" s="35" t="s">
        <v>4576</v>
      </c>
      <c r="C442" s="35" t="s">
        <v>5421</v>
      </c>
      <c r="D442" s="35" t="s">
        <v>5421</v>
      </c>
      <c r="E442" s="101">
        <v>41.4</v>
      </c>
      <c r="F442" s="102">
        <v>2009</v>
      </c>
      <c r="G442" s="35" t="s">
        <v>379</v>
      </c>
      <c r="H442" s="76"/>
    </row>
    <row r="443" spans="1:8" s="30" customFormat="1" ht="10.9" customHeight="1" x14ac:dyDescent="0.2">
      <c r="A443" s="35"/>
      <c r="B443" s="35" t="s">
        <v>4585</v>
      </c>
      <c r="C443" s="35" t="s">
        <v>5421</v>
      </c>
      <c r="D443" s="35" t="s">
        <v>5421</v>
      </c>
      <c r="E443" s="101">
        <v>228</v>
      </c>
      <c r="F443" s="102">
        <v>2016</v>
      </c>
      <c r="G443" s="35" t="s">
        <v>216</v>
      </c>
      <c r="H443" s="78"/>
    </row>
    <row r="444" spans="1:8" s="30" customFormat="1" ht="10.9" customHeight="1" x14ac:dyDescent="0.2">
      <c r="A444" s="35"/>
      <c r="B444" s="35" t="s">
        <v>4588</v>
      </c>
      <c r="C444" s="35" t="s">
        <v>5421</v>
      </c>
      <c r="D444" s="35" t="s">
        <v>5421</v>
      </c>
      <c r="E444" s="101">
        <v>54.4</v>
      </c>
      <c r="F444" s="102">
        <v>2017</v>
      </c>
      <c r="G444" s="35" t="s">
        <v>518</v>
      </c>
      <c r="H444" s="21"/>
    </row>
    <row r="445" spans="1:8" s="30" customFormat="1" ht="10.9" customHeight="1" x14ac:dyDescent="0.2">
      <c r="A445" s="35"/>
      <c r="B445" s="35" t="s">
        <v>4579</v>
      </c>
      <c r="C445" s="35" t="s">
        <v>5421</v>
      </c>
      <c r="D445" s="35" t="s">
        <v>5421</v>
      </c>
      <c r="E445" s="101">
        <v>22</v>
      </c>
      <c r="F445" s="102">
        <v>2012</v>
      </c>
      <c r="G445" s="35" t="s">
        <v>270</v>
      </c>
      <c r="H445" s="21"/>
    </row>
    <row r="446" spans="1:8" s="30" customFormat="1" ht="10.9" customHeight="1" x14ac:dyDescent="0.2">
      <c r="A446" s="35"/>
      <c r="B446" s="77" t="s">
        <v>5269</v>
      </c>
      <c r="C446" s="35" t="s">
        <v>5421</v>
      </c>
      <c r="D446" s="35" t="s">
        <v>5421</v>
      </c>
      <c r="E446" s="101">
        <v>8.4</v>
      </c>
      <c r="F446" s="102"/>
      <c r="G446" s="35"/>
      <c r="H446" s="21"/>
    </row>
    <row r="447" spans="1:8" s="30" customFormat="1" ht="10.9" customHeight="1" x14ac:dyDescent="0.2">
      <c r="A447" s="35"/>
      <c r="B447" s="77" t="s">
        <v>5269</v>
      </c>
      <c r="C447" s="35" t="s">
        <v>125</v>
      </c>
      <c r="D447" s="35" t="s">
        <v>125</v>
      </c>
      <c r="E447" s="101">
        <v>4.9000000000000004</v>
      </c>
      <c r="F447" s="102"/>
      <c r="G447" s="35"/>
      <c r="H447" s="45"/>
    </row>
    <row r="448" spans="1:8" s="30" customFormat="1" ht="6" customHeight="1" x14ac:dyDescent="0.2">
      <c r="A448" s="35"/>
      <c r="B448" s="35"/>
      <c r="C448" s="35"/>
      <c r="D448" s="35"/>
      <c r="E448" s="101"/>
      <c r="F448" s="102"/>
      <c r="G448" s="35"/>
      <c r="H448" s="45"/>
    </row>
    <row r="449" spans="1:9" s="30" customFormat="1" ht="10.9" customHeight="1" x14ac:dyDescent="0.2">
      <c r="A449" s="35" t="s">
        <v>4591</v>
      </c>
      <c r="B449" s="35" t="s">
        <v>4706</v>
      </c>
      <c r="C449" s="35" t="s">
        <v>5421</v>
      </c>
      <c r="D449" s="35" t="s">
        <v>5421</v>
      </c>
      <c r="E449" s="101">
        <v>42.6</v>
      </c>
      <c r="F449" s="102">
        <v>2016</v>
      </c>
      <c r="G449" s="35" t="s">
        <v>379</v>
      </c>
      <c r="H449" s="45"/>
    </row>
    <row r="450" spans="1:9" s="30" customFormat="1" ht="10.9" customHeight="1" x14ac:dyDescent="0.2">
      <c r="A450" s="35"/>
      <c r="B450" s="35" t="s">
        <v>4640</v>
      </c>
      <c r="C450" s="35" t="s">
        <v>5421</v>
      </c>
      <c r="D450" s="35" t="s">
        <v>5421</v>
      </c>
      <c r="E450" s="101">
        <v>30</v>
      </c>
      <c r="F450" s="102">
        <v>2004</v>
      </c>
      <c r="G450" s="35" t="s">
        <v>379</v>
      </c>
      <c r="H450" s="45"/>
    </row>
    <row r="451" spans="1:9" s="30" customFormat="1" ht="10.9" customHeight="1" x14ac:dyDescent="0.2">
      <c r="A451" s="35"/>
      <c r="B451" s="35" t="s">
        <v>4607</v>
      </c>
      <c r="C451" s="35" t="s">
        <v>5421</v>
      </c>
      <c r="D451" s="35" t="s">
        <v>5421</v>
      </c>
      <c r="E451" s="101">
        <v>33.6</v>
      </c>
      <c r="F451" s="102">
        <v>1996</v>
      </c>
      <c r="G451" s="35" t="s">
        <v>216</v>
      </c>
      <c r="H451" s="45"/>
    </row>
    <row r="452" spans="1:9" s="30" customFormat="1" ht="10.9" customHeight="1" x14ac:dyDescent="0.2">
      <c r="A452" s="35"/>
      <c r="B452" s="35" t="s">
        <v>4644</v>
      </c>
      <c r="C452" s="35" t="s">
        <v>5421</v>
      </c>
      <c r="D452" s="35" t="s">
        <v>5421</v>
      </c>
      <c r="E452" s="101">
        <v>48.3</v>
      </c>
      <c r="F452" s="102">
        <v>2005</v>
      </c>
      <c r="G452" s="35" t="s">
        <v>379</v>
      </c>
      <c r="H452" s="45"/>
    </row>
    <row r="453" spans="1:9" s="30" customFormat="1" ht="10.9" customHeight="1" x14ac:dyDescent="0.2">
      <c r="A453" s="35"/>
      <c r="B453" s="35" t="s">
        <v>4662</v>
      </c>
      <c r="C453" s="35" t="s">
        <v>5421</v>
      </c>
      <c r="D453" s="35" t="s">
        <v>5421</v>
      </c>
      <c r="E453" s="101">
        <v>30</v>
      </c>
      <c r="F453" s="102">
        <v>2008</v>
      </c>
      <c r="G453" s="35" t="s">
        <v>379</v>
      </c>
      <c r="H453" s="45"/>
    </row>
    <row r="454" spans="1:9" s="30" customFormat="1" ht="10.9" customHeight="1" x14ac:dyDescent="0.2">
      <c r="A454" s="35"/>
      <c r="B454" s="35" t="s">
        <v>4652</v>
      </c>
      <c r="C454" s="35" t="s">
        <v>5421</v>
      </c>
      <c r="D454" s="35" t="s">
        <v>5421</v>
      </c>
      <c r="E454" s="101">
        <v>92</v>
      </c>
      <c r="F454" s="102">
        <v>2006</v>
      </c>
      <c r="G454" s="35" t="s">
        <v>379</v>
      </c>
      <c r="H454" s="45"/>
    </row>
    <row r="455" spans="1:9" s="30" customFormat="1" ht="10.9" customHeight="1" x14ac:dyDescent="0.2">
      <c r="A455" s="35"/>
      <c r="B455" s="35" t="s">
        <v>4656</v>
      </c>
      <c r="C455" s="35" t="s">
        <v>5421</v>
      </c>
      <c r="D455" s="35" t="s">
        <v>5421</v>
      </c>
      <c r="E455" s="101">
        <v>32</v>
      </c>
      <c r="F455" s="102">
        <v>2006</v>
      </c>
      <c r="G455" s="35" t="s">
        <v>216</v>
      </c>
      <c r="H455" s="45"/>
    </row>
    <row r="456" spans="1:9" s="30" customFormat="1" ht="10.9" customHeight="1" x14ac:dyDescent="0.2">
      <c r="A456" s="35"/>
      <c r="B456" s="35" t="s">
        <v>4718</v>
      </c>
      <c r="C456" s="35" t="s">
        <v>5421</v>
      </c>
      <c r="D456" s="35" t="s">
        <v>5421</v>
      </c>
      <c r="E456" s="101">
        <v>55.2</v>
      </c>
      <c r="F456" s="102">
        <v>2017</v>
      </c>
      <c r="G456" s="35" t="s">
        <v>379</v>
      </c>
      <c r="H456" s="45"/>
    </row>
    <row r="457" spans="1:9" s="30" customFormat="1" ht="10.9" customHeight="1" x14ac:dyDescent="0.2">
      <c r="A457" s="35"/>
      <c r="B457" s="35" t="s">
        <v>4678</v>
      </c>
      <c r="C457" s="35" t="s">
        <v>5421</v>
      </c>
      <c r="D457" s="35" t="s">
        <v>5421</v>
      </c>
      <c r="E457" s="101">
        <v>22</v>
      </c>
      <c r="F457" s="102">
        <v>2012</v>
      </c>
      <c r="G457" s="35" t="s">
        <v>379</v>
      </c>
      <c r="H457" s="45"/>
    </row>
    <row r="458" spans="1:9" s="30" customFormat="1" ht="10.9" customHeight="1" x14ac:dyDescent="0.2">
      <c r="A458" s="35"/>
      <c r="B458" s="35" t="s">
        <v>4666</v>
      </c>
      <c r="C458" s="35" t="s">
        <v>5421</v>
      </c>
      <c r="D458" s="35" t="s">
        <v>5421</v>
      </c>
      <c r="E458" s="101">
        <v>29.95</v>
      </c>
      <c r="F458" s="102">
        <v>2009</v>
      </c>
      <c r="G458" s="35" t="s">
        <v>4991</v>
      </c>
      <c r="H458" s="45"/>
    </row>
    <row r="459" spans="1:9" s="30" customFormat="1" ht="10.9" customHeight="1" x14ac:dyDescent="0.2">
      <c r="A459" s="35"/>
      <c r="B459" s="35" t="s">
        <v>4615</v>
      </c>
      <c r="C459" s="35" t="s">
        <v>5421</v>
      </c>
      <c r="D459" s="35" t="s">
        <v>5421</v>
      </c>
      <c r="E459" s="101">
        <v>20.399999999999999</v>
      </c>
      <c r="F459" s="102">
        <v>1997</v>
      </c>
      <c r="G459" s="35" t="s">
        <v>216</v>
      </c>
      <c r="H459" s="45"/>
    </row>
    <row r="460" spans="1:9" s="30" customFormat="1" ht="10.9" customHeight="1" x14ac:dyDescent="0.2">
      <c r="A460" s="35"/>
      <c r="B460" s="35" t="s">
        <v>4658</v>
      </c>
      <c r="C460" s="35" t="s">
        <v>5421</v>
      </c>
      <c r="D460" s="35" t="s">
        <v>5421</v>
      </c>
      <c r="E460" s="101">
        <v>36.799999999999997</v>
      </c>
      <c r="F460" s="102">
        <v>2008</v>
      </c>
      <c r="G460" s="35" t="s">
        <v>379</v>
      </c>
      <c r="H460" s="45"/>
    </row>
    <row r="461" spans="1:9" s="30" customFormat="1" ht="10.9" customHeight="1" x14ac:dyDescent="0.2">
      <c r="A461" s="35"/>
      <c r="B461" s="77" t="s">
        <v>5269</v>
      </c>
      <c r="C461" s="35" t="s">
        <v>5421</v>
      </c>
      <c r="D461" s="35" t="s">
        <v>5421</v>
      </c>
      <c r="E461" s="101">
        <v>204.06</v>
      </c>
      <c r="F461" s="102"/>
      <c r="G461" s="35"/>
      <c r="H461" s="45"/>
    </row>
    <row r="462" spans="1:9" s="30" customFormat="1" ht="6" customHeight="1" x14ac:dyDescent="0.2">
      <c r="A462" s="35"/>
      <c r="B462" s="35"/>
      <c r="C462" s="35"/>
      <c r="D462" s="35"/>
      <c r="E462" s="101"/>
      <c r="F462" s="102"/>
      <c r="G462" s="35"/>
      <c r="H462" s="45"/>
      <c r="I462" s="43"/>
    </row>
    <row r="463" spans="1:9" s="30" customFormat="1" ht="10.9" customHeight="1" x14ac:dyDescent="0.2">
      <c r="A463" s="35" t="s">
        <v>4722</v>
      </c>
      <c r="B463" s="35" t="s">
        <v>5447</v>
      </c>
      <c r="C463" s="35" t="s">
        <v>5158</v>
      </c>
      <c r="D463" s="35" t="s">
        <v>5207</v>
      </c>
      <c r="E463" s="101">
        <v>35</v>
      </c>
      <c r="F463" s="102">
        <v>1994</v>
      </c>
      <c r="G463" s="35" t="s">
        <v>669</v>
      </c>
      <c r="H463" s="45"/>
    </row>
    <row r="464" spans="1:9" s="30" customFormat="1" ht="6" customHeight="1" x14ac:dyDescent="0.2">
      <c r="A464" s="35"/>
      <c r="B464" s="35"/>
      <c r="C464" s="35"/>
      <c r="D464" s="35"/>
      <c r="E464" s="101"/>
      <c r="F464" s="102"/>
      <c r="G464" s="35"/>
      <c r="H464" s="45"/>
    </row>
    <row r="465" spans="1:8" s="30" customFormat="1" ht="10.9" customHeight="1" x14ac:dyDescent="0.2">
      <c r="A465" s="35" t="s">
        <v>4726</v>
      </c>
      <c r="B465" s="35" t="s">
        <v>5206</v>
      </c>
      <c r="C465" s="35" t="s">
        <v>5158</v>
      </c>
      <c r="D465" s="35" t="s">
        <v>5207</v>
      </c>
      <c r="E465" s="101">
        <v>26</v>
      </c>
      <c r="F465" s="102">
        <v>2014</v>
      </c>
      <c r="G465" s="35" t="s">
        <v>199</v>
      </c>
      <c r="H465" s="45"/>
    </row>
    <row r="466" spans="1:8" s="30" customFormat="1" ht="10.9" customHeight="1" x14ac:dyDescent="0.2">
      <c r="A466" s="35"/>
      <c r="B466" s="35" t="s">
        <v>5208</v>
      </c>
      <c r="C466" s="35" t="s">
        <v>5158</v>
      </c>
      <c r="D466" s="35" t="s">
        <v>5207</v>
      </c>
      <c r="E466" s="101">
        <v>8</v>
      </c>
      <c r="F466" s="102">
        <v>1971</v>
      </c>
      <c r="G466" s="35" t="s">
        <v>442</v>
      </c>
      <c r="H466" s="45"/>
    </row>
    <row r="467" spans="1:8" s="30" customFormat="1" ht="10.9" customHeight="1" x14ac:dyDescent="0.2">
      <c r="A467" s="35"/>
      <c r="B467" s="35" t="s">
        <v>5209</v>
      </c>
      <c r="C467" s="35" t="s">
        <v>5158</v>
      </c>
      <c r="D467" s="35" t="s">
        <v>5207</v>
      </c>
      <c r="E467" s="101">
        <v>30</v>
      </c>
      <c r="F467" s="102">
        <v>2014</v>
      </c>
      <c r="G467" s="35" t="s">
        <v>216</v>
      </c>
      <c r="H467" s="45"/>
    </row>
    <row r="468" spans="1:8" s="30" customFormat="1" ht="10.9" customHeight="1" x14ac:dyDescent="0.2">
      <c r="A468" s="35"/>
      <c r="B468" s="35" t="s">
        <v>5210</v>
      </c>
      <c r="C468" s="35" t="s">
        <v>5158</v>
      </c>
      <c r="D468" s="35" t="s">
        <v>5207</v>
      </c>
      <c r="E468" s="101">
        <v>3.5</v>
      </c>
      <c r="F468" s="102">
        <v>2014</v>
      </c>
      <c r="G468" s="35" t="s">
        <v>184</v>
      </c>
      <c r="H468" s="45"/>
    </row>
    <row r="469" spans="1:8" s="30" customFormat="1" ht="10.9" customHeight="1" x14ac:dyDescent="0.2">
      <c r="A469" s="35"/>
      <c r="B469" s="35" t="s">
        <v>5211</v>
      </c>
      <c r="C469" s="35" t="s">
        <v>5158</v>
      </c>
      <c r="D469" s="35" t="s">
        <v>5207</v>
      </c>
      <c r="E469" s="101">
        <v>37</v>
      </c>
      <c r="F469" s="102">
        <v>2010</v>
      </c>
      <c r="G469" s="35" t="s">
        <v>184</v>
      </c>
      <c r="H469" s="45"/>
    </row>
    <row r="470" spans="1:8" s="30" customFormat="1" ht="10.9" customHeight="1" x14ac:dyDescent="0.2">
      <c r="A470" s="35"/>
      <c r="B470" s="35" t="s">
        <v>5212</v>
      </c>
      <c r="C470" s="35" t="s">
        <v>5158</v>
      </c>
      <c r="D470" s="35" t="s">
        <v>5207</v>
      </c>
      <c r="E470" s="101">
        <v>7.3</v>
      </c>
      <c r="F470" s="102">
        <v>2016</v>
      </c>
      <c r="G470" s="35" t="s">
        <v>270</v>
      </c>
      <c r="H470" s="45"/>
    </row>
    <row r="471" spans="1:8" s="30" customFormat="1" ht="10.9" customHeight="1" x14ac:dyDescent="0.2">
      <c r="A471" s="35"/>
      <c r="B471" s="35" t="s">
        <v>5122</v>
      </c>
      <c r="C471" s="35" t="s">
        <v>5158</v>
      </c>
      <c r="D471" s="35" t="s">
        <v>5207</v>
      </c>
      <c r="E471" s="101">
        <v>91</v>
      </c>
      <c r="F471" s="102">
        <v>2014</v>
      </c>
      <c r="G471" s="35" t="s">
        <v>442</v>
      </c>
      <c r="H471" s="45"/>
    </row>
    <row r="472" spans="1:8" s="30" customFormat="1" ht="6" customHeight="1" x14ac:dyDescent="0.2">
      <c r="A472" s="35"/>
      <c r="B472" s="35"/>
      <c r="C472" s="35"/>
      <c r="D472" s="35"/>
      <c r="E472" s="101"/>
      <c r="F472" s="102"/>
      <c r="G472" s="35"/>
      <c r="H472" s="45"/>
    </row>
    <row r="473" spans="1:8" s="30" customFormat="1" ht="10.9" customHeight="1" x14ac:dyDescent="0.2">
      <c r="A473" s="35" t="s">
        <v>4730</v>
      </c>
      <c r="B473" s="35" t="s">
        <v>5448</v>
      </c>
      <c r="C473" s="35" t="s">
        <v>5420</v>
      </c>
      <c r="D473" s="35" t="s">
        <v>747</v>
      </c>
      <c r="E473" s="101">
        <v>1252</v>
      </c>
      <c r="F473" s="102">
        <v>2004</v>
      </c>
      <c r="G473" s="35" t="s">
        <v>4991</v>
      </c>
      <c r="H473" s="45"/>
    </row>
    <row r="474" spans="1:8" s="30" customFormat="1" ht="6" customHeight="1" x14ac:dyDescent="0.2">
      <c r="A474" s="35"/>
      <c r="B474" s="35"/>
      <c r="C474" s="35"/>
      <c r="D474" s="35"/>
      <c r="E474" s="101"/>
      <c r="F474" s="102"/>
      <c r="G474" s="35"/>
      <c r="H474" s="45"/>
    </row>
    <row r="475" spans="1:8" s="30" customFormat="1" ht="10.9" customHeight="1" x14ac:dyDescent="0.2">
      <c r="A475" s="35" t="s">
        <v>5395</v>
      </c>
      <c r="B475" s="77" t="s">
        <v>5269</v>
      </c>
      <c r="C475" s="35" t="s">
        <v>125</v>
      </c>
      <c r="D475" s="35" t="s">
        <v>125</v>
      </c>
      <c r="E475" s="101">
        <v>66.828599999999994</v>
      </c>
      <c r="F475" s="102"/>
      <c r="G475" s="35"/>
      <c r="H475" s="45"/>
    </row>
    <row r="476" spans="1:8" s="30" customFormat="1" ht="6" customHeight="1" x14ac:dyDescent="0.2">
      <c r="A476" s="35"/>
      <c r="B476" s="35"/>
      <c r="C476" s="35"/>
      <c r="D476" s="35"/>
      <c r="E476" s="101"/>
      <c r="F476" s="102"/>
      <c r="G476" s="35"/>
      <c r="H476" s="45"/>
    </row>
    <row r="477" spans="1:8" s="30" customFormat="1" ht="10.9" customHeight="1" x14ac:dyDescent="0.2">
      <c r="A477" s="35" t="s">
        <v>5396</v>
      </c>
      <c r="B477" s="35" t="s">
        <v>4854</v>
      </c>
      <c r="C477" s="35" t="s">
        <v>5421</v>
      </c>
      <c r="D477" s="35" t="s">
        <v>5421</v>
      </c>
      <c r="E477" s="101">
        <v>39.9</v>
      </c>
      <c r="F477" s="102">
        <v>2017</v>
      </c>
      <c r="G477" s="35" t="s">
        <v>379</v>
      </c>
      <c r="H477" s="45"/>
    </row>
    <row r="478" spans="1:8" s="30" customFormat="1" ht="10.9" customHeight="1" x14ac:dyDescent="0.2">
      <c r="A478" s="35"/>
      <c r="B478" s="35" t="s">
        <v>1998</v>
      </c>
      <c r="C478" s="35" t="s">
        <v>5421</v>
      </c>
      <c r="D478" s="35" t="s">
        <v>5421</v>
      </c>
      <c r="E478" s="101">
        <v>69</v>
      </c>
      <c r="F478" s="102">
        <v>2017</v>
      </c>
      <c r="G478" s="35" t="s">
        <v>379</v>
      </c>
      <c r="H478" s="45"/>
    </row>
    <row r="479" spans="1:8" s="30" customFormat="1" ht="10.9" customHeight="1" x14ac:dyDescent="0.2">
      <c r="A479" s="35"/>
      <c r="B479" s="35" t="s">
        <v>840</v>
      </c>
      <c r="C479" s="35" t="s">
        <v>5421</v>
      </c>
      <c r="D479" s="35" t="s">
        <v>5421</v>
      </c>
      <c r="E479" s="101">
        <v>20.7</v>
      </c>
      <c r="F479" s="102">
        <v>2014</v>
      </c>
      <c r="G479" s="35" t="s">
        <v>5160</v>
      </c>
      <c r="H479" s="45"/>
    </row>
    <row r="480" spans="1:8" s="30" customFormat="1" ht="10.9" customHeight="1" x14ac:dyDescent="0.2">
      <c r="A480" s="35"/>
      <c r="B480" s="35" t="s">
        <v>5276</v>
      </c>
      <c r="C480" s="35" t="s">
        <v>5421</v>
      </c>
      <c r="D480" s="35" t="s">
        <v>5421</v>
      </c>
      <c r="E480" s="101">
        <v>65</v>
      </c>
      <c r="F480" s="102">
        <v>2008</v>
      </c>
      <c r="G480" s="35" t="s">
        <v>442</v>
      </c>
      <c r="H480" s="45"/>
    </row>
    <row r="481" spans="1:8" s="30" customFormat="1" ht="10.9" customHeight="1" x14ac:dyDescent="0.2">
      <c r="A481" s="35"/>
      <c r="B481" s="35" t="s">
        <v>5277</v>
      </c>
      <c r="C481" s="35" t="s">
        <v>5421</v>
      </c>
      <c r="D481" s="35" t="s">
        <v>5421</v>
      </c>
      <c r="E481" s="101">
        <v>21.25</v>
      </c>
      <c r="F481" s="102">
        <v>2005</v>
      </c>
      <c r="G481" s="35" t="s">
        <v>216</v>
      </c>
      <c r="H481" s="45"/>
    </row>
    <row r="482" spans="1:8" s="30" customFormat="1" ht="10.9" customHeight="1" x14ac:dyDescent="0.2">
      <c r="A482" s="35"/>
      <c r="B482" s="77" t="s">
        <v>5269</v>
      </c>
      <c r="C482" s="35" t="s">
        <v>5421</v>
      </c>
      <c r="D482" s="35" t="s">
        <v>5421</v>
      </c>
      <c r="E482" s="101">
        <v>160.14999999999998</v>
      </c>
      <c r="F482" s="102"/>
      <c r="G482" s="35"/>
      <c r="H482" s="45"/>
    </row>
    <row r="483" spans="1:8" s="30" customFormat="1" ht="6" customHeight="1" x14ac:dyDescent="0.2">
      <c r="A483" s="35"/>
      <c r="B483" s="35"/>
      <c r="C483" s="35"/>
      <c r="D483" s="35"/>
      <c r="E483" s="101"/>
      <c r="F483" s="102"/>
      <c r="G483" s="35"/>
      <c r="H483" s="45"/>
    </row>
    <row r="484" spans="1:8" s="30" customFormat="1" ht="10.9" customHeight="1" x14ac:dyDescent="0.2">
      <c r="A484" s="35" t="s">
        <v>4875</v>
      </c>
      <c r="B484" s="35" t="s">
        <v>5449</v>
      </c>
      <c r="C484" s="35" t="s">
        <v>5427</v>
      </c>
      <c r="D484" s="35" t="s">
        <v>5427</v>
      </c>
      <c r="E484" s="101">
        <v>97.2</v>
      </c>
      <c r="F484" s="102">
        <v>2008</v>
      </c>
      <c r="G484" s="35" t="s">
        <v>270</v>
      </c>
      <c r="H484" s="45"/>
    </row>
    <row r="485" spans="1:8" s="30" customFormat="1" ht="10.9" customHeight="1" x14ac:dyDescent="0.2">
      <c r="A485" s="35"/>
      <c r="B485" s="35" t="s">
        <v>5450</v>
      </c>
      <c r="C485" s="35" t="s">
        <v>5427</v>
      </c>
      <c r="D485" s="35" t="s">
        <v>5427</v>
      </c>
      <c r="E485" s="101">
        <v>97.2</v>
      </c>
      <c r="F485" s="102">
        <v>2008</v>
      </c>
      <c r="G485" s="35" t="s">
        <v>270</v>
      </c>
      <c r="H485" s="45"/>
    </row>
    <row r="486" spans="1:8" s="30" customFormat="1" ht="6" customHeight="1" x14ac:dyDescent="0.2">
      <c r="A486" s="35"/>
      <c r="B486" s="35"/>
      <c r="C486" s="35"/>
      <c r="D486" s="35"/>
      <c r="E486" s="101"/>
      <c r="F486" s="102"/>
      <c r="G486" s="35"/>
      <c r="H486" s="45"/>
    </row>
    <row r="487" spans="1:8" s="30" customFormat="1" ht="12.95" customHeight="1" x14ac:dyDescent="0.2">
      <c r="A487" s="100"/>
      <c r="B487" s="100"/>
      <c r="C487" s="35" t="s">
        <v>5219</v>
      </c>
      <c r="D487" s="35"/>
      <c r="E487" s="101">
        <v>11420</v>
      </c>
      <c r="F487" s="102"/>
      <c r="G487" s="35"/>
      <c r="H487" s="45"/>
    </row>
    <row r="488" spans="1:8" s="30" customFormat="1" ht="12.95" customHeight="1" x14ac:dyDescent="0.2">
      <c r="A488" s="35"/>
      <c r="B488" s="35"/>
      <c r="C488" s="35" t="s">
        <v>5220</v>
      </c>
      <c r="D488" s="35"/>
      <c r="E488" s="101">
        <v>30396.07</v>
      </c>
      <c r="F488" s="102"/>
      <c r="G488" s="35"/>
      <c r="H488" s="45"/>
    </row>
    <row r="489" spans="1:8" s="30" customFormat="1" ht="12.95" customHeight="1" x14ac:dyDescent="0.2">
      <c r="A489" s="35"/>
      <c r="B489" s="35"/>
      <c r="C489" s="35" t="s">
        <v>5222</v>
      </c>
      <c r="D489" s="35"/>
      <c r="E489" s="101">
        <v>1422</v>
      </c>
      <c r="F489" s="102"/>
      <c r="G489" s="35"/>
      <c r="H489" s="45"/>
    </row>
    <row r="490" spans="1:8" s="30" customFormat="1" ht="12.95" customHeight="1" x14ac:dyDescent="0.2">
      <c r="A490" s="35"/>
      <c r="B490" s="35"/>
      <c r="C490" s="35" t="s">
        <v>5223</v>
      </c>
      <c r="D490" s="35"/>
      <c r="E490" s="101">
        <v>1357.5</v>
      </c>
      <c r="F490" s="102"/>
      <c r="G490" s="35"/>
      <c r="H490" s="45"/>
    </row>
    <row r="491" spans="1:8" s="30" customFormat="1" ht="12.95" customHeight="1" x14ac:dyDescent="0.2">
      <c r="A491" s="35"/>
      <c r="B491" s="35"/>
      <c r="C491" s="35" t="s">
        <v>5224</v>
      </c>
      <c r="D491" s="35"/>
      <c r="E491" s="101">
        <v>9314</v>
      </c>
      <c r="F491" s="102"/>
      <c r="G491" s="35"/>
      <c r="H491" s="45"/>
    </row>
    <row r="492" spans="1:8" s="30" customFormat="1" ht="12.95" customHeight="1" x14ac:dyDescent="0.2">
      <c r="A492" s="35"/>
      <c r="B492" s="35"/>
      <c r="C492" s="35" t="s">
        <v>5225</v>
      </c>
      <c r="D492" s="35"/>
      <c r="E492" s="101">
        <v>3398.2919999999995</v>
      </c>
      <c r="F492" s="102"/>
      <c r="G492" s="35"/>
      <c r="H492" s="45"/>
    </row>
    <row r="493" spans="1:8" s="30" customFormat="1" ht="12.95" customHeight="1" x14ac:dyDescent="0.2">
      <c r="A493" s="35"/>
      <c r="B493" s="35"/>
      <c r="C493" s="35" t="s">
        <v>5226</v>
      </c>
      <c r="D493" s="35"/>
      <c r="E493" s="101">
        <v>498.92599999999999</v>
      </c>
      <c r="F493" s="102"/>
      <c r="G493" s="35"/>
      <c r="H493" s="45"/>
    </row>
    <row r="494" spans="1:8" s="30" customFormat="1" ht="12.95" customHeight="1" x14ac:dyDescent="0.2">
      <c r="A494" s="35"/>
      <c r="B494" s="35"/>
      <c r="C494" s="35" t="s">
        <v>5227</v>
      </c>
      <c r="D494" s="35"/>
      <c r="E494" s="101">
        <v>1465.5369999999998</v>
      </c>
      <c r="F494" s="102"/>
      <c r="G494" s="35"/>
      <c r="H494" s="45"/>
    </row>
    <row r="495" spans="1:8" s="30" customFormat="1" ht="12.95" customHeight="1" x14ac:dyDescent="0.2">
      <c r="A495" s="35"/>
      <c r="B495" s="35"/>
      <c r="C495" s="35" t="s">
        <v>5228</v>
      </c>
      <c r="D495" s="35"/>
      <c r="E495" s="101">
        <v>2600</v>
      </c>
      <c r="F495" s="102"/>
      <c r="G495" s="35"/>
      <c r="H495" s="45"/>
    </row>
    <row r="496" spans="1:8" s="30" customFormat="1" ht="12.95" customHeight="1" x14ac:dyDescent="0.2">
      <c r="A496" s="35"/>
      <c r="B496" s="35"/>
      <c r="C496" s="35" t="s">
        <v>5397</v>
      </c>
      <c r="D496" s="35"/>
      <c r="E496" s="101">
        <v>300</v>
      </c>
      <c r="F496" s="102"/>
      <c r="G496" s="35"/>
      <c r="H496" s="45"/>
    </row>
    <row r="497" spans="1:8" s="30" customFormat="1" ht="12.95" customHeight="1" x14ac:dyDescent="0.2">
      <c r="A497" s="35"/>
      <c r="B497" s="35"/>
      <c r="C497" s="35" t="s">
        <v>5398</v>
      </c>
      <c r="D497" s="35"/>
      <c r="E497" s="101">
        <v>10088.469440000001</v>
      </c>
      <c r="F497" s="102"/>
      <c r="G497" s="35"/>
      <c r="H497" s="45"/>
    </row>
    <row r="498" spans="1:8" s="30" customFormat="1" ht="12.95" customHeight="1" x14ac:dyDescent="0.2">
      <c r="A498" s="35"/>
      <c r="B498" s="35"/>
      <c r="C498" s="35" t="s">
        <v>5399</v>
      </c>
      <c r="D498" s="35"/>
      <c r="E498" s="101">
        <v>8714.9000000000015</v>
      </c>
      <c r="F498" s="102"/>
      <c r="G498" s="35"/>
      <c r="H498" s="45"/>
    </row>
    <row r="499" spans="1:8" s="30" customFormat="1" ht="12.95" customHeight="1" x14ac:dyDescent="0.2">
      <c r="A499" s="35"/>
      <c r="B499" s="35"/>
      <c r="C499" s="35" t="s">
        <v>5231</v>
      </c>
      <c r="D499" s="35"/>
      <c r="E499" s="101">
        <v>3819.9972799999996</v>
      </c>
      <c r="F499" s="103"/>
      <c r="G499" s="35"/>
      <c r="H499" s="45"/>
    </row>
    <row r="500" spans="1:8" s="30" customFormat="1" ht="12.95" customHeight="1" x14ac:dyDescent="0.2">
      <c r="A500" s="35"/>
      <c r="B500" s="35"/>
      <c r="C500" s="35"/>
      <c r="D500" s="35"/>
      <c r="E500" s="101"/>
      <c r="F500" s="102"/>
      <c r="G500" s="35"/>
      <c r="H500" s="45"/>
    </row>
    <row r="501" spans="1:8" s="30" customFormat="1" ht="12.95" customHeight="1" x14ac:dyDescent="0.2">
      <c r="A501" s="35"/>
      <c r="B501" s="35"/>
      <c r="C501" s="100" t="s">
        <v>5400</v>
      </c>
      <c r="D501" s="35"/>
      <c r="E501" s="101">
        <v>84795.691720000017</v>
      </c>
      <c r="F501" s="102"/>
      <c r="G501" s="35"/>
      <c r="H501" s="78" t="s">
        <v>5198</v>
      </c>
    </row>
    <row r="502" spans="1:8" s="30" customFormat="1" ht="6" customHeight="1" thickBot="1" x14ac:dyDescent="0.25">
      <c r="A502" s="54"/>
      <c r="B502" s="54"/>
      <c r="C502" s="54"/>
      <c r="D502" s="54"/>
      <c r="E502" s="54"/>
      <c r="F502" s="54"/>
      <c r="G502" s="54"/>
      <c r="H502" s="21"/>
    </row>
    <row r="503" spans="1:8" s="30" customFormat="1" ht="12.75" customHeight="1" thickTop="1" x14ac:dyDescent="0.2">
      <c r="A503" s="61" t="s">
        <v>5289</v>
      </c>
      <c r="B503" s="116"/>
      <c r="C503" s="116"/>
      <c r="D503" s="116"/>
      <c r="E503" s="116"/>
      <c r="F503" s="117"/>
      <c r="G503" s="116"/>
      <c r="H503" s="21"/>
    </row>
    <row r="504" spans="1:8" s="50" customFormat="1" ht="10.9" customHeight="1" x14ac:dyDescent="0.2">
      <c r="A504" s="61"/>
      <c r="B504" s="61"/>
      <c r="C504" s="61"/>
      <c r="D504" s="61"/>
      <c r="E504" s="61"/>
      <c r="F504" s="96"/>
      <c r="G504" s="61"/>
    </row>
    <row r="505" spans="1:8" s="44" customFormat="1" ht="21" thickBot="1" x14ac:dyDescent="0.35">
      <c r="A505" s="53" t="s">
        <v>5401</v>
      </c>
      <c r="B505" s="105"/>
      <c r="C505" s="105"/>
      <c r="D505" s="105"/>
      <c r="E505" s="105"/>
      <c r="F505" s="105"/>
      <c r="G505" s="106"/>
      <c r="H505" s="63"/>
    </row>
    <row r="506" spans="1:8" s="44" customFormat="1" ht="12.95" customHeight="1" thickTop="1" x14ac:dyDescent="0.2">
      <c r="A506" s="118"/>
      <c r="B506" s="119"/>
      <c r="C506" s="118" t="s">
        <v>5234</v>
      </c>
      <c r="D506" s="118"/>
      <c r="E506" s="48">
        <v>21.85</v>
      </c>
      <c r="F506" s="47"/>
      <c r="G506" s="120"/>
      <c r="H506" s="78" t="s">
        <v>5213</v>
      </c>
    </row>
    <row r="507" spans="1:8" s="44" customFormat="1" ht="12.95" customHeight="1" x14ac:dyDescent="0.2">
      <c r="A507" s="118"/>
      <c r="B507" s="119"/>
      <c r="C507" s="118" t="s">
        <v>5235</v>
      </c>
      <c r="D507" s="118"/>
      <c r="E507" s="48">
        <v>67.099999999999994</v>
      </c>
      <c r="F507" s="47"/>
      <c r="G507" s="120"/>
      <c r="H507" s="78" t="s">
        <v>5213</v>
      </c>
    </row>
    <row r="508" spans="1:8" s="44" customFormat="1" ht="12.95" customHeight="1" x14ac:dyDescent="0.2">
      <c r="A508" s="118"/>
      <c r="B508" s="119"/>
      <c r="C508" s="118" t="s">
        <v>5236</v>
      </c>
      <c r="D508" s="118"/>
      <c r="E508" s="48">
        <v>2828.38</v>
      </c>
      <c r="F508" s="47"/>
      <c r="G508" s="120"/>
      <c r="H508" s="78" t="s">
        <v>5213</v>
      </c>
    </row>
    <row r="509" spans="1:8" s="44" customFormat="1" ht="12.95" customHeight="1" x14ac:dyDescent="0.2">
      <c r="A509" s="118"/>
      <c r="B509" s="119"/>
      <c r="C509" s="118" t="s">
        <v>5237</v>
      </c>
      <c r="D509" s="118"/>
      <c r="E509" s="48">
        <v>3754.95</v>
      </c>
      <c r="F509" s="47"/>
      <c r="G509" s="120"/>
      <c r="H509" s="76"/>
    </row>
    <row r="510" spans="1:8" s="44" customFormat="1" ht="12.95" customHeight="1" x14ac:dyDescent="0.2">
      <c r="A510" s="119"/>
      <c r="B510" s="119"/>
      <c r="C510" s="118" t="s">
        <v>5238</v>
      </c>
      <c r="D510" s="118"/>
      <c r="E510" s="48">
        <v>1878.34</v>
      </c>
      <c r="F510" s="47"/>
      <c r="G510" s="120"/>
      <c r="H510" s="76"/>
    </row>
    <row r="511" spans="1:8" s="44" customFormat="1" ht="12.95" customHeight="1" x14ac:dyDescent="0.2">
      <c r="A511" s="119"/>
      <c r="B511" s="119"/>
      <c r="C511" s="118" t="s">
        <v>5239</v>
      </c>
      <c r="D511" s="118"/>
      <c r="E511" s="48">
        <v>3663.81</v>
      </c>
      <c r="F511" s="47"/>
      <c r="G511" s="120"/>
      <c r="H511" s="76"/>
    </row>
    <row r="512" spans="1:8" s="44" customFormat="1" ht="12.95" customHeight="1" x14ac:dyDescent="0.2">
      <c r="A512" s="30"/>
      <c r="B512" s="119"/>
      <c r="C512" s="118" t="s">
        <v>5240</v>
      </c>
      <c r="D512" s="118"/>
      <c r="E512" s="48">
        <v>47.6</v>
      </c>
      <c r="F512" s="47"/>
      <c r="G512" s="120"/>
      <c r="H512" s="76"/>
    </row>
    <row r="513" spans="1:9" s="44" customFormat="1" ht="12.95" customHeight="1" x14ac:dyDescent="0.2">
      <c r="A513" s="119"/>
      <c r="B513" s="119"/>
      <c r="C513" s="118" t="s">
        <v>5241</v>
      </c>
      <c r="D513" s="118"/>
      <c r="E513" s="48">
        <v>9300.64</v>
      </c>
      <c r="F513" s="47"/>
      <c r="G513" s="120"/>
      <c r="H513" s="76"/>
    </row>
    <row r="514" spans="1:9" s="44" customFormat="1" ht="12.95" customHeight="1" x14ac:dyDescent="0.2">
      <c r="A514" s="119"/>
      <c r="B514" s="119"/>
      <c r="C514" s="118" t="s">
        <v>5242</v>
      </c>
      <c r="D514" s="118"/>
      <c r="E514" s="48">
        <v>20.399999999999999</v>
      </c>
      <c r="F514" s="47"/>
      <c r="G514" s="120"/>
      <c r="H514" s="76"/>
    </row>
    <row r="515" spans="1:9" s="44" customFormat="1" ht="12.95" customHeight="1" x14ac:dyDescent="0.2">
      <c r="A515" s="119"/>
      <c r="B515" s="119"/>
      <c r="C515" s="36" t="s">
        <v>5403</v>
      </c>
      <c r="D515" s="118"/>
      <c r="E515" s="48">
        <v>565.74</v>
      </c>
      <c r="F515" s="47"/>
      <c r="G515" s="120"/>
      <c r="H515" s="78" t="s">
        <v>5451</v>
      </c>
    </row>
    <row r="516" spans="1:9" s="123" customFormat="1" ht="12.95" customHeight="1" x14ac:dyDescent="0.2">
      <c r="A516" s="119"/>
      <c r="B516" s="119"/>
      <c r="C516" s="118"/>
      <c r="D516" s="118"/>
      <c r="E516" s="121"/>
      <c r="F516" s="47"/>
      <c r="G516" s="120"/>
      <c r="H516" s="122"/>
    </row>
    <row r="517" spans="1:9" s="44" customFormat="1" ht="12.95" customHeight="1" x14ac:dyDescent="0.2">
      <c r="A517" s="119"/>
      <c r="B517" s="119"/>
      <c r="C517" s="124" t="s">
        <v>5405</v>
      </c>
      <c r="D517" s="125"/>
      <c r="E517" s="48">
        <v>22148.82</v>
      </c>
      <c r="F517" s="47"/>
      <c r="G517" s="120"/>
      <c r="H517" s="78" t="s">
        <v>5213</v>
      </c>
    </row>
    <row r="518" spans="1:9" s="44" customFormat="1" ht="6" customHeight="1" thickBot="1" x14ac:dyDescent="0.25">
      <c r="A518" s="126"/>
      <c r="B518" s="126"/>
      <c r="C518" s="126"/>
      <c r="D518" s="126"/>
      <c r="E518" s="127"/>
      <c r="F518" s="105"/>
      <c r="G518" s="105"/>
    </row>
    <row r="519" spans="1:9" s="30" customFormat="1" ht="12.75" customHeight="1" thickTop="1" x14ac:dyDescent="0.2">
      <c r="A519" s="61" t="s">
        <v>5289</v>
      </c>
      <c r="B519" s="116"/>
      <c r="C519" s="116"/>
      <c r="D519" s="116"/>
      <c r="E519" s="116"/>
      <c r="F519" s="117"/>
      <c r="G519" s="116"/>
      <c r="H519" s="21"/>
    </row>
    <row r="520" spans="1:9" s="22" customFormat="1" ht="21" customHeight="1" x14ac:dyDescent="0.35">
      <c r="A520" s="18" t="s">
        <v>5267</v>
      </c>
      <c r="B520" s="19"/>
      <c r="C520" s="19"/>
      <c r="D520" s="19"/>
      <c r="E520" s="19"/>
      <c r="F520" s="19"/>
      <c r="G520" s="20"/>
      <c r="H520" s="21"/>
    </row>
    <row r="521" spans="1:9" s="22" customFormat="1" ht="21" customHeight="1" x14ac:dyDescent="0.3">
      <c r="A521" s="23" t="s">
        <v>5429</v>
      </c>
      <c r="B521" s="24"/>
      <c r="C521" s="24"/>
      <c r="D521" s="24"/>
      <c r="E521" s="24"/>
      <c r="F521" s="24"/>
      <c r="G521" s="20"/>
      <c r="H521" s="21"/>
    </row>
    <row r="522" spans="1:9" s="22" customFormat="1" ht="6" customHeight="1" thickBot="1" x14ac:dyDescent="0.3">
      <c r="A522" s="70"/>
      <c r="B522" s="71"/>
      <c r="C522" s="71"/>
      <c r="D522" s="71"/>
      <c r="E522" s="71"/>
      <c r="F522" s="71"/>
      <c r="G522" s="57"/>
      <c r="H522" s="21"/>
    </row>
    <row r="523" spans="1:9" s="44" customFormat="1" ht="21.75" thickTop="1" thickBot="1" x14ac:dyDescent="0.35">
      <c r="A523" s="128" t="s">
        <v>5246</v>
      </c>
      <c r="B523" s="129"/>
      <c r="C523" s="129"/>
      <c r="D523" s="129"/>
      <c r="E523" s="129"/>
      <c r="F523" s="130"/>
      <c r="G523" s="131"/>
      <c r="H523" s="63"/>
      <c r="I523" s="63"/>
    </row>
    <row r="524" spans="1:9" s="44" customFormat="1" ht="13.5" thickTop="1" x14ac:dyDescent="0.2">
      <c r="A524" s="132"/>
      <c r="B524" s="132"/>
      <c r="C524" s="132"/>
      <c r="D524" s="132"/>
      <c r="E524" s="647" t="s">
        <v>138</v>
      </c>
      <c r="F524" s="649" t="s">
        <v>139</v>
      </c>
      <c r="G524" s="133"/>
      <c r="H524" s="63"/>
      <c r="I524" s="63"/>
    </row>
    <row r="525" spans="1:9" s="44" customFormat="1" ht="12.6" customHeight="1" x14ac:dyDescent="0.2">
      <c r="A525" s="134"/>
      <c r="B525" s="134"/>
      <c r="C525" s="134"/>
      <c r="D525" s="134"/>
      <c r="E525" s="648"/>
      <c r="F525" s="650"/>
      <c r="G525" s="135"/>
      <c r="H525" s="63"/>
      <c r="I525" s="63"/>
    </row>
    <row r="526" spans="1:9" s="44" customFormat="1" ht="12.95" customHeight="1" x14ac:dyDescent="0.2">
      <c r="A526" s="47" t="s">
        <v>153</v>
      </c>
      <c r="B526" s="47"/>
      <c r="C526" s="132"/>
      <c r="D526" s="132"/>
      <c r="E526" s="48">
        <v>2000</v>
      </c>
      <c r="F526" s="56">
        <v>1986</v>
      </c>
      <c r="G526" s="133"/>
      <c r="H526" s="63"/>
      <c r="I526" s="63"/>
    </row>
    <row r="527" spans="1:9" s="44" customFormat="1" ht="12.95" customHeight="1" x14ac:dyDescent="0.2">
      <c r="A527" s="47" t="s">
        <v>147</v>
      </c>
      <c r="B527" s="47"/>
      <c r="C527" s="132"/>
      <c r="D527" s="132"/>
      <c r="E527" s="48">
        <v>1000</v>
      </c>
      <c r="F527" s="56">
        <v>2011</v>
      </c>
      <c r="G527" s="133"/>
      <c r="H527" s="63"/>
      <c r="I527" s="63"/>
    </row>
    <row r="528" spans="1:9" s="44" customFormat="1" ht="12.95" customHeight="1" x14ac:dyDescent="0.2">
      <c r="A528" s="47" t="s">
        <v>151</v>
      </c>
      <c r="B528" s="47"/>
      <c r="C528" s="132"/>
      <c r="D528" s="132"/>
      <c r="E528" s="48">
        <v>1000</v>
      </c>
      <c r="F528" s="56">
        <v>2019</v>
      </c>
      <c r="G528" s="133"/>
      <c r="H528" s="78" t="s">
        <v>5402</v>
      </c>
      <c r="I528" s="63"/>
    </row>
    <row r="529" spans="1:9" s="44" customFormat="1" ht="12.95" customHeight="1" x14ac:dyDescent="0.2">
      <c r="A529" s="47" t="s">
        <v>145</v>
      </c>
      <c r="B529" s="47"/>
      <c r="C529" s="132"/>
      <c r="D529" s="132"/>
      <c r="E529" s="48">
        <v>500</v>
      </c>
      <c r="F529" s="56">
        <v>2002</v>
      </c>
      <c r="G529" s="133"/>
      <c r="H529" s="78"/>
      <c r="I529" s="63"/>
    </row>
    <row r="530" spans="1:9" s="44" customFormat="1" ht="12.95" customHeight="1" x14ac:dyDescent="0.2">
      <c r="A530" s="47" t="s">
        <v>5248</v>
      </c>
      <c r="B530" s="47"/>
      <c r="C530" s="132"/>
      <c r="D530" s="132"/>
      <c r="E530" s="48">
        <v>500</v>
      </c>
      <c r="F530" s="56">
        <v>2012</v>
      </c>
      <c r="G530" s="133"/>
      <c r="H530" s="21"/>
      <c r="I530" s="63"/>
    </row>
    <row r="531" spans="1:9" s="44" customFormat="1" ht="12.95" customHeight="1" x14ac:dyDescent="0.2">
      <c r="A531" s="47" t="s">
        <v>5249</v>
      </c>
      <c r="B531" s="47"/>
      <c r="C531" s="132"/>
      <c r="D531" s="132"/>
      <c r="E531" s="48">
        <v>540</v>
      </c>
      <c r="F531" s="56">
        <v>1996</v>
      </c>
      <c r="G531" s="133"/>
      <c r="H531" s="78" t="s">
        <v>5452</v>
      </c>
      <c r="I531" s="63"/>
    </row>
    <row r="532" spans="1:9" s="44" customFormat="1" ht="6" customHeight="1" thickBot="1" x14ac:dyDescent="0.25">
      <c r="A532" s="126"/>
      <c r="B532" s="126"/>
      <c r="C532" s="126"/>
      <c r="D532" s="126"/>
      <c r="E532" s="127"/>
      <c r="F532" s="105"/>
      <c r="G532" s="105"/>
    </row>
    <row r="533" spans="1:9" s="44" customFormat="1" ht="12.95" customHeight="1" thickTop="1" x14ac:dyDescent="0.2">
      <c r="A533" s="47"/>
      <c r="B533" s="47"/>
      <c r="C533" s="132"/>
      <c r="D533" s="132"/>
      <c r="E533" s="47"/>
      <c r="F533" s="136"/>
      <c r="G533" s="133"/>
      <c r="H533" s="63"/>
      <c r="I533" s="63"/>
    </row>
    <row r="534" spans="1:9" ht="11.25" x14ac:dyDescent="0.2">
      <c r="A534" s="47" t="s">
        <v>5251</v>
      </c>
      <c r="B534" s="47"/>
      <c r="C534" s="47"/>
      <c r="D534" s="47"/>
      <c r="E534" s="47"/>
      <c r="F534" s="47"/>
      <c r="G534" s="47"/>
    </row>
    <row r="535" spans="1:9" ht="20.45" customHeight="1" x14ac:dyDescent="0.2">
      <c r="A535" s="651" t="s">
        <v>5453</v>
      </c>
      <c r="B535" s="651"/>
      <c r="C535" s="651"/>
      <c r="D535" s="651"/>
      <c r="E535" s="651"/>
      <c r="F535" s="651"/>
      <c r="G535" s="651"/>
    </row>
    <row r="536" spans="1:9" ht="11.25" x14ac:dyDescent="0.2">
      <c r="A536" s="652" t="s">
        <v>5408</v>
      </c>
      <c r="B536" s="646"/>
      <c r="C536" s="646"/>
      <c r="D536" s="646"/>
      <c r="E536" s="646"/>
      <c r="F536" s="646"/>
      <c r="G536" s="646"/>
    </row>
    <row r="537" spans="1:9" ht="11.25" x14ac:dyDescent="0.2">
      <c r="A537" s="653" t="s">
        <v>5454</v>
      </c>
      <c r="B537" s="653"/>
      <c r="C537" s="653"/>
      <c r="D537" s="653"/>
      <c r="E537" s="653"/>
      <c r="F537" s="653"/>
      <c r="G537" s="653"/>
    </row>
    <row r="538" spans="1:9" ht="11.25" x14ac:dyDescent="0.2">
      <c r="A538" s="645" t="s">
        <v>5455</v>
      </c>
      <c r="B538" s="645"/>
      <c r="C538" s="645"/>
      <c r="D538" s="645"/>
      <c r="E538" s="645"/>
      <c r="F538" s="645"/>
      <c r="G538" s="645"/>
    </row>
    <row r="539" spans="1:9" ht="11.25" x14ac:dyDescent="0.2">
      <c r="A539" s="645" t="s">
        <v>5456</v>
      </c>
      <c r="B539" s="645"/>
      <c r="C539" s="645"/>
      <c r="D539" s="645"/>
      <c r="E539" s="645"/>
      <c r="F539" s="645"/>
      <c r="G539" s="645"/>
    </row>
    <row r="540" spans="1:9" ht="11.25" x14ac:dyDescent="0.2">
      <c r="A540" s="646" t="s">
        <v>5457</v>
      </c>
      <c r="B540" s="646"/>
      <c r="C540" s="646"/>
      <c r="D540" s="646"/>
      <c r="E540" s="646"/>
      <c r="F540" s="646"/>
      <c r="G540" s="646"/>
    </row>
    <row r="541" spans="1:9" ht="11.25" x14ac:dyDescent="0.2">
      <c r="A541" s="645" t="s">
        <v>5458</v>
      </c>
      <c r="B541" s="645"/>
      <c r="C541" s="645"/>
      <c r="D541" s="645"/>
      <c r="E541" s="645"/>
      <c r="F541" s="645"/>
      <c r="G541" s="645"/>
    </row>
    <row r="542" spans="1:9" ht="11.25" x14ac:dyDescent="0.2">
      <c r="A542" s="645" t="s">
        <v>5459</v>
      </c>
      <c r="B542" s="645"/>
      <c r="C542" s="645"/>
      <c r="D542" s="645"/>
      <c r="E542" s="645"/>
      <c r="F542" s="645"/>
      <c r="G542" s="645"/>
    </row>
    <row r="543" spans="1:9" ht="11.25" x14ac:dyDescent="0.2">
      <c r="A543" s="645" t="s">
        <v>5460</v>
      </c>
      <c r="B543" s="645"/>
      <c r="C543" s="645"/>
      <c r="D543" s="645"/>
      <c r="E543" s="645"/>
      <c r="F543" s="645"/>
      <c r="G543" s="645"/>
    </row>
    <row r="544" spans="1:9" ht="11.25" x14ac:dyDescent="0.2">
      <c r="A544" s="645" t="s">
        <v>5461</v>
      </c>
      <c r="B544" s="645"/>
      <c r="C544" s="645"/>
      <c r="D544" s="645"/>
      <c r="E544" s="645"/>
      <c r="F544" s="645"/>
      <c r="G544" s="645"/>
    </row>
    <row r="545" spans="1:7" ht="11.25" x14ac:dyDescent="0.2">
      <c r="A545" s="645" t="s">
        <v>5462</v>
      </c>
      <c r="B545" s="645"/>
      <c r="C545" s="645"/>
      <c r="D545" s="645"/>
      <c r="E545" s="645"/>
      <c r="F545" s="645"/>
      <c r="G545" s="645"/>
    </row>
    <row r="546" spans="1:7" ht="11.25" x14ac:dyDescent="0.2">
      <c r="A546" s="645" t="s">
        <v>5463</v>
      </c>
      <c r="B546" s="645"/>
      <c r="C546" s="645"/>
      <c r="D546" s="645"/>
      <c r="E546" s="645"/>
      <c r="F546" s="645"/>
      <c r="G546" s="645"/>
    </row>
    <row r="547" spans="1:7" x14ac:dyDescent="0.2">
      <c r="A547" s="636" t="s">
        <v>5266</v>
      </c>
      <c r="B547" s="62"/>
      <c r="C547" s="62"/>
      <c r="D547" s="62"/>
      <c r="E547" s="62"/>
      <c r="F547" s="62"/>
      <c r="G547" s="20"/>
    </row>
    <row r="548" spans="1:7" x14ac:dyDescent="0.2">
      <c r="G548" s="64"/>
    </row>
    <row r="549" spans="1:7" x14ac:dyDescent="0.2">
      <c r="G549" s="64"/>
    </row>
    <row r="550" spans="1:7" x14ac:dyDescent="0.2">
      <c r="G550" s="64"/>
    </row>
    <row r="551" spans="1:7" x14ac:dyDescent="0.2">
      <c r="G551" s="64"/>
    </row>
    <row r="552" spans="1:7" x14ac:dyDescent="0.2">
      <c r="G552" s="64"/>
    </row>
    <row r="553" spans="1:7" x14ac:dyDescent="0.2">
      <c r="G553" s="64"/>
    </row>
    <row r="554" spans="1:7" x14ac:dyDescent="0.2">
      <c r="G554" s="64"/>
    </row>
    <row r="555" spans="1:7" x14ac:dyDescent="0.2">
      <c r="G555" s="64"/>
    </row>
    <row r="556" spans="1:7" x14ac:dyDescent="0.2">
      <c r="G556" s="64"/>
    </row>
    <row r="557" spans="1:7" x14ac:dyDescent="0.2">
      <c r="G557" s="64"/>
    </row>
    <row r="558" spans="1:7" x14ac:dyDescent="0.2">
      <c r="G558" s="64"/>
    </row>
    <row r="559" spans="1:7" x14ac:dyDescent="0.2">
      <c r="G559" s="64"/>
    </row>
    <row r="560" spans="1:7" x14ac:dyDescent="0.2">
      <c r="G560" s="64"/>
    </row>
    <row r="561" spans="7:7" x14ac:dyDescent="0.2">
      <c r="G561" s="64"/>
    </row>
    <row r="562" spans="7:7" x14ac:dyDescent="0.2">
      <c r="G562" s="64"/>
    </row>
    <row r="563" spans="7:7" x14ac:dyDescent="0.2">
      <c r="G563" s="64"/>
    </row>
    <row r="564" spans="7:7" x14ac:dyDescent="0.2">
      <c r="G564" s="64"/>
    </row>
    <row r="565" spans="7:7" x14ac:dyDescent="0.2">
      <c r="G565" s="64"/>
    </row>
    <row r="566" spans="7:7" x14ac:dyDescent="0.2">
      <c r="G566" s="64"/>
    </row>
    <row r="567" spans="7:7" x14ac:dyDescent="0.2">
      <c r="G567" s="64"/>
    </row>
    <row r="568" spans="7:7" x14ac:dyDescent="0.2">
      <c r="G568" s="64"/>
    </row>
    <row r="569" spans="7:7" x14ac:dyDescent="0.2">
      <c r="G569" s="64"/>
    </row>
    <row r="570" spans="7:7" x14ac:dyDescent="0.2">
      <c r="G570" s="64"/>
    </row>
    <row r="571" spans="7:7" x14ac:dyDescent="0.2">
      <c r="G571" s="64"/>
    </row>
    <row r="572" spans="7:7" x14ac:dyDescent="0.2">
      <c r="G572" s="64"/>
    </row>
    <row r="573" spans="7:7" x14ac:dyDescent="0.2">
      <c r="G573" s="64"/>
    </row>
    <row r="574" spans="7:7" x14ac:dyDescent="0.2">
      <c r="G574" s="64"/>
    </row>
    <row r="575" spans="7:7" x14ac:dyDescent="0.2">
      <c r="G575" s="64"/>
    </row>
    <row r="576" spans="7:7" x14ac:dyDescent="0.2">
      <c r="G576" s="64"/>
    </row>
    <row r="577" spans="7:7" x14ac:dyDescent="0.2">
      <c r="G577" s="64"/>
    </row>
    <row r="578" spans="7:7" x14ac:dyDescent="0.2">
      <c r="G578" s="64"/>
    </row>
    <row r="579" spans="7:7" x14ac:dyDescent="0.2">
      <c r="G579" s="64"/>
    </row>
    <row r="580" spans="7:7" x14ac:dyDescent="0.2">
      <c r="G580" s="64"/>
    </row>
    <row r="581" spans="7:7" x14ac:dyDescent="0.2">
      <c r="G581" s="64"/>
    </row>
    <row r="582" spans="7:7" x14ac:dyDescent="0.2">
      <c r="G582" s="64"/>
    </row>
    <row r="583" spans="7:7" x14ac:dyDescent="0.2">
      <c r="G583" s="64"/>
    </row>
    <row r="584" spans="7:7" x14ac:dyDescent="0.2">
      <c r="G584" s="64"/>
    </row>
    <row r="585" spans="7:7" x14ac:dyDescent="0.2">
      <c r="G585" s="64"/>
    </row>
    <row r="586" spans="7:7" x14ac:dyDescent="0.2">
      <c r="G586" s="64"/>
    </row>
  </sheetData>
  <mergeCells count="14">
    <mergeCell ref="A538:G538"/>
    <mergeCell ref="E524:E525"/>
    <mergeCell ref="F524:F525"/>
    <mergeCell ref="A535:G535"/>
    <mergeCell ref="A536:G536"/>
    <mergeCell ref="A537:G537"/>
    <mergeCell ref="A545:G545"/>
    <mergeCell ref="A546:G546"/>
    <mergeCell ref="A539:G539"/>
    <mergeCell ref="A540:G540"/>
    <mergeCell ref="A541:G541"/>
    <mergeCell ref="A542:G542"/>
    <mergeCell ref="A543:G543"/>
    <mergeCell ref="A544:G544"/>
  </mergeCells>
  <pageMargins left="0.23622047244094491" right="0.23622047244094491" top="0.74803149606299213" bottom="0.74803149606299213" header="0.31496062992125984" footer="0.31496062992125984"/>
  <pageSetup paperSize="9" scale="64" firstPageNumber="146" fitToHeight="0" orientation="portrait" useFirstPageNumber="1" verticalDpi="4" r:id="rId1"/>
  <headerFooter alignWithMargins="0">
    <oddFooter>&amp;C&amp;10&amp;P</oddFooter>
  </headerFooter>
  <rowBreaks count="4" manualBreakCount="4">
    <brk id="106" max="6" man="1"/>
    <brk id="200" max="6" man="1"/>
    <brk id="300" max="6" man="1"/>
    <brk id="504" max="6"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E7443-C677-4179-8CDC-66396CFA7967}">
  <sheetPr codeName="Sheet9"/>
  <dimension ref="A1:M479"/>
  <sheetViews>
    <sheetView showGridLines="0" zoomScaleNormal="100" zoomScaleSheetLayoutView="100" workbookViewId="0"/>
  </sheetViews>
  <sheetFormatPr defaultColWidth="10.7109375" defaultRowHeight="15" x14ac:dyDescent="0.2"/>
  <cols>
    <col min="1" max="1" width="33.7109375" style="139" customWidth="1"/>
    <col min="2" max="2" width="37.140625" style="139" bestFit="1" customWidth="1"/>
    <col min="3" max="3" width="26" style="139" bestFit="1" customWidth="1"/>
    <col min="4" max="4" width="7.85546875" style="139" customWidth="1"/>
    <col min="5" max="5" width="15.85546875" style="139" customWidth="1"/>
    <col min="6" max="6" width="18.5703125" style="197" customWidth="1"/>
    <col min="7" max="7" width="6.42578125" style="139" bestFit="1" customWidth="1"/>
    <col min="8" max="256" width="10.7109375" style="139"/>
    <col min="257" max="257" width="33.7109375" style="139" customWidth="1"/>
    <col min="258" max="258" width="37.140625" style="139" bestFit="1" customWidth="1"/>
    <col min="259" max="259" width="26" style="139" bestFit="1" customWidth="1"/>
    <col min="260" max="260" width="7.85546875" style="139" customWidth="1"/>
    <col min="261" max="261" width="15.85546875" style="139" customWidth="1"/>
    <col min="262" max="262" width="18.5703125" style="139" customWidth="1"/>
    <col min="263" max="263" width="6.42578125" style="139" bestFit="1" customWidth="1"/>
    <col min="264" max="512" width="10.7109375" style="139"/>
    <col min="513" max="513" width="33.7109375" style="139" customWidth="1"/>
    <col min="514" max="514" width="37.140625" style="139" bestFit="1" customWidth="1"/>
    <col min="515" max="515" width="26" style="139" bestFit="1" customWidth="1"/>
    <col min="516" max="516" width="7.85546875" style="139" customWidth="1"/>
    <col min="517" max="517" width="15.85546875" style="139" customWidth="1"/>
    <col min="518" max="518" width="18.5703125" style="139" customWidth="1"/>
    <col min="519" max="519" width="6.42578125" style="139" bestFit="1" customWidth="1"/>
    <col min="520" max="768" width="10.7109375" style="139"/>
    <col min="769" max="769" width="33.7109375" style="139" customWidth="1"/>
    <col min="770" max="770" width="37.140625" style="139" bestFit="1" customWidth="1"/>
    <col min="771" max="771" width="26" style="139" bestFit="1" customWidth="1"/>
    <col min="772" max="772" width="7.85546875" style="139" customWidth="1"/>
    <col min="773" max="773" width="15.85546875" style="139" customWidth="1"/>
    <col min="774" max="774" width="18.5703125" style="139" customWidth="1"/>
    <col min="775" max="775" width="6.42578125" style="139" bestFit="1" customWidth="1"/>
    <col min="776" max="1024" width="10.7109375" style="139"/>
    <col min="1025" max="1025" width="33.7109375" style="139" customWidth="1"/>
    <col min="1026" max="1026" width="37.140625" style="139" bestFit="1" customWidth="1"/>
    <col min="1027" max="1027" width="26" style="139" bestFit="1" customWidth="1"/>
    <col min="1028" max="1028" width="7.85546875" style="139" customWidth="1"/>
    <col min="1029" max="1029" width="15.85546875" style="139" customWidth="1"/>
    <col min="1030" max="1030" width="18.5703125" style="139" customWidth="1"/>
    <col min="1031" max="1031" width="6.42578125" style="139" bestFit="1" customWidth="1"/>
    <col min="1032" max="1280" width="10.7109375" style="139"/>
    <col min="1281" max="1281" width="33.7109375" style="139" customWidth="1"/>
    <col min="1282" max="1282" width="37.140625" style="139" bestFit="1" customWidth="1"/>
    <col min="1283" max="1283" width="26" style="139" bestFit="1" customWidth="1"/>
    <col min="1284" max="1284" width="7.85546875" style="139" customWidth="1"/>
    <col min="1285" max="1285" width="15.85546875" style="139" customWidth="1"/>
    <col min="1286" max="1286" width="18.5703125" style="139" customWidth="1"/>
    <col min="1287" max="1287" width="6.42578125" style="139" bestFit="1" customWidth="1"/>
    <col min="1288" max="1536" width="10.7109375" style="139"/>
    <col min="1537" max="1537" width="33.7109375" style="139" customWidth="1"/>
    <col min="1538" max="1538" width="37.140625" style="139" bestFit="1" customWidth="1"/>
    <col min="1539" max="1539" width="26" style="139" bestFit="1" customWidth="1"/>
    <col min="1540" max="1540" width="7.85546875" style="139" customWidth="1"/>
    <col min="1541" max="1541" width="15.85546875" style="139" customWidth="1"/>
    <col min="1542" max="1542" width="18.5703125" style="139" customWidth="1"/>
    <col min="1543" max="1543" width="6.42578125" style="139" bestFit="1" customWidth="1"/>
    <col min="1544" max="1792" width="10.7109375" style="139"/>
    <col min="1793" max="1793" width="33.7109375" style="139" customWidth="1"/>
    <col min="1794" max="1794" width="37.140625" style="139" bestFit="1" customWidth="1"/>
    <col min="1795" max="1795" width="26" style="139" bestFit="1" customWidth="1"/>
    <col min="1796" max="1796" width="7.85546875" style="139" customWidth="1"/>
    <col min="1797" max="1797" width="15.85546875" style="139" customWidth="1"/>
    <col min="1798" max="1798" width="18.5703125" style="139" customWidth="1"/>
    <col min="1799" max="1799" width="6.42578125" style="139" bestFit="1" customWidth="1"/>
    <col min="1800" max="2048" width="10.7109375" style="139"/>
    <col min="2049" max="2049" width="33.7109375" style="139" customWidth="1"/>
    <col min="2050" max="2050" width="37.140625" style="139" bestFit="1" customWidth="1"/>
    <col min="2051" max="2051" width="26" style="139" bestFit="1" customWidth="1"/>
    <col min="2052" max="2052" width="7.85546875" style="139" customWidth="1"/>
    <col min="2053" max="2053" width="15.85546875" style="139" customWidth="1"/>
    <col min="2054" max="2054" width="18.5703125" style="139" customWidth="1"/>
    <col min="2055" max="2055" width="6.42578125" style="139" bestFit="1" customWidth="1"/>
    <col min="2056" max="2304" width="10.7109375" style="139"/>
    <col min="2305" max="2305" width="33.7109375" style="139" customWidth="1"/>
    <col min="2306" max="2306" width="37.140625" style="139" bestFit="1" customWidth="1"/>
    <col min="2307" max="2307" width="26" style="139" bestFit="1" customWidth="1"/>
    <col min="2308" max="2308" width="7.85546875" style="139" customWidth="1"/>
    <col min="2309" max="2309" width="15.85546875" style="139" customWidth="1"/>
    <col min="2310" max="2310" width="18.5703125" style="139" customWidth="1"/>
    <col min="2311" max="2311" width="6.42578125" style="139" bestFit="1" customWidth="1"/>
    <col min="2312" max="2560" width="10.7109375" style="139"/>
    <col min="2561" max="2561" width="33.7109375" style="139" customWidth="1"/>
    <col min="2562" max="2562" width="37.140625" style="139" bestFit="1" customWidth="1"/>
    <col min="2563" max="2563" width="26" style="139" bestFit="1" customWidth="1"/>
    <col min="2564" max="2564" width="7.85546875" style="139" customWidth="1"/>
    <col min="2565" max="2565" width="15.85546875" style="139" customWidth="1"/>
    <col min="2566" max="2566" width="18.5703125" style="139" customWidth="1"/>
    <col min="2567" max="2567" width="6.42578125" style="139" bestFit="1" customWidth="1"/>
    <col min="2568" max="2816" width="10.7109375" style="139"/>
    <col min="2817" max="2817" width="33.7109375" style="139" customWidth="1"/>
    <col min="2818" max="2818" width="37.140625" style="139" bestFit="1" customWidth="1"/>
    <col min="2819" max="2819" width="26" style="139" bestFit="1" customWidth="1"/>
    <col min="2820" max="2820" width="7.85546875" style="139" customWidth="1"/>
    <col min="2821" max="2821" width="15.85546875" style="139" customWidth="1"/>
    <col min="2822" max="2822" width="18.5703125" style="139" customWidth="1"/>
    <col min="2823" max="2823" width="6.42578125" style="139" bestFit="1" customWidth="1"/>
    <col min="2824" max="3072" width="10.7109375" style="139"/>
    <col min="3073" max="3073" width="33.7109375" style="139" customWidth="1"/>
    <col min="3074" max="3074" width="37.140625" style="139" bestFit="1" customWidth="1"/>
    <col min="3075" max="3075" width="26" style="139" bestFit="1" customWidth="1"/>
    <col min="3076" max="3076" width="7.85546875" style="139" customWidth="1"/>
    <col min="3077" max="3077" width="15.85546875" style="139" customWidth="1"/>
    <col min="3078" max="3078" width="18.5703125" style="139" customWidth="1"/>
    <col min="3079" max="3079" width="6.42578125" style="139" bestFit="1" customWidth="1"/>
    <col min="3080" max="3328" width="10.7109375" style="139"/>
    <col min="3329" max="3329" width="33.7109375" style="139" customWidth="1"/>
    <col min="3330" max="3330" width="37.140625" style="139" bestFit="1" customWidth="1"/>
    <col min="3331" max="3331" width="26" style="139" bestFit="1" customWidth="1"/>
    <col min="3332" max="3332" width="7.85546875" style="139" customWidth="1"/>
    <col min="3333" max="3333" width="15.85546875" style="139" customWidth="1"/>
    <col min="3334" max="3334" width="18.5703125" style="139" customWidth="1"/>
    <col min="3335" max="3335" width="6.42578125" style="139" bestFit="1" customWidth="1"/>
    <col min="3336" max="3584" width="10.7109375" style="139"/>
    <col min="3585" max="3585" width="33.7109375" style="139" customWidth="1"/>
    <col min="3586" max="3586" width="37.140625" style="139" bestFit="1" customWidth="1"/>
    <col min="3587" max="3587" width="26" style="139" bestFit="1" customWidth="1"/>
    <col min="3588" max="3588" width="7.85546875" style="139" customWidth="1"/>
    <col min="3589" max="3589" width="15.85546875" style="139" customWidth="1"/>
    <col min="3590" max="3590" width="18.5703125" style="139" customWidth="1"/>
    <col min="3591" max="3591" width="6.42578125" style="139" bestFit="1" customWidth="1"/>
    <col min="3592" max="3840" width="10.7109375" style="139"/>
    <col min="3841" max="3841" width="33.7109375" style="139" customWidth="1"/>
    <col min="3842" max="3842" width="37.140625" style="139" bestFit="1" customWidth="1"/>
    <col min="3843" max="3843" width="26" style="139" bestFit="1" customWidth="1"/>
    <col min="3844" max="3844" width="7.85546875" style="139" customWidth="1"/>
    <col min="3845" max="3845" width="15.85546875" style="139" customWidth="1"/>
    <col min="3846" max="3846" width="18.5703125" style="139" customWidth="1"/>
    <col min="3847" max="3847" width="6.42578125" style="139" bestFit="1" customWidth="1"/>
    <col min="3848" max="4096" width="10.7109375" style="139"/>
    <col min="4097" max="4097" width="33.7109375" style="139" customWidth="1"/>
    <col min="4098" max="4098" width="37.140625" style="139" bestFit="1" customWidth="1"/>
    <col min="4099" max="4099" width="26" style="139" bestFit="1" customWidth="1"/>
    <col min="4100" max="4100" width="7.85546875" style="139" customWidth="1"/>
    <col min="4101" max="4101" width="15.85546875" style="139" customWidth="1"/>
    <col min="4102" max="4102" width="18.5703125" style="139" customWidth="1"/>
    <col min="4103" max="4103" width="6.42578125" style="139" bestFit="1" customWidth="1"/>
    <col min="4104" max="4352" width="10.7109375" style="139"/>
    <col min="4353" max="4353" width="33.7109375" style="139" customWidth="1"/>
    <col min="4354" max="4354" width="37.140625" style="139" bestFit="1" customWidth="1"/>
    <col min="4355" max="4355" width="26" style="139" bestFit="1" customWidth="1"/>
    <col min="4356" max="4356" width="7.85546875" style="139" customWidth="1"/>
    <col min="4357" max="4357" width="15.85546875" style="139" customWidth="1"/>
    <col min="4358" max="4358" width="18.5703125" style="139" customWidth="1"/>
    <col min="4359" max="4359" width="6.42578125" style="139" bestFit="1" customWidth="1"/>
    <col min="4360" max="4608" width="10.7109375" style="139"/>
    <col min="4609" max="4609" width="33.7109375" style="139" customWidth="1"/>
    <col min="4610" max="4610" width="37.140625" style="139" bestFit="1" customWidth="1"/>
    <col min="4611" max="4611" width="26" style="139" bestFit="1" customWidth="1"/>
    <col min="4612" max="4612" width="7.85546875" style="139" customWidth="1"/>
    <col min="4613" max="4613" width="15.85546875" style="139" customWidth="1"/>
    <col min="4614" max="4614" width="18.5703125" style="139" customWidth="1"/>
    <col min="4615" max="4615" width="6.42578125" style="139" bestFit="1" customWidth="1"/>
    <col min="4616" max="4864" width="10.7109375" style="139"/>
    <col min="4865" max="4865" width="33.7109375" style="139" customWidth="1"/>
    <col min="4866" max="4866" width="37.140625" style="139" bestFit="1" customWidth="1"/>
    <col min="4867" max="4867" width="26" style="139" bestFit="1" customWidth="1"/>
    <col min="4868" max="4868" width="7.85546875" style="139" customWidth="1"/>
    <col min="4869" max="4869" width="15.85546875" style="139" customWidth="1"/>
    <col min="4870" max="4870" width="18.5703125" style="139" customWidth="1"/>
    <col min="4871" max="4871" width="6.42578125" style="139" bestFit="1" customWidth="1"/>
    <col min="4872" max="5120" width="10.7109375" style="139"/>
    <col min="5121" max="5121" width="33.7109375" style="139" customWidth="1"/>
    <col min="5122" max="5122" width="37.140625" style="139" bestFit="1" customWidth="1"/>
    <col min="5123" max="5123" width="26" style="139" bestFit="1" customWidth="1"/>
    <col min="5124" max="5124" width="7.85546875" style="139" customWidth="1"/>
    <col min="5125" max="5125" width="15.85546875" style="139" customWidth="1"/>
    <col min="5126" max="5126" width="18.5703125" style="139" customWidth="1"/>
    <col min="5127" max="5127" width="6.42578125" style="139" bestFit="1" customWidth="1"/>
    <col min="5128" max="5376" width="10.7109375" style="139"/>
    <col min="5377" max="5377" width="33.7109375" style="139" customWidth="1"/>
    <col min="5378" max="5378" width="37.140625" style="139" bestFit="1" customWidth="1"/>
    <col min="5379" max="5379" width="26" style="139" bestFit="1" customWidth="1"/>
    <col min="5380" max="5380" width="7.85546875" style="139" customWidth="1"/>
    <col min="5381" max="5381" width="15.85546875" style="139" customWidth="1"/>
    <col min="5382" max="5382" width="18.5703125" style="139" customWidth="1"/>
    <col min="5383" max="5383" width="6.42578125" style="139" bestFit="1" customWidth="1"/>
    <col min="5384" max="5632" width="10.7109375" style="139"/>
    <col min="5633" max="5633" width="33.7109375" style="139" customWidth="1"/>
    <col min="5634" max="5634" width="37.140625" style="139" bestFit="1" customWidth="1"/>
    <col min="5635" max="5635" width="26" style="139" bestFit="1" customWidth="1"/>
    <col min="5636" max="5636" width="7.85546875" style="139" customWidth="1"/>
    <col min="5637" max="5637" width="15.85546875" style="139" customWidth="1"/>
    <col min="5638" max="5638" width="18.5703125" style="139" customWidth="1"/>
    <col min="5639" max="5639" width="6.42578125" style="139" bestFit="1" customWidth="1"/>
    <col min="5640" max="5888" width="10.7109375" style="139"/>
    <col min="5889" max="5889" width="33.7109375" style="139" customWidth="1"/>
    <col min="5890" max="5890" width="37.140625" style="139" bestFit="1" customWidth="1"/>
    <col min="5891" max="5891" width="26" style="139" bestFit="1" customWidth="1"/>
    <col min="5892" max="5892" width="7.85546875" style="139" customWidth="1"/>
    <col min="5893" max="5893" width="15.85546875" style="139" customWidth="1"/>
    <col min="5894" max="5894" width="18.5703125" style="139" customWidth="1"/>
    <col min="5895" max="5895" width="6.42578125" style="139" bestFit="1" customWidth="1"/>
    <col min="5896" max="6144" width="10.7109375" style="139"/>
    <col min="6145" max="6145" width="33.7109375" style="139" customWidth="1"/>
    <col min="6146" max="6146" width="37.140625" style="139" bestFit="1" customWidth="1"/>
    <col min="6147" max="6147" width="26" style="139" bestFit="1" customWidth="1"/>
    <col min="6148" max="6148" width="7.85546875" style="139" customWidth="1"/>
    <col min="6149" max="6149" width="15.85546875" style="139" customWidth="1"/>
    <col min="6150" max="6150" width="18.5703125" style="139" customWidth="1"/>
    <col min="6151" max="6151" width="6.42578125" style="139" bestFit="1" customWidth="1"/>
    <col min="6152" max="6400" width="10.7109375" style="139"/>
    <col min="6401" max="6401" width="33.7109375" style="139" customWidth="1"/>
    <col min="6402" max="6402" width="37.140625" style="139" bestFit="1" customWidth="1"/>
    <col min="6403" max="6403" width="26" style="139" bestFit="1" customWidth="1"/>
    <col min="6404" max="6404" width="7.85546875" style="139" customWidth="1"/>
    <col min="6405" max="6405" width="15.85546875" style="139" customWidth="1"/>
    <col min="6406" max="6406" width="18.5703125" style="139" customWidth="1"/>
    <col min="6407" max="6407" width="6.42578125" style="139" bestFit="1" customWidth="1"/>
    <col min="6408" max="6656" width="10.7109375" style="139"/>
    <col min="6657" max="6657" width="33.7109375" style="139" customWidth="1"/>
    <col min="6658" max="6658" width="37.140625" style="139" bestFit="1" customWidth="1"/>
    <col min="6659" max="6659" width="26" style="139" bestFit="1" customWidth="1"/>
    <col min="6660" max="6660" width="7.85546875" style="139" customWidth="1"/>
    <col min="6661" max="6661" width="15.85546875" style="139" customWidth="1"/>
    <col min="6662" max="6662" width="18.5703125" style="139" customWidth="1"/>
    <col min="6663" max="6663" width="6.42578125" style="139" bestFit="1" customWidth="1"/>
    <col min="6664" max="6912" width="10.7109375" style="139"/>
    <col min="6913" max="6913" width="33.7109375" style="139" customWidth="1"/>
    <col min="6914" max="6914" width="37.140625" style="139" bestFit="1" customWidth="1"/>
    <col min="6915" max="6915" width="26" style="139" bestFit="1" customWidth="1"/>
    <col min="6916" max="6916" width="7.85546875" style="139" customWidth="1"/>
    <col min="6917" max="6917" width="15.85546875" style="139" customWidth="1"/>
    <col min="6918" max="6918" width="18.5703125" style="139" customWidth="1"/>
    <col min="6919" max="6919" width="6.42578125" style="139" bestFit="1" customWidth="1"/>
    <col min="6920" max="7168" width="10.7109375" style="139"/>
    <col min="7169" max="7169" width="33.7109375" style="139" customWidth="1"/>
    <col min="7170" max="7170" width="37.140625" style="139" bestFit="1" customWidth="1"/>
    <col min="7171" max="7171" width="26" style="139" bestFit="1" customWidth="1"/>
    <col min="7172" max="7172" width="7.85546875" style="139" customWidth="1"/>
    <col min="7173" max="7173" width="15.85546875" style="139" customWidth="1"/>
    <col min="7174" max="7174" width="18.5703125" style="139" customWidth="1"/>
    <col min="7175" max="7175" width="6.42578125" style="139" bestFit="1" customWidth="1"/>
    <col min="7176" max="7424" width="10.7109375" style="139"/>
    <col min="7425" max="7425" width="33.7109375" style="139" customWidth="1"/>
    <col min="7426" max="7426" width="37.140625" style="139" bestFit="1" customWidth="1"/>
    <col min="7427" max="7427" width="26" style="139" bestFit="1" customWidth="1"/>
    <col min="7428" max="7428" width="7.85546875" style="139" customWidth="1"/>
    <col min="7429" max="7429" width="15.85546875" style="139" customWidth="1"/>
    <col min="7430" max="7430" width="18.5703125" style="139" customWidth="1"/>
    <col min="7431" max="7431" width="6.42578125" style="139" bestFit="1" customWidth="1"/>
    <col min="7432" max="7680" width="10.7109375" style="139"/>
    <col min="7681" max="7681" width="33.7109375" style="139" customWidth="1"/>
    <col min="7682" max="7682" width="37.140625" style="139" bestFit="1" customWidth="1"/>
    <col min="7683" max="7683" width="26" style="139" bestFit="1" customWidth="1"/>
    <col min="7684" max="7684" width="7.85546875" style="139" customWidth="1"/>
    <col min="7685" max="7685" width="15.85546875" style="139" customWidth="1"/>
    <col min="7686" max="7686" width="18.5703125" style="139" customWidth="1"/>
    <col min="7687" max="7687" width="6.42578125" style="139" bestFit="1" customWidth="1"/>
    <col min="7688" max="7936" width="10.7109375" style="139"/>
    <col min="7937" max="7937" width="33.7109375" style="139" customWidth="1"/>
    <col min="7938" max="7938" width="37.140625" style="139" bestFit="1" customWidth="1"/>
    <col min="7939" max="7939" width="26" style="139" bestFit="1" customWidth="1"/>
    <col min="7940" max="7940" width="7.85546875" style="139" customWidth="1"/>
    <col min="7941" max="7941" width="15.85546875" style="139" customWidth="1"/>
    <col min="7942" max="7942" width="18.5703125" style="139" customWidth="1"/>
    <col min="7943" max="7943" width="6.42578125" style="139" bestFit="1" customWidth="1"/>
    <col min="7944" max="8192" width="10.7109375" style="139"/>
    <col min="8193" max="8193" width="33.7109375" style="139" customWidth="1"/>
    <col min="8194" max="8194" width="37.140625" style="139" bestFit="1" customWidth="1"/>
    <col min="8195" max="8195" width="26" style="139" bestFit="1" customWidth="1"/>
    <col min="8196" max="8196" width="7.85546875" style="139" customWidth="1"/>
    <col min="8197" max="8197" width="15.85546875" style="139" customWidth="1"/>
    <col min="8198" max="8198" width="18.5703125" style="139" customWidth="1"/>
    <col min="8199" max="8199" width="6.42578125" style="139" bestFit="1" customWidth="1"/>
    <col min="8200" max="8448" width="10.7109375" style="139"/>
    <col min="8449" max="8449" width="33.7109375" style="139" customWidth="1"/>
    <col min="8450" max="8450" width="37.140625" style="139" bestFit="1" customWidth="1"/>
    <col min="8451" max="8451" width="26" style="139" bestFit="1" customWidth="1"/>
    <col min="8452" max="8452" width="7.85546875" style="139" customWidth="1"/>
    <col min="8453" max="8453" width="15.85546875" style="139" customWidth="1"/>
    <col min="8454" max="8454" width="18.5703125" style="139" customWidth="1"/>
    <col min="8455" max="8455" width="6.42578125" style="139" bestFit="1" customWidth="1"/>
    <col min="8456" max="8704" width="10.7109375" style="139"/>
    <col min="8705" max="8705" width="33.7109375" style="139" customWidth="1"/>
    <col min="8706" max="8706" width="37.140625" style="139" bestFit="1" customWidth="1"/>
    <col min="8707" max="8707" width="26" style="139" bestFit="1" customWidth="1"/>
    <col min="8708" max="8708" width="7.85546875" style="139" customWidth="1"/>
    <col min="8709" max="8709" width="15.85546875" style="139" customWidth="1"/>
    <col min="8710" max="8710" width="18.5703125" style="139" customWidth="1"/>
    <col min="8711" max="8711" width="6.42578125" style="139" bestFit="1" customWidth="1"/>
    <col min="8712" max="8960" width="10.7109375" style="139"/>
    <col min="8961" max="8961" width="33.7109375" style="139" customWidth="1"/>
    <col min="8962" max="8962" width="37.140625" style="139" bestFit="1" customWidth="1"/>
    <col min="8963" max="8963" width="26" style="139" bestFit="1" customWidth="1"/>
    <col min="8964" max="8964" width="7.85546875" style="139" customWidth="1"/>
    <col min="8965" max="8965" width="15.85546875" style="139" customWidth="1"/>
    <col min="8966" max="8966" width="18.5703125" style="139" customWidth="1"/>
    <col min="8967" max="8967" width="6.42578125" style="139" bestFit="1" customWidth="1"/>
    <col min="8968" max="9216" width="10.7109375" style="139"/>
    <col min="9217" max="9217" width="33.7109375" style="139" customWidth="1"/>
    <col min="9218" max="9218" width="37.140625" style="139" bestFit="1" customWidth="1"/>
    <col min="9219" max="9219" width="26" style="139" bestFit="1" customWidth="1"/>
    <col min="9220" max="9220" width="7.85546875" style="139" customWidth="1"/>
    <col min="9221" max="9221" width="15.85546875" style="139" customWidth="1"/>
    <col min="9222" max="9222" width="18.5703125" style="139" customWidth="1"/>
    <col min="9223" max="9223" width="6.42578125" style="139" bestFit="1" customWidth="1"/>
    <col min="9224" max="9472" width="10.7109375" style="139"/>
    <col min="9473" max="9473" width="33.7109375" style="139" customWidth="1"/>
    <col min="9474" max="9474" width="37.140625" style="139" bestFit="1" customWidth="1"/>
    <col min="9475" max="9475" width="26" style="139" bestFit="1" customWidth="1"/>
    <col min="9476" max="9476" width="7.85546875" style="139" customWidth="1"/>
    <col min="9477" max="9477" width="15.85546875" style="139" customWidth="1"/>
    <col min="9478" max="9478" width="18.5703125" style="139" customWidth="1"/>
    <col min="9479" max="9479" width="6.42578125" style="139" bestFit="1" customWidth="1"/>
    <col min="9480" max="9728" width="10.7109375" style="139"/>
    <col min="9729" max="9729" width="33.7109375" style="139" customWidth="1"/>
    <col min="9730" max="9730" width="37.140625" style="139" bestFit="1" customWidth="1"/>
    <col min="9731" max="9731" width="26" style="139" bestFit="1" customWidth="1"/>
    <col min="9732" max="9732" width="7.85546875" style="139" customWidth="1"/>
    <col min="9733" max="9733" width="15.85546875" style="139" customWidth="1"/>
    <col min="9734" max="9734" width="18.5703125" style="139" customWidth="1"/>
    <col min="9735" max="9735" width="6.42578125" style="139" bestFit="1" customWidth="1"/>
    <col min="9736" max="9984" width="10.7109375" style="139"/>
    <col min="9985" max="9985" width="33.7109375" style="139" customWidth="1"/>
    <col min="9986" max="9986" width="37.140625" style="139" bestFit="1" customWidth="1"/>
    <col min="9987" max="9987" width="26" style="139" bestFit="1" customWidth="1"/>
    <col min="9988" max="9988" width="7.85546875" style="139" customWidth="1"/>
    <col min="9989" max="9989" width="15.85546875" style="139" customWidth="1"/>
    <col min="9990" max="9990" width="18.5703125" style="139" customWidth="1"/>
    <col min="9991" max="9991" width="6.42578125" style="139" bestFit="1" customWidth="1"/>
    <col min="9992" max="10240" width="10.7109375" style="139"/>
    <col min="10241" max="10241" width="33.7109375" style="139" customWidth="1"/>
    <col min="10242" max="10242" width="37.140625" style="139" bestFit="1" customWidth="1"/>
    <col min="10243" max="10243" width="26" style="139" bestFit="1" customWidth="1"/>
    <col min="10244" max="10244" width="7.85546875" style="139" customWidth="1"/>
    <col min="10245" max="10245" width="15.85546875" style="139" customWidth="1"/>
    <col min="10246" max="10246" width="18.5703125" style="139" customWidth="1"/>
    <col min="10247" max="10247" width="6.42578125" style="139" bestFit="1" customWidth="1"/>
    <col min="10248" max="10496" width="10.7109375" style="139"/>
    <col min="10497" max="10497" width="33.7109375" style="139" customWidth="1"/>
    <col min="10498" max="10498" width="37.140625" style="139" bestFit="1" customWidth="1"/>
    <col min="10499" max="10499" width="26" style="139" bestFit="1" customWidth="1"/>
    <col min="10500" max="10500" width="7.85546875" style="139" customWidth="1"/>
    <col min="10501" max="10501" width="15.85546875" style="139" customWidth="1"/>
    <col min="10502" max="10502" width="18.5703125" style="139" customWidth="1"/>
    <col min="10503" max="10503" width="6.42578125" style="139" bestFit="1" customWidth="1"/>
    <col min="10504" max="10752" width="10.7109375" style="139"/>
    <col min="10753" max="10753" width="33.7109375" style="139" customWidth="1"/>
    <col min="10754" max="10754" width="37.140625" style="139" bestFit="1" customWidth="1"/>
    <col min="10755" max="10755" width="26" style="139" bestFit="1" customWidth="1"/>
    <col min="10756" max="10756" width="7.85546875" style="139" customWidth="1"/>
    <col min="10757" max="10757" width="15.85546875" style="139" customWidth="1"/>
    <col min="10758" max="10758" width="18.5703125" style="139" customWidth="1"/>
    <col min="10759" max="10759" width="6.42578125" style="139" bestFit="1" customWidth="1"/>
    <col min="10760" max="11008" width="10.7109375" style="139"/>
    <col min="11009" max="11009" width="33.7109375" style="139" customWidth="1"/>
    <col min="11010" max="11010" width="37.140625" style="139" bestFit="1" customWidth="1"/>
    <col min="11011" max="11011" width="26" style="139" bestFit="1" customWidth="1"/>
    <col min="11012" max="11012" width="7.85546875" style="139" customWidth="1"/>
    <col min="11013" max="11013" width="15.85546875" style="139" customWidth="1"/>
    <col min="11014" max="11014" width="18.5703125" style="139" customWidth="1"/>
    <col min="11015" max="11015" width="6.42578125" style="139" bestFit="1" customWidth="1"/>
    <col min="11016" max="11264" width="10.7109375" style="139"/>
    <col min="11265" max="11265" width="33.7109375" style="139" customWidth="1"/>
    <col min="11266" max="11266" width="37.140625" style="139" bestFit="1" customWidth="1"/>
    <col min="11267" max="11267" width="26" style="139" bestFit="1" customWidth="1"/>
    <col min="11268" max="11268" width="7.85546875" style="139" customWidth="1"/>
    <col min="11269" max="11269" width="15.85546875" style="139" customWidth="1"/>
    <col min="11270" max="11270" width="18.5703125" style="139" customWidth="1"/>
    <col min="11271" max="11271" width="6.42578125" style="139" bestFit="1" customWidth="1"/>
    <col min="11272" max="11520" width="10.7109375" style="139"/>
    <col min="11521" max="11521" width="33.7109375" style="139" customWidth="1"/>
    <col min="11522" max="11522" width="37.140625" style="139" bestFit="1" customWidth="1"/>
    <col min="11523" max="11523" width="26" style="139" bestFit="1" customWidth="1"/>
    <col min="11524" max="11524" width="7.85546875" style="139" customWidth="1"/>
    <col min="11525" max="11525" width="15.85546875" style="139" customWidth="1"/>
    <col min="11526" max="11526" width="18.5703125" style="139" customWidth="1"/>
    <col min="11527" max="11527" width="6.42578125" style="139" bestFit="1" customWidth="1"/>
    <col min="11528" max="11776" width="10.7109375" style="139"/>
    <col min="11777" max="11777" width="33.7109375" style="139" customWidth="1"/>
    <col min="11778" max="11778" width="37.140625" style="139" bestFit="1" customWidth="1"/>
    <col min="11779" max="11779" width="26" style="139" bestFit="1" customWidth="1"/>
    <col min="11780" max="11780" width="7.85546875" style="139" customWidth="1"/>
    <col min="11781" max="11781" width="15.85546875" style="139" customWidth="1"/>
    <col min="11782" max="11782" width="18.5703125" style="139" customWidth="1"/>
    <col min="11783" max="11783" width="6.42578125" style="139" bestFit="1" customWidth="1"/>
    <col min="11784" max="12032" width="10.7109375" style="139"/>
    <col min="12033" max="12033" width="33.7109375" style="139" customWidth="1"/>
    <col min="12034" max="12034" width="37.140625" style="139" bestFit="1" customWidth="1"/>
    <col min="12035" max="12035" width="26" style="139" bestFit="1" customWidth="1"/>
    <col min="12036" max="12036" width="7.85546875" style="139" customWidth="1"/>
    <col min="12037" max="12037" width="15.85546875" style="139" customWidth="1"/>
    <col min="12038" max="12038" width="18.5703125" style="139" customWidth="1"/>
    <col min="12039" max="12039" width="6.42578125" style="139" bestFit="1" customWidth="1"/>
    <col min="12040" max="12288" width="10.7109375" style="139"/>
    <col min="12289" max="12289" width="33.7109375" style="139" customWidth="1"/>
    <col min="12290" max="12290" width="37.140625" style="139" bestFit="1" customWidth="1"/>
    <col min="12291" max="12291" width="26" style="139" bestFit="1" customWidth="1"/>
    <col min="12292" max="12292" width="7.85546875" style="139" customWidth="1"/>
    <col min="12293" max="12293" width="15.85546875" style="139" customWidth="1"/>
    <col min="12294" max="12294" width="18.5703125" style="139" customWidth="1"/>
    <col min="12295" max="12295" width="6.42578125" style="139" bestFit="1" customWidth="1"/>
    <col min="12296" max="12544" width="10.7109375" style="139"/>
    <col min="12545" max="12545" width="33.7109375" style="139" customWidth="1"/>
    <col min="12546" max="12546" width="37.140625" style="139" bestFit="1" customWidth="1"/>
    <col min="12547" max="12547" width="26" style="139" bestFit="1" customWidth="1"/>
    <col min="12548" max="12548" width="7.85546875" style="139" customWidth="1"/>
    <col min="12549" max="12549" width="15.85546875" style="139" customWidth="1"/>
    <col min="12550" max="12550" width="18.5703125" style="139" customWidth="1"/>
    <col min="12551" max="12551" width="6.42578125" style="139" bestFit="1" customWidth="1"/>
    <col min="12552" max="12800" width="10.7109375" style="139"/>
    <col min="12801" max="12801" width="33.7109375" style="139" customWidth="1"/>
    <col min="12802" max="12802" width="37.140625" style="139" bestFit="1" customWidth="1"/>
    <col min="12803" max="12803" width="26" style="139" bestFit="1" customWidth="1"/>
    <col min="12804" max="12804" width="7.85546875" style="139" customWidth="1"/>
    <col min="12805" max="12805" width="15.85546875" style="139" customWidth="1"/>
    <col min="12806" max="12806" width="18.5703125" style="139" customWidth="1"/>
    <col min="12807" max="12807" width="6.42578125" style="139" bestFit="1" customWidth="1"/>
    <col min="12808" max="13056" width="10.7109375" style="139"/>
    <col min="13057" max="13057" width="33.7109375" style="139" customWidth="1"/>
    <col min="13058" max="13058" width="37.140625" style="139" bestFit="1" customWidth="1"/>
    <col min="13059" max="13059" width="26" style="139" bestFit="1" customWidth="1"/>
    <col min="13060" max="13060" width="7.85546875" style="139" customWidth="1"/>
    <col min="13061" max="13061" width="15.85546875" style="139" customWidth="1"/>
    <col min="13062" max="13062" width="18.5703125" style="139" customWidth="1"/>
    <col min="13063" max="13063" width="6.42578125" style="139" bestFit="1" customWidth="1"/>
    <col min="13064" max="13312" width="10.7109375" style="139"/>
    <col min="13313" max="13313" width="33.7109375" style="139" customWidth="1"/>
    <col min="13314" max="13314" width="37.140625" style="139" bestFit="1" customWidth="1"/>
    <col min="13315" max="13315" width="26" style="139" bestFit="1" customWidth="1"/>
    <col min="13316" max="13316" width="7.85546875" style="139" customWidth="1"/>
    <col min="13317" max="13317" width="15.85546875" style="139" customWidth="1"/>
    <col min="13318" max="13318" width="18.5703125" style="139" customWidth="1"/>
    <col min="13319" max="13319" width="6.42578125" style="139" bestFit="1" customWidth="1"/>
    <col min="13320" max="13568" width="10.7109375" style="139"/>
    <col min="13569" max="13569" width="33.7109375" style="139" customWidth="1"/>
    <col min="13570" max="13570" width="37.140625" style="139" bestFit="1" customWidth="1"/>
    <col min="13571" max="13571" width="26" style="139" bestFit="1" customWidth="1"/>
    <col min="13572" max="13572" width="7.85546875" style="139" customWidth="1"/>
    <col min="13573" max="13573" width="15.85546875" style="139" customWidth="1"/>
    <col min="13574" max="13574" width="18.5703125" style="139" customWidth="1"/>
    <col min="13575" max="13575" width="6.42578125" style="139" bestFit="1" customWidth="1"/>
    <col min="13576" max="13824" width="10.7109375" style="139"/>
    <col min="13825" max="13825" width="33.7109375" style="139" customWidth="1"/>
    <col min="13826" max="13826" width="37.140625" style="139" bestFit="1" customWidth="1"/>
    <col min="13827" max="13827" width="26" style="139" bestFit="1" customWidth="1"/>
    <col min="13828" max="13828" width="7.85546875" style="139" customWidth="1"/>
    <col min="13829" max="13829" width="15.85546875" style="139" customWidth="1"/>
    <col min="13830" max="13830" width="18.5703125" style="139" customWidth="1"/>
    <col min="13831" max="13831" width="6.42578125" style="139" bestFit="1" customWidth="1"/>
    <col min="13832" max="14080" width="10.7109375" style="139"/>
    <col min="14081" max="14081" width="33.7109375" style="139" customWidth="1"/>
    <col min="14082" max="14082" width="37.140625" style="139" bestFit="1" customWidth="1"/>
    <col min="14083" max="14083" width="26" style="139" bestFit="1" customWidth="1"/>
    <col min="14084" max="14084" width="7.85546875" style="139" customWidth="1"/>
    <col min="14085" max="14085" width="15.85546875" style="139" customWidth="1"/>
    <col min="14086" max="14086" width="18.5703125" style="139" customWidth="1"/>
    <col min="14087" max="14087" width="6.42578125" style="139" bestFit="1" customWidth="1"/>
    <col min="14088" max="14336" width="10.7109375" style="139"/>
    <col min="14337" max="14337" width="33.7109375" style="139" customWidth="1"/>
    <col min="14338" max="14338" width="37.140625" style="139" bestFit="1" customWidth="1"/>
    <col min="14339" max="14339" width="26" style="139" bestFit="1" customWidth="1"/>
    <col min="14340" max="14340" width="7.85546875" style="139" customWidth="1"/>
    <col min="14341" max="14341" width="15.85546875" style="139" customWidth="1"/>
    <col min="14342" max="14342" width="18.5703125" style="139" customWidth="1"/>
    <col min="14343" max="14343" width="6.42578125" style="139" bestFit="1" customWidth="1"/>
    <col min="14344" max="14592" width="10.7109375" style="139"/>
    <col min="14593" max="14593" width="33.7109375" style="139" customWidth="1"/>
    <col min="14594" max="14594" width="37.140625" style="139" bestFit="1" customWidth="1"/>
    <col min="14595" max="14595" width="26" style="139" bestFit="1" customWidth="1"/>
    <col min="14596" max="14596" width="7.85546875" style="139" customWidth="1"/>
    <col min="14597" max="14597" width="15.85546875" style="139" customWidth="1"/>
    <col min="14598" max="14598" width="18.5703125" style="139" customWidth="1"/>
    <col min="14599" max="14599" width="6.42578125" style="139" bestFit="1" customWidth="1"/>
    <col min="14600" max="14848" width="10.7109375" style="139"/>
    <col min="14849" max="14849" width="33.7109375" style="139" customWidth="1"/>
    <col min="14850" max="14850" width="37.140625" style="139" bestFit="1" customWidth="1"/>
    <col min="14851" max="14851" width="26" style="139" bestFit="1" customWidth="1"/>
    <col min="14852" max="14852" width="7.85546875" style="139" customWidth="1"/>
    <col min="14853" max="14853" width="15.85546875" style="139" customWidth="1"/>
    <col min="14854" max="14854" width="18.5703125" style="139" customWidth="1"/>
    <col min="14855" max="14855" width="6.42578125" style="139" bestFit="1" customWidth="1"/>
    <col min="14856" max="15104" width="10.7109375" style="139"/>
    <col min="15105" max="15105" width="33.7109375" style="139" customWidth="1"/>
    <col min="15106" max="15106" width="37.140625" style="139" bestFit="1" customWidth="1"/>
    <col min="15107" max="15107" width="26" style="139" bestFit="1" customWidth="1"/>
    <col min="15108" max="15108" width="7.85546875" style="139" customWidth="1"/>
    <col min="15109" max="15109" width="15.85546875" style="139" customWidth="1"/>
    <col min="15110" max="15110" width="18.5703125" style="139" customWidth="1"/>
    <col min="15111" max="15111" width="6.42578125" style="139" bestFit="1" customWidth="1"/>
    <col min="15112" max="15360" width="10.7109375" style="139"/>
    <col min="15361" max="15361" width="33.7109375" style="139" customWidth="1"/>
    <col min="15362" max="15362" width="37.140625" style="139" bestFit="1" customWidth="1"/>
    <col min="15363" max="15363" width="26" style="139" bestFit="1" customWidth="1"/>
    <col min="15364" max="15364" width="7.85546875" style="139" customWidth="1"/>
    <col min="15365" max="15365" width="15.85546875" style="139" customWidth="1"/>
    <col min="15366" max="15366" width="18.5703125" style="139" customWidth="1"/>
    <col min="15367" max="15367" width="6.42578125" style="139" bestFit="1" customWidth="1"/>
    <col min="15368" max="15616" width="10.7109375" style="139"/>
    <col min="15617" max="15617" width="33.7109375" style="139" customWidth="1"/>
    <col min="15618" max="15618" width="37.140625" style="139" bestFit="1" customWidth="1"/>
    <col min="15619" max="15619" width="26" style="139" bestFit="1" customWidth="1"/>
    <col min="15620" max="15620" width="7.85546875" style="139" customWidth="1"/>
    <col min="15621" max="15621" width="15.85546875" style="139" customWidth="1"/>
    <col min="15622" max="15622" width="18.5703125" style="139" customWidth="1"/>
    <col min="15623" max="15623" width="6.42578125" style="139" bestFit="1" customWidth="1"/>
    <col min="15624" max="15872" width="10.7109375" style="139"/>
    <col min="15873" max="15873" width="33.7109375" style="139" customWidth="1"/>
    <col min="15874" max="15874" width="37.140625" style="139" bestFit="1" customWidth="1"/>
    <col min="15875" max="15875" width="26" style="139" bestFit="1" customWidth="1"/>
    <col min="15876" max="15876" width="7.85546875" style="139" customWidth="1"/>
    <col min="15877" max="15877" width="15.85546875" style="139" customWidth="1"/>
    <col min="15878" max="15878" width="18.5703125" style="139" customWidth="1"/>
    <col min="15879" max="15879" width="6.42578125" style="139" bestFit="1" customWidth="1"/>
    <col min="15880" max="16128" width="10.7109375" style="139"/>
    <col min="16129" max="16129" width="33.7109375" style="139" customWidth="1"/>
    <col min="16130" max="16130" width="37.140625" style="139" bestFit="1" customWidth="1"/>
    <col min="16131" max="16131" width="26" style="139" bestFit="1" customWidth="1"/>
    <col min="16132" max="16132" width="7.85546875" style="139" customWidth="1"/>
    <col min="16133" max="16133" width="15.85546875" style="139" customWidth="1"/>
    <col min="16134" max="16134" width="18.5703125" style="139" customWidth="1"/>
    <col min="16135" max="16135" width="6.42578125" style="139" bestFit="1" customWidth="1"/>
    <col min="16136" max="16384" width="10.7109375" style="139"/>
  </cols>
  <sheetData>
    <row r="1" spans="1:13" ht="21" customHeight="1" x14ac:dyDescent="0.35">
      <c r="A1" s="65" t="s">
        <v>5267</v>
      </c>
      <c r="B1" s="66"/>
      <c r="C1" s="66"/>
      <c r="D1" s="66"/>
      <c r="E1" s="66"/>
      <c r="F1" s="137"/>
      <c r="G1" s="138"/>
    </row>
    <row r="2" spans="1:13" s="140" customFormat="1" ht="21" customHeight="1" x14ac:dyDescent="0.3">
      <c r="A2" s="68" t="s">
        <v>5464</v>
      </c>
      <c r="B2" s="69"/>
      <c r="C2" s="69"/>
      <c r="D2" s="69"/>
      <c r="E2" s="69"/>
      <c r="F2" s="137"/>
      <c r="G2" s="138"/>
      <c r="H2" s="139"/>
      <c r="I2" s="139"/>
    </row>
    <row r="3" spans="1:13" s="140" customFormat="1" ht="5.25" customHeight="1" thickBot="1" x14ac:dyDescent="0.3">
      <c r="A3" s="68"/>
      <c r="B3" s="141"/>
      <c r="C3" s="141"/>
      <c r="D3" s="141"/>
      <c r="E3" s="141"/>
      <c r="F3" s="142"/>
      <c r="G3" s="138"/>
      <c r="H3" s="139"/>
      <c r="I3" s="139"/>
    </row>
    <row r="4" spans="1:13" ht="45.75" thickTop="1" x14ac:dyDescent="0.2">
      <c r="A4" s="143" t="s">
        <v>162</v>
      </c>
      <c r="B4" s="143" t="s">
        <v>5138</v>
      </c>
      <c r="C4" s="143" t="s">
        <v>111</v>
      </c>
      <c r="D4" s="144" t="s">
        <v>112</v>
      </c>
      <c r="E4" s="144" t="s">
        <v>5139</v>
      </c>
      <c r="F4" s="145" t="s">
        <v>5140</v>
      </c>
      <c r="G4" s="138"/>
      <c r="I4" s="35"/>
      <c r="J4" s="35"/>
      <c r="K4" s="35"/>
    </row>
    <row r="5" spans="1:13" s="147" customFormat="1" ht="10.9" customHeight="1" x14ac:dyDescent="0.2">
      <c r="A5" s="47" t="s">
        <v>5418</v>
      </c>
      <c r="B5" s="35" t="s">
        <v>4956</v>
      </c>
      <c r="C5" s="35" t="s">
        <v>5465</v>
      </c>
      <c r="D5" s="146">
        <v>540</v>
      </c>
      <c r="E5" s="102">
        <v>1968</v>
      </c>
      <c r="F5" s="35" t="s">
        <v>634</v>
      </c>
      <c r="I5" s="39"/>
      <c r="J5" s="40"/>
      <c r="K5" s="39"/>
      <c r="L5" s="40"/>
    </row>
    <row r="6" spans="1:13" s="147" customFormat="1" ht="10.9" customHeight="1" x14ac:dyDescent="0.2">
      <c r="A6" s="148"/>
      <c r="B6" s="35" t="s">
        <v>5466</v>
      </c>
      <c r="C6" s="35" t="s">
        <v>5467</v>
      </c>
      <c r="D6" s="146">
        <v>116</v>
      </c>
      <c r="E6" s="102">
        <v>1968</v>
      </c>
      <c r="F6" s="35" t="s">
        <v>634</v>
      </c>
      <c r="G6" s="149"/>
      <c r="I6" s="39"/>
      <c r="J6" s="40"/>
      <c r="K6" s="39"/>
      <c r="L6" s="40"/>
    </row>
    <row r="7" spans="1:13" s="147" customFormat="1" ht="10.9" customHeight="1" x14ac:dyDescent="0.2">
      <c r="A7" s="148"/>
      <c r="B7" s="35" t="s">
        <v>5306</v>
      </c>
      <c r="C7" s="35" t="s">
        <v>747</v>
      </c>
      <c r="D7" s="146">
        <v>616</v>
      </c>
      <c r="E7" s="102">
        <v>2003</v>
      </c>
      <c r="F7" s="35" t="s">
        <v>634</v>
      </c>
      <c r="G7" s="149"/>
      <c r="I7" s="39"/>
      <c r="J7" s="40"/>
      <c r="K7" s="39"/>
      <c r="L7" s="40"/>
      <c r="M7" s="40"/>
    </row>
    <row r="8" spans="1:13" s="147" customFormat="1" ht="10.9" customHeight="1" x14ac:dyDescent="0.2">
      <c r="A8" s="148"/>
      <c r="B8" s="35" t="s">
        <v>5468</v>
      </c>
      <c r="C8" s="35" t="s">
        <v>5467</v>
      </c>
      <c r="D8" s="146">
        <v>142</v>
      </c>
      <c r="E8" s="102">
        <v>1981</v>
      </c>
      <c r="F8" s="35" t="s">
        <v>634</v>
      </c>
      <c r="G8" s="149"/>
      <c r="I8" s="39"/>
      <c r="J8" s="40"/>
      <c r="K8" s="39"/>
      <c r="L8" s="40"/>
      <c r="M8" s="40"/>
    </row>
    <row r="9" spans="1:13" s="147" customFormat="1" ht="10.9" customHeight="1" x14ac:dyDescent="0.2">
      <c r="A9" s="148"/>
      <c r="B9" s="35" t="s">
        <v>5302</v>
      </c>
      <c r="C9" s="35" t="s">
        <v>5173</v>
      </c>
      <c r="D9" s="146">
        <v>560</v>
      </c>
      <c r="E9" s="102">
        <v>1981</v>
      </c>
      <c r="F9" s="35" t="s">
        <v>634</v>
      </c>
      <c r="G9" s="149"/>
      <c r="I9" s="39"/>
      <c r="J9" s="40"/>
      <c r="K9" s="39"/>
      <c r="L9" s="40"/>
      <c r="M9" s="40"/>
    </row>
    <row r="10" spans="1:13" s="147" customFormat="1" ht="6" customHeight="1" x14ac:dyDescent="0.2">
      <c r="A10" s="148"/>
      <c r="B10" s="39"/>
      <c r="C10" s="39"/>
      <c r="D10" s="40"/>
      <c r="E10" s="84"/>
      <c r="F10" s="39"/>
      <c r="G10" s="149"/>
      <c r="I10" s="39"/>
      <c r="J10" s="40"/>
      <c r="K10" s="39"/>
      <c r="L10" s="40"/>
    </row>
    <row r="11" spans="1:13" s="147" customFormat="1" ht="10.9" customHeight="1" x14ac:dyDescent="0.2">
      <c r="A11" s="35" t="s">
        <v>5469</v>
      </c>
      <c r="B11" s="35" t="s">
        <v>3437</v>
      </c>
      <c r="C11" s="35" t="s">
        <v>723</v>
      </c>
      <c r="D11" s="146">
        <v>108.8</v>
      </c>
      <c r="E11" s="102">
        <v>2017</v>
      </c>
      <c r="F11" s="35" t="s">
        <v>379</v>
      </c>
      <c r="G11" s="149"/>
      <c r="I11" s="39"/>
      <c r="J11" s="40"/>
      <c r="K11" s="39"/>
      <c r="L11" s="40"/>
    </row>
    <row r="12" spans="1:13" s="147" customFormat="1" ht="10.9" customHeight="1" x14ac:dyDescent="0.2">
      <c r="A12" s="47"/>
      <c r="B12" s="35" t="s">
        <v>3409</v>
      </c>
      <c r="C12" s="35" t="s">
        <v>723</v>
      </c>
      <c r="D12" s="146">
        <v>20.5</v>
      </c>
      <c r="E12" s="102">
        <v>2016</v>
      </c>
      <c r="F12" s="35" t="s">
        <v>379</v>
      </c>
      <c r="G12" s="149"/>
      <c r="I12" s="39"/>
      <c r="J12" s="40"/>
      <c r="K12" s="39"/>
      <c r="L12" s="40"/>
      <c r="M12" s="40"/>
    </row>
    <row r="13" spans="1:13" s="147" customFormat="1" ht="6" customHeight="1" x14ac:dyDescent="0.2">
      <c r="A13" s="47"/>
      <c r="B13" s="39"/>
      <c r="C13" s="39"/>
      <c r="D13" s="40"/>
      <c r="E13" s="84"/>
      <c r="F13" s="39"/>
      <c r="G13" s="149"/>
      <c r="J13" s="40"/>
      <c r="L13" s="41"/>
      <c r="M13" s="40"/>
    </row>
    <row r="14" spans="1:13" s="147" customFormat="1" ht="10.5" customHeight="1" x14ac:dyDescent="0.2">
      <c r="A14" s="47" t="s">
        <v>5278</v>
      </c>
      <c r="B14" s="35" t="s">
        <v>5148</v>
      </c>
      <c r="C14" s="35" t="s">
        <v>125</v>
      </c>
      <c r="D14" s="146">
        <v>69.788399999999996</v>
      </c>
      <c r="E14" s="102">
        <v>2015</v>
      </c>
      <c r="F14" s="35" t="s">
        <v>184</v>
      </c>
      <c r="G14" s="149"/>
      <c r="I14" s="39"/>
      <c r="J14" s="40"/>
      <c r="K14" s="39"/>
      <c r="L14" s="41"/>
      <c r="M14" s="40"/>
    </row>
    <row r="15" spans="1:13" s="147" customFormat="1" ht="6" customHeight="1" x14ac:dyDescent="0.2">
      <c r="A15" s="148"/>
      <c r="B15" s="39"/>
      <c r="C15" s="39"/>
      <c r="D15" s="40"/>
      <c r="E15" s="84"/>
      <c r="F15" s="39"/>
      <c r="G15" s="149"/>
      <c r="I15" s="39"/>
      <c r="J15" s="40"/>
      <c r="K15" s="39"/>
      <c r="L15" s="41"/>
      <c r="M15" s="40"/>
    </row>
    <row r="16" spans="1:13" s="147" customFormat="1" ht="11.25" customHeight="1" x14ac:dyDescent="0.2">
      <c r="A16" s="35" t="s">
        <v>5470</v>
      </c>
      <c r="B16" s="35" t="s">
        <v>994</v>
      </c>
      <c r="C16" s="35" t="s">
        <v>747</v>
      </c>
      <c r="D16" s="101">
        <v>819</v>
      </c>
      <c r="E16" s="102">
        <v>1999</v>
      </c>
      <c r="F16" s="35" t="s">
        <v>270</v>
      </c>
      <c r="G16" s="149"/>
      <c r="I16" s="39"/>
      <c r="J16" s="40"/>
      <c r="K16" s="39"/>
      <c r="L16" s="41"/>
      <c r="M16" s="40"/>
    </row>
    <row r="17" spans="1:13" s="147" customFormat="1" ht="11.25" customHeight="1" x14ac:dyDescent="0.2">
      <c r="A17" s="148"/>
      <c r="B17" s="35" t="s">
        <v>5471</v>
      </c>
      <c r="C17" s="35" t="s">
        <v>747</v>
      </c>
      <c r="D17" s="101">
        <v>520</v>
      </c>
      <c r="E17" s="102">
        <v>2002</v>
      </c>
      <c r="F17" s="35" t="s">
        <v>216</v>
      </c>
      <c r="G17" s="149"/>
      <c r="I17" s="39"/>
      <c r="J17" s="40"/>
      <c r="K17" s="39"/>
      <c r="L17" s="41"/>
      <c r="M17" s="40"/>
    </row>
    <row r="18" spans="1:13" s="147" customFormat="1" ht="11.25" customHeight="1" x14ac:dyDescent="0.2">
      <c r="A18" s="148"/>
      <c r="B18" s="35" t="s">
        <v>4893</v>
      </c>
      <c r="C18" s="35" t="s">
        <v>747</v>
      </c>
      <c r="D18" s="101">
        <v>850</v>
      </c>
      <c r="E18" s="102">
        <v>2010</v>
      </c>
      <c r="F18" s="35" t="s">
        <v>216</v>
      </c>
      <c r="G18" s="149"/>
      <c r="I18" s="39"/>
      <c r="J18" s="40"/>
      <c r="K18" s="39"/>
      <c r="L18" s="41"/>
      <c r="M18" s="40"/>
    </row>
    <row r="19" spans="1:13" s="147" customFormat="1" ht="11.25" customHeight="1" x14ac:dyDescent="0.2">
      <c r="A19" s="148"/>
      <c r="B19" s="35" t="s">
        <v>5472</v>
      </c>
      <c r="C19" s="35" t="s">
        <v>4957</v>
      </c>
      <c r="D19" s="101">
        <v>32.299999999999997</v>
      </c>
      <c r="E19" s="102">
        <v>2002</v>
      </c>
      <c r="F19" s="35" t="s">
        <v>216</v>
      </c>
      <c r="G19" s="149"/>
      <c r="I19" s="39"/>
      <c r="J19" s="40"/>
      <c r="K19" s="39"/>
      <c r="L19" s="41"/>
      <c r="M19" s="40"/>
    </row>
    <row r="20" spans="1:13" s="147" customFormat="1" ht="4.5" customHeight="1" x14ac:dyDescent="0.2">
      <c r="A20" s="148"/>
      <c r="B20" s="39"/>
      <c r="C20" s="39"/>
      <c r="D20" s="40"/>
      <c r="E20" s="84"/>
      <c r="F20" s="39"/>
      <c r="G20" s="149"/>
      <c r="I20" s="39"/>
      <c r="J20" s="40"/>
      <c r="K20" s="39"/>
      <c r="L20" s="41"/>
      <c r="M20" s="40"/>
    </row>
    <row r="21" spans="1:13" s="147" customFormat="1" ht="10.9" customHeight="1" x14ac:dyDescent="0.2">
      <c r="A21" s="47" t="s">
        <v>5040</v>
      </c>
      <c r="B21" s="35" t="s">
        <v>4961</v>
      </c>
      <c r="C21" s="35" t="s">
        <v>747</v>
      </c>
      <c r="D21" s="101">
        <v>360</v>
      </c>
      <c r="E21" s="102">
        <v>1993</v>
      </c>
      <c r="F21" s="35" t="s">
        <v>5160</v>
      </c>
      <c r="G21" s="150" t="s">
        <v>5155</v>
      </c>
      <c r="I21" s="39"/>
      <c r="J21" s="40"/>
      <c r="K21" s="39"/>
      <c r="L21" s="41"/>
      <c r="M21" s="40"/>
    </row>
    <row r="22" spans="1:13" s="147" customFormat="1" ht="10.9" customHeight="1" x14ac:dyDescent="0.2">
      <c r="A22" s="148"/>
      <c r="B22" s="35" t="s">
        <v>4938</v>
      </c>
      <c r="C22" s="35" t="s">
        <v>747</v>
      </c>
      <c r="D22" s="101">
        <v>150</v>
      </c>
      <c r="E22" s="102">
        <v>1993</v>
      </c>
      <c r="F22" s="35" t="s">
        <v>5154</v>
      </c>
      <c r="G22" s="150" t="s">
        <v>5155</v>
      </c>
    </row>
    <row r="23" spans="1:13" s="147" customFormat="1" ht="10.9" customHeight="1" x14ac:dyDescent="0.2">
      <c r="A23" s="148"/>
      <c r="B23" s="35" t="s">
        <v>4964</v>
      </c>
      <c r="C23" s="35" t="s">
        <v>747</v>
      </c>
      <c r="D23" s="101">
        <v>235</v>
      </c>
      <c r="E23" s="102">
        <v>1998</v>
      </c>
      <c r="F23" s="35" t="s">
        <v>216</v>
      </c>
      <c r="G23" s="150" t="s">
        <v>5155</v>
      </c>
    </row>
    <row r="24" spans="1:13" s="147" customFormat="1" ht="6" customHeight="1" x14ac:dyDescent="0.2">
      <c r="A24" s="148"/>
      <c r="B24" s="39"/>
      <c r="C24" s="39"/>
      <c r="D24" s="40"/>
      <c r="E24" s="84"/>
      <c r="F24" s="39"/>
      <c r="G24" s="149"/>
    </row>
    <row r="25" spans="1:13" s="147" customFormat="1" ht="10.9" customHeight="1" x14ac:dyDescent="0.2">
      <c r="A25" s="47" t="s">
        <v>5473</v>
      </c>
      <c r="B25" s="35" t="s">
        <v>5310</v>
      </c>
      <c r="C25" s="35" t="s">
        <v>747</v>
      </c>
      <c r="D25" s="146">
        <v>401</v>
      </c>
      <c r="E25" s="102">
        <v>1993</v>
      </c>
      <c r="F25" s="35" t="s">
        <v>270</v>
      </c>
      <c r="G25" s="149"/>
    </row>
    <row r="26" spans="1:13" s="147" customFormat="1" ht="6" customHeight="1" x14ac:dyDescent="0.2">
      <c r="A26" s="148"/>
      <c r="B26" s="39"/>
      <c r="C26" s="39"/>
      <c r="D26" s="40"/>
      <c r="E26" s="84"/>
      <c r="F26" s="39"/>
      <c r="G26" s="149"/>
    </row>
    <row r="27" spans="1:13" s="147" customFormat="1" ht="10.5" customHeight="1" x14ac:dyDescent="0.2">
      <c r="A27" s="47" t="s">
        <v>5422</v>
      </c>
      <c r="B27" s="35" t="s">
        <v>5474</v>
      </c>
      <c r="C27" s="35" t="s">
        <v>125</v>
      </c>
      <c r="D27" s="146">
        <v>31.59</v>
      </c>
      <c r="E27" s="102">
        <v>2014</v>
      </c>
      <c r="F27" s="35" t="s">
        <v>5000</v>
      </c>
      <c r="G27" s="149"/>
    </row>
    <row r="28" spans="1:13" s="147" customFormat="1" ht="10.5" customHeight="1" x14ac:dyDescent="0.2">
      <c r="A28" s="35"/>
      <c r="B28" s="35" t="s">
        <v>5475</v>
      </c>
      <c r="C28" s="35" t="s">
        <v>125</v>
      </c>
      <c r="D28" s="101">
        <v>51.937600000000003</v>
      </c>
      <c r="E28" s="102">
        <v>2015</v>
      </c>
      <c r="F28" s="35" t="s">
        <v>199</v>
      </c>
      <c r="G28" s="149"/>
    </row>
    <row r="29" spans="1:13" s="147" customFormat="1" ht="6" customHeight="1" x14ac:dyDescent="0.2">
      <c r="A29" s="35"/>
      <c r="B29" s="35"/>
      <c r="C29" s="35"/>
      <c r="D29" s="101"/>
      <c r="E29" s="102"/>
      <c r="F29" s="35"/>
      <c r="G29" s="149"/>
    </row>
    <row r="30" spans="1:13" s="147" customFormat="1" ht="10.9" customHeight="1" x14ac:dyDescent="0.2">
      <c r="A30" s="47" t="s">
        <v>5423</v>
      </c>
      <c r="B30" s="35" t="s">
        <v>5286</v>
      </c>
      <c r="C30" s="35" t="s">
        <v>114</v>
      </c>
      <c r="D30" s="146">
        <v>1980</v>
      </c>
      <c r="E30" s="102">
        <v>1974</v>
      </c>
      <c r="F30" s="35" t="s">
        <v>334</v>
      </c>
      <c r="G30" s="149"/>
    </row>
    <row r="31" spans="1:13" s="147" customFormat="1" ht="10.9" customHeight="1" x14ac:dyDescent="0.2">
      <c r="A31" s="47"/>
      <c r="B31" s="35" t="s">
        <v>5284</v>
      </c>
      <c r="C31" s="35" t="s">
        <v>119</v>
      </c>
      <c r="D31" s="146">
        <v>1980</v>
      </c>
      <c r="E31" s="102">
        <v>1974</v>
      </c>
      <c r="F31" s="35" t="s">
        <v>334</v>
      </c>
      <c r="G31" s="149"/>
    </row>
    <row r="32" spans="1:13" s="147" customFormat="1" ht="10.9" customHeight="1" x14ac:dyDescent="0.2">
      <c r="A32" s="47"/>
      <c r="B32" s="35" t="s">
        <v>5163</v>
      </c>
      <c r="C32" s="35" t="s">
        <v>5467</v>
      </c>
      <c r="D32" s="146">
        <v>75</v>
      </c>
      <c r="E32" s="102">
        <v>1971</v>
      </c>
      <c r="F32" s="35" t="s">
        <v>334</v>
      </c>
      <c r="G32" s="149"/>
    </row>
    <row r="33" spans="1:7" s="147" customFormat="1" ht="6" customHeight="1" x14ac:dyDescent="0.2">
      <c r="A33" s="148"/>
      <c r="B33" s="39"/>
      <c r="C33" s="39"/>
      <c r="D33" s="40"/>
      <c r="E33" s="84"/>
      <c r="F33" s="39"/>
      <c r="G33" s="149"/>
    </row>
    <row r="34" spans="1:7" s="147" customFormat="1" ht="10.9" customHeight="1" x14ac:dyDescent="0.2">
      <c r="A34" s="47" t="s">
        <v>5287</v>
      </c>
      <c r="B34" s="35" t="s">
        <v>5476</v>
      </c>
      <c r="C34" s="35" t="s">
        <v>119</v>
      </c>
      <c r="D34" s="101">
        <v>33</v>
      </c>
      <c r="E34" s="102">
        <v>2015</v>
      </c>
      <c r="F34" s="35" t="s">
        <v>5154</v>
      </c>
      <c r="G34" s="149"/>
    </row>
    <row r="35" spans="1:7" s="147" customFormat="1" ht="10.9" customHeight="1" x14ac:dyDescent="0.2">
      <c r="A35" s="148"/>
      <c r="B35" s="35" t="s">
        <v>4976</v>
      </c>
      <c r="C35" s="35" t="s">
        <v>747</v>
      </c>
      <c r="D35" s="101">
        <v>56</v>
      </c>
      <c r="E35" s="102">
        <v>2002</v>
      </c>
      <c r="F35" s="35" t="s">
        <v>5154</v>
      </c>
      <c r="G35" s="149"/>
    </row>
    <row r="36" spans="1:7" s="147" customFormat="1" ht="10.9" customHeight="1" x14ac:dyDescent="0.2">
      <c r="A36" s="148"/>
      <c r="B36" s="35" t="s">
        <v>4974</v>
      </c>
      <c r="C36" s="35" t="s">
        <v>747</v>
      </c>
      <c r="D36" s="101">
        <v>56</v>
      </c>
      <c r="E36" s="102">
        <v>1999</v>
      </c>
      <c r="F36" s="35" t="s">
        <v>442</v>
      </c>
      <c r="G36" s="149"/>
    </row>
    <row r="37" spans="1:7" s="147" customFormat="1" ht="10.9" customHeight="1" x14ac:dyDescent="0.2">
      <c r="A37" s="148"/>
      <c r="B37" s="35" t="s">
        <v>5426</v>
      </c>
      <c r="C37" s="35" t="s">
        <v>119</v>
      </c>
      <c r="D37" s="101">
        <v>50</v>
      </c>
      <c r="E37" s="102">
        <v>2007</v>
      </c>
      <c r="F37" s="35" t="s">
        <v>379</v>
      </c>
      <c r="G37" s="149"/>
    </row>
    <row r="38" spans="1:7" s="147" customFormat="1" ht="10.9" customHeight="1" x14ac:dyDescent="0.2">
      <c r="A38" s="148"/>
      <c r="B38" s="35" t="s">
        <v>3475</v>
      </c>
      <c r="C38" s="35" t="s">
        <v>747</v>
      </c>
      <c r="D38" s="101">
        <v>50</v>
      </c>
      <c r="E38" s="102">
        <v>1998</v>
      </c>
      <c r="F38" s="35" t="s">
        <v>5154</v>
      </c>
      <c r="G38" s="149"/>
    </row>
    <row r="39" spans="1:7" s="147" customFormat="1" ht="10.9" customHeight="1" x14ac:dyDescent="0.2">
      <c r="A39" s="148"/>
      <c r="B39" s="35" t="s">
        <v>3708</v>
      </c>
      <c r="C39" s="35" t="s">
        <v>723</v>
      </c>
      <c r="D39" s="101">
        <v>50</v>
      </c>
      <c r="E39" s="102">
        <v>2013</v>
      </c>
      <c r="F39" s="35" t="s">
        <v>379</v>
      </c>
      <c r="G39" s="149"/>
    </row>
    <row r="40" spans="1:7" s="147" customFormat="1" ht="10.9" customHeight="1" x14ac:dyDescent="0.2">
      <c r="A40" s="148"/>
      <c r="B40" s="35" t="s">
        <v>3616</v>
      </c>
      <c r="C40" s="35" t="s">
        <v>5427</v>
      </c>
      <c r="D40" s="101">
        <v>219</v>
      </c>
      <c r="E40" s="102">
        <v>2015</v>
      </c>
      <c r="F40" s="35" t="s">
        <v>4991</v>
      </c>
      <c r="G40" s="149"/>
    </row>
    <row r="41" spans="1:7" s="147" customFormat="1" ht="10.9" customHeight="1" x14ac:dyDescent="0.2">
      <c r="A41" s="148"/>
      <c r="B41" s="35" t="s">
        <v>3608</v>
      </c>
      <c r="C41" s="35" t="s">
        <v>5427</v>
      </c>
      <c r="D41" s="101">
        <v>630</v>
      </c>
      <c r="E41" s="102">
        <v>2013</v>
      </c>
      <c r="F41" s="35" t="s">
        <v>199</v>
      </c>
      <c r="G41" s="149"/>
    </row>
    <row r="42" spans="1:7" s="147" customFormat="1" ht="10.9" customHeight="1" x14ac:dyDescent="0.2">
      <c r="A42" s="148"/>
      <c r="B42" s="35" t="s">
        <v>3605</v>
      </c>
      <c r="C42" s="35" t="s">
        <v>5427</v>
      </c>
      <c r="D42" s="101">
        <v>90</v>
      </c>
      <c r="E42" s="102">
        <v>2010</v>
      </c>
      <c r="F42" s="35" t="s">
        <v>379</v>
      </c>
      <c r="G42" s="149"/>
    </row>
    <row r="43" spans="1:7" s="147" customFormat="1" ht="10.9" customHeight="1" x14ac:dyDescent="0.2">
      <c r="A43" s="148"/>
      <c r="B43" s="35" t="s">
        <v>3602</v>
      </c>
      <c r="C43" s="35" t="s">
        <v>5427</v>
      </c>
      <c r="D43" s="101">
        <v>90</v>
      </c>
      <c r="E43" s="102">
        <v>2010</v>
      </c>
      <c r="F43" s="35" t="s">
        <v>379</v>
      </c>
      <c r="G43" s="149"/>
    </row>
    <row r="44" spans="1:7" s="147" customFormat="1" ht="10.9" customHeight="1" x14ac:dyDescent="0.2">
      <c r="A44" s="148"/>
      <c r="B44" s="35" t="s">
        <v>3705</v>
      </c>
      <c r="C44" s="35" t="s">
        <v>723</v>
      </c>
      <c r="D44" s="101">
        <v>25</v>
      </c>
      <c r="E44" s="102">
        <v>2013</v>
      </c>
      <c r="F44" s="35" t="s">
        <v>379</v>
      </c>
      <c r="G44" s="149"/>
    </row>
    <row r="45" spans="1:7" s="147" customFormat="1" ht="10.9" customHeight="1" x14ac:dyDescent="0.2">
      <c r="A45" s="148"/>
      <c r="B45" s="35" t="s">
        <v>3595</v>
      </c>
      <c r="C45" s="35" t="s">
        <v>5427</v>
      </c>
      <c r="D45" s="101">
        <v>60</v>
      </c>
      <c r="E45" s="102">
        <v>2004</v>
      </c>
      <c r="F45" s="35" t="s">
        <v>5000</v>
      </c>
      <c r="G45" s="149"/>
    </row>
    <row r="46" spans="1:7" s="147" customFormat="1" ht="10.9" customHeight="1" x14ac:dyDescent="0.2">
      <c r="A46" s="148"/>
      <c r="B46" s="35" t="s">
        <v>3699</v>
      </c>
      <c r="C46" s="35" t="s">
        <v>723</v>
      </c>
      <c r="D46" s="101">
        <v>44</v>
      </c>
      <c r="E46" s="102">
        <v>2012</v>
      </c>
      <c r="F46" s="35" t="s">
        <v>4991</v>
      </c>
      <c r="G46" s="149"/>
    </row>
    <row r="47" spans="1:7" s="147" customFormat="1" ht="10.9" customHeight="1" x14ac:dyDescent="0.2">
      <c r="A47" s="148"/>
      <c r="B47" s="35" t="s">
        <v>3623</v>
      </c>
      <c r="C47" s="35" t="s">
        <v>5427</v>
      </c>
      <c r="D47" s="101">
        <v>182.85</v>
      </c>
      <c r="E47" s="102">
        <v>2018</v>
      </c>
      <c r="F47" s="35" t="s">
        <v>199</v>
      </c>
      <c r="G47" s="149"/>
    </row>
    <row r="48" spans="1:7" s="147" customFormat="1" ht="6" customHeight="1" x14ac:dyDescent="0.2">
      <c r="A48" s="148"/>
      <c r="B48" s="39"/>
      <c r="C48" s="39"/>
      <c r="D48" s="40"/>
      <c r="E48" s="84"/>
      <c r="F48" s="39"/>
      <c r="G48" s="149"/>
    </row>
    <row r="49" spans="1:7" s="147" customFormat="1" ht="10.9" customHeight="1" x14ac:dyDescent="0.2">
      <c r="A49" s="47" t="s">
        <v>962</v>
      </c>
      <c r="B49" s="35" t="s">
        <v>4977</v>
      </c>
      <c r="C49" s="35" t="s">
        <v>118</v>
      </c>
      <c r="D49" s="101">
        <v>1120</v>
      </c>
      <c r="E49" s="102">
        <v>1983</v>
      </c>
      <c r="F49" s="35" t="s">
        <v>199</v>
      </c>
      <c r="G49" s="149"/>
    </row>
    <row r="50" spans="1:7" s="147" customFormat="1" ht="10.9" customHeight="1" x14ac:dyDescent="0.2">
      <c r="A50" s="148"/>
      <c r="B50" s="35" t="s">
        <v>969</v>
      </c>
      <c r="C50" s="35" t="s">
        <v>118</v>
      </c>
      <c r="D50" s="101">
        <v>1207</v>
      </c>
      <c r="E50" s="102">
        <v>1984</v>
      </c>
      <c r="F50" s="35" t="s">
        <v>518</v>
      </c>
      <c r="G50" s="149"/>
    </row>
    <row r="51" spans="1:7" s="147" customFormat="1" ht="10.9" customHeight="1" x14ac:dyDescent="0.2">
      <c r="A51" s="148"/>
      <c r="B51" s="35" t="s">
        <v>974</v>
      </c>
      <c r="C51" s="35" t="s">
        <v>118</v>
      </c>
      <c r="D51" s="101">
        <v>1179</v>
      </c>
      <c r="E51" s="102">
        <v>1984</v>
      </c>
      <c r="F51" s="35" t="s">
        <v>442</v>
      </c>
      <c r="G51" s="149"/>
    </row>
    <row r="52" spans="1:7" s="147" customFormat="1" ht="10.9" customHeight="1" x14ac:dyDescent="0.2">
      <c r="A52" s="148"/>
      <c r="B52" s="35" t="s">
        <v>978</v>
      </c>
      <c r="C52" s="35" t="s">
        <v>118</v>
      </c>
      <c r="D52" s="101">
        <v>1254</v>
      </c>
      <c r="E52" s="102">
        <v>1988</v>
      </c>
      <c r="F52" s="35" t="s">
        <v>442</v>
      </c>
      <c r="G52" s="149"/>
    </row>
    <row r="53" spans="1:7" s="147" customFormat="1" ht="10.9" customHeight="1" x14ac:dyDescent="0.2">
      <c r="A53" s="148"/>
      <c r="B53" s="35" t="s">
        <v>963</v>
      </c>
      <c r="C53" s="35" t="s">
        <v>118</v>
      </c>
      <c r="D53" s="101">
        <v>1061</v>
      </c>
      <c r="E53" s="102">
        <v>1976</v>
      </c>
      <c r="F53" s="35" t="s">
        <v>184</v>
      </c>
      <c r="G53" s="149"/>
    </row>
    <row r="54" spans="1:7" s="147" customFormat="1" ht="10.9" customHeight="1" x14ac:dyDescent="0.2">
      <c r="A54" s="148"/>
      <c r="B54" s="35" t="s">
        <v>984</v>
      </c>
      <c r="C54" s="35" t="s">
        <v>118</v>
      </c>
      <c r="D54" s="101">
        <v>1216</v>
      </c>
      <c r="E54" s="102">
        <v>1995</v>
      </c>
      <c r="F54" s="35" t="s">
        <v>5160</v>
      </c>
      <c r="G54" s="149"/>
    </row>
    <row r="55" spans="1:7" s="147" customFormat="1" ht="10.9" customHeight="1" x14ac:dyDescent="0.2">
      <c r="A55" s="148"/>
      <c r="B55" s="35" t="s">
        <v>4980</v>
      </c>
      <c r="C55" s="35" t="s">
        <v>118</v>
      </c>
      <c r="D55" s="101">
        <v>1074</v>
      </c>
      <c r="E55" s="102">
        <v>1976</v>
      </c>
      <c r="F55" s="35" t="s">
        <v>379</v>
      </c>
      <c r="G55" s="149"/>
    </row>
    <row r="56" spans="1:7" s="147" customFormat="1" ht="10.9" customHeight="1" x14ac:dyDescent="0.2">
      <c r="A56" s="148"/>
      <c r="B56" s="35" t="s">
        <v>980</v>
      </c>
      <c r="C56" s="35" t="s">
        <v>118</v>
      </c>
      <c r="D56" s="101">
        <v>1250</v>
      </c>
      <c r="E56" s="102">
        <v>1988</v>
      </c>
      <c r="F56" s="35" t="s">
        <v>379</v>
      </c>
      <c r="G56" s="149"/>
    </row>
    <row r="57" spans="1:7" s="147" customFormat="1" ht="10.9" customHeight="1" x14ac:dyDescent="0.2">
      <c r="A57" s="148"/>
      <c r="B57" s="35" t="s">
        <v>4968</v>
      </c>
      <c r="C57" s="35" t="s">
        <v>114</v>
      </c>
      <c r="D57" s="101">
        <v>2008</v>
      </c>
      <c r="E57" s="102">
        <v>1969</v>
      </c>
      <c r="F57" s="35" t="s">
        <v>410</v>
      </c>
      <c r="G57" s="149"/>
    </row>
    <row r="58" spans="1:7" s="147" customFormat="1" ht="10.9" customHeight="1" x14ac:dyDescent="0.2">
      <c r="A58" s="148"/>
      <c r="B58" s="35" t="s">
        <v>4935</v>
      </c>
      <c r="C58" s="35" t="s">
        <v>114</v>
      </c>
      <c r="D58" s="101">
        <v>2012</v>
      </c>
      <c r="E58" s="102">
        <v>1967</v>
      </c>
      <c r="F58" s="35" t="s">
        <v>410</v>
      </c>
      <c r="G58" s="149"/>
    </row>
    <row r="59" spans="1:7" s="147" customFormat="1" ht="10.9" customHeight="1" x14ac:dyDescent="0.2">
      <c r="A59" s="148"/>
      <c r="B59" s="35" t="s">
        <v>4524</v>
      </c>
      <c r="C59" s="35" t="s">
        <v>747</v>
      </c>
      <c r="D59" s="101">
        <v>1332</v>
      </c>
      <c r="E59" s="102">
        <v>2012</v>
      </c>
      <c r="F59" s="35" t="s">
        <v>410</v>
      </c>
      <c r="G59" s="149"/>
    </row>
    <row r="60" spans="1:7" s="147" customFormat="1" ht="10.9" customHeight="1" x14ac:dyDescent="0.2">
      <c r="A60" s="148"/>
      <c r="B60" s="35" t="s">
        <v>5477</v>
      </c>
      <c r="C60" s="35" t="s">
        <v>5465</v>
      </c>
      <c r="D60" s="101">
        <v>1</v>
      </c>
      <c r="E60" s="102">
        <v>2000</v>
      </c>
      <c r="F60" s="35" t="s">
        <v>669</v>
      </c>
      <c r="G60" s="149"/>
    </row>
    <row r="61" spans="1:7" s="147" customFormat="1" ht="10.9" customHeight="1" x14ac:dyDescent="0.2">
      <c r="A61" s="148"/>
      <c r="B61" s="639" t="s">
        <v>5478</v>
      </c>
      <c r="C61" s="639" t="s">
        <v>5465</v>
      </c>
      <c r="D61" s="151">
        <v>9</v>
      </c>
      <c r="E61" s="152">
        <v>2000</v>
      </c>
      <c r="F61" s="639" t="s">
        <v>669</v>
      </c>
      <c r="G61" s="149"/>
    </row>
    <row r="62" spans="1:7" s="147" customFormat="1" ht="10.9" customHeight="1" x14ac:dyDescent="0.2">
      <c r="A62" s="148"/>
      <c r="B62" s="35" t="s">
        <v>5171</v>
      </c>
      <c r="C62" s="35" t="s">
        <v>5467</v>
      </c>
      <c r="D62" s="101">
        <v>40</v>
      </c>
      <c r="E62" s="102">
        <v>1967</v>
      </c>
      <c r="F62" s="35" t="s">
        <v>270</v>
      </c>
      <c r="G62" s="149"/>
    </row>
    <row r="63" spans="1:7" s="147" customFormat="1" ht="6" customHeight="1" x14ac:dyDescent="0.2">
      <c r="A63" s="148"/>
      <c r="B63" s="39"/>
      <c r="C63" s="39"/>
      <c r="D63" s="40"/>
      <c r="E63" s="84"/>
      <c r="F63" s="39"/>
      <c r="G63" s="149"/>
    </row>
    <row r="64" spans="1:7" s="147" customFormat="1" ht="10.9" customHeight="1" x14ac:dyDescent="0.2">
      <c r="A64" s="35" t="s">
        <v>5479</v>
      </c>
      <c r="B64" s="35" t="s">
        <v>1119</v>
      </c>
      <c r="C64" s="35" t="s">
        <v>723</v>
      </c>
      <c r="D64" s="101">
        <v>31.1</v>
      </c>
      <c r="E64" s="102">
        <v>2017</v>
      </c>
      <c r="F64" s="35" t="s">
        <v>442</v>
      </c>
      <c r="G64" s="149"/>
    </row>
    <row r="65" spans="1:7" s="147" customFormat="1" ht="10.9" customHeight="1" x14ac:dyDescent="0.2">
      <c r="A65" s="35"/>
      <c r="B65" s="35" t="s">
        <v>1042</v>
      </c>
      <c r="C65" s="35" t="s">
        <v>723</v>
      </c>
      <c r="D65" s="101">
        <v>26</v>
      </c>
      <c r="E65" s="102">
        <v>2008</v>
      </c>
      <c r="F65" s="35" t="s">
        <v>270</v>
      </c>
      <c r="G65" s="149"/>
    </row>
    <row r="66" spans="1:7" s="147" customFormat="1" ht="10.9" customHeight="1" x14ac:dyDescent="0.2">
      <c r="A66" s="35"/>
      <c r="B66" s="35" t="s">
        <v>1001</v>
      </c>
      <c r="C66" s="35" t="s">
        <v>5427</v>
      </c>
      <c r="D66" s="101">
        <v>40</v>
      </c>
      <c r="E66" s="102">
        <v>2017</v>
      </c>
      <c r="F66" s="35" t="s">
        <v>518</v>
      </c>
      <c r="G66" s="149"/>
    </row>
    <row r="67" spans="1:7" s="147" customFormat="1" ht="10.9" customHeight="1" x14ac:dyDescent="0.2">
      <c r="A67" s="35"/>
      <c r="B67" s="35" t="s">
        <v>1071</v>
      </c>
      <c r="C67" s="35" t="s">
        <v>723</v>
      </c>
      <c r="D67" s="101">
        <v>30.1</v>
      </c>
      <c r="E67" s="102">
        <v>2010</v>
      </c>
      <c r="F67" s="35" t="s">
        <v>379</v>
      </c>
      <c r="G67" s="149"/>
    </row>
    <row r="68" spans="1:7" s="147" customFormat="1" ht="10.9" customHeight="1" x14ac:dyDescent="0.2">
      <c r="A68" s="35"/>
      <c r="B68" s="35" t="s">
        <v>1105</v>
      </c>
      <c r="C68" s="35" t="s">
        <v>723</v>
      </c>
      <c r="D68" s="101">
        <v>26</v>
      </c>
      <c r="E68" s="102">
        <v>2015</v>
      </c>
      <c r="F68" s="35" t="s">
        <v>379</v>
      </c>
      <c r="G68" s="149"/>
    </row>
    <row r="69" spans="1:7" s="147" customFormat="1" ht="10.9" customHeight="1" x14ac:dyDescent="0.2">
      <c r="A69" s="35"/>
      <c r="B69" s="35" t="s">
        <v>1115</v>
      </c>
      <c r="C69" s="35" t="s">
        <v>723</v>
      </c>
      <c r="D69" s="101">
        <v>47.5</v>
      </c>
      <c r="E69" s="102">
        <v>2017</v>
      </c>
      <c r="F69" s="35" t="s">
        <v>379</v>
      </c>
      <c r="G69" s="149"/>
    </row>
    <row r="70" spans="1:7" s="147" customFormat="1" ht="10.9" customHeight="1" x14ac:dyDescent="0.2">
      <c r="A70" s="35"/>
      <c r="B70" s="35" t="s">
        <v>1082</v>
      </c>
      <c r="C70" s="35" t="s">
        <v>723</v>
      </c>
      <c r="D70" s="101">
        <v>144</v>
      </c>
      <c r="E70" s="102">
        <v>2013</v>
      </c>
      <c r="F70" s="35" t="s">
        <v>379</v>
      </c>
      <c r="G70" s="149"/>
    </row>
    <row r="71" spans="1:7" s="147" customFormat="1" ht="10.9" customHeight="1" x14ac:dyDescent="0.2">
      <c r="A71" s="35"/>
      <c r="B71" s="35" t="s">
        <v>1079</v>
      </c>
      <c r="C71" s="35" t="s">
        <v>723</v>
      </c>
      <c r="D71" s="101">
        <v>36</v>
      </c>
      <c r="E71" s="102">
        <v>2012</v>
      </c>
      <c r="F71" s="35" t="s">
        <v>518</v>
      </c>
      <c r="G71" s="149"/>
    </row>
    <row r="72" spans="1:7" s="147" customFormat="1" ht="10.9" customHeight="1" x14ac:dyDescent="0.2">
      <c r="A72" s="35"/>
      <c r="B72" s="35" t="s">
        <v>1059</v>
      </c>
      <c r="C72" s="35" t="s">
        <v>723</v>
      </c>
      <c r="D72" s="101">
        <v>38</v>
      </c>
      <c r="E72" s="102">
        <v>2009</v>
      </c>
      <c r="F72" s="35" t="s">
        <v>379</v>
      </c>
      <c r="G72" s="149"/>
    </row>
    <row r="73" spans="1:7" s="147" customFormat="1" ht="10.9" customHeight="1" x14ac:dyDescent="0.2">
      <c r="A73" s="35"/>
      <c r="B73" s="35" t="s">
        <v>1038</v>
      </c>
      <c r="C73" s="35" t="s">
        <v>723</v>
      </c>
      <c r="D73" s="101">
        <v>24</v>
      </c>
      <c r="E73" s="102">
        <v>2006</v>
      </c>
      <c r="F73" s="35" t="s">
        <v>5000</v>
      </c>
      <c r="G73" s="149"/>
    </row>
    <row r="74" spans="1:7" s="147" customFormat="1" ht="10.9" customHeight="1" x14ac:dyDescent="0.2">
      <c r="A74" s="35"/>
      <c r="B74" s="35" t="s">
        <v>1067</v>
      </c>
      <c r="C74" s="35" t="s">
        <v>723</v>
      </c>
      <c r="D74" s="101">
        <v>24</v>
      </c>
      <c r="E74" s="102">
        <v>2010</v>
      </c>
      <c r="F74" s="35" t="s">
        <v>4991</v>
      </c>
      <c r="G74" s="149"/>
    </row>
    <row r="75" spans="1:7" s="147" customFormat="1" ht="10.9" customHeight="1" x14ac:dyDescent="0.2">
      <c r="A75" s="35"/>
      <c r="B75" s="35" t="s">
        <v>5480</v>
      </c>
      <c r="C75" s="35" t="s">
        <v>5427</v>
      </c>
      <c r="D75" s="101">
        <v>62</v>
      </c>
      <c r="E75" s="102">
        <v>2013</v>
      </c>
      <c r="F75" s="35" t="s">
        <v>518</v>
      </c>
      <c r="G75" s="149"/>
    </row>
    <row r="76" spans="1:7" s="147" customFormat="1" ht="6" customHeight="1" x14ac:dyDescent="0.2">
      <c r="A76" s="39"/>
      <c r="B76" s="39"/>
      <c r="C76" s="39"/>
      <c r="D76" s="41"/>
      <c r="E76" s="84"/>
      <c r="F76" s="39"/>
      <c r="G76" s="149"/>
    </row>
    <row r="77" spans="1:7" s="147" customFormat="1" ht="10.9" customHeight="1" x14ac:dyDescent="0.2">
      <c r="A77" s="35" t="s">
        <v>5481</v>
      </c>
      <c r="B77" s="35" t="s">
        <v>4959</v>
      </c>
      <c r="C77" s="35" t="s">
        <v>114</v>
      </c>
      <c r="D77" s="101">
        <v>1960</v>
      </c>
      <c r="E77" s="102">
        <v>1967</v>
      </c>
      <c r="F77" s="35" t="s">
        <v>5154</v>
      </c>
      <c r="G77" s="149"/>
    </row>
    <row r="78" spans="1:7" s="147" customFormat="1" ht="5.25" customHeight="1" x14ac:dyDescent="0.2">
      <c r="A78" s="35"/>
      <c r="B78" s="35"/>
      <c r="C78" s="35"/>
      <c r="D78" s="101"/>
      <c r="E78" s="102"/>
      <c r="F78" s="35"/>
      <c r="G78" s="149"/>
    </row>
    <row r="79" spans="1:7" ht="11.25" customHeight="1" x14ac:dyDescent="0.2">
      <c r="A79" s="47" t="s">
        <v>5482</v>
      </c>
      <c r="B79" s="35" t="s">
        <v>1145</v>
      </c>
      <c r="C79" s="35" t="s">
        <v>723</v>
      </c>
      <c r="D79" s="101">
        <v>22.5</v>
      </c>
      <c r="E79" s="102">
        <v>2015</v>
      </c>
      <c r="F79" s="35" t="s">
        <v>379</v>
      </c>
    </row>
    <row r="80" spans="1:7" ht="11.45" customHeight="1" x14ac:dyDescent="0.2">
      <c r="A80" s="153"/>
      <c r="B80" s="35" t="s">
        <v>1138</v>
      </c>
      <c r="C80" s="35" t="s">
        <v>723</v>
      </c>
      <c r="D80" s="101">
        <v>69</v>
      </c>
      <c r="E80" s="102">
        <v>2014</v>
      </c>
      <c r="F80" s="35" t="s">
        <v>379</v>
      </c>
    </row>
    <row r="81" spans="1:7" ht="13.5" customHeight="1" x14ac:dyDescent="0.2">
      <c r="A81" s="153"/>
      <c r="B81" s="35" t="s">
        <v>1149</v>
      </c>
      <c r="C81" s="35" t="s">
        <v>723</v>
      </c>
      <c r="D81" s="101">
        <v>60</v>
      </c>
      <c r="E81" s="102">
        <v>2016</v>
      </c>
      <c r="F81" s="35" t="s">
        <v>379</v>
      </c>
    </row>
    <row r="82" spans="1:7" ht="13.5" customHeight="1" x14ac:dyDescent="0.2">
      <c r="A82" s="153"/>
      <c r="B82" s="35" t="s">
        <v>1142</v>
      </c>
      <c r="C82" s="35" t="s">
        <v>723</v>
      </c>
      <c r="D82" s="101">
        <v>25</v>
      </c>
      <c r="E82" s="102">
        <v>2015</v>
      </c>
      <c r="F82" s="35" t="s">
        <v>379</v>
      </c>
    </row>
    <row r="83" spans="1:7" ht="4.5" customHeight="1" x14ac:dyDescent="0.2">
      <c r="A83" s="153"/>
      <c r="B83" s="35"/>
      <c r="C83" s="35"/>
      <c r="D83" s="101"/>
      <c r="E83" s="102"/>
      <c r="F83" s="35"/>
    </row>
    <row r="84" spans="1:7" s="147" customFormat="1" ht="10.5" customHeight="1" x14ac:dyDescent="0.2">
      <c r="A84" s="47" t="s">
        <v>5483</v>
      </c>
      <c r="B84" s="35" t="s">
        <v>5175</v>
      </c>
      <c r="C84" s="35" t="s">
        <v>5484</v>
      </c>
      <c r="D84" s="101">
        <v>1800</v>
      </c>
      <c r="E84" s="102">
        <v>1983</v>
      </c>
      <c r="F84" s="35" t="s">
        <v>216</v>
      </c>
      <c r="G84" s="139"/>
    </row>
    <row r="85" spans="1:7" s="147" customFormat="1" ht="10.5" customHeight="1" x14ac:dyDescent="0.2">
      <c r="A85" s="47"/>
      <c r="B85" s="35" t="s">
        <v>5176</v>
      </c>
      <c r="C85" s="35" t="s">
        <v>5484</v>
      </c>
      <c r="D85" s="101">
        <v>360</v>
      </c>
      <c r="E85" s="102">
        <v>1961</v>
      </c>
      <c r="F85" s="35" t="s">
        <v>216</v>
      </c>
      <c r="G85" s="139"/>
    </row>
    <row r="86" spans="1:7" s="147" customFormat="1" ht="6" customHeight="1" x14ac:dyDescent="0.2">
      <c r="A86" s="47"/>
      <c r="B86" s="39"/>
      <c r="C86" s="39"/>
      <c r="D86" s="40"/>
      <c r="E86" s="84"/>
      <c r="F86" s="39"/>
      <c r="G86" s="139"/>
    </row>
    <row r="87" spans="1:7" s="147" customFormat="1" ht="10.5" customHeight="1" x14ac:dyDescent="0.2">
      <c r="A87" s="35" t="s">
        <v>1212</v>
      </c>
      <c r="B87" s="35" t="s">
        <v>5297</v>
      </c>
      <c r="C87" s="35" t="s">
        <v>119</v>
      </c>
      <c r="D87" s="101">
        <v>14.3</v>
      </c>
      <c r="E87" s="102">
        <v>1992</v>
      </c>
      <c r="F87" s="35" t="s">
        <v>5160</v>
      </c>
      <c r="G87" s="139"/>
    </row>
    <row r="88" spans="1:7" s="147" customFormat="1" ht="10.5" customHeight="1" x14ac:dyDescent="0.2">
      <c r="A88" s="39"/>
      <c r="B88" s="35" t="s">
        <v>5294</v>
      </c>
      <c r="C88" s="35" t="s">
        <v>5485</v>
      </c>
      <c r="D88" s="101">
        <v>14</v>
      </c>
      <c r="E88" s="102">
        <v>1993</v>
      </c>
      <c r="F88" s="35" t="s">
        <v>5154</v>
      </c>
      <c r="G88" s="139"/>
    </row>
    <row r="89" spans="1:7" s="147" customFormat="1" ht="10.5" customHeight="1" x14ac:dyDescent="0.2">
      <c r="A89" s="39"/>
      <c r="B89" s="35" t="s">
        <v>5292</v>
      </c>
      <c r="C89" s="35" t="s">
        <v>119</v>
      </c>
      <c r="D89" s="101">
        <v>41.5</v>
      </c>
      <c r="E89" s="102">
        <v>1998</v>
      </c>
      <c r="F89" s="35" t="s">
        <v>5160</v>
      </c>
      <c r="G89" s="139"/>
    </row>
    <row r="90" spans="1:7" s="147" customFormat="1" ht="10.5" customHeight="1" x14ac:dyDescent="0.2">
      <c r="A90" s="39"/>
      <c r="B90" s="35" t="s">
        <v>4694</v>
      </c>
      <c r="C90" s="35" t="s">
        <v>119</v>
      </c>
      <c r="D90" s="101">
        <v>12.5</v>
      </c>
      <c r="E90" s="102">
        <v>2000</v>
      </c>
      <c r="F90" s="35" t="s">
        <v>379</v>
      </c>
      <c r="G90" s="139"/>
    </row>
    <row r="91" spans="1:7" s="147" customFormat="1" ht="11.45" customHeight="1" x14ac:dyDescent="0.2">
      <c r="A91" s="148"/>
      <c r="B91" s="35" t="s">
        <v>1232</v>
      </c>
      <c r="C91" s="35" t="s">
        <v>5486</v>
      </c>
      <c r="D91" s="101">
        <v>38</v>
      </c>
      <c r="E91" s="102">
        <v>2001</v>
      </c>
      <c r="F91" s="35" t="s">
        <v>5160</v>
      </c>
      <c r="G91" s="154" t="s">
        <v>5347</v>
      </c>
    </row>
    <row r="92" spans="1:7" s="147" customFormat="1" ht="6" customHeight="1" x14ac:dyDescent="0.2">
      <c r="A92" s="148"/>
      <c r="B92" s="39"/>
      <c r="C92" s="39"/>
      <c r="D92" s="40"/>
      <c r="E92" s="84"/>
      <c r="F92" s="39"/>
      <c r="G92" s="139"/>
    </row>
    <row r="93" spans="1:7" s="147" customFormat="1" ht="10.5" customHeight="1" x14ac:dyDescent="0.2">
      <c r="A93" s="35" t="s">
        <v>1242</v>
      </c>
      <c r="B93" s="35" t="s">
        <v>5307</v>
      </c>
      <c r="C93" s="35" t="s">
        <v>747</v>
      </c>
      <c r="D93" s="101">
        <v>1365</v>
      </c>
      <c r="E93" s="102">
        <v>1996</v>
      </c>
      <c r="F93" s="35" t="s">
        <v>5154</v>
      </c>
      <c r="G93" s="139"/>
    </row>
    <row r="94" spans="1:7" s="147" customFormat="1" ht="10.5" customHeight="1" x14ac:dyDescent="0.2">
      <c r="A94" s="39"/>
      <c r="B94" s="35" t="s">
        <v>4891</v>
      </c>
      <c r="C94" s="35" t="s">
        <v>747</v>
      </c>
      <c r="D94" s="101">
        <v>905</v>
      </c>
      <c r="E94" s="102">
        <v>2010</v>
      </c>
      <c r="F94" s="35" t="s">
        <v>184</v>
      </c>
      <c r="G94" s="139"/>
    </row>
    <row r="95" spans="1:7" s="147" customFormat="1" ht="6" customHeight="1" x14ac:dyDescent="0.2">
      <c r="A95" s="148"/>
      <c r="B95" s="39"/>
      <c r="C95" s="39"/>
      <c r="D95" s="40"/>
      <c r="E95" s="84"/>
      <c r="F95" s="39"/>
      <c r="G95" s="139"/>
    </row>
    <row r="96" spans="1:7" s="147" customFormat="1" ht="10.5" customHeight="1" x14ac:dyDescent="0.2">
      <c r="A96" s="35" t="s">
        <v>1262</v>
      </c>
      <c r="B96" s="35" t="s">
        <v>5309</v>
      </c>
      <c r="C96" s="35" t="s">
        <v>747</v>
      </c>
      <c r="D96" s="101">
        <v>408</v>
      </c>
      <c r="E96" s="102">
        <v>2005</v>
      </c>
      <c r="F96" s="35" t="s">
        <v>634</v>
      </c>
      <c r="G96" s="139"/>
    </row>
    <row r="97" spans="1:7" s="147" customFormat="1" ht="10.5" customHeight="1" x14ac:dyDescent="0.2">
      <c r="A97" s="35"/>
      <c r="B97" s="35" t="s">
        <v>5487</v>
      </c>
      <c r="C97" s="35" t="s">
        <v>5467</v>
      </c>
      <c r="D97" s="101">
        <v>53</v>
      </c>
      <c r="E97" s="102">
        <v>2005</v>
      </c>
      <c r="F97" s="35" t="s">
        <v>634</v>
      </c>
      <c r="G97" s="139"/>
    </row>
    <row r="98" spans="1:7" s="147" customFormat="1" ht="10.5" customHeight="1" x14ac:dyDescent="0.2">
      <c r="A98" s="35"/>
      <c r="B98" s="35" t="s">
        <v>4950</v>
      </c>
      <c r="C98" s="35" t="s">
        <v>747</v>
      </c>
      <c r="D98" s="101">
        <v>910</v>
      </c>
      <c r="E98" s="102">
        <v>2016</v>
      </c>
      <c r="F98" s="35" t="s">
        <v>442</v>
      </c>
      <c r="G98" s="139"/>
    </row>
    <row r="99" spans="1:7" s="147" customFormat="1" ht="6.75" customHeight="1" x14ac:dyDescent="0.2">
      <c r="A99" s="35"/>
      <c r="B99" s="35"/>
      <c r="C99" s="35"/>
      <c r="D99" s="101"/>
      <c r="E99" s="102"/>
      <c r="F99" s="35"/>
      <c r="G99" s="139"/>
    </row>
    <row r="100" spans="1:7" s="147" customFormat="1" ht="6.75" customHeight="1" thickBot="1" x14ac:dyDescent="0.25">
      <c r="A100" s="79"/>
      <c r="B100" s="79"/>
      <c r="C100" s="79"/>
      <c r="D100" s="79"/>
      <c r="E100" s="79"/>
      <c r="F100" s="79"/>
    </row>
    <row r="101" spans="1:7" s="147" customFormat="1" ht="6.75" customHeight="1" thickTop="1" x14ac:dyDescent="0.2">
      <c r="A101" s="47"/>
      <c r="B101" s="148"/>
      <c r="C101" s="148"/>
      <c r="D101" s="148"/>
      <c r="E101" s="148"/>
      <c r="F101" s="148"/>
    </row>
    <row r="102" spans="1:7" s="157" customFormat="1" ht="10.5" customHeight="1" x14ac:dyDescent="0.2">
      <c r="A102" s="60" t="s">
        <v>5289</v>
      </c>
      <c r="B102" s="155"/>
      <c r="C102" s="155"/>
      <c r="D102" s="155"/>
      <c r="E102" s="156"/>
      <c r="F102" s="155"/>
    </row>
    <row r="103" spans="1:7" ht="21" customHeight="1" x14ac:dyDescent="0.35">
      <c r="A103" s="65" t="s">
        <v>5267</v>
      </c>
      <c r="B103" s="66"/>
      <c r="C103" s="158"/>
      <c r="D103" s="158"/>
      <c r="E103" s="158"/>
      <c r="F103" s="159"/>
    </row>
    <row r="104" spans="1:7" ht="21" customHeight="1" x14ac:dyDescent="0.3">
      <c r="A104" s="68" t="s">
        <v>5488</v>
      </c>
      <c r="B104" s="69"/>
      <c r="C104" s="160"/>
      <c r="D104" s="160"/>
      <c r="E104" s="160"/>
      <c r="F104" s="159"/>
    </row>
    <row r="105" spans="1:7" ht="5.25" customHeight="1" thickBot="1" x14ac:dyDescent="0.3">
      <c r="A105" s="161"/>
      <c r="B105" s="162"/>
      <c r="C105" s="162"/>
      <c r="D105" s="162"/>
      <c r="E105" s="162"/>
      <c r="F105" s="163"/>
    </row>
    <row r="106" spans="1:7" ht="45.75" thickTop="1" x14ac:dyDescent="0.2">
      <c r="A106" s="143" t="s">
        <v>162</v>
      </c>
      <c r="B106" s="143" t="s">
        <v>5138</v>
      </c>
      <c r="C106" s="143" t="s">
        <v>111</v>
      </c>
      <c r="D106" s="144" t="s">
        <v>112</v>
      </c>
      <c r="E106" s="144" t="s">
        <v>5139</v>
      </c>
      <c r="F106" s="145" t="s">
        <v>5140</v>
      </c>
    </row>
    <row r="107" spans="1:7" s="147" customFormat="1" ht="12.2" customHeight="1" x14ac:dyDescent="0.2">
      <c r="A107" s="35" t="s">
        <v>5489</v>
      </c>
      <c r="B107" s="35" t="s">
        <v>1338</v>
      </c>
      <c r="C107" s="35" t="s">
        <v>723</v>
      </c>
      <c r="D107" s="101">
        <v>25</v>
      </c>
      <c r="E107" s="102">
        <v>2016</v>
      </c>
      <c r="F107" s="35" t="s">
        <v>379</v>
      </c>
      <c r="G107" s="139"/>
    </row>
    <row r="108" spans="1:7" s="147" customFormat="1" ht="10.5" customHeight="1" x14ac:dyDescent="0.2">
      <c r="A108" s="39"/>
      <c r="B108" s="35" t="s">
        <v>1342</v>
      </c>
      <c r="C108" s="35" t="s">
        <v>723</v>
      </c>
      <c r="D108" s="101">
        <v>38.76</v>
      </c>
      <c r="E108" s="102">
        <v>2017</v>
      </c>
      <c r="F108" s="35" t="s">
        <v>379</v>
      </c>
      <c r="G108" s="139"/>
    </row>
    <row r="109" spans="1:7" s="147" customFormat="1" ht="11.25" customHeight="1" x14ac:dyDescent="0.2">
      <c r="A109" s="39"/>
      <c r="B109" s="35" t="s">
        <v>1310</v>
      </c>
      <c r="C109" s="35" t="s">
        <v>723</v>
      </c>
      <c r="D109" s="101">
        <v>27.6</v>
      </c>
      <c r="E109" s="102">
        <v>2007</v>
      </c>
      <c r="F109" s="35" t="s">
        <v>379</v>
      </c>
      <c r="G109" s="139"/>
    </row>
    <row r="110" spans="1:7" s="147" customFormat="1" ht="10.5" customHeight="1" x14ac:dyDescent="0.2">
      <c r="A110" s="39"/>
      <c r="B110" s="35" t="s">
        <v>1300</v>
      </c>
      <c r="C110" s="35" t="s">
        <v>723</v>
      </c>
      <c r="D110" s="101">
        <v>58.5</v>
      </c>
      <c r="E110" s="102">
        <v>2016</v>
      </c>
      <c r="F110" s="35" t="s">
        <v>216</v>
      </c>
      <c r="G110" s="139"/>
    </row>
    <row r="111" spans="1:7" s="147" customFormat="1" ht="10.5" customHeight="1" x14ac:dyDescent="0.2">
      <c r="A111" s="39"/>
      <c r="B111" s="35" t="s">
        <v>1308</v>
      </c>
      <c r="C111" s="35" t="s">
        <v>723</v>
      </c>
      <c r="D111" s="101">
        <v>37.5</v>
      </c>
      <c r="E111" s="102">
        <v>2006</v>
      </c>
      <c r="F111" s="35" t="s">
        <v>379</v>
      </c>
      <c r="G111" s="139"/>
    </row>
    <row r="112" spans="1:7" s="147" customFormat="1" ht="10.5" customHeight="1" x14ac:dyDescent="0.2">
      <c r="A112" s="39"/>
      <c r="B112" s="35" t="s">
        <v>1314</v>
      </c>
      <c r="C112" s="35" t="s">
        <v>723</v>
      </c>
      <c r="D112" s="101">
        <v>67.5</v>
      </c>
      <c r="E112" s="102">
        <v>2008</v>
      </c>
      <c r="F112" s="35" t="s">
        <v>379</v>
      </c>
      <c r="G112" s="139"/>
    </row>
    <row r="113" spans="1:7" s="147" customFormat="1" ht="10.5" customHeight="1" x14ac:dyDescent="0.2">
      <c r="A113" s="39"/>
      <c r="B113" s="35" t="s">
        <v>1330</v>
      </c>
      <c r="C113" s="35" t="s">
        <v>723</v>
      </c>
      <c r="D113" s="101">
        <v>22.5</v>
      </c>
      <c r="E113" s="102">
        <v>2016</v>
      </c>
      <c r="F113" s="35" t="s">
        <v>379</v>
      </c>
      <c r="G113" s="139"/>
    </row>
    <row r="114" spans="1:7" s="147" customFormat="1" ht="10.5" customHeight="1" x14ac:dyDescent="0.2">
      <c r="A114" s="39"/>
      <c r="B114" s="35" t="s">
        <v>1318</v>
      </c>
      <c r="C114" s="35" t="s">
        <v>723</v>
      </c>
      <c r="D114" s="101">
        <v>65</v>
      </c>
      <c r="E114" s="102">
        <v>2007</v>
      </c>
      <c r="F114" s="35" t="s">
        <v>379</v>
      </c>
      <c r="G114" s="139"/>
    </row>
    <row r="115" spans="1:7" s="147" customFormat="1" ht="10.5" customHeight="1" x14ac:dyDescent="0.2">
      <c r="A115" s="39"/>
      <c r="B115" s="35" t="s">
        <v>1326</v>
      </c>
      <c r="C115" s="35" t="s">
        <v>723</v>
      </c>
      <c r="D115" s="101">
        <v>30</v>
      </c>
      <c r="E115" s="102">
        <v>2014</v>
      </c>
      <c r="F115" s="35" t="s">
        <v>379</v>
      </c>
      <c r="G115" s="139"/>
    </row>
    <row r="116" spans="1:7" s="147" customFormat="1" ht="5.25" customHeight="1" x14ac:dyDescent="0.2">
      <c r="A116" s="148"/>
      <c r="B116" s="39"/>
      <c r="C116" s="39"/>
      <c r="D116" s="40"/>
      <c r="E116" s="84"/>
      <c r="F116" s="39"/>
      <c r="G116" s="139"/>
    </row>
    <row r="117" spans="1:7" s="147" customFormat="1" ht="10.5" customHeight="1" x14ac:dyDescent="0.2">
      <c r="A117" s="35" t="s">
        <v>1346</v>
      </c>
      <c r="B117" s="35" t="s">
        <v>1347</v>
      </c>
      <c r="C117" s="35" t="s">
        <v>125</v>
      </c>
      <c r="D117" s="146">
        <v>72.209000000000003</v>
      </c>
      <c r="E117" s="102">
        <v>2017</v>
      </c>
      <c r="F117" s="35" t="s">
        <v>216</v>
      </c>
      <c r="G117" s="139"/>
    </row>
    <row r="118" spans="1:7" s="147" customFormat="1" ht="6.95" customHeight="1" x14ac:dyDescent="0.2">
      <c r="A118" s="148"/>
      <c r="B118" s="39"/>
      <c r="C118" s="39"/>
      <c r="D118" s="40"/>
      <c r="E118" s="84"/>
      <c r="F118" s="39"/>
      <c r="G118" s="139"/>
    </row>
    <row r="119" spans="1:7" s="147" customFormat="1" ht="10.7" customHeight="1" x14ac:dyDescent="0.2">
      <c r="A119" s="35" t="s">
        <v>5490</v>
      </c>
      <c r="B119" s="35" t="s">
        <v>1388</v>
      </c>
      <c r="C119" s="35" t="s">
        <v>723</v>
      </c>
      <c r="D119" s="101">
        <v>61.5</v>
      </c>
      <c r="E119" s="102">
        <v>2017</v>
      </c>
      <c r="F119" s="35" t="s">
        <v>379</v>
      </c>
      <c r="G119" s="139"/>
    </row>
    <row r="120" spans="1:7" s="147" customFormat="1" ht="10.5" customHeight="1" x14ac:dyDescent="0.2">
      <c r="A120" s="39"/>
      <c r="B120" s="35" t="s">
        <v>1367</v>
      </c>
      <c r="C120" s="35" t="s">
        <v>723</v>
      </c>
      <c r="D120" s="101">
        <v>62.5</v>
      </c>
      <c r="E120" s="102">
        <v>2003</v>
      </c>
      <c r="F120" s="35" t="s">
        <v>379</v>
      </c>
      <c r="G120" s="139"/>
    </row>
    <row r="121" spans="1:7" s="147" customFormat="1" ht="10.5" customHeight="1" x14ac:dyDescent="0.2">
      <c r="A121" s="39"/>
      <c r="B121" s="35" t="s">
        <v>1370</v>
      </c>
      <c r="C121" s="35" t="s">
        <v>723</v>
      </c>
      <c r="D121" s="101">
        <v>138</v>
      </c>
      <c r="E121" s="102">
        <v>2003</v>
      </c>
      <c r="F121" s="35" t="s">
        <v>379</v>
      </c>
      <c r="G121" s="139"/>
    </row>
    <row r="122" spans="1:7" s="147" customFormat="1" ht="9.9499999999999993" customHeight="1" x14ac:dyDescent="0.2">
      <c r="A122" s="39"/>
      <c r="B122" s="35" t="s">
        <v>1382</v>
      </c>
      <c r="C122" s="35" t="s">
        <v>723</v>
      </c>
      <c r="D122" s="101">
        <v>75.900000000000006</v>
      </c>
      <c r="E122" s="102">
        <v>2013</v>
      </c>
      <c r="F122" s="35" t="s">
        <v>379</v>
      </c>
      <c r="G122" s="139"/>
    </row>
    <row r="123" spans="1:7" s="147" customFormat="1" ht="10.5" customHeight="1" x14ac:dyDescent="0.2">
      <c r="A123" s="39"/>
      <c r="B123" s="35" t="s">
        <v>1376</v>
      </c>
      <c r="C123" s="35" t="s">
        <v>723</v>
      </c>
      <c r="D123" s="101">
        <v>64.400000000000006</v>
      </c>
      <c r="E123" s="102">
        <v>2005</v>
      </c>
      <c r="F123" s="35" t="s">
        <v>379</v>
      </c>
      <c r="G123" s="139"/>
    </row>
    <row r="124" spans="1:7" s="147" customFormat="1" ht="10.5" customHeight="1" x14ac:dyDescent="0.2">
      <c r="A124" s="39"/>
      <c r="B124" s="35" t="s">
        <v>1373</v>
      </c>
      <c r="C124" s="35" t="s">
        <v>723</v>
      </c>
      <c r="D124" s="101">
        <v>50.6</v>
      </c>
      <c r="E124" s="102">
        <v>2004</v>
      </c>
      <c r="F124" s="35" t="s">
        <v>379</v>
      </c>
      <c r="G124" s="139"/>
    </row>
    <row r="125" spans="1:7" s="147" customFormat="1" ht="10.5" customHeight="1" x14ac:dyDescent="0.2">
      <c r="A125" s="148"/>
      <c r="B125" s="35" t="s">
        <v>1379</v>
      </c>
      <c r="C125" s="35" t="s">
        <v>723</v>
      </c>
      <c r="D125" s="101">
        <v>41.4</v>
      </c>
      <c r="E125" s="102">
        <v>2013</v>
      </c>
      <c r="F125" s="35" t="s">
        <v>379</v>
      </c>
      <c r="G125" s="139"/>
    </row>
    <row r="126" spans="1:7" s="147" customFormat="1" ht="10.5" customHeight="1" x14ac:dyDescent="0.2">
      <c r="A126" s="148"/>
      <c r="B126" s="35"/>
      <c r="C126" s="35"/>
      <c r="D126" s="101"/>
      <c r="E126" s="102"/>
      <c r="F126" s="35"/>
      <c r="G126" s="139"/>
    </row>
    <row r="127" spans="1:7" s="147" customFormat="1" ht="10.5" customHeight="1" x14ac:dyDescent="0.2">
      <c r="A127" s="35" t="s">
        <v>5491</v>
      </c>
      <c r="B127" s="35" t="s">
        <v>1943</v>
      </c>
      <c r="C127" s="35" t="s">
        <v>723</v>
      </c>
      <c r="D127" s="101">
        <v>72</v>
      </c>
      <c r="E127" s="102">
        <v>2006</v>
      </c>
      <c r="F127" s="35" t="s">
        <v>379</v>
      </c>
      <c r="G127" s="139"/>
    </row>
    <row r="128" spans="1:7" s="147" customFormat="1" ht="10.5" customHeight="1" x14ac:dyDescent="0.2">
      <c r="A128" s="39"/>
      <c r="B128" s="35" t="s">
        <v>1967</v>
      </c>
      <c r="C128" s="35" t="s">
        <v>723</v>
      </c>
      <c r="D128" s="101">
        <v>28.6</v>
      </c>
      <c r="E128" s="102">
        <v>2012</v>
      </c>
      <c r="F128" s="35" t="s">
        <v>379</v>
      </c>
      <c r="G128" s="139"/>
    </row>
    <row r="129" spans="1:7" s="147" customFormat="1" ht="10.5" customHeight="1" x14ac:dyDescent="0.2">
      <c r="A129" s="39"/>
      <c r="B129" s="35" t="s">
        <v>1985</v>
      </c>
      <c r="C129" s="35" t="s">
        <v>723</v>
      </c>
      <c r="D129" s="101">
        <v>24</v>
      </c>
      <c r="E129" s="102">
        <v>2012</v>
      </c>
      <c r="F129" s="35" t="s">
        <v>216</v>
      </c>
      <c r="G129" s="139"/>
    </row>
    <row r="130" spans="1:7" s="147" customFormat="1" ht="10.5" customHeight="1" x14ac:dyDescent="0.2">
      <c r="A130" s="39"/>
      <c r="B130" s="35" t="s">
        <v>1952</v>
      </c>
      <c r="C130" s="35" t="s">
        <v>723</v>
      </c>
      <c r="D130" s="101">
        <v>22</v>
      </c>
      <c r="E130" s="102">
        <v>2010</v>
      </c>
      <c r="F130" s="35" t="s">
        <v>379</v>
      </c>
      <c r="G130" s="139"/>
    </row>
    <row r="131" spans="1:7" s="147" customFormat="1" ht="10.5" customHeight="1" x14ac:dyDescent="0.2">
      <c r="A131" s="39"/>
      <c r="B131" s="35" t="s">
        <v>1979</v>
      </c>
      <c r="C131" s="35" t="s">
        <v>723</v>
      </c>
      <c r="D131" s="101">
        <v>20.5</v>
      </c>
      <c r="E131" s="102">
        <v>2013</v>
      </c>
      <c r="F131" s="35" t="s">
        <v>4991</v>
      </c>
      <c r="G131" s="139"/>
    </row>
    <row r="132" spans="1:7" s="147" customFormat="1" ht="10.5" customHeight="1" x14ac:dyDescent="0.2">
      <c r="A132" s="39"/>
      <c r="B132" s="35" t="s">
        <v>1995</v>
      </c>
      <c r="C132" s="35" t="s">
        <v>723</v>
      </c>
      <c r="D132" s="101">
        <v>29.9</v>
      </c>
      <c r="E132" s="102">
        <v>2015</v>
      </c>
      <c r="F132" s="35" t="s">
        <v>379</v>
      </c>
      <c r="G132" s="139"/>
    </row>
    <row r="133" spans="1:7" s="147" customFormat="1" ht="10.5" customHeight="1" x14ac:dyDescent="0.2">
      <c r="A133" s="39"/>
      <c r="B133" s="35" t="s">
        <v>1940</v>
      </c>
      <c r="C133" s="35" t="s">
        <v>723</v>
      </c>
      <c r="D133" s="101">
        <v>28.5</v>
      </c>
      <c r="E133" s="102">
        <v>2004</v>
      </c>
      <c r="F133" s="35" t="s">
        <v>634</v>
      </c>
      <c r="G133" s="139"/>
    </row>
    <row r="134" spans="1:7" s="147" customFormat="1" ht="10.5" customHeight="1" x14ac:dyDescent="0.2">
      <c r="A134" s="39"/>
      <c r="B134" s="35" t="s">
        <v>1949</v>
      </c>
      <c r="C134" s="35" t="s">
        <v>723</v>
      </c>
      <c r="D134" s="101">
        <v>30</v>
      </c>
      <c r="E134" s="102">
        <v>2009</v>
      </c>
      <c r="F134" s="35" t="s">
        <v>634</v>
      </c>
      <c r="G134" s="139"/>
    </row>
    <row r="135" spans="1:7" s="147" customFormat="1" ht="10.5" customHeight="1" x14ac:dyDescent="0.2">
      <c r="A135" s="39"/>
      <c r="B135" s="35" t="s">
        <v>1841</v>
      </c>
      <c r="C135" s="35" t="s">
        <v>125</v>
      </c>
      <c r="D135" s="101">
        <v>45.75</v>
      </c>
      <c r="E135" s="102">
        <v>2017</v>
      </c>
      <c r="F135" s="35" t="s">
        <v>634</v>
      </c>
      <c r="G135" s="139"/>
    </row>
    <row r="136" spans="1:7" s="147" customFormat="1" ht="10.5" customHeight="1" x14ac:dyDescent="0.2">
      <c r="A136" s="39"/>
      <c r="B136" s="35" t="s">
        <v>5432</v>
      </c>
      <c r="C136" s="35" t="s">
        <v>125</v>
      </c>
      <c r="D136" s="101">
        <v>33.68</v>
      </c>
      <c r="E136" s="102">
        <v>2015</v>
      </c>
      <c r="F136" s="35" t="s">
        <v>5000</v>
      </c>
      <c r="G136" s="139"/>
    </row>
    <row r="137" spans="1:7" s="147" customFormat="1" ht="10.5" customHeight="1" x14ac:dyDescent="0.2">
      <c r="A137" s="39"/>
      <c r="B137" s="35" t="s">
        <v>1624</v>
      </c>
      <c r="C137" s="35" t="s">
        <v>125</v>
      </c>
      <c r="D137" s="101">
        <v>49.327680000000001</v>
      </c>
      <c r="E137" s="102">
        <v>2016</v>
      </c>
      <c r="F137" s="35" t="s">
        <v>199</v>
      </c>
      <c r="G137" s="139"/>
    </row>
    <row r="138" spans="1:7" s="147" customFormat="1" ht="6" customHeight="1" x14ac:dyDescent="0.2">
      <c r="A138" s="148"/>
      <c r="B138" s="39"/>
      <c r="C138" s="39"/>
      <c r="D138" s="40"/>
      <c r="E138" s="84"/>
      <c r="F138" s="39"/>
      <c r="G138" s="139"/>
    </row>
    <row r="139" spans="1:7" s="147" customFormat="1" ht="12.4" customHeight="1" x14ac:dyDescent="0.2">
      <c r="A139" s="35" t="s">
        <v>1158</v>
      </c>
      <c r="B139" s="35" t="s">
        <v>5389</v>
      </c>
      <c r="C139" s="35" t="s">
        <v>5492</v>
      </c>
      <c r="D139" s="101">
        <v>140</v>
      </c>
      <c r="E139" s="102">
        <v>1996</v>
      </c>
      <c r="F139" s="35" t="s">
        <v>184</v>
      </c>
      <c r="G139" s="139"/>
    </row>
    <row r="140" spans="1:7" s="147" customFormat="1" ht="6" customHeight="1" x14ac:dyDescent="0.2">
      <c r="A140" s="148"/>
      <c r="B140" s="39"/>
      <c r="C140" s="39"/>
      <c r="D140" s="40"/>
      <c r="E140" s="84"/>
      <c r="F140" s="39"/>
      <c r="G140" s="139"/>
    </row>
    <row r="141" spans="1:7" s="147" customFormat="1" ht="10.5" customHeight="1" x14ac:dyDescent="0.2">
      <c r="A141" s="47" t="s">
        <v>5493</v>
      </c>
      <c r="B141" s="35" t="s">
        <v>4640</v>
      </c>
      <c r="C141" s="35" t="s">
        <v>723</v>
      </c>
      <c r="D141" s="101">
        <v>30</v>
      </c>
      <c r="E141" s="102">
        <v>2004</v>
      </c>
      <c r="F141" s="35" t="s">
        <v>379</v>
      </c>
      <c r="G141" s="139"/>
    </row>
    <row r="142" spans="1:7" s="147" customFormat="1" ht="10.5" customHeight="1" x14ac:dyDescent="0.2">
      <c r="A142" s="148"/>
      <c r="B142" s="35" t="s">
        <v>4706</v>
      </c>
      <c r="C142" s="35" t="s">
        <v>723</v>
      </c>
      <c r="D142" s="101">
        <v>42.6</v>
      </c>
      <c r="E142" s="102">
        <v>2016</v>
      </c>
      <c r="F142" s="35" t="s">
        <v>379</v>
      </c>
      <c r="G142" s="139"/>
    </row>
    <row r="143" spans="1:7" s="147" customFormat="1" ht="10.5" customHeight="1" x14ac:dyDescent="0.2">
      <c r="A143" s="148"/>
      <c r="B143" s="35" t="s">
        <v>4662</v>
      </c>
      <c r="C143" s="35" t="s">
        <v>723</v>
      </c>
      <c r="D143" s="101">
        <v>30</v>
      </c>
      <c r="E143" s="102">
        <v>2007</v>
      </c>
      <c r="F143" s="35" t="s">
        <v>379</v>
      </c>
      <c r="G143" s="139"/>
    </row>
    <row r="144" spans="1:7" s="147" customFormat="1" ht="10.5" customHeight="1" x14ac:dyDescent="0.2">
      <c r="A144" s="148"/>
      <c r="B144" s="35" t="s">
        <v>4718</v>
      </c>
      <c r="C144" s="35" t="s">
        <v>723</v>
      </c>
      <c r="D144" s="101">
        <v>55.2</v>
      </c>
      <c r="E144" s="102">
        <v>2016</v>
      </c>
      <c r="F144" s="35" t="s">
        <v>379</v>
      </c>
      <c r="G144" s="139"/>
    </row>
    <row r="145" spans="1:7" s="147" customFormat="1" ht="10.5" customHeight="1" x14ac:dyDescent="0.2">
      <c r="A145" s="148"/>
      <c r="B145" s="35" t="s">
        <v>5494</v>
      </c>
      <c r="C145" s="35" t="s">
        <v>723</v>
      </c>
      <c r="D145" s="101">
        <v>29.95</v>
      </c>
      <c r="E145" s="102">
        <v>2007</v>
      </c>
      <c r="F145" s="35" t="s">
        <v>4991</v>
      </c>
      <c r="G145" s="139"/>
    </row>
    <row r="146" spans="1:7" s="147" customFormat="1" ht="10.5" customHeight="1" x14ac:dyDescent="0.2">
      <c r="A146" s="148"/>
      <c r="B146" s="35" t="s">
        <v>4658</v>
      </c>
      <c r="C146" s="35" t="s">
        <v>723</v>
      </c>
      <c r="D146" s="101">
        <v>36.799999999999997</v>
      </c>
      <c r="E146" s="102">
        <v>2007</v>
      </c>
      <c r="F146" s="35" t="s">
        <v>379</v>
      </c>
      <c r="G146" s="139"/>
    </row>
    <row r="147" spans="1:7" s="147" customFormat="1" ht="10.5" customHeight="1" x14ac:dyDescent="0.2">
      <c r="A147" s="148"/>
      <c r="B147" s="35" t="s">
        <v>4607</v>
      </c>
      <c r="C147" s="35" t="s">
        <v>723</v>
      </c>
      <c r="D147" s="101">
        <v>33.6</v>
      </c>
      <c r="E147" s="102">
        <v>1997</v>
      </c>
      <c r="F147" s="35" t="s">
        <v>216</v>
      </c>
      <c r="G147" s="139"/>
    </row>
    <row r="148" spans="1:7" s="147" customFormat="1" ht="10.5" customHeight="1" x14ac:dyDescent="0.2">
      <c r="A148" s="148"/>
      <c r="B148" s="35" t="s">
        <v>5495</v>
      </c>
      <c r="C148" s="35" t="s">
        <v>723</v>
      </c>
      <c r="D148" s="101">
        <v>48.3</v>
      </c>
      <c r="E148" s="102">
        <v>2004</v>
      </c>
      <c r="F148" s="35" t="s">
        <v>379</v>
      </c>
      <c r="G148" s="139"/>
    </row>
    <row r="149" spans="1:7" s="147" customFormat="1" ht="10.5" customHeight="1" x14ac:dyDescent="0.2">
      <c r="A149" s="148"/>
      <c r="B149" s="35" t="s">
        <v>5496</v>
      </c>
      <c r="C149" s="35" t="s">
        <v>723</v>
      </c>
      <c r="D149" s="101">
        <v>92</v>
      </c>
      <c r="E149" s="102">
        <v>2005</v>
      </c>
      <c r="F149" s="35" t="s">
        <v>379</v>
      </c>
      <c r="G149" s="139"/>
    </row>
    <row r="150" spans="1:7" s="147" customFormat="1" ht="10.7" customHeight="1" x14ac:dyDescent="0.2">
      <c r="A150" s="148"/>
      <c r="B150" s="35" t="s">
        <v>5497</v>
      </c>
      <c r="C150" s="35" t="s">
        <v>723</v>
      </c>
      <c r="D150" s="101">
        <v>32</v>
      </c>
      <c r="E150" s="102">
        <v>2006</v>
      </c>
      <c r="F150" s="35" t="s">
        <v>216</v>
      </c>
      <c r="G150" s="139"/>
    </row>
    <row r="151" spans="1:7" s="147" customFormat="1" ht="10.5" customHeight="1" x14ac:dyDescent="0.2">
      <c r="A151" s="148"/>
      <c r="B151" s="35" t="s">
        <v>4615</v>
      </c>
      <c r="C151" s="35" t="s">
        <v>723</v>
      </c>
      <c r="D151" s="101">
        <v>20.399999999999999</v>
      </c>
      <c r="E151" s="102">
        <v>1997</v>
      </c>
      <c r="F151" s="35" t="s">
        <v>216</v>
      </c>
      <c r="G151" s="139"/>
    </row>
    <row r="152" spans="1:7" s="147" customFormat="1" ht="10.5" customHeight="1" x14ac:dyDescent="0.2">
      <c r="A152" s="148"/>
      <c r="B152" s="35" t="s">
        <v>5498</v>
      </c>
      <c r="C152" s="35" t="s">
        <v>723</v>
      </c>
      <c r="D152" s="101">
        <v>21.6</v>
      </c>
      <c r="E152" s="102">
        <v>1996</v>
      </c>
      <c r="F152" s="35" t="s">
        <v>379</v>
      </c>
      <c r="G152" s="139"/>
    </row>
    <row r="153" spans="1:7" s="147" customFormat="1" ht="6" customHeight="1" x14ac:dyDescent="0.2">
      <c r="A153" s="148"/>
      <c r="B153" s="35"/>
      <c r="C153" s="35"/>
      <c r="D153" s="101"/>
      <c r="E153" s="102"/>
      <c r="F153" s="35"/>
      <c r="G153" s="139"/>
    </row>
    <row r="154" spans="1:7" s="147" customFormat="1" ht="10.5" customHeight="1" x14ac:dyDescent="0.2">
      <c r="A154" s="35" t="s">
        <v>5499</v>
      </c>
      <c r="B154" s="35" t="s">
        <v>3714</v>
      </c>
      <c r="C154" s="35" t="s">
        <v>723</v>
      </c>
      <c r="D154" s="101">
        <v>20.5</v>
      </c>
      <c r="E154" s="102">
        <v>2013</v>
      </c>
      <c r="F154" s="35" t="s">
        <v>5000</v>
      </c>
      <c r="G154" s="139"/>
    </row>
    <row r="155" spans="1:7" s="147" customFormat="1" ht="10.5" customHeight="1" x14ac:dyDescent="0.2">
      <c r="A155" s="148"/>
      <c r="B155" s="35" t="s">
        <v>3619</v>
      </c>
      <c r="C155" s="35" t="s">
        <v>5427</v>
      </c>
      <c r="D155" s="101">
        <v>33</v>
      </c>
      <c r="E155" s="102">
        <v>2013</v>
      </c>
      <c r="F155" s="35" t="s">
        <v>4991</v>
      </c>
      <c r="G155" s="139"/>
    </row>
    <row r="156" spans="1:7" s="147" customFormat="1" ht="10.5" customHeight="1" x14ac:dyDescent="0.2">
      <c r="A156" s="148"/>
      <c r="B156" s="35" t="s">
        <v>5500</v>
      </c>
      <c r="C156" s="35" t="s">
        <v>723</v>
      </c>
      <c r="D156" s="101">
        <v>34.85</v>
      </c>
      <c r="E156" s="102">
        <v>2016</v>
      </c>
      <c r="F156" s="35" t="s">
        <v>4991</v>
      </c>
      <c r="G156" s="139"/>
    </row>
    <row r="157" spans="1:7" s="147" customFormat="1" ht="10.5" customHeight="1" x14ac:dyDescent="0.2">
      <c r="A157" s="148"/>
      <c r="B157" s="35" t="s">
        <v>5501</v>
      </c>
      <c r="C157" s="35" t="s">
        <v>5427</v>
      </c>
      <c r="D157" s="101">
        <v>576</v>
      </c>
      <c r="E157" s="102">
        <v>2013</v>
      </c>
      <c r="F157" s="35" t="s">
        <v>216</v>
      </c>
      <c r="G157" s="139"/>
    </row>
    <row r="158" spans="1:7" s="147" customFormat="1" ht="10.5" customHeight="1" x14ac:dyDescent="0.2">
      <c r="A158" s="148"/>
      <c r="B158" s="35" t="s">
        <v>3677</v>
      </c>
      <c r="C158" s="35" t="s">
        <v>723</v>
      </c>
      <c r="D158" s="101">
        <v>59.8</v>
      </c>
      <c r="E158" s="102">
        <v>2008</v>
      </c>
      <c r="F158" s="35" t="s">
        <v>199</v>
      </c>
      <c r="G158" s="139"/>
    </row>
    <row r="159" spans="1:7" s="147" customFormat="1" ht="10.5" customHeight="1" x14ac:dyDescent="0.2">
      <c r="A159" s="148"/>
      <c r="B159" s="35" t="s">
        <v>3720</v>
      </c>
      <c r="C159" s="35" t="s">
        <v>723</v>
      </c>
      <c r="D159" s="101">
        <v>54</v>
      </c>
      <c r="E159" s="102">
        <v>2013</v>
      </c>
      <c r="F159" s="35" t="s">
        <v>518</v>
      </c>
      <c r="G159" s="139"/>
    </row>
    <row r="160" spans="1:7" s="147" customFormat="1" ht="10.5" customHeight="1" x14ac:dyDescent="0.2">
      <c r="A160" s="148"/>
      <c r="B160" s="35" t="s">
        <v>3591</v>
      </c>
      <c r="C160" s="35" t="s">
        <v>5427</v>
      </c>
      <c r="D160" s="101">
        <v>60</v>
      </c>
      <c r="E160" s="102">
        <v>2003</v>
      </c>
      <c r="F160" s="35" t="s">
        <v>216</v>
      </c>
      <c r="G160" s="139"/>
    </row>
    <row r="161" spans="1:7" s="147" customFormat="1" ht="10.5" customHeight="1" x14ac:dyDescent="0.2">
      <c r="A161" s="148"/>
      <c r="B161" s="35" t="s">
        <v>5502</v>
      </c>
      <c r="C161" s="35" t="s">
        <v>723</v>
      </c>
      <c r="D161" s="101">
        <v>36.799999999999997</v>
      </c>
      <c r="E161" s="102">
        <v>2012</v>
      </c>
      <c r="F161" s="35" t="s">
        <v>379</v>
      </c>
      <c r="G161" s="139"/>
    </row>
    <row r="162" spans="1:7" s="147" customFormat="1" ht="10.5" customHeight="1" x14ac:dyDescent="0.2">
      <c r="A162" s="148"/>
      <c r="B162" s="35" t="s">
        <v>3598</v>
      </c>
      <c r="C162" s="35" t="s">
        <v>5427</v>
      </c>
      <c r="D162" s="101">
        <v>90</v>
      </c>
      <c r="E162" s="102">
        <v>2009</v>
      </c>
      <c r="F162" s="35" t="s">
        <v>216</v>
      </c>
      <c r="G162" s="139"/>
    </row>
    <row r="163" spans="1:7" s="147" customFormat="1" ht="10.7" customHeight="1" x14ac:dyDescent="0.2">
      <c r="A163" s="148"/>
      <c r="B163" s="35" t="s">
        <v>5503</v>
      </c>
      <c r="C163" s="35" t="s">
        <v>5427</v>
      </c>
      <c r="D163" s="101">
        <v>72</v>
      </c>
      <c r="E163" s="102">
        <v>2017</v>
      </c>
      <c r="F163" s="35" t="s">
        <v>5000</v>
      </c>
      <c r="G163" s="139"/>
    </row>
    <row r="164" spans="1:7" s="147" customFormat="1" ht="6.75" customHeight="1" x14ac:dyDescent="0.2">
      <c r="A164" s="148"/>
      <c r="B164" s="35"/>
      <c r="C164" s="35"/>
      <c r="D164" s="101"/>
      <c r="E164" s="102"/>
      <c r="F164" s="35"/>
      <c r="G164" s="139"/>
    </row>
    <row r="165" spans="1:7" s="147" customFormat="1" ht="9.9499999999999993" customHeight="1" x14ac:dyDescent="0.2">
      <c r="A165" s="47" t="s">
        <v>2017</v>
      </c>
      <c r="B165" s="35" t="s">
        <v>5178</v>
      </c>
      <c r="C165" s="35" t="s">
        <v>747</v>
      </c>
      <c r="D165" s="101">
        <v>810</v>
      </c>
      <c r="E165" s="102">
        <v>1998</v>
      </c>
      <c r="F165" s="35" t="s">
        <v>442</v>
      </c>
      <c r="G165" s="139"/>
    </row>
    <row r="166" spans="1:7" s="147" customFormat="1" ht="10.5" customHeight="1" x14ac:dyDescent="0.2">
      <c r="A166" s="148"/>
      <c r="B166" s="35" t="s">
        <v>5323</v>
      </c>
      <c r="C166" s="35" t="s">
        <v>747</v>
      </c>
      <c r="D166" s="101">
        <v>800</v>
      </c>
      <c r="E166" s="102">
        <v>2001</v>
      </c>
      <c r="F166" s="35" t="s">
        <v>5160</v>
      </c>
      <c r="G166" s="139"/>
    </row>
    <row r="167" spans="1:7" s="147" customFormat="1" ht="10.7" customHeight="1" x14ac:dyDescent="0.2">
      <c r="A167" s="148"/>
      <c r="B167" s="35" t="s">
        <v>5179</v>
      </c>
      <c r="C167" s="35" t="s">
        <v>747</v>
      </c>
      <c r="D167" s="101">
        <v>880</v>
      </c>
      <c r="E167" s="102">
        <v>2004</v>
      </c>
      <c r="F167" s="35" t="s">
        <v>270</v>
      </c>
      <c r="G167" s="139"/>
    </row>
    <row r="168" spans="1:7" s="147" customFormat="1" ht="7.5" customHeight="1" x14ac:dyDescent="0.2">
      <c r="A168" s="148"/>
      <c r="B168" s="35"/>
      <c r="C168" s="35"/>
      <c r="D168" s="101"/>
      <c r="E168" s="102"/>
      <c r="F168" s="35"/>
      <c r="G168" s="139"/>
    </row>
    <row r="169" spans="1:7" s="147" customFormat="1" ht="10.7" customHeight="1" x14ac:dyDescent="0.2">
      <c r="A169" s="35" t="s">
        <v>5504</v>
      </c>
      <c r="B169" s="35" t="s">
        <v>5505</v>
      </c>
      <c r="C169" s="35" t="s">
        <v>125</v>
      </c>
      <c r="D169" s="101">
        <v>21.340440000000001</v>
      </c>
      <c r="E169" s="35">
        <v>2015</v>
      </c>
      <c r="F169" s="35" t="s">
        <v>199</v>
      </c>
      <c r="G169" s="139"/>
    </row>
    <row r="170" spans="1:7" s="147" customFormat="1" ht="5.25" customHeight="1" x14ac:dyDescent="0.2">
      <c r="A170" s="148"/>
      <c r="B170" s="39"/>
      <c r="C170" s="39"/>
      <c r="D170" s="40"/>
      <c r="E170" s="84"/>
      <c r="F170" s="39"/>
      <c r="G170" s="139"/>
    </row>
    <row r="171" spans="1:7" s="147" customFormat="1" ht="12.95" customHeight="1" x14ac:dyDescent="0.2">
      <c r="A171" s="35" t="s">
        <v>5506</v>
      </c>
      <c r="B171" s="35" t="s">
        <v>2177</v>
      </c>
      <c r="C171" s="35" t="s">
        <v>125</v>
      </c>
      <c r="D171" s="101">
        <v>22.215869999999999</v>
      </c>
      <c r="E171" s="102">
        <v>2014</v>
      </c>
      <c r="F171" s="35" t="s">
        <v>5000</v>
      </c>
      <c r="G171" s="139"/>
    </row>
    <row r="172" spans="1:7" s="147" customFormat="1" ht="10.5" customHeight="1" x14ac:dyDescent="0.2">
      <c r="A172" s="39"/>
      <c r="B172" s="35" t="s">
        <v>2197</v>
      </c>
      <c r="C172" s="35" t="s">
        <v>125</v>
      </c>
      <c r="D172" s="101">
        <v>43.664279999999998</v>
      </c>
      <c r="E172" s="102">
        <v>2014</v>
      </c>
      <c r="F172" s="35" t="s">
        <v>216</v>
      </c>
      <c r="G172" s="139"/>
    </row>
    <row r="173" spans="1:7" s="147" customFormat="1" ht="9.75" customHeight="1" x14ac:dyDescent="0.2">
      <c r="A173" s="39"/>
      <c r="B173" s="35" t="s">
        <v>2245</v>
      </c>
      <c r="C173" s="35" t="s">
        <v>125</v>
      </c>
      <c r="D173" s="101">
        <v>30.27618</v>
      </c>
      <c r="E173" s="102">
        <v>2015</v>
      </c>
      <c r="F173" s="35" t="s">
        <v>5000</v>
      </c>
      <c r="G173" s="139"/>
    </row>
    <row r="174" spans="1:7" s="147" customFormat="1" ht="10.5" customHeight="1" x14ac:dyDescent="0.2">
      <c r="A174" s="39"/>
      <c r="B174" s="35" t="s">
        <v>2157</v>
      </c>
      <c r="C174" s="35" t="s">
        <v>125</v>
      </c>
      <c r="D174" s="101">
        <v>20.507999999999999</v>
      </c>
      <c r="E174" s="102">
        <v>2014</v>
      </c>
      <c r="F174" s="35" t="s">
        <v>199</v>
      </c>
      <c r="G174" s="139"/>
    </row>
    <row r="175" spans="1:7" s="147" customFormat="1" ht="10.5" customHeight="1" x14ac:dyDescent="0.2">
      <c r="A175" s="39"/>
      <c r="B175" s="35" t="s">
        <v>2209</v>
      </c>
      <c r="C175" s="35" t="s">
        <v>125</v>
      </c>
      <c r="D175" s="101">
        <v>28.31184</v>
      </c>
      <c r="E175" s="102">
        <v>2015</v>
      </c>
      <c r="F175" s="35" t="s">
        <v>184</v>
      </c>
      <c r="G175" s="139"/>
    </row>
    <row r="176" spans="1:7" s="147" customFormat="1" ht="10.5" customHeight="1" x14ac:dyDescent="0.2">
      <c r="A176" s="39"/>
      <c r="B176" s="35" t="s">
        <v>2346</v>
      </c>
      <c r="C176" s="35" t="s">
        <v>125</v>
      </c>
      <c r="D176" s="101">
        <v>26</v>
      </c>
      <c r="E176" s="35">
        <v>2016</v>
      </c>
      <c r="F176" s="35" t="s">
        <v>5000</v>
      </c>
      <c r="G176" s="139"/>
    </row>
    <row r="177" spans="1:7" s="147" customFormat="1" ht="10.7" customHeight="1" x14ac:dyDescent="0.2">
      <c r="A177" s="39"/>
      <c r="B177" s="35" t="s">
        <v>5507</v>
      </c>
      <c r="C177" s="35" t="s">
        <v>125</v>
      </c>
      <c r="D177" s="101">
        <v>32.12556</v>
      </c>
      <c r="E177" s="35">
        <v>2017</v>
      </c>
      <c r="F177" s="35" t="s">
        <v>634</v>
      </c>
      <c r="G177" s="139"/>
    </row>
    <row r="178" spans="1:7" s="147" customFormat="1" ht="3.95" customHeight="1" x14ac:dyDescent="0.2">
      <c r="A178" s="39"/>
      <c r="B178" s="35"/>
      <c r="C178" s="35"/>
      <c r="D178" s="101"/>
      <c r="E178" s="35"/>
      <c r="F178" s="35"/>
      <c r="G178" s="139"/>
    </row>
    <row r="179" spans="1:7" s="147" customFormat="1" ht="10.5" customHeight="1" x14ac:dyDescent="0.2">
      <c r="A179" s="35" t="s">
        <v>5508</v>
      </c>
      <c r="B179" s="35" t="s">
        <v>5325</v>
      </c>
      <c r="C179" s="35" t="s">
        <v>120</v>
      </c>
      <c r="D179" s="101">
        <v>60</v>
      </c>
      <c r="E179" s="102">
        <v>1970</v>
      </c>
      <c r="F179" s="35" t="s">
        <v>669</v>
      </c>
      <c r="G179" s="139"/>
    </row>
    <row r="180" spans="1:7" s="147" customFormat="1" ht="7.7" customHeight="1" x14ac:dyDescent="0.2">
      <c r="A180" s="148"/>
      <c r="B180" s="39"/>
      <c r="C180" s="39"/>
      <c r="D180" s="40"/>
      <c r="E180" s="84"/>
      <c r="F180" s="39"/>
      <c r="G180" s="139"/>
    </row>
    <row r="181" spans="1:7" s="147" customFormat="1" ht="10.5" customHeight="1" x14ac:dyDescent="0.2">
      <c r="A181" s="35" t="s">
        <v>5509</v>
      </c>
      <c r="B181" s="35" t="s">
        <v>715</v>
      </c>
      <c r="C181" s="35" t="s">
        <v>121</v>
      </c>
      <c r="D181" s="101">
        <v>35.299999999999997</v>
      </c>
      <c r="E181" s="102">
        <v>1928</v>
      </c>
      <c r="F181" s="35" t="s">
        <v>216</v>
      </c>
      <c r="G181" s="139"/>
    </row>
    <row r="182" spans="1:7" s="147" customFormat="1" ht="6.75" customHeight="1" x14ac:dyDescent="0.2">
      <c r="A182" s="148"/>
      <c r="B182" s="39"/>
      <c r="C182" s="39"/>
      <c r="D182" s="40"/>
      <c r="E182" s="84"/>
      <c r="F182" s="39"/>
      <c r="G182" s="139"/>
    </row>
    <row r="183" spans="1:7" s="147" customFormat="1" ht="9.75" customHeight="1" x14ac:dyDescent="0.2">
      <c r="A183" s="35" t="s">
        <v>5510</v>
      </c>
      <c r="B183" s="35" t="s">
        <v>5327</v>
      </c>
      <c r="C183" s="35" t="s">
        <v>747</v>
      </c>
      <c r="D183" s="101">
        <v>920</v>
      </c>
      <c r="E183" s="102">
        <v>2009</v>
      </c>
      <c r="F183" s="35" t="s">
        <v>199</v>
      </c>
      <c r="G183" s="139"/>
    </row>
    <row r="184" spans="1:7" s="147" customFormat="1" ht="6.75" customHeight="1" x14ac:dyDescent="0.2">
      <c r="A184" s="35"/>
      <c r="B184" s="35"/>
      <c r="C184" s="35"/>
      <c r="D184" s="101"/>
      <c r="E184" s="102"/>
      <c r="F184" s="35"/>
      <c r="G184" s="139"/>
    </row>
    <row r="185" spans="1:7" s="147" customFormat="1" ht="13.5" customHeight="1" x14ac:dyDescent="0.2">
      <c r="A185" s="35" t="s">
        <v>5511</v>
      </c>
      <c r="B185" s="35" t="s">
        <v>5314</v>
      </c>
      <c r="C185" s="35" t="s">
        <v>120</v>
      </c>
      <c r="D185" s="101">
        <v>79</v>
      </c>
      <c r="E185" s="102">
        <v>2015</v>
      </c>
      <c r="F185" s="35" t="s">
        <v>5154</v>
      </c>
      <c r="G185" s="139"/>
    </row>
    <row r="186" spans="1:7" s="147" customFormat="1" ht="6" customHeight="1" x14ac:dyDescent="0.2">
      <c r="A186" s="35"/>
      <c r="B186" s="35"/>
      <c r="C186" s="35"/>
      <c r="D186" s="101"/>
      <c r="E186" s="102"/>
      <c r="F186" s="35"/>
      <c r="G186" s="139"/>
    </row>
    <row r="187" spans="1:7" s="147" customFormat="1" ht="10.5" customHeight="1" x14ac:dyDescent="0.2">
      <c r="A187" s="35" t="s">
        <v>5512</v>
      </c>
      <c r="B187" s="35" t="s">
        <v>2695</v>
      </c>
      <c r="C187" s="35" t="s">
        <v>125</v>
      </c>
      <c r="D187" s="101">
        <v>24.667169999999999</v>
      </c>
      <c r="E187" s="102">
        <v>2014</v>
      </c>
      <c r="F187" s="35" t="s">
        <v>5000</v>
      </c>
      <c r="G187" s="139"/>
    </row>
    <row r="188" spans="1:7" s="147" customFormat="1" ht="10.5" customHeight="1" x14ac:dyDescent="0.2">
      <c r="A188" s="39"/>
      <c r="B188" s="35" t="s">
        <v>5513</v>
      </c>
      <c r="C188" s="35" t="s">
        <v>125</v>
      </c>
      <c r="D188" s="101">
        <v>32.449435000000001</v>
      </c>
      <c r="E188" s="102">
        <v>2014</v>
      </c>
      <c r="F188" s="35" t="s">
        <v>270</v>
      </c>
      <c r="G188" s="150"/>
    </row>
    <row r="189" spans="1:7" s="147" customFormat="1" ht="10.5" customHeight="1" x14ac:dyDescent="0.2">
      <c r="A189" s="39"/>
      <c r="B189" s="35" t="s">
        <v>5514</v>
      </c>
      <c r="C189" s="35" t="s">
        <v>125</v>
      </c>
      <c r="D189" s="101">
        <v>30.941669999999998</v>
      </c>
      <c r="E189" s="102">
        <v>2015</v>
      </c>
      <c r="F189" s="35" t="s">
        <v>5000</v>
      </c>
      <c r="G189" s="139"/>
    </row>
    <row r="190" spans="1:7" s="147" customFormat="1" ht="10.5" customHeight="1" x14ac:dyDescent="0.2">
      <c r="A190" s="39"/>
      <c r="B190" s="35" t="s">
        <v>2800</v>
      </c>
      <c r="C190" s="35" t="s">
        <v>125</v>
      </c>
      <c r="D190" s="101">
        <v>21.007999999999999</v>
      </c>
      <c r="E190" s="102">
        <v>2015</v>
      </c>
      <c r="F190" s="35" t="s">
        <v>410</v>
      </c>
      <c r="G190" s="139"/>
    </row>
    <row r="191" spans="1:7" s="147" customFormat="1" ht="10.5" customHeight="1" x14ac:dyDescent="0.2">
      <c r="A191" s="39"/>
      <c r="B191" s="35" t="s">
        <v>5515</v>
      </c>
      <c r="C191" s="35" t="s">
        <v>125</v>
      </c>
      <c r="D191" s="101">
        <v>28.667999999999999</v>
      </c>
      <c r="E191" s="102">
        <v>2015</v>
      </c>
      <c r="F191" s="35" t="s">
        <v>5000</v>
      </c>
      <c r="G191" s="139"/>
    </row>
    <row r="192" spans="1:7" s="147" customFormat="1" ht="6" customHeight="1" x14ac:dyDescent="0.2">
      <c r="A192" s="39"/>
      <c r="B192" s="35"/>
      <c r="C192" s="35"/>
      <c r="D192" s="101"/>
      <c r="E192" s="102"/>
      <c r="F192" s="35"/>
      <c r="G192" s="139"/>
    </row>
    <row r="193" spans="1:7" s="147" customFormat="1" ht="10.5" customHeight="1" x14ac:dyDescent="0.2">
      <c r="A193" s="35" t="s">
        <v>3015</v>
      </c>
      <c r="B193" s="35" t="s">
        <v>3016</v>
      </c>
      <c r="C193" s="35" t="s">
        <v>5427</v>
      </c>
      <c r="D193" s="101">
        <v>90</v>
      </c>
      <c r="E193" s="102">
        <v>2006</v>
      </c>
      <c r="F193" s="35" t="s">
        <v>442</v>
      </c>
      <c r="G193" s="139"/>
    </row>
    <row r="194" spans="1:7" s="147" customFormat="1" ht="10.5" customHeight="1" x14ac:dyDescent="0.2">
      <c r="A194" s="39"/>
      <c r="B194" s="35" t="s">
        <v>5516</v>
      </c>
      <c r="C194" s="35" t="s">
        <v>5427</v>
      </c>
      <c r="D194" s="101">
        <v>259</v>
      </c>
      <c r="E194" s="102">
        <v>2017</v>
      </c>
      <c r="F194" s="35" t="s">
        <v>442</v>
      </c>
      <c r="G194" s="139"/>
    </row>
    <row r="195" spans="1:7" s="147" customFormat="1" ht="9.75" customHeight="1" x14ac:dyDescent="0.2">
      <c r="A195" s="39"/>
      <c r="B195" s="35" t="s">
        <v>5182</v>
      </c>
      <c r="C195" s="35" t="s">
        <v>5427</v>
      </c>
      <c r="D195" s="101">
        <v>90</v>
      </c>
      <c r="E195" s="102">
        <v>2007</v>
      </c>
      <c r="F195" s="35" t="s">
        <v>442</v>
      </c>
      <c r="G195" s="139"/>
    </row>
    <row r="196" spans="1:7" s="147" customFormat="1" ht="10.5" customHeight="1" x14ac:dyDescent="0.2">
      <c r="A196" s="39"/>
      <c r="B196" s="35" t="s">
        <v>5183</v>
      </c>
      <c r="C196" s="35" t="s">
        <v>5427</v>
      </c>
      <c r="D196" s="101">
        <v>172.8</v>
      </c>
      <c r="E196" s="102">
        <v>2010</v>
      </c>
      <c r="F196" s="35" t="s">
        <v>5000</v>
      </c>
      <c r="G196" s="139"/>
    </row>
    <row r="197" spans="1:7" s="147" customFormat="1" ht="10.5" customHeight="1" x14ac:dyDescent="0.2">
      <c r="A197" s="39"/>
      <c r="B197" s="35" t="s">
        <v>3027</v>
      </c>
      <c r="C197" s="35" t="s">
        <v>5427</v>
      </c>
      <c r="D197" s="101">
        <v>270</v>
      </c>
      <c r="E197" s="102">
        <v>2013</v>
      </c>
      <c r="F197" s="35" t="s">
        <v>270</v>
      </c>
      <c r="G197" s="139"/>
    </row>
    <row r="198" spans="1:7" s="147" customFormat="1" ht="10.5" customHeight="1" x14ac:dyDescent="0.2">
      <c r="A198" s="39"/>
      <c r="B198" s="35" t="s">
        <v>3045</v>
      </c>
      <c r="C198" s="35" t="s">
        <v>5427</v>
      </c>
      <c r="D198" s="101">
        <v>548.1</v>
      </c>
      <c r="E198" s="102">
        <v>2018</v>
      </c>
      <c r="F198" s="35" t="s">
        <v>5000</v>
      </c>
      <c r="G198" s="139"/>
    </row>
    <row r="199" spans="1:7" s="147" customFormat="1" ht="10.7" customHeight="1" x14ac:dyDescent="0.2">
      <c r="A199" s="39"/>
      <c r="B199" s="35" t="s">
        <v>5185</v>
      </c>
      <c r="C199" s="35" t="s">
        <v>5427</v>
      </c>
      <c r="D199" s="101">
        <v>368</v>
      </c>
      <c r="E199" s="102">
        <v>2012</v>
      </c>
      <c r="F199" s="35" t="s">
        <v>442</v>
      </c>
      <c r="G199" s="139"/>
    </row>
    <row r="200" spans="1:7" s="147" customFormat="1" ht="10.5" customHeight="1" x14ac:dyDescent="0.2">
      <c r="B200" s="35" t="s">
        <v>5186</v>
      </c>
      <c r="C200" s="35" t="s">
        <v>5427</v>
      </c>
      <c r="D200" s="101">
        <v>330</v>
      </c>
      <c r="E200" s="102">
        <v>2017</v>
      </c>
      <c r="F200" s="35" t="s">
        <v>442</v>
      </c>
      <c r="G200" s="150"/>
    </row>
    <row r="201" spans="1:7" s="147" customFormat="1" ht="10.5" customHeight="1" x14ac:dyDescent="0.2">
      <c r="B201" s="35" t="s">
        <v>3033</v>
      </c>
      <c r="C201" s="35" t="s">
        <v>5427</v>
      </c>
      <c r="D201" s="101">
        <v>388.8</v>
      </c>
      <c r="E201" s="102">
        <v>2014</v>
      </c>
      <c r="F201" s="35" t="s">
        <v>442</v>
      </c>
      <c r="G201" s="150"/>
    </row>
    <row r="202" spans="1:7" s="147" customFormat="1" ht="10.5" customHeight="1" x14ac:dyDescent="0.2">
      <c r="B202" s="35" t="s">
        <v>3036</v>
      </c>
      <c r="C202" s="35" t="s">
        <v>5427</v>
      </c>
      <c r="D202" s="101">
        <v>210</v>
      </c>
      <c r="E202" s="102">
        <v>2014</v>
      </c>
      <c r="F202" s="35" t="s">
        <v>4991</v>
      </c>
      <c r="G202" s="150"/>
    </row>
    <row r="203" spans="1:7" s="147" customFormat="1" ht="6" customHeight="1" x14ac:dyDescent="0.2">
      <c r="B203" s="35"/>
      <c r="C203" s="35"/>
      <c r="D203" s="101"/>
      <c r="E203" s="102"/>
      <c r="F203" s="35"/>
      <c r="G203" s="150"/>
    </row>
    <row r="204" spans="1:7" s="147" customFormat="1" ht="9.75" customHeight="1" x14ac:dyDescent="0.2">
      <c r="A204" s="35" t="s">
        <v>5517</v>
      </c>
      <c r="B204" s="35" t="s">
        <v>5518</v>
      </c>
      <c r="C204" s="35" t="s">
        <v>723</v>
      </c>
      <c r="D204" s="101">
        <v>50.35</v>
      </c>
      <c r="E204" s="102">
        <v>2016</v>
      </c>
      <c r="F204" s="35" t="s">
        <v>442</v>
      </c>
      <c r="G204" s="139"/>
    </row>
    <row r="205" spans="1:7" s="147" customFormat="1" ht="7.5" customHeight="1" x14ac:dyDescent="0.2">
      <c r="A205" s="39"/>
      <c r="B205" s="39"/>
      <c r="C205" s="39"/>
      <c r="D205" s="40"/>
      <c r="E205" s="84"/>
      <c r="F205" s="39"/>
      <c r="G205" s="139"/>
    </row>
    <row r="206" spans="1:7" s="147" customFormat="1" ht="12" customHeight="1" x14ac:dyDescent="0.2">
      <c r="A206" s="35" t="s">
        <v>5519</v>
      </c>
      <c r="B206" s="35" t="s">
        <v>3270</v>
      </c>
      <c r="C206" s="35" t="s">
        <v>723</v>
      </c>
      <c r="D206" s="101">
        <v>26</v>
      </c>
      <c r="E206" s="102">
        <v>2005</v>
      </c>
      <c r="F206" s="35" t="s">
        <v>379</v>
      </c>
      <c r="G206" s="150"/>
    </row>
    <row r="207" spans="1:7" s="147" customFormat="1" ht="6.95" customHeight="1" thickBot="1" x14ac:dyDescent="0.25">
      <c r="A207" s="79"/>
      <c r="B207" s="79"/>
      <c r="C207" s="79"/>
      <c r="D207" s="79"/>
      <c r="E207" s="79"/>
      <c r="F207" s="79"/>
      <c r="G207" s="139"/>
    </row>
    <row r="208" spans="1:7" s="147" customFormat="1" ht="6.95" customHeight="1" thickTop="1" x14ac:dyDescent="0.2">
      <c r="A208" s="148"/>
      <c r="B208" s="148"/>
      <c r="C208" s="148"/>
      <c r="D208" s="148"/>
      <c r="E208" s="148"/>
      <c r="F208" s="148"/>
      <c r="G208" s="139"/>
    </row>
    <row r="209" spans="1:8" s="147" customFormat="1" ht="10.5" customHeight="1" x14ac:dyDescent="0.2">
      <c r="A209" s="60" t="s">
        <v>5289</v>
      </c>
      <c r="B209" s="155"/>
      <c r="C209" s="155"/>
      <c r="D209" s="155"/>
      <c r="E209" s="156"/>
      <c r="F209" s="155"/>
      <c r="G209" s="45"/>
      <c r="H209" s="139"/>
    </row>
    <row r="210" spans="1:8" s="147" customFormat="1" ht="28.7" customHeight="1" x14ac:dyDescent="0.35">
      <c r="A210" s="65" t="s">
        <v>5267</v>
      </c>
      <c r="B210" s="66"/>
      <c r="C210" s="158"/>
      <c r="D210" s="158"/>
      <c r="E210" s="158"/>
      <c r="F210" s="159"/>
      <c r="G210" s="45"/>
      <c r="H210" s="139"/>
    </row>
    <row r="211" spans="1:8" s="147" customFormat="1" ht="20.25" customHeight="1" x14ac:dyDescent="0.3">
      <c r="A211" s="68" t="s">
        <v>5488</v>
      </c>
      <c r="B211" s="69"/>
      <c r="C211" s="160"/>
      <c r="D211" s="160"/>
      <c r="E211" s="160"/>
      <c r="F211" s="159"/>
      <c r="G211" s="45"/>
      <c r="H211" s="139"/>
    </row>
    <row r="212" spans="1:8" s="147" customFormat="1" ht="10.5" customHeight="1" thickBot="1" x14ac:dyDescent="0.3">
      <c r="A212" s="161"/>
      <c r="B212" s="162"/>
      <c r="C212" s="162"/>
      <c r="D212" s="162"/>
      <c r="E212" s="162"/>
      <c r="F212" s="163"/>
      <c r="G212" s="45"/>
      <c r="H212" s="139"/>
    </row>
    <row r="213" spans="1:8" s="147" customFormat="1" ht="10.5" customHeight="1" thickTop="1" x14ac:dyDescent="0.2">
      <c r="A213" s="143" t="s">
        <v>162</v>
      </c>
      <c r="B213" s="143" t="s">
        <v>5138</v>
      </c>
      <c r="C213" s="143" t="s">
        <v>111</v>
      </c>
      <c r="D213" s="144" t="s">
        <v>112</v>
      </c>
      <c r="E213" s="144" t="s">
        <v>5139</v>
      </c>
      <c r="F213" s="145" t="s">
        <v>5140</v>
      </c>
      <c r="G213" s="45"/>
      <c r="H213" s="139"/>
    </row>
    <row r="214" spans="1:8" s="147" customFormat="1" ht="10.5" customHeight="1" x14ac:dyDescent="0.2">
      <c r="A214" s="35" t="s">
        <v>5520</v>
      </c>
      <c r="B214" s="35" t="s">
        <v>5521</v>
      </c>
      <c r="C214" s="35" t="s">
        <v>723</v>
      </c>
      <c r="D214" s="101">
        <v>25</v>
      </c>
      <c r="E214" s="102">
        <v>2009</v>
      </c>
      <c r="F214" s="35" t="s">
        <v>634</v>
      </c>
      <c r="G214" s="45"/>
    </row>
    <row r="215" spans="1:8" s="147" customFormat="1" ht="12.95" customHeight="1" x14ac:dyDescent="0.2">
      <c r="A215" s="35"/>
      <c r="B215" s="35" t="s">
        <v>3238</v>
      </c>
      <c r="C215" s="35" t="s">
        <v>723</v>
      </c>
      <c r="D215" s="101">
        <v>26</v>
      </c>
      <c r="E215" s="102">
        <v>2003</v>
      </c>
      <c r="F215" s="35" t="s">
        <v>634</v>
      </c>
      <c r="G215" s="139"/>
    </row>
    <row r="216" spans="1:8" s="147" customFormat="1" ht="10.5" customHeight="1" x14ac:dyDescent="0.2">
      <c r="A216" s="39"/>
      <c r="B216" s="35" t="s">
        <v>5522</v>
      </c>
      <c r="C216" s="35" t="s">
        <v>723</v>
      </c>
      <c r="D216" s="101">
        <v>28.6</v>
      </c>
      <c r="E216" s="102">
        <v>2006</v>
      </c>
      <c r="F216" s="35" t="s">
        <v>379</v>
      </c>
      <c r="G216" s="139"/>
    </row>
    <row r="217" spans="1:8" s="147" customFormat="1" ht="9.75" customHeight="1" x14ac:dyDescent="0.2">
      <c r="A217" s="39"/>
      <c r="B217" s="35" t="s">
        <v>3416</v>
      </c>
      <c r="C217" s="35" t="s">
        <v>723</v>
      </c>
      <c r="D217" s="101">
        <v>22.5</v>
      </c>
      <c r="E217" s="102">
        <v>2017</v>
      </c>
      <c r="F217" s="35" t="s">
        <v>379</v>
      </c>
      <c r="G217" s="139"/>
    </row>
    <row r="218" spans="1:8" s="147" customFormat="1" ht="10.5" customHeight="1" x14ac:dyDescent="0.2">
      <c r="A218" s="39"/>
      <c r="B218" s="35" t="s">
        <v>3424</v>
      </c>
      <c r="C218" s="35" t="s">
        <v>723</v>
      </c>
      <c r="D218" s="101">
        <v>30.4</v>
      </c>
      <c r="E218" s="102">
        <v>2017</v>
      </c>
      <c r="F218" s="35" t="s">
        <v>216</v>
      </c>
      <c r="G218" s="139"/>
    </row>
    <row r="219" spans="1:8" s="147" customFormat="1" ht="10.5" customHeight="1" x14ac:dyDescent="0.2">
      <c r="A219" s="39"/>
      <c r="B219" s="35" t="s">
        <v>3384</v>
      </c>
      <c r="C219" s="35" t="s">
        <v>723</v>
      </c>
      <c r="D219" s="101">
        <v>27.5</v>
      </c>
      <c r="E219" s="102">
        <v>2016</v>
      </c>
      <c r="F219" s="35" t="s">
        <v>379</v>
      </c>
      <c r="G219" s="139"/>
    </row>
    <row r="220" spans="1:8" s="147" customFormat="1" ht="10.5" customHeight="1" x14ac:dyDescent="0.2">
      <c r="A220" s="39"/>
      <c r="B220" s="35" t="s">
        <v>3288</v>
      </c>
      <c r="C220" s="35" t="s">
        <v>723</v>
      </c>
      <c r="D220" s="101">
        <v>48.3</v>
      </c>
      <c r="E220" s="102">
        <v>2012</v>
      </c>
      <c r="F220" s="35" t="s">
        <v>379</v>
      </c>
      <c r="G220" s="139"/>
    </row>
    <row r="221" spans="1:8" s="147" customFormat="1" ht="10.7" customHeight="1" x14ac:dyDescent="0.2">
      <c r="A221" s="39"/>
      <c r="B221" s="35" t="s">
        <v>3292</v>
      </c>
      <c r="C221" s="35" t="s">
        <v>723</v>
      </c>
      <c r="D221" s="101">
        <v>28</v>
      </c>
      <c r="E221" s="102">
        <v>2012</v>
      </c>
      <c r="F221" s="35" t="s">
        <v>379</v>
      </c>
      <c r="G221" s="139"/>
    </row>
    <row r="222" spans="1:8" s="147" customFormat="1" ht="10.5" customHeight="1" x14ac:dyDescent="0.2">
      <c r="B222" s="35" t="s">
        <v>3420</v>
      </c>
      <c r="C222" s="35" t="s">
        <v>723</v>
      </c>
      <c r="D222" s="101">
        <v>25</v>
      </c>
      <c r="E222" s="102">
        <v>2017</v>
      </c>
      <c r="F222" s="35" t="s">
        <v>379</v>
      </c>
      <c r="G222" s="150"/>
    </row>
    <row r="223" spans="1:8" s="147" customFormat="1" ht="10.5" customHeight="1" x14ac:dyDescent="0.2">
      <c r="B223" s="35" t="s">
        <v>5523</v>
      </c>
      <c r="C223" s="35" t="s">
        <v>723</v>
      </c>
      <c r="D223" s="101">
        <v>28.7</v>
      </c>
      <c r="E223" s="102">
        <v>2016</v>
      </c>
      <c r="F223" s="35" t="s">
        <v>379</v>
      </c>
      <c r="G223" s="150"/>
    </row>
    <row r="224" spans="1:8" s="147" customFormat="1" ht="10.5" customHeight="1" x14ac:dyDescent="0.2">
      <c r="B224" s="35" t="s">
        <v>5524</v>
      </c>
      <c r="C224" s="35" t="s">
        <v>723</v>
      </c>
      <c r="D224" s="101">
        <v>26</v>
      </c>
      <c r="E224" s="102">
        <v>2012</v>
      </c>
      <c r="F224" s="35" t="s">
        <v>5000</v>
      </c>
      <c r="G224" s="150"/>
    </row>
    <row r="225" spans="1:7" s="147" customFormat="1" ht="10.5" customHeight="1" x14ac:dyDescent="0.2">
      <c r="B225" s="35" t="s">
        <v>3380</v>
      </c>
      <c r="C225" s="35" t="s">
        <v>723</v>
      </c>
      <c r="D225" s="101">
        <v>26</v>
      </c>
      <c r="E225" s="102">
        <v>2016</v>
      </c>
      <c r="F225" s="35" t="s">
        <v>5000</v>
      </c>
      <c r="G225" s="150"/>
    </row>
    <row r="226" spans="1:7" s="147" customFormat="1" ht="10.5" customHeight="1" x14ac:dyDescent="0.2">
      <c r="B226" s="35" t="s">
        <v>3155</v>
      </c>
      <c r="C226" s="35" t="s">
        <v>125</v>
      </c>
      <c r="D226" s="101">
        <v>24.2148</v>
      </c>
      <c r="E226" s="35">
        <v>2014</v>
      </c>
      <c r="F226" s="35" t="s">
        <v>184</v>
      </c>
      <c r="G226" s="150"/>
    </row>
    <row r="227" spans="1:7" s="147" customFormat="1" ht="6" customHeight="1" x14ac:dyDescent="0.2">
      <c r="A227" s="39"/>
      <c r="B227" s="39"/>
      <c r="C227" s="39"/>
      <c r="D227" s="40"/>
      <c r="E227" s="84"/>
      <c r="F227" s="39"/>
      <c r="G227" s="139"/>
    </row>
    <row r="228" spans="1:7" s="147" customFormat="1" ht="10.5" customHeight="1" x14ac:dyDescent="0.2">
      <c r="A228" s="35" t="s">
        <v>5525</v>
      </c>
      <c r="B228" s="35" t="s">
        <v>3480</v>
      </c>
      <c r="C228" s="35" t="s">
        <v>120</v>
      </c>
      <c r="D228" s="101">
        <v>80</v>
      </c>
      <c r="E228" s="102">
        <v>2011</v>
      </c>
      <c r="F228" s="35" t="s">
        <v>669</v>
      </c>
      <c r="G228" s="164" t="s">
        <v>5283</v>
      </c>
    </row>
    <row r="229" spans="1:7" s="147" customFormat="1" ht="10.5" customHeight="1" x14ac:dyDescent="0.2">
      <c r="A229" s="165"/>
      <c r="B229" s="165"/>
      <c r="C229" s="165"/>
      <c r="D229" s="166"/>
      <c r="E229" s="166"/>
      <c r="F229" s="167"/>
      <c r="G229" s="139"/>
    </row>
    <row r="230" spans="1:7" s="147" customFormat="1" ht="10.5" customHeight="1" x14ac:dyDescent="0.2">
      <c r="A230" s="35" t="s">
        <v>5526</v>
      </c>
      <c r="B230" s="35" t="s">
        <v>5527</v>
      </c>
      <c r="C230" s="35" t="s">
        <v>125</v>
      </c>
      <c r="D230" s="101">
        <v>60.892589999999998</v>
      </c>
      <c r="E230" s="35">
        <v>2016</v>
      </c>
      <c r="F230" s="35" t="s">
        <v>184</v>
      </c>
      <c r="G230" s="150"/>
    </row>
    <row r="231" spans="1:7" s="147" customFormat="1" ht="10.5" customHeight="1" x14ac:dyDescent="0.2">
      <c r="A231" s="165"/>
      <c r="B231" s="165"/>
      <c r="C231" s="165"/>
      <c r="D231" s="166"/>
      <c r="E231" s="166"/>
      <c r="F231" s="167"/>
      <c r="G231" s="139"/>
    </row>
    <row r="232" spans="1:7" s="147" customFormat="1" ht="10.5" customHeight="1" x14ac:dyDescent="0.2">
      <c r="A232" s="35" t="s">
        <v>5528</v>
      </c>
      <c r="B232" s="35" t="s">
        <v>4967</v>
      </c>
      <c r="C232" s="35" t="s">
        <v>114</v>
      </c>
      <c r="D232" s="101">
        <v>1610</v>
      </c>
      <c r="E232" s="102">
        <v>1971</v>
      </c>
      <c r="F232" s="35" t="s">
        <v>216</v>
      </c>
      <c r="G232" s="150"/>
    </row>
    <row r="233" spans="1:7" s="147" customFormat="1" ht="10.5" customHeight="1" x14ac:dyDescent="0.2">
      <c r="A233" s="165"/>
      <c r="B233" s="35" t="s">
        <v>4972</v>
      </c>
      <c r="C233" s="35" t="s">
        <v>5467</v>
      </c>
      <c r="D233" s="101">
        <v>51</v>
      </c>
      <c r="E233" s="102">
        <v>1971</v>
      </c>
      <c r="F233" s="35" t="s">
        <v>216</v>
      </c>
      <c r="G233" s="45"/>
    </row>
    <row r="234" spans="1:7" s="147" customFormat="1" ht="10.5" customHeight="1" x14ac:dyDescent="0.2">
      <c r="A234" s="39"/>
      <c r="B234" s="35" t="s">
        <v>3585</v>
      </c>
      <c r="C234" s="35" t="s">
        <v>5467</v>
      </c>
      <c r="D234" s="101">
        <v>140</v>
      </c>
      <c r="E234" s="102">
        <v>1982</v>
      </c>
      <c r="F234" s="35" t="s">
        <v>199</v>
      </c>
      <c r="G234" s="139"/>
    </row>
    <row r="235" spans="1:7" s="147" customFormat="1" ht="10.5" customHeight="1" x14ac:dyDescent="0.2">
      <c r="A235" s="39"/>
      <c r="B235" s="35" t="s">
        <v>3494</v>
      </c>
      <c r="C235" s="35" t="s">
        <v>747</v>
      </c>
      <c r="D235" s="101">
        <v>1550</v>
      </c>
      <c r="E235" s="102">
        <v>1998</v>
      </c>
      <c r="F235" s="35" t="s">
        <v>199</v>
      </c>
      <c r="G235" s="150"/>
    </row>
    <row r="236" spans="1:7" s="147" customFormat="1" ht="10.5" customHeight="1" x14ac:dyDescent="0.2">
      <c r="A236" s="39"/>
      <c r="B236" s="35" t="s">
        <v>3583</v>
      </c>
      <c r="C236" s="35" t="s">
        <v>5467</v>
      </c>
      <c r="D236" s="101">
        <v>100</v>
      </c>
      <c r="E236" s="102">
        <v>1972</v>
      </c>
      <c r="F236" s="35" t="s">
        <v>199</v>
      </c>
      <c r="G236" s="139"/>
    </row>
    <row r="237" spans="1:7" s="147" customFormat="1" ht="10.5" customHeight="1" x14ac:dyDescent="0.2">
      <c r="A237" s="39"/>
      <c r="B237" s="35" t="s">
        <v>3500</v>
      </c>
      <c r="C237" s="35" t="s">
        <v>747</v>
      </c>
      <c r="D237" s="101">
        <v>420</v>
      </c>
      <c r="E237" s="102">
        <v>2001</v>
      </c>
      <c r="F237" s="35" t="s">
        <v>5160</v>
      </c>
      <c r="G237" s="139"/>
    </row>
    <row r="238" spans="1:7" s="147" customFormat="1" ht="10.5" customHeight="1" x14ac:dyDescent="0.2">
      <c r="A238" s="39"/>
      <c r="B238" s="35" t="s">
        <v>3488</v>
      </c>
      <c r="C238" s="35" t="s">
        <v>747</v>
      </c>
      <c r="D238" s="101">
        <v>740</v>
      </c>
      <c r="E238" s="102">
        <v>1995</v>
      </c>
      <c r="F238" s="35" t="s">
        <v>5160</v>
      </c>
      <c r="G238" s="139"/>
    </row>
    <row r="239" spans="1:7" s="147" customFormat="1" ht="10.5" customHeight="1" x14ac:dyDescent="0.2">
      <c r="A239" s="39"/>
      <c r="B239" s="35" t="s">
        <v>3590</v>
      </c>
      <c r="C239" s="35" t="s">
        <v>5467</v>
      </c>
      <c r="D239" s="101">
        <v>17</v>
      </c>
      <c r="E239" s="102">
        <v>2006</v>
      </c>
      <c r="F239" s="35" t="s">
        <v>5160</v>
      </c>
      <c r="G239" s="139"/>
    </row>
    <row r="240" spans="1:7" s="147" customFormat="1" ht="10.5" customHeight="1" x14ac:dyDescent="0.2">
      <c r="A240" s="39"/>
      <c r="B240" s="35" t="s">
        <v>5435</v>
      </c>
      <c r="C240" s="35" t="s">
        <v>119</v>
      </c>
      <c r="D240" s="101">
        <v>65</v>
      </c>
      <c r="E240" s="102">
        <v>2014</v>
      </c>
      <c r="F240" s="35" t="s">
        <v>379</v>
      </c>
      <c r="G240" s="139"/>
    </row>
    <row r="241" spans="1:8" s="147" customFormat="1" ht="10.5" customHeight="1" x14ac:dyDescent="0.2">
      <c r="A241" s="39"/>
      <c r="B241" s="35" t="s">
        <v>3510</v>
      </c>
      <c r="C241" s="35" t="s">
        <v>747</v>
      </c>
      <c r="D241" s="101">
        <v>2199</v>
      </c>
      <c r="E241" s="102">
        <v>2012</v>
      </c>
      <c r="F241" s="35" t="s">
        <v>216</v>
      </c>
      <c r="G241" s="139"/>
    </row>
    <row r="242" spans="1:8" s="147" customFormat="1" ht="10.5" customHeight="1" x14ac:dyDescent="0.2">
      <c r="A242" s="39"/>
      <c r="B242" s="35" t="s">
        <v>4894</v>
      </c>
      <c r="C242" s="35" t="s">
        <v>747</v>
      </c>
      <c r="D242" s="101">
        <v>1772</v>
      </c>
      <c r="E242" s="102">
        <v>2010</v>
      </c>
      <c r="F242" s="35" t="s">
        <v>270</v>
      </c>
    </row>
    <row r="243" spans="1:8" s="147" customFormat="1" ht="14.25" customHeight="1" x14ac:dyDescent="0.2">
      <c r="A243" s="35" t="s">
        <v>5529</v>
      </c>
      <c r="B243" s="35" t="s">
        <v>5428</v>
      </c>
      <c r="C243" s="35" t="s">
        <v>747</v>
      </c>
      <c r="D243" s="101">
        <v>1200</v>
      </c>
      <c r="E243" s="102">
        <v>2000</v>
      </c>
      <c r="F243" s="35" t="s">
        <v>5154</v>
      </c>
      <c r="G243" s="139"/>
      <c r="H243" s="139"/>
    </row>
    <row r="244" spans="1:8" s="147" customFormat="1" ht="4.5" customHeight="1" x14ac:dyDescent="0.2">
      <c r="A244" s="148"/>
      <c r="B244" s="39"/>
      <c r="C244" s="39"/>
      <c r="D244" s="40"/>
      <c r="E244" s="84"/>
      <c r="F244" s="39"/>
      <c r="G244" s="139"/>
      <c r="H244" s="139"/>
    </row>
    <row r="245" spans="1:8" s="147" customFormat="1" ht="10.5" customHeight="1" x14ac:dyDescent="0.2">
      <c r="A245" s="35" t="s">
        <v>5530</v>
      </c>
      <c r="B245" s="35" t="s">
        <v>3743</v>
      </c>
      <c r="C245" s="35" t="s">
        <v>5427</v>
      </c>
      <c r="D245" s="101">
        <v>108</v>
      </c>
      <c r="E245" s="102">
        <v>2017</v>
      </c>
      <c r="F245" s="35" t="s">
        <v>5000</v>
      </c>
      <c r="G245" s="139"/>
      <c r="H245" s="139"/>
    </row>
    <row r="246" spans="1:8" s="147" customFormat="1" ht="10.5" customHeight="1" x14ac:dyDescent="0.2">
      <c r="A246" s="148"/>
      <c r="B246" s="35" t="s">
        <v>3748</v>
      </c>
      <c r="C246" s="35" t="s">
        <v>5427</v>
      </c>
      <c r="D246" s="101">
        <v>90</v>
      </c>
      <c r="E246" s="102">
        <v>2017</v>
      </c>
      <c r="F246" s="35" t="s">
        <v>5000</v>
      </c>
      <c r="G246" s="139"/>
      <c r="H246" s="139"/>
    </row>
    <row r="247" spans="1:8" s="147" customFormat="1" ht="11.25" customHeight="1" x14ac:dyDescent="0.2">
      <c r="A247" s="39"/>
      <c r="B247" s="35" t="s">
        <v>3749</v>
      </c>
      <c r="C247" s="35" t="s">
        <v>5427</v>
      </c>
      <c r="D247" s="101">
        <v>102</v>
      </c>
      <c r="E247" s="102">
        <v>2017</v>
      </c>
      <c r="F247" s="35" t="s">
        <v>5000</v>
      </c>
      <c r="G247" s="139"/>
      <c r="H247" s="139"/>
    </row>
    <row r="248" spans="1:8" s="147" customFormat="1" ht="10.5" customHeight="1" x14ac:dyDescent="0.2">
      <c r="A248" s="148"/>
      <c r="B248" s="35" t="s">
        <v>3750</v>
      </c>
      <c r="C248" s="35" t="s">
        <v>5427</v>
      </c>
      <c r="D248" s="101">
        <v>102</v>
      </c>
      <c r="E248" s="102">
        <v>2017</v>
      </c>
      <c r="F248" s="35" t="s">
        <v>5000</v>
      </c>
      <c r="G248" s="139"/>
      <c r="H248" s="139"/>
    </row>
    <row r="249" spans="1:8" s="147" customFormat="1" ht="10.5" customHeight="1" x14ac:dyDescent="0.2">
      <c r="A249" s="39"/>
      <c r="B249" s="35" t="s">
        <v>3746</v>
      </c>
      <c r="C249" s="35" t="s">
        <v>5427</v>
      </c>
      <c r="D249" s="101">
        <v>30</v>
      </c>
      <c r="E249" s="102">
        <v>2017</v>
      </c>
      <c r="F249" s="35" t="s">
        <v>379</v>
      </c>
      <c r="G249" s="139"/>
      <c r="H249" s="139"/>
    </row>
    <row r="250" spans="1:8" s="147" customFormat="1" ht="12" customHeight="1" x14ac:dyDescent="0.2">
      <c r="A250" s="148"/>
      <c r="B250" s="35" t="s">
        <v>3739</v>
      </c>
      <c r="C250" s="35" t="s">
        <v>5427</v>
      </c>
      <c r="D250" s="101">
        <v>158</v>
      </c>
      <c r="E250" s="102">
        <v>2012</v>
      </c>
      <c r="F250" s="35" t="s">
        <v>5000</v>
      </c>
      <c r="G250" s="139"/>
      <c r="H250" s="139"/>
    </row>
    <row r="251" spans="1:8" s="147" customFormat="1" ht="10.5" customHeight="1" x14ac:dyDescent="0.2">
      <c r="A251" s="654"/>
      <c r="B251" s="35" t="s">
        <v>3742</v>
      </c>
      <c r="C251" s="35" t="s">
        <v>5427</v>
      </c>
      <c r="D251" s="101">
        <v>158</v>
      </c>
      <c r="E251" s="102">
        <v>2017</v>
      </c>
      <c r="F251" s="35" t="s">
        <v>5000</v>
      </c>
      <c r="G251" s="168"/>
      <c r="H251" s="139"/>
    </row>
    <row r="252" spans="1:8" s="147" customFormat="1" ht="6.95" customHeight="1" x14ac:dyDescent="0.2">
      <c r="A252" s="654"/>
      <c r="B252" s="39"/>
      <c r="C252" s="39"/>
      <c r="D252" s="41"/>
      <c r="E252" s="84"/>
      <c r="F252" s="39"/>
      <c r="G252" s="139"/>
      <c r="H252" s="139"/>
    </row>
    <row r="253" spans="1:8" s="147" customFormat="1" ht="10.5" customHeight="1" x14ac:dyDescent="0.2">
      <c r="A253" s="35" t="s">
        <v>5531</v>
      </c>
      <c r="B253" s="35" t="s">
        <v>4743</v>
      </c>
      <c r="C253" s="35" t="s">
        <v>747</v>
      </c>
      <c r="D253" s="101">
        <v>59</v>
      </c>
      <c r="E253" s="102">
        <v>2011</v>
      </c>
      <c r="F253" s="35" t="s">
        <v>442</v>
      </c>
      <c r="G253" s="139"/>
      <c r="H253" s="139"/>
    </row>
    <row r="254" spans="1:8" s="147" customFormat="1" ht="10.5" customHeight="1" x14ac:dyDescent="0.2">
      <c r="A254" s="654"/>
      <c r="B254" s="35" t="s">
        <v>4735</v>
      </c>
      <c r="C254" s="35" t="s">
        <v>747</v>
      </c>
      <c r="D254" s="101">
        <v>805</v>
      </c>
      <c r="E254" s="102">
        <v>2000</v>
      </c>
      <c r="F254" s="35" t="s">
        <v>199</v>
      </c>
      <c r="G254" s="139"/>
      <c r="H254" s="139"/>
    </row>
    <row r="255" spans="1:8" s="147" customFormat="1" ht="11.25" customHeight="1" x14ac:dyDescent="0.2">
      <c r="A255" s="654"/>
      <c r="B255" s="35" t="s">
        <v>4739</v>
      </c>
      <c r="C255" s="35" t="s">
        <v>747</v>
      </c>
      <c r="D255" s="101">
        <v>420</v>
      </c>
      <c r="E255" s="102">
        <v>2000</v>
      </c>
      <c r="F255" s="35" t="s">
        <v>199</v>
      </c>
      <c r="G255" s="139"/>
      <c r="H255" s="139"/>
    </row>
    <row r="256" spans="1:8" s="147" customFormat="1" ht="10.5" customHeight="1" x14ac:dyDescent="0.2">
      <c r="A256" s="39"/>
      <c r="B256" s="35" t="s">
        <v>4731</v>
      </c>
      <c r="C256" s="35" t="s">
        <v>747</v>
      </c>
      <c r="D256" s="101">
        <v>715</v>
      </c>
      <c r="E256" s="102">
        <v>1993</v>
      </c>
      <c r="F256" s="35" t="s">
        <v>5160</v>
      </c>
      <c r="G256" s="139"/>
      <c r="H256" s="139"/>
    </row>
    <row r="257" spans="1:8" s="147" customFormat="1" ht="10.5" customHeight="1" x14ac:dyDescent="0.2">
      <c r="A257" s="39"/>
      <c r="B257" s="35" t="s">
        <v>3830</v>
      </c>
      <c r="C257" s="35" t="s">
        <v>723</v>
      </c>
      <c r="D257" s="101">
        <v>120</v>
      </c>
      <c r="E257" s="102">
        <v>2010</v>
      </c>
      <c r="F257" s="35" t="s">
        <v>379</v>
      </c>
      <c r="G257" s="139"/>
      <c r="H257" s="139"/>
    </row>
    <row r="258" spans="1:8" s="147" customFormat="1" ht="10.5" customHeight="1" x14ac:dyDescent="0.2">
      <c r="A258" s="39"/>
      <c r="B258" s="35" t="s">
        <v>3780</v>
      </c>
      <c r="C258" s="35" t="s">
        <v>723</v>
      </c>
      <c r="D258" s="101">
        <v>29.7</v>
      </c>
      <c r="E258" s="102">
        <v>2001</v>
      </c>
      <c r="F258" s="35" t="s">
        <v>379</v>
      </c>
      <c r="G258" s="139"/>
      <c r="H258" s="139"/>
    </row>
    <row r="259" spans="1:8" s="147" customFormat="1" ht="10.5" customHeight="1" x14ac:dyDescent="0.2">
      <c r="A259" s="39"/>
      <c r="B259" s="35" t="s">
        <v>3844</v>
      </c>
      <c r="C259" s="35" t="s">
        <v>723</v>
      </c>
      <c r="D259" s="101">
        <v>43.7</v>
      </c>
      <c r="E259" s="102">
        <v>2002</v>
      </c>
      <c r="F259" s="35" t="s">
        <v>379</v>
      </c>
      <c r="G259" s="139"/>
      <c r="H259" s="139"/>
    </row>
    <row r="260" spans="1:8" s="147" customFormat="1" ht="10.5" customHeight="1" x14ac:dyDescent="0.2">
      <c r="A260" s="39"/>
      <c r="B260" s="35" t="s">
        <v>3796</v>
      </c>
      <c r="C260" s="35" t="s">
        <v>723</v>
      </c>
      <c r="D260" s="101">
        <v>29.75</v>
      </c>
      <c r="E260" s="102">
        <v>2006</v>
      </c>
      <c r="F260" s="35" t="s">
        <v>379</v>
      </c>
      <c r="G260" s="139"/>
      <c r="H260" s="139"/>
    </row>
    <row r="261" spans="1:8" s="147" customFormat="1" ht="10.5" customHeight="1" x14ac:dyDescent="0.2">
      <c r="A261" s="148"/>
      <c r="B261" s="35" t="s">
        <v>5358</v>
      </c>
      <c r="C261" s="35" t="s">
        <v>723</v>
      </c>
      <c r="D261" s="101">
        <v>124.2</v>
      </c>
      <c r="E261" s="102">
        <v>2005</v>
      </c>
      <c r="F261" s="35" t="s">
        <v>379</v>
      </c>
      <c r="G261" s="139"/>
      <c r="H261" s="139"/>
    </row>
    <row r="262" spans="1:8" s="147" customFormat="1" ht="10.5" customHeight="1" x14ac:dyDescent="0.2">
      <c r="A262" s="39"/>
      <c r="B262" s="35" t="s">
        <v>3860</v>
      </c>
      <c r="C262" s="35" t="s">
        <v>723</v>
      </c>
      <c r="D262" s="101">
        <v>63.43</v>
      </c>
      <c r="E262" s="102">
        <v>2017</v>
      </c>
      <c r="F262" s="35" t="s">
        <v>379</v>
      </c>
      <c r="G262" s="139"/>
      <c r="H262" s="139"/>
    </row>
    <row r="263" spans="1:8" s="147" customFormat="1" ht="10.5" customHeight="1" x14ac:dyDescent="0.2">
      <c r="A263" s="39"/>
      <c r="B263" s="35" t="s">
        <v>3784</v>
      </c>
      <c r="C263" s="35" t="s">
        <v>723</v>
      </c>
      <c r="D263" s="101">
        <v>29.75</v>
      </c>
      <c r="E263" s="102">
        <v>2004</v>
      </c>
      <c r="F263" s="35" t="s">
        <v>379</v>
      </c>
      <c r="G263" s="139"/>
      <c r="H263" s="139"/>
    </row>
    <row r="264" spans="1:8" s="147" customFormat="1" ht="12" customHeight="1" x14ac:dyDescent="0.2">
      <c r="A264" s="39"/>
      <c r="B264" s="35" t="s">
        <v>3868</v>
      </c>
      <c r="C264" s="35" t="s">
        <v>723</v>
      </c>
      <c r="D264" s="101">
        <v>69</v>
      </c>
      <c r="E264" s="102">
        <v>2016</v>
      </c>
      <c r="F264" s="35" t="s">
        <v>379</v>
      </c>
      <c r="G264" s="139"/>
      <c r="H264" s="139"/>
    </row>
    <row r="265" spans="1:8" s="147" customFormat="1" ht="10.5" customHeight="1" x14ac:dyDescent="0.2">
      <c r="A265" s="39"/>
      <c r="B265" s="35" t="s">
        <v>3827</v>
      </c>
      <c r="C265" s="35" t="s">
        <v>723</v>
      </c>
      <c r="D265" s="101">
        <v>29.75</v>
      </c>
      <c r="E265" s="102">
        <v>2009</v>
      </c>
      <c r="F265" s="35" t="s">
        <v>379</v>
      </c>
      <c r="G265" s="139"/>
      <c r="H265" s="139"/>
    </row>
    <row r="266" spans="1:8" s="147" customFormat="1" ht="10.5" customHeight="1" x14ac:dyDescent="0.2">
      <c r="A266" s="39"/>
      <c r="B266" s="35" t="s">
        <v>3879</v>
      </c>
      <c r="C266" s="35" t="s">
        <v>723</v>
      </c>
      <c r="D266" s="101">
        <v>36.799999999999997</v>
      </c>
      <c r="E266" s="102">
        <v>2017</v>
      </c>
      <c r="F266" s="35" t="s">
        <v>379</v>
      </c>
      <c r="G266" s="139"/>
      <c r="H266" s="139"/>
    </row>
    <row r="267" spans="1:8" s="147" customFormat="1" ht="10.5" customHeight="1" x14ac:dyDescent="0.2">
      <c r="A267" s="39"/>
      <c r="B267" s="35" t="s">
        <v>5093</v>
      </c>
      <c r="C267" s="35" t="s">
        <v>723</v>
      </c>
      <c r="D267" s="101">
        <v>22</v>
      </c>
      <c r="E267" s="102">
        <v>2016</v>
      </c>
      <c r="F267" s="35" t="s">
        <v>379</v>
      </c>
      <c r="G267" s="150"/>
      <c r="H267" s="139"/>
    </row>
    <row r="268" spans="1:8" s="147" customFormat="1" ht="10.5" customHeight="1" x14ac:dyDescent="0.2">
      <c r="A268" s="39"/>
      <c r="B268" s="35" t="s">
        <v>3819</v>
      </c>
      <c r="C268" s="35" t="s">
        <v>723</v>
      </c>
      <c r="D268" s="101">
        <v>27</v>
      </c>
      <c r="E268" s="102">
        <v>2008</v>
      </c>
      <c r="F268" s="35" t="s">
        <v>379</v>
      </c>
      <c r="G268" s="139"/>
      <c r="H268" s="139"/>
    </row>
    <row r="269" spans="1:8" s="147" customFormat="1" ht="10.5" customHeight="1" x14ac:dyDescent="0.2">
      <c r="A269" s="39"/>
      <c r="B269" s="35" t="s">
        <v>3812</v>
      </c>
      <c r="C269" s="35" t="s">
        <v>723</v>
      </c>
      <c r="D269" s="101">
        <v>26</v>
      </c>
      <c r="E269" s="102">
        <v>1995</v>
      </c>
      <c r="F269" s="35" t="s">
        <v>379</v>
      </c>
      <c r="G269" s="139"/>
      <c r="H269" s="139"/>
    </row>
    <row r="270" spans="1:8" s="147" customFormat="1" ht="10.5" customHeight="1" x14ac:dyDescent="0.2">
      <c r="A270" s="148"/>
      <c r="B270" s="35" t="s">
        <v>3872</v>
      </c>
      <c r="C270" s="35" t="s">
        <v>723</v>
      </c>
      <c r="D270" s="101">
        <v>29.75</v>
      </c>
      <c r="E270" s="102" t="s">
        <v>421</v>
      </c>
      <c r="F270" s="35" t="s">
        <v>379</v>
      </c>
      <c r="G270" s="139"/>
      <c r="H270" s="139"/>
    </row>
    <row r="271" spans="1:8" s="147" customFormat="1" ht="10.5" customHeight="1" x14ac:dyDescent="0.2">
      <c r="A271" s="39"/>
      <c r="B271" s="35" t="s">
        <v>3853</v>
      </c>
      <c r="C271" s="35" t="s">
        <v>723</v>
      </c>
      <c r="D271" s="101">
        <v>136</v>
      </c>
      <c r="E271" s="102">
        <v>2013</v>
      </c>
      <c r="F271" s="35" t="s">
        <v>379</v>
      </c>
      <c r="G271" s="139"/>
      <c r="H271" s="139"/>
    </row>
    <row r="272" spans="1:8" s="147" customFormat="1" ht="10.5" customHeight="1" x14ac:dyDescent="0.2">
      <c r="A272" s="39"/>
      <c r="B272" s="35" t="s">
        <v>5437</v>
      </c>
      <c r="C272" s="35" t="s">
        <v>723</v>
      </c>
      <c r="D272" s="101">
        <v>239</v>
      </c>
      <c r="E272" s="102">
        <v>2017</v>
      </c>
      <c r="F272" s="35" t="s">
        <v>379</v>
      </c>
      <c r="G272" s="139"/>
      <c r="H272" s="139"/>
    </row>
    <row r="273" spans="1:8" s="147" customFormat="1" ht="10.5" customHeight="1" x14ac:dyDescent="0.2">
      <c r="A273" s="39"/>
      <c r="B273" s="35" t="s">
        <v>3837</v>
      </c>
      <c r="C273" s="35" t="s">
        <v>723</v>
      </c>
      <c r="D273" s="101">
        <v>26</v>
      </c>
      <c r="E273" s="102">
        <v>2012</v>
      </c>
      <c r="F273" s="35" t="s">
        <v>518</v>
      </c>
      <c r="G273" s="139"/>
      <c r="H273" s="139"/>
    </row>
    <row r="274" spans="1:8" s="147" customFormat="1" ht="10.5" customHeight="1" x14ac:dyDescent="0.2">
      <c r="A274" s="39"/>
      <c r="B274" s="35" t="s">
        <v>3834</v>
      </c>
      <c r="C274" s="35" t="s">
        <v>723</v>
      </c>
      <c r="D274" s="101">
        <v>56</v>
      </c>
      <c r="E274" s="102">
        <v>2011</v>
      </c>
      <c r="F274" s="35" t="s">
        <v>379</v>
      </c>
      <c r="G274" s="139"/>
      <c r="H274" s="139"/>
    </row>
    <row r="275" spans="1:8" s="147" customFormat="1" ht="10.5" customHeight="1" x14ac:dyDescent="0.2">
      <c r="A275" s="39"/>
      <c r="B275" s="35" t="s">
        <v>3756</v>
      </c>
      <c r="C275" s="35" t="s">
        <v>723</v>
      </c>
      <c r="D275" s="101">
        <v>30.6</v>
      </c>
      <c r="E275" s="102">
        <v>1993</v>
      </c>
      <c r="F275" s="35" t="s">
        <v>216</v>
      </c>
      <c r="G275" s="139"/>
      <c r="H275" s="139"/>
    </row>
    <row r="276" spans="1:8" s="147" customFormat="1" ht="10.5" customHeight="1" x14ac:dyDescent="0.2">
      <c r="A276" s="39"/>
      <c r="B276" s="35" t="s">
        <v>5097</v>
      </c>
      <c r="C276" s="35" t="s">
        <v>723</v>
      </c>
      <c r="D276" s="101">
        <v>322</v>
      </c>
      <c r="E276" s="102">
        <v>2007</v>
      </c>
      <c r="F276" s="35" t="s">
        <v>379</v>
      </c>
      <c r="G276" s="139"/>
      <c r="H276" s="139"/>
    </row>
    <row r="277" spans="1:8" s="147" customFormat="1" ht="11.25" customHeight="1" x14ac:dyDescent="0.2">
      <c r="A277" s="39"/>
      <c r="B277" s="35" t="s">
        <v>3841</v>
      </c>
      <c r="C277" s="35" t="s">
        <v>723</v>
      </c>
      <c r="D277" s="101">
        <v>217.02</v>
      </c>
      <c r="E277" s="102">
        <v>2013</v>
      </c>
      <c r="F277" s="35" t="s">
        <v>379</v>
      </c>
      <c r="G277" s="139"/>
      <c r="H277" s="139"/>
    </row>
    <row r="278" spans="1:8" s="147" customFormat="1" ht="10.5" customHeight="1" x14ac:dyDescent="0.2">
      <c r="A278" s="39"/>
      <c r="B278" s="35" t="s">
        <v>3088</v>
      </c>
      <c r="C278" s="35" t="s">
        <v>121</v>
      </c>
      <c r="D278" s="101">
        <v>24</v>
      </c>
      <c r="E278" s="35">
        <v>1935</v>
      </c>
      <c r="F278" s="159" t="s">
        <v>379</v>
      </c>
      <c r="G278" s="139"/>
      <c r="H278" s="139"/>
    </row>
    <row r="279" spans="1:8" s="147" customFormat="1" ht="10.5" customHeight="1" x14ac:dyDescent="0.2">
      <c r="A279" s="39"/>
      <c r="B279" s="35" t="s">
        <v>3084</v>
      </c>
      <c r="C279" s="35" t="s">
        <v>121</v>
      </c>
      <c r="D279" s="101">
        <v>24</v>
      </c>
      <c r="E279" s="35">
        <v>1936</v>
      </c>
      <c r="F279" s="159" t="s">
        <v>379</v>
      </c>
      <c r="G279" s="139"/>
      <c r="H279" s="139"/>
    </row>
    <row r="280" spans="1:8" s="147" customFormat="1" ht="10.5" customHeight="1" x14ac:dyDescent="0.2">
      <c r="A280" s="39"/>
      <c r="B280" s="35" t="s">
        <v>3092</v>
      </c>
      <c r="C280" s="35" t="s">
        <v>121</v>
      </c>
      <c r="D280" s="101">
        <v>33</v>
      </c>
      <c r="E280" s="35">
        <v>1935</v>
      </c>
      <c r="F280" s="159" t="s">
        <v>379</v>
      </c>
      <c r="G280" s="139"/>
      <c r="H280" s="139"/>
    </row>
    <row r="281" spans="1:8" s="147" customFormat="1" ht="10.5" customHeight="1" x14ac:dyDescent="0.2">
      <c r="A281" s="39"/>
      <c r="B281" s="35" t="s">
        <v>3096</v>
      </c>
      <c r="C281" s="35" t="s">
        <v>5484</v>
      </c>
      <c r="D281" s="101">
        <v>440</v>
      </c>
      <c r="E281" s="102">
        <v>1966</v>
      </c>
      <c r="F281" s="35" t="s">
        <v>379</v>
      </c>
      <c r="G281" s="139"/>
      <c r="H281" s="139"/>
    </row>
    <row r="282" spans="1:8" s="147" customFormat="1" ht="5.25" customHeight="1" x14ac:dyDescent="0.2">
      <c r="A282" s="39"/>
      <c r="B282" s="39"/>
      <c r="C282" s="39"/>
      <c r="D282" s="41"/>
      <c r="E282" s="84"/>
      <c r="F282" s="39"/>
      <c r="G282" s="45"/>
      <c r="H282" s="139"/>
    </row>
    <row r="283" spans="1:8" s="147" customFormat="1" ht="10.5" customHeight="1" x14ac:dyDescent="0.2">
      <c r="A283" s="35" t="s">
        <v>5532</v>
      </c>
      <c r="B283" s="35" t="s">
        <v>5157</v>
      </c>
      <c r="C283" s="35" t="s">
        <v>747</v>
      </c>
      <c r="D283" s="101">
        <v>1234</v>
      </c>
      <c r="E283" s="102">
        <v>1998</v>
      </c>
      <c r="F283" s="35" t="s">
        <v>184</v>
      </c>
      <c r="G283" s="150" t="s">
        <v>5189</v>
      </c>
      <c r="H283" s="139"/>
    </row>
    <row r="284" spans="1:8" s="147" customFormat="1" ht="4.5" customHeight="1" x14ac:dyDescent="0.2">
      <c r="A284" s="35"/>
      <c r="B284" s="35"/>
      <c r="C284" s="35"/>
      <c r="D284" s="101"/>
      <c r="E284" s="102"/>
      <c r="F284" s="35"/>
      <c r="G284" s="150"/>
      <c r="H284" s="139"/>
    </row>
    <row r="285" spans="1:8" s="147" customFormat="1" ht="12.75" customHeight="1" x14ac:dyDescent="0.2">
      <c r="A285" s="35" t="s">
        <v>5533</v>
      </c>
      <c r="B285" s="35" t="s">
        <v>5431</v>
      </c>
      <c r="C285" s="35" t="s">
        <v>747</v>
      </c>
      <c r="D285" s="101">
        <v>180</v>
      </c>
      <c r="E285" s="102">
        <v>1995</v>
      </c>
      <c r="F285" s="35" t="s">
        <v>442</v>
      </c>
      <c r="G285" s="45"/>
      <c r="H285" s="139"/>
    </row>
    <row r="286" spans="1:8" s="147" customFormat="1" ht="6.95" customHeight="1" x14ac:dyDescent="0.2">
      <c r="A286" s="39"/>
      <c r="B286" s="39"/>
      <c r="C286" s="39"/>
      <c r="D286" s="41"/>
      <c r="E286" s="84"/>
      <c r="F286" s="39"/>
      <c r="G286" s="150"/>
      <c r="H286" s="139"/>
    </row>
    <row r="287" spans="1:8" s="147" customFormat="1" ht="10.5" customHeight="1" x14ac:dyDescent="0.2">
      <c r="A287" s="35" t="s">
        <v>5534</v>
      </c>
      <c r="B287" s="35" t="s">
        <v>5440</v>
      </c>
      <c r="C287" s="35" t="s">
        <v>5465</v>
      </c>
      <c r="D287" s="101">
        <v>120</v>
      </c>
      <c r="E287" s="102">
        <v>1952</v>
      </c>
      <c r="F287" s="35" t="s">
        <v>518</v>
      </c>
      <c r="G287" s="150" t="s">
        <v>5198</v>
      </c>
      <c r="H287" s="139"/>
    </row>
    <row r="288" spans="1:8" s="147" customFormat="1" ht="10.5" customHeight="1" x14ac:dyDescent="0.2">
      <c r="A288" s="39"/>
      <c r="B288" s="35" t="s">
        <v>5439</v>
      </c>
      <c r="C288" s="35" t="s">
        <v>119</v>
      </c>
      <c r="D288" s="101">
        <v>38</v>
      </c>
      <c r="E288" s="102">
        <v>2007</v>
      </c>
      <c r="F288" s="35" t="s">
        <v>518</v>
      </c>
      <c r="G288" s="45"/>
      <c r="H288" s="139"/>
    </row>
    <row r="289" spans="1:8" s="147" customFormat="1" ht="5.25" customHeight="1" x14ac:dyDescent="0.2">
      <c r="A289" s="39"/>
      <c r="B289" s="39"/>
      <c r="C289" s="39"/>
      <c r="D289" s="41"/>
      <c r="E289" s="84"/>
      <c r="F289" s="39"/>
      <c r="G289" s="45"/>
      <c r="H289" s="139"/>
    </row>
    <row r="290" spans="1:8" s="147" customFormat="1" ht="10.5" customHeight="1" x14ac:dyDescent="0.2">
      <c r="A290" s="35" t="s">
        <v>5361</v>
      </c>
      <c r="B290" s="35" t="s">
        <v>5535</v>
      </c>
      <c r="C290" s="35" t="s">
        <v>114</v>
      </c>
      <c r="D290" s="101">
        <v>363</v>
      </c>
      <c r="E290" s="102">
        <v>1966</v>
      </c>
      <c r="F290" s="35" t="s">
        <v>216</v>
      </c>
      <c r="G290" s="45"/>
      <c r="H290" s="139"/>
    </row>
    <row r="291" spans="1:8" s="147" customFormat="1" ht="4.5" customHeight="1" x14ac:dyDescent="0.2">
      <c r="A291" s="39"/>
      <c r="B291" s="39"/>
      <c r="C291" s="39"/>
      <c r="D291" s="41"/>
      <c r="E291" s="84"/>
      <c r="F291" s="39"/>
      <c r="G291" s="45"/>
      <c r="H291" s="139"/>
    </row>
    <row r="292" spans="1:8" s="147" customFormat="1" ht="10.5" customHeight="1" x14ac:dyDescent="0.2">
      <c r="A292" s="35" t="s">
        <v>5536</v>
      </c>
      <c r="B292" s="35" t="s">
        <v>5447</v>
      </c>
      <c r="C292" s="35" t="s">
        <v>120</v>
      </c>
      <c r="D292" s="101">
        <v>35</v>
      </c>
      <c r="E292" s="102">
        <v>1994</v>
      </c>
      <c r="F292" s="35" t="s">
        <v>669</v>
      </c>
      <c r="G292" s="45"/>
      <c r="H292" s="139"/>
    </row>
    <row r="293" spans="1:8" s="147" customFormat="1" ht="8.25" customHeight="1" thickBot="1" x14ac:dyDescent="0.25">
      <c r="A293" s="79"/>
      <c r="B293" s="79"/>
      <c r="C293" s="79"/>
      <c r="D293" s="79"/>
      <c r="E293" s="79"/>
      <c r="F293" s="79"/>
      <c r="G293" s="45"/>
      <c r="H293" s="139"/>
    </row>
    <row r="294" spans="1:8" s="147" customFormat="1" ht="6" customHeight="1" thickTop="1" x14ac:dyDescent="0.2">
      <c r="A294" s="39"/>
      <c r="B294" s="39"/>
      <c r="C294" s="39"/>
      <c r="D294" s="41"/>
      <c r="E294" s="84"/>
      <c r="F294" s="39"/>
      <c r="G294" s="45"/>
      <c r="H294" s="139"/>
    </row>
    <row r="295" spans="1:8" s="147" customFormat="1" ht="11.25" customHeight="1" x14ac:dyDescent="0.2">
      <c r="A295" s="60" t="s">
        <v>5289</v>
      </c>
      <c r="B295" s="155"/>
      <c r="C295" s="155"/>
      <c r="D295" s="155"/>
      <c r="E295" s="156"/>
      <c r="F295" s="155"/>
      <c r="G295" s="139"/>
    </row>
    <row r="296" spans="1:8" s="147" customFormat="1" ht="19.5" customHeight="1" x14ac:dyDescent="0.35">
      <c r="A296" s="65" t="s">
        <v>5267</v>
      </c>
      <c r="B296" s="66"/>
      <c r="C296" s="158"/>
      <c r="D296" s="158"/>
      <c r="E296" s="158"/>
      <c r="F296" s="159"/>
      <c r="G296" s="139"/>
    </row>
    <row r="297" spans="1:8" s="147" customFormat="1" ht="17.25" customHeight="1" x14ac:dyDescent="0.3">
      <c r="A297" s="68" t="s">
        <v>5488</v>
      </c>
      <c r="B297" s="69"/>
      <c r="C297" s="160"/>
      <c r="D297" s="160"/>
      <c r="E297" s="160"/>
      <c r="F297" s="159"/>
      <c r="G297" s="139"/>
    </row>
    <row r="298" spans="1:8" s="147" customFormat="1" ht="6.75" customHeight="1" thickBot="1" x14ac:dyDescent="0.3">
      <c r="A298" s="161"/>
      <c r="B298" s="162"/>
      <c r="C298" s="162"/>
      <c r="D298" s="162"/>
      <c r="E298" s="162"/>
      <c r="F298" s="163"/>
      <c r="G298" s="139"/>
    </row>
    <row r="299" spans="1:8" s="147" customFormat="1" ht="10.5" customHeight="1" thickTop="1" x14ac:dyDescent="0.2">
      <c r="A299" s="143" t="s">
        <v>162</v>
      </c>
      <c r="B299" s="143" t="s">
        <v>5138</v>
      </c>
      <c r="C299" s="143" t="s">
        <v>111</v>
      </c>
      <c r="D299" s="144" t="s">
        <v>112</v>
      </c>
      <c r="E299" s="144" t="s">
        <v>5139</v>
      </c>
      <c r="F299" s="145" t="s">
        <v>5140</v>
      </c>
      <c r="G299" s="139"/>
    </row>
    <row r="300" spans="1:8" s="147" customFormat="1" ht="11.25" customHeight="1" x14ac:dyDescent="0.2">
      <c r="A300" s="35" t="s">
        <v>5362</v>
      </c>
      <c r="B300" s="35" t="s">
        <v>4219</v>
      </c>
      <c r="C300" s="35" t="s">
        <v>121</v>
      </c>
      <c r="D300" s="101">
        <v>38</v>
      </c>
      <c r="E300" s="35">
        <v>1963</v>
      </c>
      <c r="F300" s="159" t="s">
        <v>379</v>
      </c>
      <c r="G300" s="139"/>
    </row>
    <row r="301" spans="1:8" s="147" customFormat="1" ht="10.5" customHeight="1" x14ac:dyDescent="0.2">
      <c r="A301" s="39"/>
      <c r="B301" s="35" t="s">
        <v>3978</v>
      </c>
      <c r="C301" s="35" t="s">
        <v>121</v>
      </c>
      <c r="D301" s="101">
        <v>69</v>
      </c>
      <c r="E301" s="35">
        <v>1951</v>
      </c>
      <c r="F301" s="159" t="s">
        <v>379</v>
      </c>
      <c r="G301" s="139"/>
    </row>
    <row r="302" spans="1:8" s="147" customFormat="1" ht="9" customHeight="1" x14ac:dyDescent="0.2">
      <c r="A302" s="39"/>
      <c r="B302" s="35" t="s">
        <v>4124</v>
      </c>
      <c r="C302" s="35" t="s">
        <v>121</v>
      </c>
      <c r="D302" s="101">
        <v>46</v>
      </c>
      <c r="E302" s="35">
        <v>1958</v>
      </c>
      <c r="F302" s="159" t="s">
        <v>379</v>
      </c>
      <c r="G302" s="139"/>
    </row>
    <row r="303" spans="1:8" s="147" customFormat="1" ht="10.5" customHeight="1" x14ac:dyDescent="0.2">
      <c r="A303" s="39"/>
      <c r="B303" s="35" t="s">
        <v>4016</v>
      </c>
      <c r="C303" s="35" t="s">
        <v>121</v>
      </c>
      <c r="D303" s="101">
        <v>34</v>
      </c>
      <c r="E303" s="35">
        <v>1954</v>
      </c>
      <c r="F303" s="159" t="s">
        <v>379</v>
      </c>
      <c r="G303" s="139"/>
    </row>
    <row r="304" spans="1:8" s="147" customFormat="1" ht="9.75" customHeight="1" x14ac:dyDescent="0.2">
      <c r="A304" s="39"/>
      <c r="B304" s="35" t="s">
        <v>5444</v>
      </c>
      <c r="C304" s="35" t="s">
        <v>5369</v>
      </c>
      <c r="D304" s="101">
        <v>300</v>
      </c>
      <c r="E304" s="35">
        <v>1974</v>
      </c>
      <c r="F304" s="159" t="s">
        <v>379</v>
      </c>
      <c r="G304" s="139"/>
    </row>
    <row r="305" spans="1:7" s="147" customFormat="1" ht="10.5" customHeight="1" x14ac:dyDescent="0.2">
      <c r="A305" s="39"/>
      <c r="B305" s="35" t="s">
        <v>5367</v>
      </c>
      <c r="C305" s="35" t="s">
        <v>121</v>
      </c>
      <c r="D305" s="101">
        <v>100</v>
      </c>
      <c r="E305" s="35">
        <v>2008</v>
      </c>
      <c r="F305" s="159" t="s">
        <v>379</v>
      </c>
      <c r="G305" s="139"/>
    </row>
    <row r="306" spans="1:7" s="147" customFormat="1" ht="9.75" customHeight="1" x14ac:dyDescent="0.2">
      <c r="A306" s="39"/>
      <c r="B306" s="35" t="s">
        <v>4107</v>
      </c>
      <c r="C306" s="35" t="s">
        <v>121</v>
      </c>
      <c r="D306" s="101">
        <v>37</v>
      </c>
      <c r="E306" s="35">
        <v>1957</v>
      </c>
      <c r="F306" s="159" t="s">
        <v>379</v>
      </c>
      <c r="G306" s="139"/>
    </row>
    <row r="307" spans="1:7" s="147" customFormat="1" ht="10.5" customHeight="1" x14ac:dyDescent="0.2">
      <c r="A307" s="39"/>
      <c r="B307" s="35" t="s">
        <v>4041</v>
      </c>
      <c r="C307" s="35" t="s">
        <v>121</v>
      </c>
      <c r="D307" s="101">
        <v>40</v>
      </c>
      <c r="E307" s="35">
        <v>1955</v>
      </c>
      <c r="F307" s="159" t="s">
        <v>379</v>
      </c>
      <c r="G307" s="139"/>
    </row>
    <row r="308" spans="1:7" s="147" customFormat="1" ht="10.5" customHeight="1" x14ac:dyDescent="0.2">
      <c r="A308" s="39"/>
      <c r="B308" s="35" t="s">
        <v>4215</v>
      </c>
      <c r="C308" s="35" t="s">
        <v>121</v>
      </c>
      <c r="D308" s="101">
        <v>25</v>
      </c>
      <c r="E308" s="35">
        <v>1963</v>
      </c>
      <c r="F308" s="159" t="s">
        <v>379</v>
      </c>
      <c r="G308" s="139"/>
    </row>
    <row r="309" spans="1:7" s="147" customFormat="1" ht="10.5" customHeight="1" x14ac:dyDescent="0.2">
      <c r="A309" s="39"/>
      <c r="B309" s="35" t="s">
        <v>3964</v>
      </c>
      <c r="C309" s="35" t="s">
        <v>121</v>
      </c>
      <c r="D309" s="101">
        <v>152.5</v>
      </c>
      <c r="E309" s="35">
        <v>1950</v>
      </c>
      <c r="F309" s="159" t="s">
        <v>379</v>
      </c>
      <c r="G309" s="139"/>
    </row>
    <row r="310" spans="1:7" s="147" customFormat="1" ht="10.5" customHeight="1" x14ac:dyDescent="0.2">
      <c r="A310" s="39"/>
      <c r="B310" s="35" t="s">
        <v>3960</v>
      </c>
      <c r="C310" s="35" t="s">
        <v>121</v>
      </c>
      <c r="D310" s="101">
        <v>61.2</v>
      </c>
      <c r="E310" s="35">
        <v>1950</v>
      </c>
      <c r="F310" s="159" t="s">
        <v>379</v>
      </c>
      <c r="G310" s="139"/>
    </row>
    <row r="311" spans="1:7" s="147" customFormat="1" ht="10.5" customHeight="1" x14ac:dyDescent="0.2">
      <c r="A311" s="39"/>
      <c r="B311" s="35" t="s">
        <v>4045</v>
      </c>
      <c r="C311" s="35" t="s">
        <v>121</v>
      </c>
      <c r="D311" s="101">
        <v>75</v>
      </c>
      <c r="E311" s="35">
        <v>1955</v>
      </c>
      <c r="F311" s="159" t="s">
        <v>379</v>
      </c>
      <c r="G311" s="139"/>
    </row>
    <row r="312" spans="1:7" s="147" customFormat="1" ht="10.5" customHeight="1" x14ac:dyDescent="0.2">
      <c r="A312" s="169"/>
      <c r="B312" s="35" t="s">
        <v>3928</v>
      </c>
      <c r="C312" s="35" t="s">
        <v>121</v>
      </c>
      <c r="D312" s="101">
        <v>45</v>
      </c>
      <c r="E312" s="35">
        <v>1930</v>
      </c>
      <c r="F312" s="159" t="s">
        <v>379</v>
      </c>
      <c r="G312" s="139"/>
    </row>
    <row r="313" spans="1:7" s="147" customFormat="1" ht="10.5" customHeight="1" x14ac:dyDescent="0.2">
      <c r="A313" s="39"/>
      <c r="B313" s="35" t="s">
        <v>3933</v>
      </c>
      <c r="C313" s="35" t="s">
        <v>121</v>
      </c>
      <c r="D313" s="101">
        <v>34</v>
      </c>
      <c r="E313" s="35">
        <v>1933</v>
      </c>
      <c r="F313" s="159" t="s">
        <v>379</v>
      </c>
      <c r="G313" s="139"/>
    </row>
    <row r="314" spans="1:7" s="147" customFormat="1" ht="10.5" customHeight="1" x14ac:dyDescent="0.2">
      <c r="A314" s="39"/>
      <c r="B314" s="35" t="s">
        <v>3919</v>
      </c>
      <c r="C314" s="35" t="s">
        <v>5465</v>
      </c>
      <c r="D314" s="101">
        <v>50</v>
      </c>
      <c r="E314" s="102">
        <v>1998</v>
      </c>
      <c r="F314" s="35" t="s">
        <v>199</v>
      </c>
      <c r="G314" s="45"/>
    </row>
    <row r="315" spans="1:7" s="147" customFormat="1" ht="9.75" customHeight="1" x14ac:dyDescent="0.2">
      <c r="A315" s="39"/>
      <c r="B315" s="35" t="s">
        <v>3923</v>
      </c>
      <c r="C315" s="35" t="s">
        <v>5465</v>
      </c>
      <c r="D315" s="101">
        <v>50</v>
      </c>
      <c r="E315" s="102">
        <v>1998</v>
      </c>
      <c r="F315" s="35" t="s">
        <v>184</v>
      </c>
      <c r="G315" s="45"/>
    </row>
    <row r="316" spans="1:7" s="147" customFormat="1" ht="11.25" customHeight="1" x14ac:dyDescent="0.2">
      <c r="A316" s="39"/>
      <c r="B316" s="35" t="s">
        <v>5103</v>
      </c>
      <c r="C316" s="35" t="s">
        <v>5465</v>
      </c>
      <c r="D316" s="101">
        <v>10</v>
      </c>
      <c r="E316" s="102">
        <v>2002</v>
      </c>
      <c r="F316" s="35" t="s">
        <v>184</v>
      </c>
      <c r="G316" s="45"/>
    </row>
    <row r="317" spans="1:7" s="147" customFormat="1" ht="9.75" customHeight="1" x14ac:dyDescent="0.2">
      <c r="A317" s="39"/>
      <c r="B317" s="639" t="s">
        <v>5197</v>
      </c>
      <c r="C317" s="639" t="s">
        <v>5465</v>
      </c>
      <c r="D317" s="151">
        <v>10</v>
      </c>
      <c r="E317" s="152">
        <v>1998</v>
      </c>
      <c r="F317" s="639" t="s">
        <v>442</v>
      </c>
      <c r="G317" s="45"/>
    </row>
    <row r="318" spans="1:7" s="147" customFormat="1" ht="11.25" customHeight="1" x14ac:dyDescent="0.2">
      <c r="A318" s="39"/>
      <c r="B318" s="35" t="s">
        <v>4284</v>
      </c>
      <c r="C318" s="35" t="s">
        <v>5537</v>
      </c>
      <c r="D318" s="101">
        <v>10.199999999999999</v>
      </c>
      <c r="E318" s="102">
        <v>2001</v>
      </c>
      <c r="F318" s="35" t="s">
        <v>379</v>
      </c>
      <c r="G318" s="45"/>
    </row>
    <row r="319" spans="1:7" s="147" customFormat="1" ht="9.75" customHeight="1" x14ac:dyDescent="0.2">
      <c r="A319" s="39"/>
      <c r="B319" s="35" t="s">
        <v>4279</v>
      </c>
      <c r="C319" s="35" t="s">
        <v>5537</v>
      </c>
      <c r="D319" s="101">
        <v>3</v>
      </c>
      <c r="E319" s="102">
        <v>1990</v>
      </c>
      <c r="F319" s="35" t="s">
        <v>379</v>
      </c>
      <c r="G319" s="45"/>
    </row>
    <row r="320" spans="1:7" s="147" customFormat="1" ht="9.75" customHeight="1" x14ac:dyDescent="0.2">
      <c r="A320" s="39"/>
      <c r="B320" s="35" t="s">
        <v>4256</v>
      </c>
      <c r="C320" s="35" t="s">
        <v>5537</v>
      </c>
      <c r="D320" s="101">
        <v>6.2</v>
      </c>
      <c r="E320" s="102">
        <v>1946</v>
      </c>
      <c r="F320" s="35" t="s">
        <v>379</v>
      </c>
      <c r="G320" s="45"/>
    </row>
    <row r="321" spans="1:7" s="147" customFormat="1" ht="10.5" customHeight="1" x14ac:dyDescent="0.2">
      <c r="A321" s="39"/>
      <c r="B321" s="35" t="s">
        <v>4261</v>
      </c>
      <c r="C321" s="35" t="s">
        <v>5537</v>
      </c>
      <c r="D321" s="101">
        <v>16</v>
      </c>
      <c r="E321" s="102">
        <v>1953</v>
      </c>
      <c r="F321" s="35" t="s">
        <v>379</v>
      </c>
      <c r="G321" s="45"/>
    </row>
    <row r="322" spans="1:7" s="147" customFormat="1" ht="9.75" customHeight="1" x14ac:dyDescent="0.2">
      <c r="A322" s="39"/>
      <c r="B322" s="35" t="s">
        <v>4268</v>
      </c>
      <c r="C322" s="35" t="s">
        <v>5537</v>
      </c>
      <c r="D322" s="101">
        <v>67</v>
      </c>
      <c r="E322" s="102">
        <v>1953</v>
      </c>
      <c r="F322" s="35" t="s">
        <v>379</v>
      </c>
      <c r="G322" s="45"/>
    </row>
    <row r="323" spans="1:7" s="147" customFormat="1" ht="9.75" customHeight="1" x14ac:dyDescent="0.2">
      <c r="A323" s="39"/>
      <c r="B323" s="35" t="s">
        <v>5365</v>
      </c>
      <c r="C323" s="35" t="s">
        <v>5537</v>
      </c>
      <c r="D323" s="101">
        <v>11.5</v>
      </c>
      <c r="E323" s="102">
        <v>1971</v>
      </c>
      <c r="F323" s="35" t="s">
        <v>379</v>
      </c>
      <c r="G323" s="45"/>
    </row>
    <row r="324" spans="1:7" s="147" customFormat="1" ht="9" customHeight="1" x14ac:dyDescent="0.2">
      <c r="A324" s="39"/>
      <c r="B324" s="35" t="s">
        <v>4272</v>
      </c>
      <c r="C324" s="35" t="s">
        <v>5537</v>
      </c>
      <c r="D324" s="101">
        <v>3</v>
      </c>
      <c r="E324" s="102">
        <v>1945</v>
      </c>
      <c r="F324" s="35" t="s">
        <v>379</v>
      </c>
      <c r="G324" s="45"/>
    </row>
    <row r="325" spans="1:7" s="147" customFormat="1" ht="9" customHeight="1" x14ac:dyDescent="0.2">
      <c r="A325" s="39"/>
      <c r="B325" s="35" t="s">
        <v>3906</v>
      </c>
      <c r="C325" s="35" t="s">
        <v>747</v>
      </c>
      <c r="D325" s="101">
        <v>1180</v>
      </c>
      <c r="E325" s="102">
        <v>1980</v>
      </c>
      <c r="F325" s="35" t="s">
        <v>379</v>
      </c>
      <c r="G325" s="150" t="s">
        <v>5161</v>
      </c>
    </row>
    <row r="326" spans="1:7" s="147" customFormat="1" ht="9" customHeight="1" x14ac:dyDescent="0.2">
      <c r="A326" s="39"/>
      <c r="B326" s="35" t="s">
        <v>4265</v>
      </c>
      <c r="C326" s="35" t="s">
        <v>5537</v>
      </c>
      <c r="D326" s="101">
        <v>24</v>
      </c>
      <c r="E326" s="102">
        <v>1950</v>
      </c>
      <c r="F326" s="35" t="s">
        <v>379</v>
      </c>
      <c r="G326" s="45"/>
    </row>
    <row r="327" spans="1:7" s="147" customFormat="1" ht="9.75" customHeight="1" x14ac:dyDescent="0.2">
      <c r="A327" s="148"/>
      <c r="B327" s="35" t="s">
        <v>3911</v>
      </c>
      <c r="C327" s="35" t="s">
        <v>747</v>
      </c>
      <c r="D327" s="101">
        <v>735</v>
      </c>
      <c r="E327" s="102">
        <v>1994</v>
      </c>
      <c r="F327" s="35" t="s">
        <v>5154</v>
      </c>
      <c r="G327" s="139"/>
    </row>
    <row r="328" spans="1:7" s="147" customFormat="1" ht="10.5" customHeight="1" x14ac:dyDescent="0.2">
      <c r="A328" s="39"/>
      <c r="B328" s="35" t="s">
        <v>3915</v>
      </c>
      <c r="C328" s="35" t="s">
        <v>747</v>
      </c>
      <c r="D328" s="101">
        <v>755</v>
      </c>
      <c r="E328" s="102">
        <v>1995</v>
      </c>
      <c r="F328" s="35" t="s">
        <v>199</v>
      </c>
      <c r="G328" s="139"/>
    </row>
    <row r="329" spans="1:7" s="147" customFormat="1" ht="10.5" customHeight="1" x14ac:dyDescent="0.2">
      <c r="A329" s="148"/>
      <c r="B329" s="35" t="s">
        <v>5442</v>
      </c>
      <c r="C329" s="35" t="s">
        <v>5467</v>
      </c>
      <c r="D329" s="101">
        <v>35</v>
      </c>
      <c r="E329" s="102">
        <v>1969</v>
      </c>
      <c r="F329" s="35" t="s">
        <v>442</v>
      </c>
      <c r="G329" s="139"/>
    </row>
    <row r="330" spans="1:7" s="147" customFormat="1" ht="10.5" customHeight="1" x14ac:dyDescent="0.2">
      <c r="A330" s="39"/>
      <c r="B330" s="35" t="s">
        <v>4973</v>
      </c>
      <c r="C330" s="35" t="s">
        <v>114</v>
      </c>
      <c r="D330" s="101">
        <v>1961</v>
      </c>
      <c r="E330" s="102">
        <v>1971</v>
      </c>
      <c r="F330" s="35" t="s">
        <v>442</v>
      </c>
      <c r="G330" s="139"/>
    </row>
    <row r="331" spans="1:7" s="147" customFormat="1" ht="10.5" customHeight="1" x14ac:dyDescent="0.2">
      <c r="A331" s="39"/>
      <c r="B331" s="35" t="s">
        <v>5538</v>
      </c>
      <c r="C331" s="35" t="s">
        <v>119</v>
      </c>
      <c r="D331" s="101">
        <v>35</v>
      </c>
      <c r="E331" s="102">
        <v>1918</v>
      </c>
      <c r="F331" s="35" t="s">
        <v>199</v>
      </c>
      <c r="G331" s="139"/>
    </row>
    <row r="332" spans="1:7" s="147" customFormat="1" ht="9.75" customHeight="1" x14ac:dyDescent="0.2">
      <c r="A332" s="39"/>
      <c r="B332" s="35" t="s">
        <v>5196</v>
      </c>
      <c r="C332" s="35" t="s">
        <v>5467</v>
      </c>
      <c r="D332" s="101">
        <v>25</v>
      </c>
      <c r="E332" s="102">
        <v>1994</v>
      </c>
      <c r="F332" s="35" t="s">
        <v>334</v>
      </c>
      <c r="G332" s="139"/>
    </row>
    <row r="333" spans="1:7" s="147" customFormat="1" ht="9.75" customHeight="1" x14ac:dyDescent="0.2">
      <c r="A333" s="39"/>
      <c r="B333" s="35" t="s">
        <v>4329</v>
      </c>
      <c r="C333" s="35" t="s">
        <v>723</v>
      </c>
      <c r="D333" s="101">
        <v>38</v>
      </c>
      <c r="E333" s="102">
        <v>2010</v>
      </c>
      <c r="F333" s="35" t="s">
        <v>379</v>
      </c>
      <c r="G333" s="139"/>
    </row>
    <row r="334" spans="1:7" s="147" customFormat="1" ht="10.5" customHeight="1" x14ac:dyDescent="0.2">
      <c r="A334" s="39"/>
      <c r="B334" s="35" t="s">
        <v>4305</v>
      </c>
      <c r="C334" s="35" t="s">
        <v>723</v>
      </c>
      <c r="D334" s="101">
        <v>28.6</v>
      </c>
      <c r="E334" s="102">
        <v>2005</v>
      </c>
      <c r="F334" s="35" t="s">
        <v>379</v>
      </c>
      <c r="G334" s="139"/>
    </row>
    <row r="335" spans="1:7" s="147" customFormat="1" ht="10.5" customHeight="1" x14ac:dyDescent="0.2">
      <c r="A335" s="39"/>
      <c r="B335" s="35" t="s">
        <v>4378</v>
      </c>
      <c r="C335" s="35" t="s">
        <v>723</v>
      </c>
      <c r="D335" s="101">
        <v>110.4</v>
      </c>
      <c r="E335" s="102">
        <v>2017</v>
      </c>
      <c r="F335" s="35" t="s">
        <v>379</v>
      </c>
      <c r="G335" s="139"/>
    </row>
    <row r="336" spans="1:7" s="147" customFormat="1" ht="10.5" customHeight="1" x14ac:dyDescent="0.2">
      <c r="A336" s="39"/>
      <c r="B336" s="35" t="s">
        <v>4348</v>
      </c>
      <c r="C336" s="35" t="s">
        <v>723</v>
      </c>
      <c r="D336" s="101">
        <v>112.7</v>
      </c>
      <c r="E336" s="102">
        <v>2011</v>
      </c>
      <c r="F336" s="35" t="s">
        <v>379</v>
      </c>
      <c r="G336" s="139"/>
    </row>
    <row r="337" spans="1:8" s="147" customFormat="1" ht="10.5" customHeight="1" x14ac:dyDescent="0.2">
      <c r="A337" s="39"/>
      <c r="B337" s="35" t="s">
        <v>4351</v>
      </c>
      <c r="C337" s="35" t="s">
        <v>723</v>
      </c>
      <c r="D337" s="101">
        <v>108.1</v>
      </c>
      <c r="E337" s="102">
        <v>2012</v>
      </c>
      <c r="F337" s="35" t="s">
        <v>379</v>
      </c>
      <c r="G337" s="150"/>
    </row>
    <row r="338" spans="1:8" s="147" customFormat="1" ht="10.5" customHeight="1" x14ac:dyDescent="0.2">
      <c r="A338" s="39"/>
      <c r="B338" s="35" t="s">
        <v>4337</v>
      </c>
      <c r="C338" s="35" t="s">
        <v>723</v>
      </c>
      <c r="D338" s="101">
        <v>128.80000000000001</v>
      </c>
      <c r="E338" s="102">
        <v>2011</v>
      </c>
      <c r="F338" s="35" t="s">
        <v>379</v>
      </c>
      <c r="G338" s="45"/>
    </row>
    <row r="339" spans="1:8" s="147" customFormat="1" ht="10.5" customHeight="1" x14ac:dyDescent="0.2">
      <c r="A339" s="39"/>
      <c r="B339" s="35" t="s">
        <v>4317</v>
      </c>
      <c r="C339" s="35" t="s">
        <v>723</v>
      </c>
      <c r="D339" s="101">
        <v>36.799999999999997</v>
      </c>
      <c r="E339" s="102">
        <v>2008</v>
      </c>
      <c r="F339" s="35" t="s">
        <v>379</v>
      </c>
      <c r="G339" s="139"/>
    </row>
    <row r="340" spans="1:8" s="147" customFormat="1" ht="9.75" customHeight="1" x14ac:dyDescent="0.2">
      <c r="A340" s="39"/>
      <c r="B340" s="35" t="s">
        <v>4370</v>
      </c>
      <c r="C340" s="35" t="s">
        <v>723</v>
      </c>
      <c r="D340" s="101">
        <v>94.05</v>
      </c>
      <c r="E340" s="102">
        <v>2016</v>
      </c>
      <c r="F340" s="35" t="s">
        <v>379</v>
      </c>
      <c r="G340" s="139"/>
    </row>
    <row r="341" spans="1:8" s="147" customFormat="1" ht="10.5" customHeight="1" x14ac:dyDescent="0.2">
      <c r="A341" s="39"/>
      <c r="B341" s="35" t="s">
        <v>4321</v>
      </c>
      <c r="C341" s="35" t="s">
        <v>723</v>
      </c>
      <c r="D341" s="101">
        <v>40</v>
      </c>
      <c r="E341" s="102">
        <v>2010</v>
      </c>
      <c r="F341" s="35" t="s">
        <v>379</v>
      </c>
      <c r="G341" s="139"/>
    </row>
    <row r="342" spans="1:8" s="147" customFormat="1" ht="9.75" customHeight="1" x14ac:dyDescent="0.2">
      <c r="A342" s="39"/>
      <c r="B342" s="35" t="s">
        <v>4344</v>
      </c>
      <c r="C342" s="35" t="s">
        <v>723</v>
      </c>
      <c r="D342" s="101">
        <v>70</v>
      </c>
      <c r="E342" s="102">
        <v>2012</v>
      </c>
      <c r="F342" s="35" t="s">
        <v>379</v>
      </c>
      <c r="G342" s="139"/>
    </row>
    <row r="343" spans="1:8" s="147" customFormat="1" ht="10.5" customHeight="1" x14ac:dyDescent="0.2">
      <c r="A343" s="39"/>
      <c r="B343" s="35" t="s">
        <v>4291</v>
      </c>
      <c r="C343" s="35" t="s">
        <v>5427</v>
      </c>
      <c r="D343" s="101">
        <v>504</v>
      </c>
      <c r="E343" s="102">
        <v>2012</v>
      </c>
      <c r="F343" s="35" t="s">
        <v>5000</v>
      </c>
      <c r="G343" s="139"/>
    </row>
    <row r="344" spans="1:8" s="147" customFormat="1" ht="10.5" customHeight="1" x14ac:dyDescent="0.2">
      <c r="A344" s="39"/>
      <c r="B344" s="35" t="s">
        <v>4340</v>
      </c>
      <c r="C344" s="35" t="s">
        <v>723</v>
      </c>
      <c r="D344" s="101">
        <v>188.6</v>
      </c>
      <c r="E344" s="102">
        <v>2012</v>
      </c>
      <c r="F344" s="35" t="s">
        <v>379</v>
      </c>
      <c r="G344" s="139"/>
      <c r="H344" s="170"/>
    </row>
    <row r="345" spans="1:8" s="147" customFormat="1" ht="10.5" customHeight="1" x14ac:dyDescent="0.2">
      <c r="A345" s="39"/>
      <c r="B345" s="35" t="s">
        <v>4309</v>
      </c>
      <c r="C345" s="35" t="s">
        <v>723</v>
      </c>
      <c r="D345" s="101">
        <v>119.8</v>
      </c>
      <c r="E345" s="102">
        <v>2006</v>
      </c>
      <c r="F345" s="35" t="s">
        <v>379</v>
      </c>
      <c r="G345" s="139"/>
    </row>
    <row r="346" spans="1:8" s="147" customFormat="1" ht="10.5" customHeight="1" x14ac:dyDescent="0.2">
      <c r="A346" s="39"/>
      <c r="B346" s="35" t="s">
        <v>4362</v>
      </c>
      <c r="C346" s="35" t="s">
        <v>723</v>
      </c>
      <c r="D346" s="101">
        <v>68</v>
      </c>
      <c r="E346" s="102">
        <v>2013</v>
      </c>
      <c r="F346" s="35" t="s">
        <v>4991</v>
      </c>
      <c r="G346" s="139"/>
    </row>
    <row r="347" spans="1:8" s="147" customFormat="1" ht="9" customHeight="1" x14ac:dyDescent="0.2">
      <c r="A347" s="39"/>
      <c r="B347" s="35" t="s">
        <v>4333</v>
      </c>
      <c r="C347" s="35" t="s">
        <v>723</v>
      </c>
      <c r="D347" s="101">
        <v>73.599999999999994</v>
      </c>
      <c r="E347" s="102">
        <v>2012</v>
      </c>
      <c r="F347" s="35" t="s">
        <v>634</v>
      </c>
      <c r="G347" s="139"/>
    </row>
    <row r="348" spans="1:8" s="147" customFormat="1" ht="10.5" customHeight="1" x14ac:dyDescent="0.2">
      <c r="A348" s="148"/>
      <c r="B348" s="35" t="s">
        <v>4366</v>
      </c>
      <c r="C348" s="35" t="s">
        <v>723</v>
      </c>
      <c r="D348" s="101">
        <v>66</v>
      </c>
      <c r="E348" s="102">
        <v>2015</v>
      </c>
      <c r="F348" s="35" t="s">
        <v>379</v>
      </c>
      <c r="G348" s="139"/>
    </row>
    <row r="349" spans="1:8" s="147" customFormat="1" ht="10.5" customHeight="1" x14ac:dyDescent="0.2">
      <c r="A349" s="39"/>
      <c r="B349" s="35" t="s">
        <v>4325</v>
      </c>
      <c r="C349" s="35" t="s">
        <v>723</v>
      </c>
      <c r="D349" s="101">
        <v>27.6</v>
      </c>
      <c r="E349" s="102">
        <v>2010</v>
      </c>
      <c r="F349" s="35" t="s">
        <v>379</v>
      </c>
      <c r="G349" s="139"/>
    </row>
    <row r="350" spans="1:8" s="147" customFormat="1" ht="10.5" customHeight="1" x14ac:dyDescent="0.2">
      <c r="A350" s="39"/>
      <c r="B350" s="35" t="s">
        <v>4374</v>
      </c>
      <c r="C350" s="35" t="s">
        <v>723</v>
      </c>
      <c r="D350" s="101">
        <v>34.5</v>
      </c>
      <c r="E350" s="102">
        <v>2017</v>
      </c>
      <c r="F350" s="35" t="s">
        <v>634</v>
      </c>
      <c r="G350" s="139"/>
    </row>
    <row r="351" spans="1:8" s="147" customFormat="1" ht="10.5" customHeight="1" x14ac:dyDescent="0.2">
      <c r="A351" s="39"/>
      <c r="B351" s="35" t="s">
        <v>5539</v>
      </c>
      <c r="C351" s="35" t="s">
        <v>120</v>
      </c>
      <c r="D351" s="101">
        <v>2.726</v>
      </c>
      <c r="E351" s="102">
        <v>2012</v>
      </c>
      <c r="F351" s="35" t="s">
        <v>379</v>
      </c>
      <c r="G351" s="139"/>
    </row>
    <row r="352" spans="1:8" s="147" customFormat="1" ht="5.45" customHeight="1" x14ac:dyDescent="0.2">
      <c r="A352" s="39"/>
      <c r="B352" s="39"/>
      <c r="C352" s="39"/>
      <c r="D352" s="41"/>
      <c r="E352" s="84"/>
      <c r="F352" s="39"/>
      <c r="G352" s="139"/>
    </row>
    <row r="353" spans="1:7" s="147" customFormat="1" ht="9" customHeight="1" x14ac:dyDescent="0.2">
      <c r="A353" s="35" t="s">
        <v>5540</v>
      </c>
      <c r="B353" s="35" t="s">
        <v>5541</v>
      </c>
      <c r="C353" s="35" t="s">
        <v>723</v>
      </c>
      <c r="D353" s="101">
        <v>23</v>
      </c>
      <c r="E353" s="102">
        <v>2009</v>
      </c>
      <c r="F353" s="35" t="s">
        <v>216</v>
      </c>
      <c r="G353" s="139"/>
    </row>
    <row r="354" spans="1:7" s="147" customFormat="1" ht="10.5" customHeight="1" x14ac:dyDescent="0.2">
      <c r="A354" s="39"/>
      <c r="B354" s="35" t="s">
        <v>5542</v>
      </c>
      <c r="C354" s="35" t="s">
        <v>723</v>
      </c>
      <c r="D354" s="101">
        <v>35</v>
      </c>
      <c r="E354" s="102">
        <v>2016</v>
      </c>
      <c r="F354" s="35" t="s">
        <v>379</v>
      </c>
      <c r="G354" s="139"/>
    </row>
    <row r="355" spans="1:7" s="147" customFormat="1" ht="9" customHeight="1" x14ac:dyDescent="0.2">
      <c r="A355" s="39"/>
      <c r="B355" s="35" t="s">
        <v>5543</v>
      </c>
      <c r="C355" s="35" t="s">
        <v>723</v>
      </c>
      <c r="D355" s="101">
        <v>52.5</v>
      </c>
      <c r="E355" s="102">
        <v>2013</v>
      </c>
      <c r="F355" s="35" t="s">
        <v>379</v>
      </c>
      <c r="G355" s="139"/>
    </row>
    <row r="356" spans="1:7" s="147" customFormat="1" ht="9.75" customHeight="1" x14ac:dyDescent="0.2">
      <c r="A356" s="39"/>
      <c r="B356" s="35" t="s">
        <v>5544</v>
      </c>
      <c r="C356" s="35" t="s">
        <v>723</v>
      </c>
      <c r="D356" s="101">
        <v>66.7</v>
      </c>
      <c r="E356" s="102">
        <v>2014</v>
      </c>
      <c r="F356" s="35" t="s">
        <v>379</v>
      </c>
      <c r="G356" s="139"/>
    </row>
    <row r="357" spans="1:7" s="147" customFormat="1" ht="10.5" customHeight="1" x14ac:dyDescent="0.2">
      <c r="A357" s="39"/>
      <c r="B357" s="35" t="s">
        <v>4611</v>
      </c>
      <c r="C357" s="35" t="s">
        <v>121</v>
      </c>
      <c r="D357" s="101">
        <v>55.975000000000001</v>
      </c>
      <c r="E357" s="35">
        <v>1961</v>
      </c>
      <c r="F357" s="159" t="s">
        <v>216</v>
      </c>
      <c r="G357" s="139"/>
    </row>
    <row r="358" spans="1:7" s="147" customFormat="1" ht="5.45" customHeight="1" x14ac:dyDescent="0.2">
      <c r="A358" s="39"/>
      <c r="B358" s="35"/>
      <c r="C358" s="35"/>
      <c r="D358" s="101"/>
      <c r="E358" s="35"/>
      <c r="F358" s="159"/>
      <c r="G358" s="139"/>
    </row>
    <row r="359" spans="1:7" s="147" customFormat="1" ht="10.5" customHeight="1" x14ac:dyDescent="0.2">
      <c r="A359" s="35" t="s">
        <v>5545</v>
      </c>
      <c r="B359" s="35" t="s">
        <v>5194</v>
      </c>
      <c r="C359" s="35" t="s">
        <v>120</v>
      </c>
      <c r="D359" s="101">
        <v>49</v>
      </c>
      <c r="E359" s="102">
        <v>2016</v>
      </c>
      <c r="F359" s="35" t="s">
        <v>518</v>
      </c>
      <c r="G359" s="139"/>
    </row>
    <row r="360" spans="1:7" s="147" customFormat="1" ht="6" customHeight="1" x14ac:dyDescent="0.2">
      <c r="A360" s="148"/>
      <c r="B360" s="148"/>
      <c r="C360" s="148"/>
      <c r="D360" s="171"/>
      <c r="E360" s="172"/>
      <c r="F360" s="148"/>
      <c r="G360" s="139"/>
    </row>
    <row r="361" spans="1:7" s="147" customFormat="1" ht="9.75" customHeight="1" x14ac:dyDescent="0.2">
      <c r="A361" s="35" t="s">
        <v>5546</v>
      </c>
      <c r="B361" s="35" t="s">
        <v>4969</v>
      </c>
      <c r="C361" s="35" t="s">
        <v>5465</v>
      </c>
      <c r="D361" s="101">
        <v>41.5</v>
      </c>
      <c r="E361" s="102">
        <v>1994</v>
      </c>
      <c r="F361" s="35" t="s">
        <v>5154</v>
      </c>
      <c r="G361" s="139"/>
    </row>
    <row r="362" spans="1:7" s="147" customFormat="1" ht="4.5" customHeight="1" x14ac:dyDescent="0.2">
      <c r="A362" s="39"/>
      <c r="B362" s="39"/>
      <c r="C362" s="39"/>
      <c r="D362" s="41"/>
      <c r="E362" s="84"/>
      <c r="F362" s="39"/>
      <c r="G362" s="139"/>
    </row>
    <row r="363" spans="1:7" s="147" customFormat="1" ht="11.25" customHeight="1" x14ac:dyDescent="0.2">
      <c r="A363" s="35" t="s">
        <v>5547</v>
      </c>
      <c r="B363" s="35" t="s">
        <v>4542</v>
      </c>
      <c r="C363" s="35" t="s">
        <v>747</v>
      </c>
      <c r="D363" s="101">
        <v>445</v>
      </c>
      <c r="E363" s="102">
        <v>1999</v>
      </c>
      <c r="F363" s="35" t="s">
        <v>270</v>
      </c>
      <c r="G363" s="139"/>
    </row>
    <row r="364" spans="1:7" s="147" customFormat="1" ht="10.5" customHeight="1" x14ac:dyDescent="0.2">
      <c r="A364" s="39"/>
      <c r="B364" s="35" t="s">
        <v>4538</v>
      </c>
      <c r="C364" s="35" t="s">
        <v>747</v>
      </c>
      <c r="D364" s="101">
        <v>1380</v>
      </c>
      <c r="E364" s="102">
        <v>1996</v>
      </c>
      <c r="F364" s="35" t="s">
        <v>216</v>
      </c>
      <c r="G364" s="139"/>
    </row>
    <row r="365" spans="1:7" s="147" customFormat="1" ht="9.75" customHeight="1" x14ac:dyDescent="0.2">
      <c r="A365" s="39"/>
      <c r="B365" s="35" t="s">
        <v>4546</v>
      </c>
      <c r="C365" s="35" t="s">
        <v>747</v>
      </c>
      <c r="D365" s="101">
        <v>408</v>
      </c>
      <c r="E365" s="102">
        <v>1999</v>
      </c>
      <c r="F365" s="35" t="s">
        <v>669</v>
      </c>
      <c r="G365" s="139"/>
    </row>
    <row r="366" spans="1:7" s="147" customFormat="1" ht="10.5" customHeight="1" x14ac:dyDescent="0.2">
      <c r="A366" s="39"/>
      <c r="B366" s="35" t="s">
        <v>5446</v>
      </c>
      <c r="C366" s="35" t="s">
        <v>747</v>
      </c>
      <c r="D366" s="101">
        <v>1517</v>
      </c>
      <c r="E366" s="102">
        <v>2010</v>
      </c>
      <c r="F366" s="35" t="s">
        <v>199</v>
      </c>
      <c r="G366" s="139"/>
    </row>
    <row r="367" spans="1:7" s="147" customFormat="1" ht="9.75" customHeight="1" x14ac:dyDescent="0.2">
      <c r="A367" s="39"/>
      <c r="B367" s="35" t="s">
        <v>4534</v>
      </c>
      <c r="C367" s="35" t="s">
        <v>4957</v>
      </c>
      <c r="D367" s="101">
        <v>600</v>
      </c>
      <c r="E367" s="102">
        <v>1994</v>
      </c>
      <c r="F367" s="35" t="s">
        <v>270</v>
      </c>
      <c r="G367" s="139"/>
    </row>
    <row r="368" spans="1:7" s="147" customFormat="1" ht="10.5" customHeight="1" x14ac:dyDescent="0.2">
      <c r="A368" s="39"/>
      <c r="B368" s="35" t="s">
        <v>5390</v>
      </c>
      <c r="C368" s="35" t="s">
        <v>114</v>
      </c>
      <c r="D368" s="101">
        <v>2021</v>
      </c>
      <c r="E368" s="102">
        <v>1968</v>
      </c>
      <c r="F368" s="35" t="s">
        <v>270</v>
      </c>
      <c r="G368" s="139"/>
    </row>
    <row r="369" spans="1:7" s="147" customFormat="1" ht="9.75" customHeight="1" x14ac:dyDescent="0.2">
      <c r="A369" s="39"/>
      <c r="B369" s="35" t="s">
        <v>5392</v>
      </c>
      <c r="C369" s="35" t="s">
        <v>5467</v>
      </c>
      <c r="D369" s="101">
        <v>144</v>
      </c>
      <c r="E369" s="102">
        <v>1979</v>
      </c>
      <c r="F369" s="35" t="s">
        <v>669</v>
      </c>
      <c r="G369" s="139"/>
    </row>
    <row r="370" spans="1:7" s="147" customFormat="1" ht="10.5" customHeight="1" x14ac:dyDescent="0.2">
      <c r="A370" s="39"/>
      <c r="B370" s="35" t="s">
        <v>5202</v>
      </c>
      <c r="C370" s="35" t="s">
        <v>5467</v>
      </c>
      <c r="D370" s="101">
        <v>56</v>
      </c>
      <c r="E370" s="102">
        <v>1978</v>
      </c>
      <c r="F370" s="35" t="s">
        <v>199</v>
      </c>
      <c r="G370" s="139"/>
    </row>
    <row r="371" spans="1:7" s="147" customFormat="1" ht="9" customHeight="1" x14ac:dyDescent="0.2">
      <c r="A371" s="39"/>
      <c r="B371" s="639" t="s">
        <v>5391</v>
      </c>
      <c r="C371" s="639" t="s">
        <v>5467</v>
      </c>
      <c r="D371" s="151">
        <v>34</v>
      </c>
      <c r="E371" s="152">
        <v>1966</v>
      </c>
      <c r="F371" s="639" t="s">
        <v>270</v>
      </c>
      <c r="G371" s="139"/>
    </row>
    <row r="372" spans="1:7" s="147" customFormat="1" ht="6" customHeight="1" x14ac:dyDescent="0.2">
      <c r="A372" s="39"/>
      <c r="B372" s="35"/>
      <c r="C372" s="35"/>
      <c r="D372" s="101"/>
      <c r="E372" s="35"/>
      <c r="F372" s="159"/>
      <c r="G372" s="139"/>
    </row>
    <row r="373" spans="1:7" s="147" customFormat="1" ht="9.75" customHeight="1" x14ac:dyDescent="0.2">
      <c r="A373" s="35" t="s">
        <v>4561</v>
      </c>
      <c r="B373" s="35" t="s">
        <v>4582</v>
      </c>
      <c r="C373" s="35" t="s">
        <v>723</v>
      </c>
      <c r="D373" s="101">
        <v>36.9</v>
      </c>
      <c r="E373" s="102">
        <v>2015</v>
      </c>
      <c r="F373" s="35" t="s">
        <v>379</v>
      </c>
      <c r="G373" s="139"/>
    </row>
    <row r="374" spans="1:7" s="147" customFormat="1" ht="10.5" customHeight="1" x14ac:dyDescent="0.2">
      <c r="A374" s="39"/>
      <c r="B374" s="35" t="s">
        <v>4576</v>
      </c>
      <c r="C374" s="35" t="s">
        <v>723</v>
      </c>
      <c r="D374" s="101">
        <v>41.4</v>
      </c>
      <c r="E374" s="102">
        <v>2010</v>
      </c>
      <c r="F374" s="35" t="s">
        <v>379</v>
      </c>
      <c r="G374" s="139"/>
    </row>
    <row r="375" spans="1:7" s="147" customFormat="1" ht="10.5" customHeight="1" x14ac:dyDescent="0.2">
      <c r="A375" s="169"/>
      <c r="B375" s="35" t="s">
        <v>5548</v>
      </c>
      <c r="C375" s="35" t="s">
        <v>5427</v>
      </c>
      <c r="D375" s="101">
        <v>90</v>
      </c>
      <c r="E375" s="102">
        <v>2005</v>
      </c>
      <c r="F375" s="35" t="s">
        <v>199</v>
      </c>
      <c r="G375" s="139"/>
    </row>
    <row r="376" spans="1:7" s="147" customFormat="1" ht="10.5" customHeight="1" x14ac:dyDescent="0.2">
      <c r="A376" s="39"/>
      <c r="B376" s="35" t="s">
        <v>4570</v>
      </c>
      <c r="C376" s="35" t="s">
        <v>5427</v>
      </c>
      <c r="D376" s="101">
        <v>49.5</v>
      </c>
      <c r="E376" s="102">
        <v>2015</v>
      </c>
      <c r="F376" s="35" t="s">
        <v>199</v>
      </c>
      <c r="G376" s="139"/>
    </row>
    <row r="377" spans="1:7" s="147" customFormat="1" ht="10.5" customHeight="1" x14ac:dyDescent="0.2">
      <c r="A377" s="39"/>
      <c r="B377" s="35" t="s">
        <v>4568</v>
      </c>
      <c r="C377" s="35" t="s">
        <v>5427</v>
      </c>
      <c r="D377" s="101">
        <v>150</v>
      </c>
      <c r="E377" s="102">
        <v>2012</v>
      </c>
      <c r="F377" s="35" t="s">
        <v>442</v>
      </c>
      <c r="G377" s="45"/>
    </row>
    <row r="378" spans="1:7" s="147" customFormat="1" ht="12.75" customHeight="1" x14ac:dyDescent="0.2">
      <c r="A378" s="39"/>
      <c r="B378" s="35" t="s">
        <v>5549</v>
      </c>
      <c r="C378" s="35" t="s">
        <v>723</v>
      </c>
      <c r="D378" s="101">
        <v>228</v>
      </c>
      <c r="E378" s="102">
        <v>2016</v>
      </c>
      <c r="F378" s="35" t="s">
        <v>216</v>
      </c>
      <c r="G378" s="45"/>
    </row>
    <row r="379" spans="1:7" s="147" customFormat="1" ht="10.5" customHeight="1" x14ac:dyDescent="0.2">
      <c r="A379" s="39"/>
      <c r="B379" s="35" t="s">
        <v>4588</v>
      </c>
      <c r="C379" s="35" t="s">
        <v>723</v>
      </c>
      <c r="D379" s="101">
        <v>54.4</v>
      </c>
      <c r="E379" s="102">
        <v>2017</v>
      </c>
      <c r="F379" s="35" t="s">
        <v>518</v>
      </c>
      <c r="G379" s="45"/>
    </row>
    <row r="380" spans="1:7" s="147" customFormat="1" ht="10.5" customHeight="1" x14ac:dyDescent="0.2">
      <c r="A380" s="39"/>
      <c r="B380" s="35" t="s">
        <v>4579</v>
      </c>
      <c r="C380" s="35" t="s">
        <v>723</v>
      </c>
      <c r="D380" s="101">
        <v>22</v>
      </c>
      <c r="E380" s="102">
        <v>2012</v>
      </c>
      <c r="F380" s="35" t="s">
        <v>270</v>
      </c>
      <c r="G380" s="45"/>
    </row>
    <row r="381" spans="1:7" s="147" customFormat="1" ht="10.5" customHeight="1" x14ac:dyDescent="0.2">
      <c r="A381" s="39"/>
      <c r="B381" s="35" t="s">
        <v>5394</v>
      </c>
      <c r="C381" s="35" t="s">
        <v>5427</v>
      </c>
      <c r="D381" s="101">
        <v>300</v>
      </c>
      <c r="E381" s="102">
        <v>2010</v>
      </c>
      <c r="F381" s="35" t="s">
        <v>199</v>
      </c>
      <c r="G381" s="45"/>
    </row>
    <row r="382" spans="1:7" s="147" customFormat="1" ht="4.5" customHeight="1" x14ac:dyDescent="0.2">
      <c r="A382" s="148"/>
      <c r="B382" s="35"/>
      <c r="C382" s="35"/>
      <c r="D382" s="101"/>
      <c r="E382" s="102"/>
      <c r="F382" s="35"/>
      <c r="G382" s="139"/>
    </row>
    <row r="383" spans="1:7" s="147" customFormat="1" ht="9" customHeight="1" x14ac:dyDescent="0.2">
      <c r="A383" s="35" t="s">
        <v>4726</v>
      </c>
      <c r="B383" s="35" t="s">
        <v>5122</v>
      </c>
      <c r="C383" s="35" t="s">
        <v>120</v>
      </c>
      <c r="D383" s="101">
        <v>86</v>
      </c>
      <c r="E383" s="102">
        <v>2014</v>
      </c>
      <c r="F383" s="35" t="s">
        <v>442</v>
      </c>
      <c r="G383" s="139"/>
    </row>
    <row r="384" spans="1:7" s="147" customFormat="1" ht="10.5" customHeight="1" x14ac:dyDescent="0.2">
      <c r="A384" s="35"/>
      <c r="B384" s="35" t="s">
        <v>5208</v>
      </c>
      <c r="C384" s="35" t="s">
        <v>120</v>
      </c>
      <c r="D384" s="101">
        <v>8</v>
      </c>
      <c r="E384" s="102">
        <v>1971</v>
      </c>
      <c r="F384" s="35" t="s">
        <v>442</v>
      </c>
      <c r="G384" s="139"/>
    </row>
    <row r="385" spans="1:7" s="147" customFormat="1" ht="10.5" customHeight="1" x14ac:dyDescent="0.2">
      <c r="A385" s="35"/>
      <c r="B385" s="35" t="s">
        <v>5210</v>
      </c>
      <c r="C385" s="35" t="s">
        <v>120</v>
      </c>
      <c r="D385" s="101">
        <v>3.5</v>
      </c>
      <c r="E385" s="102">
        <v>2014</v>
      </c>
      <c r="F385" s="35" t="s">
        <v>184</v>
      </c>
      <c r="G385" s="139"/>
    </row>
    <row r="386" spans="1:7" s="147" customFormat="1" ht="10.5" customHeight="1" x14ac:dyDescent="0.2">
      <c r="A386" s="35"/>
      <c r="B386" s="639" t="s">
        <v>5212</v>
      </c>
      <c r="C386" s="639" t="s">
        <v>120</v>
      </c>
      <c r="D386" s="151">
        <v>7.3</v>
      </c>
      <c r="E386" s="152">
        <v>2016</v>
      </c>
      <c r="F386" s="639" t="s">
        <v>270</v>
      </c>
      <c r="G386" s="139"/>
    </row>
    <row r="387" spans="1:7" s="147" customFormat="1" ht="10.5" customHeight="1" x14ac:dyDescent="0.2">
      <c r="A387" s="148"/>
      <c r="B387" s="35" t="s">
        <v>5206</v>
      </c>
      <c r="C387" s="35" t="s">
        <v>120</v>
      </c>
      <c r="D387" s="101">
        <v>26</v>
      </c>
      <c r="E387" s="102">
        <v>2014</v>
      </c>
      <c r="F387" s="35" t="s">
        <v>199</v>
      </c>
      <c r="G387" s="139"/>
    </row>
    <row r="388" spans="1:7" s="147" customFormat="1" ht="10.5" customHeight="1" x14ac:dyDescent="0.2">
      <c r="A388" s="39"/>
      <c r="B388" s="35" t="s">
        <v>5209</v>
      </c>
      <c r="C388" s="35" t="s">
        <v>120</v>
      </c>
      <c r="D388" s="101">
        <v>30</v>
      </c>
      <c r="E388" s="102">
        <v>2014</v>
      </c>
      <c r="F388" s="35" t="s">
        <v>5550</v>
      </c>
      <c r="G388" s="139"/>
    </row>
    <row r="389" spans="1:7" s="147" customFormat="1" ht="11.45" customHeight="1" x14ac:dyDescent="0.2">
      <c r="A389" s="39"/>
      <c r="B389" s="35" t="s">
        <v>5211</v>
      </c>
      <c r="C389" s="35" t="s">
        <v>120</v>
      </c>
      <c r="D389" s="101">
        <v>37</v>
      </c>
      <c r="E389" s="102">
        <v>2010</v>
      </c>
      <c r="F389" s="35" t="s">
        <v>184</v>
      </c>
      <c r="G389" s="139"/>
    </row>
    <row r="390" spans="1:7" s="147" customFormat="1" ht="3" customHeight="1" x14ac:dyDescent="0.2">
      <c r="A390" s="39"/>
      <c r="B390" s="35"/>
      <c r="C390" s="35"/>
      <c r="D390" s="101"/>
      <c r="E390" s="102"/>
      <c r="F390" s="35"/>
      <c r="G390" s="139"/>
    </row>
    <row r="391" spans="1:7" s="147" customFormat="1" ht="9.75" customHeight="1" x14ac:dyDescent="0.2">
      <c r="A391" s="35" t="s">
        <v>5551</v>
      </c>
      <c r="B391" s="35" t="s">
        <v>5448</v>
      </c>
      <c r="C391" s="35" t="s">
        <v>747</v>
      </c>
      <c r="D391" s="101">
        <v>1240</v>
      </c>
      <c r="E391" s="102">
        <v>2004</v>
      </c>
      <c r="F391" s="35" t="s">
        <v>5154</v>
      </c>
      <c r="G391" s="139"/>
    </row>
    <row r="392" spans="1:7" s="147" customFormat="1" ht="6.4" customHeight="1" x14ac:dyDescent="0.2">
      <c r="A392" s="35"/>
      <c r="B392" s="35"/>
      <c r="C392" s="35"/>
      <c r="D392" s="101"/>
      <c r="E392" s="102"/>
      <c r="F392" s="35"/>
      <c r="G392" s="139"/>
    </row>
    <row r="393" spans="1:7" s="147" customFormat="1" ht="10.5" customHeight="1" x14ac:dyDescent="0.2">
      <c r="A393" s="35" t="s">
        <v>5396</v>
      </c>
      <c r="B393" s="35" t="s">
        <v>4854</v>
      </c>
      <c r="C393" s="35" t="s">
        <v>723</v>
      </c>
      <c r="D393" s="101">
        <v>39.9</v>
      </c>
      <c r="E393" s="102">
        <v>2017</v>
      </c>
      <c r="F393" s="35" t="s">
        <v>379</v>
      </c>
      <c r="G393" s="139"/>
    </row>
    <row r="394" spans="1:7" s="147" customFormat="1" ht="10.5" customHeight="1" x14ac:dyDescent="0.2">
      <c r="A394" s="39"/>
      <c r="B394" s="35" t="s">
        <v>1998</v>
      </c>
      <c r="C394" s="35" t="s">
        <v>723</v>
      </c>
      <c r="D394" s="101">
        <v>69</v>
      </c>
      <c r="E394" s="102">
        <v>2016</v>
      </c>
      <c r="F394" s="35" t="s">
        <v>379</v>
      </c>
      <c r="G394" s="139"/>
    </row>
    <row r="395" spans="1:7" s="147" customFormat="1" ht="10.5" customHeight="1" x14ac:dyDescent="0.2">
      <c r="A395" s="39"/>
      <c r="B395" s="35" t="s">
        <v>3364</v>
      </c>
      <c r="C395" s="35" t="s">
        <v>723</v>
      </c>
      <c r="D395" s="101">
        <v>26</v>
      </c>
      <c r="E395" s="102">
        <v>2015</v>
      </c>
      <c r="F395" s="35" t="s">
        <v>379</v>
      </c>
      <c r="G395" s="139"/>
    </row>
    <row r="396" spans="1:7" s="147" customFormat="1" ht="9.75" customHeight="1" x14ac:dyDescent="0.2">
      <c r="A396" s="39"/>
      <c r="B396" s="35" t="s">
        <v>840</v>
      </c>
      <c r="C396" s="35" t="s">
        <v>723</v>
      </c>
      <c r="D396" s="101">
        <v>20.7</v>
      </c>
      <c r="E396" s="102">
        <v>2014</v>
      </c>
      <c r="F396" s="35" t="s">
        <v>5000</v>
      </c>
      <c r="G396" s="139"/>
    </row>
    <row r="397" spans="1:7" s="147" customFormat="1" ht="10.5" customHeight="1" x14ac:dyDescent="0.2">
      <c r="A397" s="39"/>
      <c r="B397" s="35" t="s">
        <v>5276</v>
      </c>
      <c r="C397" s="35" t="s">
        <v>723</v>
      </c>
      <c r="D397" s="101">
        <v>65</v>
      </c>
      <c r="E397" s="102">
        <v>2008</v>
      </c>
      <c r="F397" s="35" t="s">
        <v>442</v>
      </c>
      <c r="G397" s="139"/>
    </row>
    <row r="398" spans="1:7" s="147" customFormat="1" ht="10.7" customHeight="1" x14ac:dyDescent="0.2">
      <c r="A398" s="39"/>
      <c r="B398" s="35" t="s">
        <v>5277</v>
      </c>
      <c r="C398" s="35" t="s">
        <v>723</v>
      </c>
      <c r="D398" s="101">
        <v>21.25</v>
      </c>
      <c r="E398" s="102">
        <v>2005</v>
      </c>
      <c r="F398" s="35" t="s">
        <v>216</v>
      </c>
      <c r="G398" s="139"/>
    </row>
    <row r="399" spans="1:7" s="147" customFormat="1" ht="5.45" customHeight="1" x14ac:dyDescent="0.2">
      <c r="A399" s="39"/>
      <c r="B399" s="35"/>
      <c r="C399" s="35"/>
      <c r="D399" s="101"/>
      <c r="E399" s="102"/>
      <c r="F399" s="35"/>
      <c r="G399" s="139"/>
    </row>
    <row r="400" spans="1:7" s="147" customFormat="1" ht="9" customHeight="1" x14ac:dyDescent="0.2">
      <c r="A400" s="35" t="s">
        <v>5552</v>
      </c>
      <c r="B400" s="35" t="s">
        <v>5449</v>
      </c>
      <c r="C400" s="35" t="s">
        <v>5427</v>
      </c>
      <c r="D400" s="101">
        <v>97.2</v>
      </c>
      <c r="E400" s="102">
        <v>2009</v>
      </c>
      <c r="F400" s="35" t="s">
        <v>270</v>
      </c>
      <c r="G400" s="139"/>
    </row>
    <row r="401" spans="1:8" s="147" customFormat="1" ht="9" customHeight="1" x14ac:dyDescent="0.2">
      <c r="A401" s="39"/>
      <c r="B401" s="35" t="s">
        <v>5450</v>
      </c>
      <c r="C401" s="35" t="s">
        <v>5427</v>
      </c>
      <c r="D401" s="101">
        <v>97.2</v>
      </c>
      <c r="E401" s="102">
        <v>2009</v>
      </c>
      <c r="F401" s="35" t="s">
        <v>270</v>
      </c>
      <c r="G401" s="139"/>
    </row>
    <row r="402" spans="1:8" s="147" customFormat="1" ht="12" customHeight="1" x14ac:dyDescent="0.2">
      <c r="A402" s="173" t="s">
        <v>126</v>
      </c>
      <c r="B402" s="148"/>
      <c r="C402" s="148"/>
      <c r="D402" s="174">
        <v>79354</v>
      </c>
      <c r="E402" s="84"/>
      <c r="F402" s="39"/>
      <c r="G402" s="139"/>
    </row>
    <row r="403" spans="1:8" s="147" customFormat="1" ht="6.75" customHeight="1" thickBot="1" x14ac:dyDescent="0.25">
      <c r="A403" s="79"/>
      <c r="B403" s="79"/>
      <c r="C403" s="79"/>
      <c r="D403" s="79"/>
      <c r="E403" s="79"/>
      <c r="F403" s="79"/>
      <c r="G403" s="139"/>
    </row>
    <row r="404" spans="1:8" s="147" customFormat="1" ht="12.75" customHeight="1" thickTop="1" x14ac:dyDescent="0.2">
      <c r="A404" s="60" t="s">
        <v>5289</v>
      </c>
      <c r="B404" s="175"/>
      <c r="C404" s="175"/>
      <c r="D404" s="175"/>
      <c r="E404" s="176"/>
      <c r="F404" s="175"/>
      <c r="G404" s="139"/>
    </row>
    <row r="405" spans="1:8" s="147" customFormat="1" ht="12.75" customHeight="1" x14ac:dyDescent="0.2">
      <c r="A405" s="60"/>
      <c r="B405" s="155"/>
      <c r="C405" s="155"/>
      <c r="D405" s="155"/>
      <c r="E405" s="156"/>
      <c r="F405" s="155"/>
      <c r="G405" s="139"/>
    </row>
    <row r="406" spans="1:8" s="147" customFormat="1" ht="23.25" x14ac:dyDescent="0.35">
      <c r="A406" s="18" t="s">
        <v>5267</v>
      </c>
      <c r="B406" s="177"/>
      <c r="C406" s="177"/>
      <c r="D406" s="177"/>
      <c r="E406" s="177"/>
      <c r="F406" s="178"/>
      <c r="G406" s="139"/>
      <c r="H406" s="139"/>
    </row>
    <row r="407" spans="1:8" s="147" customFormat="1" ht="22.5" thickBot="1" x14ac:dyDescent="0.35">
      <c r="A407" s="68" t="s">
        <v>5488</v>
      </c>
      <c r="B407" s="69"/>
      <c r="C407" s="69"/>
      <c r="D407" s="69"/>
      <c r="E407" s="69"/>
      <c r="F407" s="137"/>
      <c r="G407" s="139"/>
      <c r="H407" s="139"/>
    </row>
    <row r="408" spans="1:8" s="147" customFormat="1" ht="21.75" thickTop="1" thickBot="1" x14ac:dyDescent="0.35">
      <c r="A408" s="128" t="s">
        <v>5553</v>
      </c>
      <c r="B408" s="129"/>
      <c r="C408" s="129"/>
      <c r="D408" s="129"/>
      <c r="E408" s="130"/>
      <c r="F408" s="179"/>
      <c r="G408" s="139"/>
      <c r="H408" s="139"/>
    </row>
    <row r="409" spans="1:8" s="147" customFormat="1" ht="15.75" thickTop="1" x14ac:dyDescent="0.2">
      <c r="A409" s="118" t="s">
        <v>5554</v>
      </c>
      <c r="B409" s="119"/>
      <c r="C409" s="118" t="s">
        <v>5555</v>
      </c>
      <c r="D409" s="180">
        <v>1936</v>
      </c>
      <c r="E409" s="47"/>
      <c r="F409" s="181"/>
      <c r="G409" s="139"/>
    </row>
    <row r="410" spans="1:8" s="147" customFormat="1" x14ac:dyDescent="0.2">
      <c r="A410" s="119"/>
      <c r="B410" s="119"/>
      <c r="C410" s="118" t="s">
        <v>5556</v>
      </c>
      <c r="D410" s="180">
        <v>16</v>
      </c>
      <c r="E410" s="47"/>
      <c r="F410" s="159"/>
      <c r="G410" s="139"/>
    </row>
    <row r="411" spans="1:8" s="147" customFormat="1" x14ac:dyDescent="0.2">
      <c r="A411" s="119"/>
      <c r="B411" s="119"/>
      <c r="C411" s="118" t="s">
        <v>5557</v>
      </c>
      <c r="D411" s="180">
        <v>3990</v>
      </c>
      <c r="E411" s="47"/>
      <c r="F411" s="159"/>
      <c r="G411" s="139"/>
    </row>
    <row r="412" spans="1:8" s="147" customFormat="1" x14ac:dyDescent="0.2">
      <c r="B412" s="119"/>
      <c r="C412" s="118" t="s">
        <v>5558</v>
      </c>
      <c r="D412" s="180">
        <v>1066</v>
      </c>
      <c r="E412" s="47"/>
      <c r="F412" s="159"/>
      <c r="G412" s="139"/>
    </row>
    <row r="413" spans="1:8" s="147" customFormat="1" ht="14.45" customHeight="1" x14ac:dyDescent="0.2">
      <c r="A413" s="119"/>
      <c r="B413" s="119"/>
      <c r="C413" s="118" t="s">
        <v>5559</v>
      </c>
      <c r="D413" s="180">
        <v>245</v>
      </c>
      <c r="E413" s="47"/>
      <c r="F413" s="159"/>
      <c r="G413" s="139"/>
    </row>
    <row r="414" spans="1:8" s="147" customFormat="1" ht="10.15" customHeight="1" x14ac:dyDescent="0.2">
      <c r="A414" s="119"/>
      <c r="B414" s="119"/>
      <c r="C414" s="118" t="s">
        <v>5237</v>
      </c>
      <c r="D414" s="180">
        <v>1910</v>
      </c>
      <c r="E414" s="47"/>
      <c r="F414" s="159"/>
      <c r="G414" s="182"/>
    </row>
    <row r="415" spans="1:8" s="183" customFormat="1" ht="21" customHeight="1" x14ac:dyDescent="0.2">
      <c r="A415" s="119"/>
      <c r="B415" s="119"/>
      <c r="C415" s="118" t="s">
        <v>5560</v>
      </c>
      <c r="D415" s="180">
        <v>1009</v>
      </c>
      <c r="E415" s="47"/>
      <c r="F415" s="159"/>
    </row>
    <row r="416" spans="1:8" s="147" customFormat="1" ht="21" customHeight="1" x14ac:dyDescent="0.2">
      <c r="A416" s="119"/>
      <c r="B416" s="119"/>
      <c r="C416" s="118" t="s">
        <v>5238</v>
      </c>
      <c r="D416" s="180">
        <v>413</v>
      </c>
      <c r="E416" s="47"/>
      <c r="F416" s="159"/>
    </row>
    <row r="417" spans="1:8" s="147" customFormat="1" ht="12.75" customHeight="1" x14ac:dyDescent="0.2">
      <c r="A417" s="119"/>
      <c r="B417" s="119"/>
      <c r="C417" s="118" t="s">
        <v>5561</v>
      </c>
      <c r="D417" s="180">
        <v>2557</v>
      </c>
      <c r="E417" s="47"/>
      <c r="F417" s="159"/>
    </row>
    <row r="418" spans="1:8" s="147" customFormat="1" ht="22.5" x14ac:dyDescent="0.2">
      <c r="A418" s="119"/>
      <c r="B418" s="119"/>
      <c r="C418" s="184" t="s">
        <v>5562</v>
      </c>
      <c r="D418" s="180">
        <v>9416.0086106700164</v>
      </c>
      <c r="E418" s="47"/>
      <c r="F418" s="159"/>
    </row>
    <row r="419" spans="1:8" s="147" customFormat="1" ht="15.75" thickBot="1" x14ac:dyDescent="0.25">
      <c r="A419" s="126"/>
      <c r="B419" s="126"/>
      <c r="C419" s="126"/>
      <c r="D419" s="185"/>
      <c r="E419" s="105"/>
      <c r="F419" s="105"/>
    </row>
    <row r="420" spans="1:8" s="147" customFormat="1" ht="16.5" thickTop="1" thickBot="1" x14ac:dyDescent="0.25">
      <c r="A420" s="105"/>
      <c r="B420" s="105"/>
      <c r="C420" s="105"/>
      <c r="D420" s="186"/>
      <c r="E420" s="79"/>
      <c r="F420" s="187"/>
      <c r="G420" s="139"/>
      <c r="H420" s="139"/>
    </row>
    <row r="421" spans="1:8" s="147" customFormat="1" ht="21.75" thickTop="1" thickBot="1" x14ac:dyDescent="0.35">
      <c r="A421" s="128" t="s">
        <v>5246</v>
      </c>
      <c r="B421" s="129"/>
      <c r="C421" s="129"/>
      <c r="D421" s="129"/>
      <c r="E421" s="130"/>
      <c r="F421" s="179"/>
      <c r="G421" s="139"/>
      <c r="H421" s="139"/>
    </row>
    <row r="422" spans="1:8" s="147" customFormat="1" ht="15.75" thickTop="1" x14ac:dyDescent="0.2">
      <c r="A422" s="132"/>
      <c r="B422" s="132"/>
      <c r="C422" s="132"/>
      <c r="D422" s="188" t="s">
        <v>5563</v>
      </c>
      <c r="E422" s="136"/>
      <c r="F422" s="189"/>
      <c r="G422" s="139"/>
      <c r="H422" s="139"/>
    </row>
    <row r="423" spans="1:8" s="147" customFormat="1" x14ac:dyDescent="0.2">
      <c r="A423" s="134"/>
      <c r="B423" s="134"/>
      <c r="C423" s="134"/>
      <c r="D423" s="190" t="s">
        <v>5564</v>
      </c>
      <c r="E423" s="191"/>
      <c r="F423" s="192"/>
      <c r="G423" s="139"/>
      <c r="H423" s="139"/>
    </row>
    <row r="424" spans="1:8" s="147" customFormat="1" x14ac:dyDescent="0.2">
      <c r="A424" s="132"/>
      <c r="B424" s="132"/>
      <c r="C424" s="132"/>
      <c r="D424" s="188"/>
      <c r="E424" s="193"/>
      <c r="F424" s="159"/>
      <c r="G424" s="139"/>
      <c r="H424" s="139"/>
    </row>
    <row r="425" spans="1:8" s="147" customFormat="1" ht="25.5" customHeight="1" x14ac:dyDescent="0.2">
      <c r="A425" s="47" t="s">
        <v>153</v>
      </c>
      <c r="B425" s="47"/>
      <c r="C425" s="132"/>
      <c r="D425" s="194">
        <v>2000</v>
      </c>
      <c r="E425" s="136"/>
      <c r="F425" s="189"/>
      <c r="G425" s="139"/>
      <c r="H425" s="139"/>
    </row>
    <row r="426" spans="1:8" s="147" customFormat="1" x14ac:dyDescent="0.2">
      <c r="A426" s="47" t="s">
        <v>147</v>
      </c>
      <c r="B426" s="47"/>
      <c r="C426" s="132"/>
      <c r="D426" s="194">
        <v>1000</v>
      </c>
      <c r="E426" s="136"/>
      <c r="F426" s="189"/>
      <c r="G426" s="139"/>
      <c r="H426" s="139"/>
    </row>
    <row r="427" spans="1:8" s="147" customFormat="1" x14ac:dyDescent="0.2">
      <c r="A427" s="47" t="s">
        <v>145</v>
      </c>
      <c r="B427" s="47"/>
      <c r="C427" s="132"/>
      <c r="D427" s="47">
        <v>500</v>
      </c>
      <c r="E427" s="136"/>
      <c r="F427" s="189"/>
      <c r="G427" s="139"/>
      <c r="H427" s="139"/>
    </row>
    <row r="428" spans="1:8" s="147" customFormat="1" x14ac:dyDescent="0.2">
      <c r="A428" s="47" t="s">
        <v>5248</v>
      </c>
      <c r="B428" s="47"/>
      <c r="C428" s="132"/>
      <c r="D428" s="47">
        <v>500</v>
      </c>
      <c r="E428" s="136"/>
      <c r="F428" s="189"/>
      <c r="G428" s="139"/>
      <c r="H428" s="139"/>
    </row>
    <row r="429" spans="1:8" ht="15.75" thickBot="1" x14ac:dyDescent="0.25">
      <c r="A429" s="105" t="s">
        <v>5249</v>
      </c>
      <c r="B429" s="79"/>
      <c r="C429" s="195"/>
      <c r="D429" s="105">
        <v>600</v>
      </c>
      <c r="E429" s="196"/>
      <c r="F429" s="187"/>
    </row>
    <row r="430" spans="1:8" ht="15" customHeight="1" thickTop="1" x14ac:dyDescent="0.2">
      <c r="A430" s="47" t="s">
        <v>5251</v>
      </c>
      <c r="B430" s="47"/>
      <c r="C430" s="47"/>
      <c r="D430" s="47"/>
      <c r="E430" s="47"/>
      <c r="F430" s="47"/>
    </row>
    <row r="431" spans="1:8" ht="24" customHeight="1" x14ac:dyDescent="0.2">
      <c r="A431" s="655" t="s">
        <v>5565</v>
      </c>
      <c r="B431" s="655"/>
      <c r="C431" s="655"/>
      <c r="D431" s="655"/>
      <c r="E431" s="655"/>
      <c r="F431" s="655"/>
    </row>
    <row r="432" spans="1:8" x14ac:dyDescent="0.2">
      <c r="A432" s="656" t="s">
        <v>5566</v>
      </c>
      <c r="B432" s="656"/>
      <c r="C432" s="147"/>
      <c r="D432" s="147"/>
      <c r="E432" s="147"/>
      <c r="F432" s="189"/>
    </row>
    <row r="433" spans="1:6" x14ac:dyDescent="0.2">
      <c r="A433" s="656" t="s">
        <v>5409</v>
      </c>
      <c r="B433" s="656"/>
      <c r="C433" s="147"/>
      <c r="D433" s="147"/>
      <c r="E433" s="147"/>
      <c r="F433" s="189"/>
    </row>
    <row r="434" spans="1:6" x14ac:dyDescent="0.2">
      <c r="A434" s="637" t="s">
        <v>5567</v>
      </c>
      <c r="C434" s="147"/>
      <c r="D434" s="147"/>
      <c r="E434" s="147"/>
      <c r="F434" s="189"/>
    </row>
    <row r="435" spans="1:6" x14ac:dyDescent="0.2">
      <c r="A435" s="637" t="s">
        <v>5568</v>
      </c>
      <c r="C435" s="147"/>
      <c r="D435" s="147"/>
      <c r="E435" s="147"/>
      <c r="F435" s="189"/>
    </row>
    <row r="436" spans="1:6" x14ac:dyDescent="0.2">
      <c r="A436" s="637" t="s">
        <v>5569</v>
      </c>
      <c r="F436" s="159"/>
    </row>
    <row r="437" spans="1:6" x14ac:dyDescent="0.2">
      <c r="A437" s="637" t="s">
        <v>5570</v>
      </c>
      <c r="F437" s="159"/>
    </row>
    <row r="438" spans="1:6" x14ac:dyDescent="0.2">
      <c r="A438" s="47" t="s">
        <v>5266</v>
      </c>
      <c r="F438" s="159"/>
    </row>
    <row r="439" spans="1:6" x14ac:dyDescent="0.2">
      <c r="F439" s="159"/>
    </row>
    <row r="440" spans="1:6" x14ac:dyDescent="0.2">
      <c r="F440" s="159"/>
    </row>
    <row r="441" spans="1:6" x14ac:dyDescent="0.2">
      <c r="F441" s="159"/>
    </row>
    <row r="442" spans="1:6" x14ac:dyDescent="0.2">
      <c r="F442" s="159"/>
    </row>
    <row r="443" spans="1:6" x14ac:dyDescent="0.2">
      <c r="F443" s="159"/>
    </row>
    <row r="444" spans="1:6" x14ac:dyDescent="0.2">
      <c r="F444" s="159"/>
    </row>
    <row r="445" spans="1:6" x14ac:dyDescent="0.2">
      <c r="F445" s="159"/>
    </row>
    <row r="446" spans="1:6" x14ac:dyDescent="0.2">
      <c r="F446" s="159"/>
    </row>
    <row r="447" spans="1:6" x14ac:dyDescent="0.2">
      <c r="F447" s="159"/>
    </row>
    <row r="448" spans="1:6" x14ac:dyDescent="0.2">
      <c r="F448" s="159"/>
    </row>
    <row r="449" spans="6:6" x14ac:dyDescent="0.2">
      <c r="F449" s="159"/>
    </row>
    <row r="450" spans="6:6" x14ac:dyDescent="0.2">
      <c r="F450" s="159"/>
    </row>
    <row r="451" spans="6:6" x14ac:dyDescent="0.2">
      <c r="F451" s="159"/>
    </row>
    <row r="452" spans="6:6" x14ac:dyDescent="0.2">
      <c r="F452" s="159"/>
    </row>
    <row r="453" spans="6:6" x14ac:dyDescent="0.2">
      <c r="F453" s="159"/>
    </row>
    <row r="454" spans="6:6" x14ac:dyDescent="0.2">
      <c r="F454" s="159"/>
    </row>
    <row r="455" spans="6:6" x14ac:dyDescent="0.2">
      <c r="F455" s="159"/>
    </row>
    <row r="456" spans="6:6" x14ac:dyDescent="0.2">
      <c r="F456" s="159"/>
    </row>
    <row r="457" spans="6:6" x14ac:dyDescent="0.2">
      <c r="F457" s="159"/>
    </row>
    <row r="458" spans="6:6" x14ac:dyDescent="0.2">
      <c r="F458" s="159"/>
    </row>
    <row r="459" spans="6:6" x14ac:dyDescent="0.2">
      <c r="F459" s="159"/>
    </row>
    <row r="460" spans="6:6" x14ac:dyDescent="0.2">
      <c r="F460" s="159"/>
    </row>
    <row r="461" spans="6:6" x14ac:dyDescent="0.2">
      <c r="F461" s="159"/>
    </row>
    <row r="462" spans="6:6" x14ac:dyDescent="0.2">
      <c r="F462" s="159"/>
    </row>
    <row r="463" spans="6:6" x14ac:dyDescent="0.2">
      <c r="F463" s="159"/>
    </row>
    <row r="464" spans="6:6" x14ac:dyDescent="0.2">
      <c r="F464" s="159"/>
    </row>
    <row r="465" spans="6:6" x14ac:dyDescent="0.2">
      <c r="F465" s="159"/>
    </row>
    <row r="466" spans="6:6" x14ac:dyDescent="0.2">
      <c r="F466" s="159"/>
    </row>
    <row r="467" spans="6:6" x14ac:dyDescent="0.2">
      <c r="F467" s="159"/>
    </row>
    <row r="468" spans="6:6" x14ac:dyDescent="0.2">
      <c r="F468" s="159"/>
    </row>
    <row r="469" spans="6:6" x14ac:dyDescent="0.2">
      <c r="F469" s="159"/>
    </row>
    <row r="470" spans="6:6" x14ac:dyDescent="0.2">
      <c r="F470" s="159"/>
    </row>
    <row r="471" spans="6:6" x14ac:dyDescent="0.2">
      <c r="F471" s="159"/>
    </row>
    <row r="472" spans="6:6" x14ac:dyDescent="0.2">
      <c r="F472" s="159"/>
    </row>
    <row r="473" spans="6:6" x14ac:dyDescent="0.2">
      <c r="F473" s="159"/>
    </row>
    <row r="474" spans="6:6" x14ac:dyDescent="0.2">
      <c r="F474" s="159"/>
    </row>
    <row r="475" spans="6:6" x14ac:dyDescent="0.2">
      <c r="F475" s="159"/>
    </row>
    <row r="476" spans="6:6" x14ac:dyDescent="0.2">
      <c r="F476" s="159"/>
    </row>
    <row r="477" spans="6:6" x14ac:dyDescent="0.2">
      <c r="F477" s="159"/>
    </row>
    <row r="478" spans="6:6" x14ac:dyDescent="0.2">
      <c r="F478" s="159"/>
    </row>
    <row r="479" spans="6:6" x14ac:dyDescent="0.2">
      <c r="F479" s="159"/>
    </row>
  </sheetData>
  <mergeCells count="5">
    <mergeCell ref="A251:A252"/>
    <mergeCell ref="A254:A255"/>
    <mergeCell ref="A431:F431"/>
    <mergeCell ref="A432:B432"/>
    <mergeCell ref="A433:B433"/>
  </mergeCells>
  <pageMargins left="0.23622047244094491" right="0.23622047244094491" top="0.74803149606299213" bottom="0.74803149606299213" header="0.31496062992125984" footer="0.31496062992125984"/>
  <pageSetup paperSize="9" scale="64" firstPageNumber="148" fitToHeight="0" orientation="portrait" useFirstPageNumber="1" verticalDpi="4" r:id="rId1"/>
  <headerFooter alignWithMargins="0">
    <oddFooter>&amp;C&amp;10&amp;P</oddFooter>
  </headerFooter>
  <rowBreaks count="4" manualBreakCount="4">
    <brk id="102" max="6" man="1"/>
    <brk id="209" max="6" man="1"/>
    <brk id="295" max="6" man="1"/>
    <brk id="405" max="6"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2836A-61CF-4BCA-A8D0-C53DFFC3CED8}">
  <sheetPr codeName="Sheet10"/>
  <dimension ref="A1:M409"/>
  <sheetViews>
    <sheetView showGridLines="0" zoomScaleNormal="100" zoomScaleSheetLayoutView="100" workbookViewId="0"/>
  </sheetViews>
  <sheetFormatPr defaultColWidth="10.7109375" defaultRowHeight="15" x14ac:dyDescent="0.2"/>
  <cols>
    <col min="1" max="1" width="33.7109375" style="22" customWidth="1"/>
    <col min="2" max="2" width="37.140625" style="22" bestFit="1" customWidth="1"/>
    <col min="3" max="3" width="26" style="22" bestFit="1" customWidth="1"/>
    <col min="4" max="4" width="7.85546875" style="22" customWidth="1"/>
    <col min="5" max="5" width="15.85546875" style="22" customWidth="1"/>
    <col min="6" max="6" width="18.5703125" style="58" customWidth="1"/>
    <col min="7" max="7" width="6.42578125" style="22" bestFit="1" customWidth="1"/>
    <col min="8" max="256" width="10.7109375" style="22"/>
    <col min="257" max="257" width="33.7109375" style="22" customWidth="1"/>
    <col min="258" max="258" width="37.140625" style="22" bestFit="1" customWidth="1"/>
    <col min="259" max="259" width="26" style="22" bestFit="1" customWidth="1"/>
    <col min="260" max="260" width="7.85546875" style="22" customWidth="1"/>
    <col min="261" max="261" width="15.85546875" style="22" customWidth="1"/>
    <col min="262" max="262" width="18.5703125" style="22" customWidth="1"/>
    <col min="263" max="263" width="6.42578125" style="22" bestFit="1" customWidth="1"/>
    <col min="264" max="512" width="10.7109375" style="22"/>
    <col min="513" max="513" width="33.7109375" style="22" customWidth="1"/>
    <col min="514" max="514" width="37.140625" style="22" bestFit="1" customWidth="1"/>
    <col min="515" max="515" width="26" style="22" bestFit="1" customWidth="1"/>
    <col min="516" max="516" width="7.85546875" style="22" customWidth="1"/>
    <col min="517" max="517" width="15.85546875" style="22" customWidth="1"/>
    <col min="518" max="518" width="18.5703125" style="22" customWidth="1"/>
    <col min="519" max="519" width="6.42578125" style="22" bestFit="1" customWidth="1"/>
    <col min="520" max="768" width="10.7109375" style="22"/>
    <col min="769" max="769" width="33.7109375" style="22" customWidth="1"/>
    <col min="770" max="770" width="37.140625" style="22" bestFit="1" customWidth="1"/>
    <col min="771" max="771" width="26" style="22" bestFit="1" customWidth="1"/>
    <col min="772" max="772" width="7.85546875" style="22" customWidth="1"/>
    <col min="773" max="773" width="15.85546875" style="22" customWidth="1"/>
    <col min="774" max="774" width="18.5703125" style="22" customWidth="1"/>
    <col min="775" max="775" width="6.42578125" style="22" bestFit="1" customWidth="1"/>
    <col min="776" max="1024" width="10.7109375" style="22"/>
    <col min="1025" max="1025" width="33.7109375" style="22" customWidth="1"/>
    <col min="1026" max="1026" width="37.140625" style="22" bestFit="1" customWidth="1"/>
    <col min="1027" max="1027" width="26" style="22" bestFit="1" customWidth="1"/>
    <col min="1028" max="1028" width="7.85546875" style="22" customWidth="1"/>
    <col min="1029" max="1029" width="15.85546875" style="22" customWidth="1"/>
    <col min="1030" max="1030" width="18.5703125" style="22" customWidth="1"/>
    <col min="1031" max="1031" width="6.42578125" style="22" bestFit="1" customWidth="1"/>
    <col min="1032" max="1280" width="10.7109375" style="22"/>
    <col min="1281" max="1281" width="33.7109375" style="22" customWidth="1"/>
    <col min="1282" max="1282" width="37.140625" style="22" bestFit="1" customWidth="1"/>
    <col min="1283" max="1283" width="26" style="22" bestFit="1" customWidth="1"/>
    <col min="1284" max="1284" width="7.85546875" style="22" customWidth="1"/>
    <col min="1285" max="1285" width="15.85546875" style="22" customWidth="1"/>
    <col min="1286" max="1286" width="18.5703125" style="22" customWidth="1"/>
    <col min="1287" max="1287" width="6.42578125" style="22" bestFit="1" customWidth="1"/>
    <col min="1288" max="1536" width="10.7109375" style="22"/>
    <col min="1537" max="1537" width="33.7109375" style="22" customWidth="1"/>
    <col min="1538" max="1538" width="37.140625" style="22" bestFit="1" customWidth="1"/>
    <col min="1539" max="1539" width="26" style="22" bestFit="1" customWidth="1"/>
    <col min="1540" max="1540" width="7.85546875" style="22" customWidth="1"/>
    <col min="1541" max="1541" width="15.85546875" style="22" customWidth="1"/>
    <col min="1542" max="1542" width="18.5703125" style="22" customWidth="1"/>
    <col min="1543" max="1543" width="6.42578125" style="22" bestFit="1" customWidth="1"/>
    <col min="1544" max="1792" width="10.7109375" style="22"/>
    <col min="1793" max="1793" width="33.7109375" style="22" customWidth="1"/>
    <col min="1794" max="1794" width="37.140625" style="22" bestFit="1" customWidth="1"/>
    <col min="1795" max="1795" width="26" style="22" bestFit="1" customWidth="1"/>
    <col min="1796" max="1796" width="7.85546875" style="22" customWidth="1"/>
    <col min="1797" max="1797" width="15.85546875" style="22" customWidth="1"/>
    <col min="1798" max="1798" width="18.5703125" style="22" customWidth="1"/>
    <col min="1799" max="1799" width="6.42578125" style="22" bestFit="1" customWidth="1"/>
    <col min="1800" max="2048" width="10.7109375" style="22"/>
    <col min="2049" max="2049" width="33.7109375" style="22" customWidth="1"/>
    <col min="2050" max="2050" width="37.140625" style="22" bestFit="1" customWidth="1"/>
    <col min="2051" max="2051" width="26" style="22" bestFit="1" customWidth="1"/>
    <col min="2052" max="2052" width="7.85546875" style="22" customWidth="1"/>
    <col min="2053" max="2053" width="15.85546875" style="22" customWidth="1"/>
    <col min="2054" max="2054" width="18.5703125" style="22" customWidth="1"/>
    <col min="2055" max="2055" width="6.42578125" style="22" bestFit="1" customWidth="1"/>
    <col min="2056" max="2304" width="10.7109375" style="22"/>
    <col min="2305" max="2305" width="33.7109375" style="22" customWidth="1"/>
    <col min="2306" max="2306" width="37.140625" style="22" bestFit="1" customWidth="1"/>
    <col min="2307" max="2307" width="26" style="22" bestFit="1" customWidth="1"/>
    <col min="2308" max="2308" width="7.85546875" style="22" customWidth="1"/>
    <col min="2309" max="2309" width="15.85546875" style="22" customWidth="1"/>
    <col min="2310" max="2310" width="18.5703125" style="22" customWidth="1"/>
    <col min="2311" max="2311" width="6.42578125" style="22" bestFit="1" customWidth="1"/>
    <col min="2312" max="2560" width="10.7109375" style="22"/>
    <col min="2561" max="2561" width="33.7109375" style="22" customWidth="1"/>
    <col min="2562" max="2562" width="37.140625" style="22" bestFit="1" customWidth="1"/>
    <col min="2563" max="2563" width="26" style="22" bestFit="1" customWidth="1"/>
    <col min="2564" max="2564" width="7.85546875" style="22" customWidth="1"/>
    <col min="2565" max="2565" width="15.85546875" style="22" customWidth="1"/>
    <col min="2566" max="2566" width="18.5703125" style="22" customWidth="1"/>
    <col min="2567" max="2567" width="6.42578125" style="22" bestFit="1" customWidth="1"/>
    <col min="2568" max="2816" width="10.7109375" style="22"/>
    <col min="2817" max="2817" width="33.7109375" style="22" customWidth="1"/>
    <col min="2818" max="2818" width="37.140625" style="22" bestFit="1" customWidth="1"/>
    <col min="2819" max="2819" width="26" style="22" bestFit="1" customWidth="1"/>
    <col min="2820" max="2820" width="7.85546875" style="22" customWidth="1"/>
    <col min="2821" max="2821" width="15.85546875" style="22" customWidth="1"/>
    <col min="2822" max="2822" width="18.5703125" style="22" customWidth="1"/>
    <col min="2823" max="2823" width="6.42578125" style="22" bestFit="1" customWidth="1"/>
    <col min="2824" max="3072" width="10.7109375" style="22"/>
    <col min="3073" max="3073" width="33.7109375" style="22" customWidth="1"/>
    <col min="3074" max="3074" width="37.140625" style="22" bestFit="1" customWidth="1"/>
    <col min="3075" max="3075" width="26" style="22" bestFit="1" customWidth="1"/>
    <col min="3076" max="3076" width="7.85546875" style="22" customWidth="1"/>
    <col min="3077" max="3077" width="15.85546875" style="22" customWidth="1"/>
    <col min="3078" max="3078" width="18.5703125" style="22" customWidth="1"/>
    <col min="3079" max="3079" width="6.42578125" style="22" bestFit="1" customWidth="1"/>
    <col min="3080" max="3328" width="10.7109375" style="22"/>
    <col min="3329" max="3329" width="33.7109375" style="22" customWidth="1"/>
    <col min="3330" max="3330" width="37.140625" style="22" bestFit="1" customWidth="1"/>
    <col min="3331" max="3331" width="26" style="22" bestFit="1" customWidth="1"/>
    <col min="3332" max="3332" width="7.85546875" style="22" customWidth="1"/>
    <col min="3333" max="3333" width="15.85546875" style="22" customWidth="1"/>
    <col min="3334" max="3334" width="18.5703125" style="22" customWidth="1"/>
    <col min="3335" max="3335" width="6.42578125" style="22" bestFit="1" customWidth="1"/>
    <col min="3336" max="3584" width="10.7109375" style="22"/>
    <col min="3585" max="3585" width="33.7109375" style="22" customWidth="1"/>
    <col min="3586" max="3586" width="37.140625" style="22" bestFit="1" customWidth="1"/>
    <col min="3587" max="3587" width="26" style="22" bestFit="1" customWidth="1"/>
    <col min="3588" max="3588" width="7.85546875" style="22" customWidth="1"/>
    <col min="3589" max="3589" width="15.85546875" style="22" customWidth="1"/>
    <col min="3590" max="3590" width="18.5703125" style="22" customWidth="1"/>
    <col min="3591" max="3591" width="6.42578125" style="22" bestFit="1" customWidth="1"/>
    <col min="3592" max="3840" width="10.7109375" style="22"/>
    <col min="3841" max="3841" width="33.7109375" style="22" customWidth="1"/>
    <col min="3842" max="3842" width="37.140625" style="22" bestFit="1" customWidth="1"/>
    <col min="3843" max="3843" width="26" style="22" bestFit="1" customWidth="1"/>
    <col min="3844" max="3844" width="7.85546875" style="22" customWidth="1"/>
    <col min="3845" max="3845" width="15.85546875" style="22" customWidth="1"/>
    <col min="3846" max="3846" width="18.5703125" style="22" customWidth="1"/>
    <col min="3847" max="3847" width="6.42578125" style="22" bestFit="1" customWidth="1"/>
    <col min="3848" max="4096" width="10.7109375" style="22"/>
    <col min="4097" max="4097" width="33.7109375" style="22" customWidth="1"/>
    <col min="4098" max="4098" width="37.140625" style="22" bestFit="1" customWidth="1"/>
    <col min="4099" max="4099" width="26" style="22" bestFit="1" customWidth="1"/>
    <col min="4100" max="4100" width="7.85546875" style="22" customWidth="1"/>
    <col min="4101" max="4101" width="15.85546875" style="22" customWidth="1"/>
    <col min="4102" max="4102" width="18.5703125" style="22" customWidth="1"/>
    <col min="4103" max="4103" width="6.42578125" style="22" bestFit="1" customWidth="1"/>
    <col min="4104" max="4352" width="10.7109375" style="22"/>
    <col min="4353" max="4353" width="33.7109375" style="22" customWidth="1"/>
    <col min="4354" max="4354" width="37.140625" style="22" bestFit="1" customWidth="1"/>
    <col min="4355" max="4355" width="26" style="22" bestFit="1" customWidth="1"/>
    <col min="4356" max="4356" width="7.85546875" style="22" customWidth="1"/>
    <col min="4357" max="4357" width="15.85546875" style="22" customWidth="1"/>
    <col min="4358" max="4358" width="18.5703125" style="22" customWidth="1"/>
    <col min="4359" max="4359" width="6.42578125" style="22" bestFit="1" customWidth="1"/>
    <col min="4360" max="4608" width="10.7109375" style="22"/>
    <col min="4609" max="4609" width="33.7109375" style="22" customWidth="1"/>
    <col min="4610" max="4610" width="37.140625" style="22" bestFit="1" customWidth="1"/>
    <col min="4611" max="4611" width="26" style="22" bestFit="1" customWidth="1"/>
    <col min="4612" max="4612" width="7.85546875" style="22" customWidth="1"/>
    <col min="4613" max="4613" width="15.85546875" style="22" customWidth="1"/>
    <col min="4614" max="4614" width="18.5703125" style="22" customWidth="1"/>
    <col min="4615" max="4615" width="6.42578125" style="22" bestFit="1" customWidth="1"/>
    <col min="4616" max="4864" width="10.7109375" style="22"/>
    <col min="4865" max="4865" width="33.7109375" style="22" customWidth="1"/>
    <col min="4866" max="4866" width="37.140625" style="22" bestFit="1" customWidth="1"/>
    <col min="4867" max="4867" width="26" style="22" bestFit="1" customWidth="1"/>
    <col min="4868" max="4868" width="7.85546875" style="22" customWidth="1"/>
    <col min="4869" max="4869" width="15.85546875" style="22" customWidth="1"/>
    <col min="4870" max="4870" width="18.5703125" style="22" customWidth="1"/>
    <col min="4871" max="4871" width="6.42578125" style="22" bestFit="1" customWidth="1"/>
    <col min="4872" max="5120" width="10.7109375" style="22"/>
    <col min="5121" max="5121" width="33.7109375" style="22" customWidth="1"/>
    <col min="5122" max="5122" width="37.140625" style="22" bestFit="1" customWidth="1"/>
    <col min="5123" max="5123" width="26" style="22" bestFit="1" customWidth="1"/>
    <col min="5124" max="5124" width="7.85546875" style="22" customWidth="1"/>
    <col min="5125" max="5125" width="15.85546875" style="22" customWidth="1"/>
    <col min="5126" max="5126" width="18.5703125" style="22" customWidth="1"/>
    <col min="5127" max="5127" width="6.42578125" style="22" bestFit="1" customWidth="1"/>
    <col min="5128" max="5376" width="10.7109375" style="22"/>
    <col min="5377" max="5377" width="33.7109375" style="22" customWidth="1"/>
    <col min="5378" max="5378" width="37.140625" style="22" bestFit="1" customWidth="1"/>
    <col min="5379" max="5379" width="26" style="22" bestFit="1" customWidth="1"/>
    <col min="5380" max="5380" width="7.85546875" style="22" customWidth="1"/>
    <col min="5381" max="5381" width="15.85546875" style="22" customWidth="1"/>
    <col min="5382" max="5382" width="18.5703125" style="22" customWidth="1"/>
    <col min="5383" max="5383" width="6.42578125" style="22" bestFit="1" customWidth="1"/>
    <col min="5384" max="5632" width="10.7109375" style="22"/>
    <col min="5633" max="5633" width="33.7109375" style="22" customWidth="1"/>
    <col min="5634" max="5634" width="37.140625" style="22" bestFit="1" customWidth="1"/>
    <col min="5635" max="5635" width="26" style="22" bestFit="1" customWidth="1"/>
    <col min="5636" max="5636" width="7.85546875" style="22" customWidth="1"/>
    <col min="5637" max="5637" width="15.85546875" style="22" customWidth="1"/>
    <col min="5638" max="5638" width="18.5703125" style="22" customWidth="1"/>
    <col min="5639" max="5639" width="6.42578125" style="22" bestFit="1" customWidth="1"/>
    <col min="5640" max="5888" width="10.7109375" style="22"/>
    <col min="5889" max="5889" width="33.7109375" style="22" customWidth="1"/>
    <col min="5890" max="5890" width="37.140625" style="22" bestFit="1" customWidth="1"/>
    <col min="5891" max="5891" width="26" style="22" bestFit="1" customWidth="1"/>
    <col min="5892" max="5892" width="7.85546875" style="22" customWidth="1"/>
    <col min="5893" max="5893" width="15.85546875" style="22" customWidth="1"/>
    <col min="5894" max="5894" width="18.5703125" style="22" customWidth="1"/>
    <col min="5895" max="5895" width="6.42578125" style="22" bestFit="1" customWidth="1"/>
    <col min="5896" max="6144" width="10.7109375" style="22"/>
    <col min="6145" max="6145" width="33.7109375" style="22" customWidth="1"/>
    <col min="6146" max="6146" width="37.140625" style="22" bestFit="1" customWidth="1"/>
    <col min="6147" max="6147" width="26" style="22" bestFit="1" customWidth="1"/>
    <col min="6148" max="6148" width="7.85546875" style="22" customWidth="1"/>
    <col min="6149" max="6149" width="15.85546875" style="22" customWidth="1"/>
    <col min="6150" max="6150" width="18.5703125" style="22" customWidth="1"/>
    <col min="6151" max="6151" width="6.42578125" style="22" bestFit="1" customWidth="1"/>
    <col min="6152" max="6400" width="10.7109375" style="22"/>
    <col min="6401" max="6401" width="33.7109375" style="22" customWidth="1"/>
    <col min="6402" max="6402" width="37.140625" style="22" bestFit="1" customWidth="1"/>
    <col min="6403" max="6403" width="26" style="22" bestFit="1" customWidth="1"/>
    <col min="6404" max="6404" width="7.85546875" style="22" customWidth="1"/>
    <col min="6405" max="6405" width="15.85546875" style="22" customWidth="1"/>
    <col min="6406" max="6406" width="18.5703125" style="22" customWidth="1"/>
    <col min="6407" max="6407" width="6.42578125" style="22" bestFit="1" customWidth="1"/>
    <col min="6408" max="6656" width="10.7109375" style="22"/>
    <col min="6657" max="6657" width="33.7109375" style="22" customWidth="1"/>
    <col min="6658" max="6658" width="37.140625" style="22" bestFit="1" customWidth="1"/>
    <col min="6659" max="6659" width="26" style="22" bestFit="1" customWidth="1"/>
    <col min="6660" max="6660" width="7.85546875" style="22" customWidth="1"/>
    <col min="6661" max="6661" width="15.85546875" style="22" customWidth="1"/>
    <col min="6662" max="6662" width="18.5703125" style="22" customWidth="1"/>
    <col min="6663" max="6663" width="6.42578125" style="22" bestFit="1" customWidth="1"/>
    <col min="6664" max="6912" width="10.7109375" style="22"/>
    <col min="6913" max="6913" width="33.7109375" style="22" customWidth="1"/>
    <col min="6914" max="6914" width="37.140625" style="22" bestFit="1" customWidth="1"/>
    <col min="6915" max="6915" width="26" style="22" bestFit="1" customWidth="1"/>
    <col min="6916" max="6916" width="7.85546875" style="22" customWidth="1"/>
    <col min="6917" max="6917" width="15.85546875" style="22" customWidth="1"/>
    <col min="6918" max="6918" width="18.5703125" style="22" customWidth="1"/>
    <col min="6919" max="6919" width="6.42578125" style="22" bestFit="1" customWidth="1"/>
    <col min="6920" max="7168" width="10.7109375" style="22"/>
    <col min="7169" max="7169" width="33.7109375" style="22" customWidth="1"/>
    <col min="7170" max="7170" width="37.140625" style="22" bestFit="1" customWidth="1"/>
    <col min="7171" max="7171" width="26" style="22" bestFit="1" customWidth="1"/>
    <col min="7172" max="7172" width="7.85546875" style="22" customWidth="1"/>
    <col min="7173" max="7173" width="15.85546875" style="22" customWidth="1"/>
    <col min="7174" max="7174" width="18.5703125" style="22" customWidth="1"/>
    <col min="7175" max="7175" width="6.42578125" style="22" bestFit="1" customWidth="1"/>
    <col min="7176" max="7424" width="10.7109375" style="22"/>
    <col min="7425" max="7425" width="33.7109375" style="22" customWidth="1"/>
    <col min="7426" max="7426" width="37.140625" style="22" bestFit="1" customWidth="1"/>
    <col min="7427" max="7427" width="26" style="22" bestFit="1" customWidth="1"/>
    <col min="7428" max="7428" width="7.85546875" style="22" customWidth="1"/>
    <col min="7429" max="7429" width="15.85546875" style="22" customWidth="1"/>
    <col min="7430" max="7430" width="18.5703125" style="22" customWidth="1"/>
    <col min="7431" max="7431" width="6.42578125" style="22" bestFit="1" customWidth="1"/>
    <col min="7432" max="7680" width="10.7109375" style="22"/>
    <col min="7681" max="7681" width="33.7109375" style="22" customWidth="1"/>
    <col min="7682" max="7682" width="37.140625" style="22" bestFit="1" customWidth="1"/>
    <col min="7683" max="7683" width="26" style="22" bestFit="1" customWidth="1"/>
    <col min="7684" max="7684" width="7.85546875" style="22" customWidth="1"/>
    <col min="7685" max="7685" width="15.85546875" style="22" customWidth="1"/>
    <col min="7686" max="7686" width="18.5703125" style="22" customWidth="1"/>
    <col min="7687" max="7687" width="6.42578125" style="22" bestFit="1" customWidth="1"/>
    <col min="7688" max="7936" width="10.7109375" style="22"/>
    <col min="7937" max="7937" width="33.7109375" style="22" customWidth="1"/>
    <col min="7938" max="7938" width="37.140625" style="22" bestFit="1" customWidth="1"/>
    <col min="7939" max="7939" width="26" style="22" bestFit="1" customWidth="1"/>
    <col min="7940" max="7940" width="7.85546875" style="22" customWidth="1"/>
    <col min="7941" max="7941" width="15.85546875" style="22" customWidth="1"/>
    <col min="7942" max="7942" width="18.5703125" style="22" customWidth="1"/>
    <col min="7943" max="7943" width="6.42578125" style="22" bestFit="1" customWidth="1"/>
    <col min="7944" max="8192" width="10.7109375" style="22"/>
    <col min="8193" max="8193" width="33.7109375" style="22" customWidth="1"/>
    <col min="8194" max="8194" width="37.140625" style="22" bestFit="1" customWidth="1"/>
    <col min="8195" max="8195" width="26" style="22" bestFit="1" customWidth="1"/>
    <col min="8196" max="8196" width="7.85546875" style="22" customWidth="1"/>
    <col min="8197" max="8197" width="15.85546875" style="22" customWidth="1"/>
    <col min="8198" max="8198" width="18.5703125" style="22" customWidth="1"/>
    <col min="8199" max="8199" width="6.42578125" style="22" bestFit="1" customWidth="1"/>
    <col min="8200" max="8448" width="10.7109375" style="22"/>
    <col min="8449" max="8449" width="33.7109375" style="22" customWidth="1"/>
    <col min="8450" max="8450" width="37.140625" style="22" bestFit="1" customWidth="1"/>
    <col min="8451" max="8451" width="26" style="22" bestFit="1" customWidth="1"/>
    <col min="8452" max="8452" width="7.85546875" style="22" customWidth="1"/>
    <col min="8453" max="8453" width="15.85546875" style="22" customWidth="1"/>
    <col min="8454" max="8454" width="18.5703125" style="22" customWidth="1"/>
    <col min="8455" max="8455" width="6.42578125" style="22" bestFit="1" customWidth="1"/>
    <col min="8456" max="8704" width="10.7109375" style="22"/>
    <col min="8705" max="8705" width="33.7109375" style="22" customWidth="1"/>
    <col min="8706" max="8706" width="37.140625" style="22" bestFit="1" customWidth="1"/>
    <col min="8707" max="8707" width="26" style="22" bestFit="1" customWidth="1"/>
    <col min="8708" max="8708" width="7.85546875" style="22" customWidth="1"/>
    <col min="8709" max="8709" width="15.85546875" style="22" customWidth="1"/>
    <col min="8710" max="8710" width="18.5703125" style="22" customWidth="1"/>
    <col min="8711" max="8711" width="6.42578125" style="22" bestFit="1" customWidth="1"/>
    <col min="8712" max="8960" width="10.7109375" style="22"/>
    <col min="8961" max="8961" width="33.7109375" style="22" customWidth="1"/>
    <col min="8962" max="8962" width="37.140625" style="22" bestFit="1" customWidth="1"/>
    <col min="8963" max="8963" width="26" style="22" bestFit="1" customWidth="1"/>
    <col min="8964" max="8964" width="7.85546875" style="22" customWidth="1"/>
    <col min="8965" max="8965" width="15.85546875" style="22" customWidth="1"/>
    <col min="8966" max="8966" width="18.5703125" style="22" customWidth="1"/>
    <col min="8967" max="8967" width="6.42578125" style="22" bestFit="1" customWidth="1"/>
    <col min="8968" max="9216" width="10.7109375" style="22"/>
    <col min="9217" max="9217" width="33.7109375" style="22" customWidth="1"/>
    <col min="9218" max="9218" width="37.140625" style="22" bestFit="1" customWidth="1"/>
    <col min="9219" max="9219" width="26" style="22" bestFit="1" customWidth="1"/>
    <col min="9220" max="9220" width="7.85546875" style="22" customWidth="1"/>
    <col min="9221" max="9221" width="15.85546875" style="22" customWidth="1"/>
    <col min="9222" max="9222" width="18.5703125" style="22" customWidth="1"/>
    <col min="9223" max="9223" width="6.42578125" style="22" bestFit="1" customWidth="1"/>
    <col min="9224" max="9472" width="10.7109375" style="22"/>
    <col min="9473" max="9473" width="33.7109375" style="22" customWidth="1"/>
    <col min="9474" max="9474" width="37.140625" style="22" bestFit="1" customWidth="1"/>
    <col min="9475" max="9475" width="26" style="22" bestFit="1" customWidth="1"/>
    <col min="9476" max="9476" width="7.85546875" style="22" customWidth="1"/>
    <col min="9477" max="9477" width="15.85546875" style="22" customWidth="1"/>
    <col min="9478" max="9478" width="18.5703125" style="22" customWidth="1"/>
    <col min="9479" max="9479" width="6.42578125" style="22" bestFit="1" customWidth="1"/>
    <col min="9480" max="9728" width="10.7109375" style="22"/>
    <col min="9729" max="9729" width="33.7109375" style="22" customWidth="1"/>
    <col min="9730" max="9730" width="37.140625" style="22" bestFit="1" customWidth="1"/>
    <col min="9731" max="9731" width="26" style="22" bestFit="1" customWidth="1"/>
    <col min="9732" max="9732" width="7.85546875" style="22" customWidth="1"/>
    <col min="9733" max="9733" width="15.85546875" style="22" customWidth="1"/>
    <col min="9734" max="9734" width="18.5703125" style="22" customWidth="1"/>
    <col min="9735" max="9735" width="6.42578125" style="22" bestFit="1" customWidth="1"/>
    <col min="9736" max="9984" width="10.7109375" style="22"/>
    <col min="9985" max="9985" width="33.7109375" style="22" customWidth="1"/>
    <col min="9986" max="9986" width="37.140625" style="22" bestFit="1" customWidth="1"/>
    <col min="9987" max="9987" width="26" style="22" bestFit="1" customWidth="1"/>
    <col min="9988" max="9988" width="7.85546875" style="22" customWidth="1"/>
    <col min="9989" max="9989" width="15.85546875" style="22" customWidth="1"/>
    <col min="9990" max="9990" width="18.5703125" style="22" customWidth="1"/>
    <col min="9991" max="9991" width="6.42578125" style="22" bestFit="1" customWidth="1"/>
    <col min="9992" max="10240" width="10.7109375" style="22"/>
    <col min="10241" max="10241" width="33.7109375" style="22" customWidth="1"/>
    <col min="10242" max="10242" width="37.140625" style="22" bestFit="1" customWidth="1"/>
    <col min="10243" max="10243" width="26" style="22" bestFit="1" customWidth="1"/>
    <col min="10244" max="10244" width="7.85546875" style="22" customWidth="1"/>
    <col min="10245" max="10245" width="15.85546875" style="22" customWidth="1"/>
    <col min="10246" max="10246" width="18.5703125" style="22" customWidth="1"/>
    <col min="10247" max="10247" width="6.42578125" style="22" bestFit="1" customWidth="1"/>
    <col min="10248" max="10496" width="10.7109375" style="22"/>
    <col min="10497" max="10497" width="33.7109375" style="22" customWidth="1"/>
    <col min="10498" max="10498" width="37.140625" style="22" bestFit="1" customWidth="1"/>
    <col min="10499" max="10499" width="26" style="22" bestFit="1" customWidth="1"/>
    <col min="10500" max="10500" width="7.85546875" style="22" customWidth="1"/>
    <col min="10501" max="10501" width="15.85546875" style="22" customWidth="1"/>
    <col min="10502" max="10502" width="18.5703125" style="22" customWidth="1"/>
    <col min="10503" max="10503" width="6.42578125" style="22" bestFit="1" customWidth="1"/>
    <col min="10504" max="10752" width="10.7109375" style="22"/>
    <col min="10753" max="10753" width="33.7109375" style="22" customWidth="1"/>
    <col min="10754" max="10754" width="37.140625" style="22" bestFit="1" customWidth="1"/>
    <col min="10755" max="10755" width="26" style="22" bestFit="1" customWidth="1"/>
    <col min="10756" max="10756" width="7.85546875" style="22" customWidth="1"/>
    <col min="10757" max="10757" width="15.85546875" style="22" customWidth="1"/>
    <col min="10758" max="10758" width="18.5703125" style="22" customWidth="1"/>
    <col min="10759" max="10759" width="6.42578125" style="22" bestFit="1" customWidth="1"/>
    <col min="10760" max="11008" width="10.7109375" style="22"/>
    <col min="11009" max="11009" width="33.7109375" style="22" customWidth="1"/>
    <col min="11010" max="11010" width="37.140625" style="22" bestFit="1" customWidth="1"/>
    <col min="11011" max="11011" width="26" style="22" bestFit="1" customWidth="1"/>
    <col min="11012" max="11012" width="7.85546875" style="22" customWidth="1"/>
    <col min="11013" max="11013" width="15.85546875" style="22" customWidth="1"/>
    <col min="11014" max="11014" width="18.5703125" style="22" customWidth="1"/>
    <col min="11015" max="11015" width="6.42578125" style="22" bestFit="1" customWidth="1"/>
    <col min="11016" max="11264" width="10.7109375" style="22"/>
    <col min="11265" max="11265" width="33.7109375" style="22" customWidth="1"/>
    <col min="11266" max="11266" width="37.140625" style="22" bestFit="1" customWidth="1"/>
    <col min="11267" max="11267" width="26" style="22" bestFit="1" customWidth="1"/>
    <col min="11268" max="11268" width="7.85546875" style="22" customWidth="1"/>
    <col min="11269" max="11269" width="15.85546875" style="22" customWidth="1"/>
    <col min="11270" max="11270" width="18.5703125" style="22" customWidth="1"/>
    <col min="11271" max="11271" width="6.42578125" style="22" bestFit="1" customWidth="1"/>
    <col min="11272" max="11520" width="10.7109375" style="22"/>
    <col min="11521" max="11521" width="33.7109375" style="22" customWidth="1"/>
    <col min="11522" max="11522" width="37.140625" style="22" bestFit="1" customWidth="1"/>
    <col min="11523" max="11523" width="26" style="22" bestFit="1" customWidth="1"/>
    <col min="11524" max="11524" width="7.85546875" style="22" customWidth="1"/>
    <col min="11525" max="11525" width="15.85546875" style="22" customWidth="1"/>
    <col min="11526" max="11526" width="18.5703125" style="22" customWidth="1"/>
    <col min="11527" max="11527" width="6.42578125" style="22" bestFit="1" customWidth="1"/>
    <col min="11528" max="11776" width="10.7109375" style="22"/>
    <col min="11777" max="11777" width="33.7109375" style="22" customWidth="1"/>
    <col min="11778" max="11778" width="37.140625" style="22" bestFit="1" customWidth="1"/>
    <col min="11779" max="11779" width="26" style="22" bestFit="1" customWidth="1"/>
    <col min="11780" max="11780" width="7.85546875" style="22" customWidth="1"/>
    <col min="11781" max="11781" width="15.85546875" style="22" customWidth="1"/>
    <col min="11782" max="11782" width="18.5703125" style="22" customWidth="1"/>
    <col min="11783" max="11783" width="6.42578125" style="22" bestFit="1" customWidth="1"/>
    <col min="11784" max="12032" width="10.7109375" style="22"/>
    <col min="12033" max="12033" width="33.7109375" style="22" customWidth="1"/>
    <col min="12034" max="12034" width="37.140625" style="22" bestFit="1" customWidth="1"/>
    <col min="12035" max="12035" width="26" style="22" bestFit="1" customWidth="1"/>
    <col min="12036" max="12036" width="7.85546875" style="22" customWidth="1"/>
    <col min="12037" max="12037" width="15.85546875" style="22" customWidth="1"/>
    <col min="12038" max="12038" width="18.5703125" style="22" customWidth="1"/>
    <col min="12039" max="12039" width="6.42578125" style="22" bestFit="1" customWidth="1"/>
    <col min="12040" max="12288" width="10.7109375" style="22"/>
    <col min="12289" max="12289" width="33.7109375" style="22" customWidth="1"/>
    <col min="12290" max="12290" width="37.140625" style="22" bestFit="1" customWidth="1"/>
    <col min="12291" max="12291" width="26" style="22" bestFit="1" customWidth="1"/>
    <col min="12292" max="12292" width="7.85546875" style="22" customWidth="1"/>
    <col min="12293" max="12293" width="15.85546875" style="22" customWidth="1"/>
    <col min="12294" max="12294" width="18.5703125" style="22" customWidth="1"/>
    <col min="12295" max="12295" width="6.42578125" style="22" bestFit="1" customWidth="1"/>
    <col min="12296" max="12544" width="10.7109375" style="22"/>
    <col min="12545" max="12545" width="33.7109375" style="22" customWidth="1"/>
    <col min="12546" max="12546" width="37.140625" style="22" bestFit="1" customWidth="1"/>
    <col min="12547" max="12547" width="26" style="22" bestFit="1" customWidth="1"/>
    <col min="12548" max="12548" width="7.85546875" style="22" customWidth="1"/>
    <col min="12549" max="12549" width="15.85546875" style="22" customWidth="1"/>
    <col min="12550" max="12550" width="18.5703125" style="22" customWidth="1"/>
    <col min="12551" max="12551" width="6.42578125" style="22" bestFit="1" customWidth="1"/>
    <col min="12552" max="12800" width="10.7109375" style="22"/>
    <col min="12801" max="12801" width="33.7109375" style="22" customWidth="1"/>
    <col min="12802" max="12802" width="37.140625" style="22" bestFit="1" customWidth="1"/>
    <col min="12803" max="12803" width="26" style="22" bestFit="1" customWidth="1"/>
    <col min="12804" max="12804" width="7.85546875" style="22" customWidth="1"/>
    <col min="12805" max="12805" width="15.85546875" style="22" customWidth="1"/>
    <col min="12806" max="12806" width="18.5703125" style="22" customWidth="1"/>
    <col min="12807" max="12807" width="6.42578125" style="22" bestFit="1" customWidth="1"/>
    <col min="12808" max="13056" width="10.7109375" style="22"/>
    <col min="13057" max="13057" width="33.7109375" style="22" customWidth="1"/>
    <col min="13058" max="13058" width="37.140625" style="22" bestFit="1" customWidth="1"/>
    <col min="13059" max="13059" width="26" style="22" bestFit="1" customWidth="1"/>
    <col min="13060" max="13060" width="7.85546875" style="22" customWidth="1"/>
    <col min="13061" max="13061" width="15.85546875" style="22" customWidth="1"/>
    <col min="13062" max="13062" width="18.5703125" style="22" customWidth="1"/>
    <col min="13063" max="13063" width="6.42578125" style="22" bestFit="1" customWidth="1"/>
    <col min="13064" max="13312" width="10.7109375" style="22"/>
    <col min="13313" max="13313" width="33.7109375" style="22" customWidth="1"/>
    <col min="13314" max="13314" width="37.140625" style="22" bestFit="1" customWidth="1"/>
    <col min="13315" max="13315" width="26" style="22" bestFit="1" customWidth="1"/>
    <col min="13316" max="13316" width="7.85546875" style="22" customWidth="1"/>
    <col min="13317" max="13317" width="15.85546875" style="22" customWidth="1"/>
    <col min="13318" max="13318" width="18.5703125" style="22" customWidth="1"/>
    <col min="13319" max="13319" width="6.42578125" style="22" bestFit="1" customWidth="1"/>
    <col min="13320" max="13568" width="10.7109375" style="22"/>
    <col min="13569" max="13569" width="33.7109375" style="22" customWidth="1"/>
    <col min="13570" max="13570" width="37.140625" style="22" bestFit="1" customWidth="1"/>
    <col min="13571" max="13571" width="26" style="22" bestFit="1" customWidth="1"/>
    <col min="13572" max="13572" width="7.85546875" style="22" customWidth="1"/>
    <col min="13573" max="13573" width="15.85546875" style="22" customWidth="1"/>
    <col min="13574" max="13574" width="18.5703125" style="22" customWidth="1"/>
    <col min="13575" max="13575" width="6.42578125" style="22" bestFit="1" customWidth="1"/>
    <col min="13576" max="13824" width="10.7109375" style="22"/>
    <col min="13825" max="13825" width="33.7109375" style="22" customWidth="1"/>
    <col min="13826" max="13826" width="37.140625" style="22" bestFit="1" customWidth="1"/>
    <col min="13827" max="13827" width="26" style="22" bestFit="1" customWidth="1"/>
    <col min="13828" max="13828" width="7.85546875" style="22" customWidth="1"/>
    <col min="13829" max="13829" width="15.85546875" style="22" customWidth="1"/>
    <col min="13830" max="13830" width="18.5703125" style="22" customWidth="1"/>
    <col min="13831" max="13831" width="6.42578125" style="22" bestFit="1" customWidth="1"/>
    <col min="13832" max="14080" width="10.7109375" style="22"/>
    <col min="14081" max="14081" width="33.7109375" style="22" customWidth="1"/>
    <col min="14082" max="14082" width="37.140625" style="22" bestFit="1" customWidth="1"/>
    <col min="14083" max="14083" width="26" style="22" bestFit="1" customWidth="1"/>
    <col min="14084" max="14084" width="7.85546875" style="22" customWidth="1"/>
    <col min="14085" max="14085" width="15.85546875" style="22" customWidth="1"/>
    <col min="14086" max="14086" width="18.5703125" style="22" customWidth="1"/>
    <col min="14087" max="14087" width="6.42578125" style="22" bestFit="1" customWidth="1"/>
    <col min="14088" max="14336" width="10.7109375" style="22"/>
    <col min="14337" max="14337" width="33.7109375" style="22" customWidth="1"/>
    <col min="14338" max="14338" width="37.140625" style="22" bestFit="1" customWidth="1"/>
    <col min="14339" max="14339" width="26" style="22" bestFit="1" customWidth="1"/>
    <col min="14340" max="14340" width="7.85546875" style="22" customWidth="1"/>
    <col min="14341" max="14341" width="15.85546875" style="22" customWidth="1"/>
    <col min="14342" max="14342" width="18.5703125" style="22" customWidth="1"/>
    <col min="14343" max="14343" width="6.42578125" style="22" bestFit="1" customWidth="1"/>
    <col min="14344" max="14592" width="10.7109375" style="22"/>
    <col min="14593" max="14593" width="33.7109375" style="22" customWidth="1"/>
    <col min="14594" max="14594" width="37.140625" style="22" bestFit="1" customWidth="1"/>
    <col min="14595" max="14595" width="26" style="22" bestFit="1" customWidth="1"/>
    <col min="14596" max="14596" width="7.85546875" style="22" customWidth="1"/>
    <col min="14597" max="14597" width="15.85546875" style="22" customWidth="1"/>
    <col min="14598" max="14598" width="18.5703125" style="22" customWidth="1"/>
    <col min="14599" max="14599" width="6.42578125" style="22" bestFit="1" customWidth="1"/>
    <col min="14600" max="14848" width="10.7109375" style="22"/>
    <col min="14849" max="14849" width="33.7109375" style="22" customWidth="1"/>
    <col min="14850" max="14850" width="37.140625" style="22" bestFit="1" customWidth="1"/>
    <col min="14851" max="14851" width="26" style="22" bestFit="1" customWidth="1"/>
    <col min="14852" max="14852" width="7.85546875" style="22" customWidth="1"/>
    <col min="14853" max="14853" width="15.85546875" style="22" customWidth="1"/>
    <col min="14854" max="14854" width="18.5703125" style="22" customWidth="1"/>
    <col min="14855" max="14855" width="6.42578125" style="22" bestFit="1" customWidth="1"/>
    <col min="14856" max="15104" width="10.7109375" style="22"/>
    <col min="15105" max="15105" width="33.7109375" style="22" customWidth="1"/>
    <col min="15106" max="15106" width="37.140625" style="22" bestFit="1" customWidth="1"/>
    <col min="15107" max="15107" width="26" style="22" bestFit="1" customWidth="1"/>
    <col min="15108" max="15108" width="7.85546875" style="22" customWidth="1"/>
    <col min="15109" max="15109" width="15.85546875" style="22" customWidth="1"/>
    <col min="15110" max="15110" width="18.5703125" style="22" customWidth="1"/>
    <col min="15111" max="15111" width="6.42578125" style="22" bestFit="1" customWidth="1"/>
    <col min="15112" max="15360" width="10.7109375" style="22"/>
    <col min="15361" max="15361" width="33.7109375" style="22" customWidth="1"/>
    <col min="15362" max="15362" width="37.140625" style="22" bestFit="1" customWidth="1"/>
    <col min="15363" max="15363" width="26" style="22" bestFit="1" customWidth="1"/>
    <col min="15364" max="15364" width="7.85546875" style="22" customWidth="1"/>
    <col min="15365" max="15365" width="15.85546875" style="22" customWidth="1"/>
    <col min="15366" max="15366" width="18.5703125" style="22" customWidth="1"/>
    <col min="15367" max="15367" width="6.42578125" style="22" bestFit="1" customWidth="1"/>
    <col min="15368" max="15616" width="10.7109375" style="22"/>
    <col min="15617" max="15617" width="33.7109375" style="22" customWidth="1"/>
    <col min="15618" max="15618" width="37.140625" style="22" bestFit="1" customWidth="1"/>
    <col min="15619" max="15619" width="26" style="22" bestFit="1" customWidth="1"/>
    <col min="15620" max="15620" width="7.85546875" style="22" customWidth="1"/>
    <col min="15621" max="15621" width="15.85546875" style="22" customWidth="1"/>
    <col min="15622" max="15622" width="18.5703125" style="22" customWidth="1"/>
    <col min="15623" max="15623" width="6.42578125" style="22" bestFit="1" customWidth="1"/>
    <col min="15624" max="15872" width="10.7109375" style="22"/>
    <col min="15873" max="15873" width="33.7109375" style="22" customWidth="1"/>
    <col min="15874" max="15874" width="37.140625" style="22" bestFit="1" customWidth="1"/>
    <col min="15875" max="15875" width="26" style="22" bestFit="1" customWidth="1"/>
    <col min="15876" max="15876" width="7.85546875" style="22" customWidth="1"/>
    <col min="15877" max="15877" width="15.85546875" style="22" customWidth="1"/>
    <col min="15878" max="15878" width="18.5703125" style="22" customWidth="1"/>
    <col min="15879" max="15879" width="6.42578125" style="22" bestFit="1" customWidth="1"/>
    <col min="15880" max="16128" width="10.7109375" style="22"/>
    <col min="16129" max="16129" width="33.7109375" style="22" customWidth="1"/>
    <col min="16130" max="16130" width="37.140625" style="22" bestFit="1" customWidth="1"/>
    <col min="16131" max="16131" width="26" style="22" bestFit="1" customWidth="1"/>
    <col min="16132" max="16132" width="7.85546875" style="22" customWidth="1"/>
    <col min="16133" max="16133" width="15.85546875" style="22" customWidth="1"/>
    <col min="16134" max="16134" width="18.5703125" style="22" customWidth="1"/>
    <col min="16135" max="16135" width="6.42578125" style="22" bestFit="1" customWidth="1"/>
    <col min="16136" max="16384" width="10.7109375" style="22"/>
  </cols>
  <sheetData>
    <row r="1" spans="1:13" ht="21" customHeight="1" x14ac:dyDescent="0.35">
      <c r="A1" s="65" t="s">
        <v>5267</v>
      </c>
      <c r="B1" s="66"/>
      <c r="C1" s="66"/>
      <c r="D1" s="66"/>
      <c r="E1" s="66"/>
      <c r="F1" s="67"/>
      <c r="G1" s="198"/>
    </row>
    <row r="2" spans="1:13" s="25" customFormat="1" ht="21" customHeight="1" x14ac:dyDescent="0.3">
      <c r="A2" s="68" t="s">
        <v>5571</v>
      </c>
      <c r="B2" s="69"/>
      <c r="C2" s="69"/>
      <c r="D2" s="69"/>
      <c r="E2" s="69"/>
      <c r="F2" s="67"/>
      <c r="G2" s="198"/>
      <c r="H2" s="22"/>
      <c r="I2" s="22"/>
    </row>
    <row r="3" spans="1:13" s="25" customFormat="1" ht="5.25" customHeight="1" thickBot="1" x14ac:dyDescent="0.3">
      <c r="A3" s="68"/>
      <c r="B3" s="141"/>
      <c r="C3" s="141"/>
      <c r="D3" s="141"/>
      <c r="E3" s="141"/>
      <c r="F3" s="199"/>
      <c r="G3" s="198"/>
      <c r="H3" s="22"/>
      <c r="I3" s="22"/>
    </row>
    <row r="4" spans="1:13" ht="45.75" thickTop="1" x14ac:dyDescent="0.2">
      <c r="A4" s="143" t="s">
        <v>162</v>
      </c>
      <c r="B4" s="143" t="s">
        <v>5138</v>
      </c>
      <c r="C4" s="143" t="s">
        <v>111</v>
      </c>
      <c r="D4" s="144" t="s">
        <v>112</v>
      </c>
      <c r="E4" s="144" t="s">
        <v>5139</v>
      </c>
      <c r="F4" s="200" t="s">
        <v>5140</v>
      </c>
      <c r="G4" s="198"/>
      <c r="I4" s="35"/>
      <c r="J4" s="35"/>
      <c r="K4" s="35"/>
    </row>
    <row r="5" spans="1:13" s="30" customFormat="1" ht="10.9" customHeight="1" x14ac:dyDescent="0.2">
      <c r="A5" s="47" t="s">
        <v>5418</v>
      </c>
      <c r="B5" s="47" t="s">
        <v>5306</v>
      </c>
      <c r="C5" s="47" t="s">
        <v>747</v>
      </c>
      <c r="D5" s="194">
        <v>616</v>
      </c>
      <c r="E5" s="49">
        <v>2003</v>
      </c>
      <c r="F5" s="47" t="s">
        <v>634</v>
      </c>
      <c r="I5" s="39"/>
      <c r="J5" s="40"/>
      <c r="K5" s="39"/>
      <c r="L5" s="40"/>
    </row>
    <row r="6" spans="1:13" s="30" customFormat="1" ht="10.9" customHeight="1" x14ac:dyDescent="0.2">
      <c r="A6" s="47"/>
      <c r="B6" s="35" t="s">
        <v>5302</v>
      </c>
      <c r="C6" s="35" t="s">
        <v>5572</v>
      </c>
      <c r="D6" s="146">
        <v>520</v>
      </c>
      <c r="E6" s="102">
        <v>1981</v>
      </c>
      <c r="F6" s="35" t="s">
        <v>634</v>
      </c>
      <c r="G6" s="149"/>
      <c r="I6" s="39"/>
      <c r="J6" s="40"/>
      <c r="K6" s="39"/>
      <c r="L6" s="40"/>
    </row>
    <row r="7" spans="1:13" s="30" customFormat="1" ht="10.9" customHeight="1" x14ac:dyDescent="0.2">
      <c r="A7" s="47"/>
      <c r="B7" s="35" t="s">
        <v>4956</v>
      </c>
      <c r="C7" s="35" t="s">
        <v>5465</v>
      </c>
      <c r="D7" s="146">
        <v>540</v>
      </c>
      <c r="E7" s="102">
        <v>1968</v>
      </c>
      <c r="F7" s="35" t="s">
        <v>634</v>
      </c>
      <c r="G7" s="149"/>
      <c r="I7" s="39"/>
      <c r="J7" s="40"/>
      <c r="K7" s="39"/>
      <c r="L7" s="40"/>
      <c r="M7" s="40"/>
    </row>
    <row r="8" spans="1:13" s="30" customFormat="1" ht="10.9" customHeight="1" x14ac:dyDescent="0.2">
      <c r="A8" s="47"/>
      <c r="B8" s="35" t="s">
        <v>5466</v>
      </c>
      <c r="C8" s="35" t="s">
        <v>5467</v>
      </c>
      <c r="D8" s="146">
        <v>116</v>
      </c>
      <c r="E8" s="102">
        <v>1968</v>
      </c>
      <c r="F8" s="35" t="s">
        <v>634</v>
      </c>
      <c r="G8" s="149"/>
      <c r="I8" s="39"/>
      <c r="J8" s="40"/>
      <c r="K8" s="39"/>
      <c r="L8" s="40"/>
      <c r="M8" s="40"/>
    </row>
    <row r="9" spans="1:13" s="30" customFormat="1" ht="10.9" customHeight="1" x14ac:dyDescent="0.2">
      <c r="A9" s="47"/>
      <c r="B9" s="35" t="s">
        <v>5468</v>
      </c>
      <c r="C9" s="35" t="s">
        <v>5467</v>
      </c>
      <c r="D9" s="146">
        <v>142</v>
      </c>
      <c r="E9" s="102">
        <v>1981</v>
      </c>
      <c r="F9" s="35" t="s">
        <v>634</v>
      </c>
      <c r="G9" s="149"/>
      <c r="I9" s="39"/>
      <c r="J9" s="40"/>
      <c r="K9" s="39"/>
      <c r="L9" s="40"/>
      <c r="M9" s="40"/>
    </row>
    <row r="10" spans="1:13" s="30" customFormat="1" ht="6" customHeight="1" x14ac:dyDescent="0.2">
      <c r="A10" s="47"/>
      <c r="B10" s="35"/>
      <c r="C10" s="35"/>
      <c r="D10" s="146"/>
      <c r="E10" s="102"/>
      <c r="F10" s="35"/>
      <c r="G10" s="149"/>
      <c r="I10" s="39"/>
      <c r="J10" s="40"/>
      <c r="K10" s="39"/>
      <c r="L10" s="40"/>
    </row>
    <row r="11" spans="1:13" s="30" customFormat="1" ht="10.9" customHeight="1" x14ac:dyDescent="0.2">
      <c r="A11" s="35" t="s">
        <v>5573</v>
      </c>
      <c r="B11" s="35" t="s">
        <v>4977</v>
      </c>
      <c r="C11" s="35" t="s">
        <v>118</v>
      </c>
      <c r="D11" s="146">
        <v>1050</v>
      </c>
      <c r="E11" s="102">
        <v>1983</v>
      </c>
      <c r="F11" s="35" t="s">
        <v>199</v>
      </c>
      <c r="G11" s="149"/>
      <c r="I11" s="39"/>
      <c r="J11" s="40"/>
      <c r="K11" s="39"/>
      <c r="L11" s="40"/>
    </row>
    <row r="12" spans="1:13" s="30" customFormat="1" ht="10.9" customHeight="1" x14ac:dyDescent="0.2">
      <c r="A12" s="47"/>
      <c r="B12" s="35" t="s">
        <v>969</v>
      </c>
      <c r="C12" s="35" t="s">
        <v>118</v>
      </c>
      <c r="D12" s="146">
        <v>1180</v>
      </c>
      <c r="E12" s="102">
        <v>1984</v>
      </c>
      <c r="F12" s="35" t="s">
        <v>518</v>
      </c>
      <c r="G12" s="149"/>
      <c r="I12" s="39"/>
      <c r="J12" s="40"/>
      <c r="K12" s="39"/>
      <c r="L12" s="40"/>
      <c r="M12" s="40"/>
    </row>
    <row r="13" spans="1:13" s="30" customFormat="1" ht="10.9" customHeight="1" x14ac:dyDescent="0.2">
      <c r="A13" s="47"/>
      <c r="B13" s="35" t="s">
        <v>974</v>
      </c>
      <c r="C13" s="35" t="s">
        <v>118</v>
      </c>
      <c r="D13" s="146">
        <v>1155</v>
      </c>
      <c r="E13" s="102">
        <v>1984</v>
      </c>
      <c r="F13" s="35" t="s">
        <v>442</v>
      </c>
      <c r="G13" s="149"/>
      <c r="I13" s="39"/>
      <c r="J13" s="40"/>
      <c r="K13" s="39"/>
      <c r="L13" s="40"/>
    </row>
    <row r="14" spans="1:13" s="30" customFormat="1" ht="10.9" customHeight="1" x14ac:dyDescent="0.2">
      <c r="A14" s="47"/>
      <c r="B14" s="35" t="s">
        <v>978</v>
      </c>
      <c r="C14" s="35" t="s">
        <v>118</v>
      </c>
      <c r="D14" s="146">
        <v>1230</v>
      </c>
      <c r="E14" s="102">
        <v>1988</v>
      </c>
      <c r="F14" s="35" t="s">
        <v>442</v>
      </c>
      <c r="G14" s="149"/>
      <c r="I14" s="39"/>
      <c r="J14" s="40"/>
      <c r="K14" s="39"/>
      <c r="L14" s="41"/>
      <c r="M14" s="40"/>
    </row>
    <row r="15" spans="1:13" s="30" customFormat="1" ht="10.9" customHeight="1" x14ac:dyDescent="0.2">
      <c r="A15" s="47"/>
      <c r="B15" s="35" t="s">
        <v>963</v>
      </c>
      <c r="C15" s="35" t="s">
        <v>118</v>
      </c>
      <c r="D15" s="146">
        <v>955</v>
      </c>
      <c r="E15" s="102">
        <v>1976</v>
      </c>
      <c r="F15" s="35" t="s">
        <v>184</v>
      </c>
      <c r="G15" s="149"/>
      <c r="I15" s="39"/>
      <c r="J15" s="40"/>
      <c r="K15" s="39"/>
      <c r="L15" s="41"/>
      <c r="M15" s="40"/>
    </row>
    <row r="16" spans="1:13" s="30" customFormat="1" ht="10.9" customHeight="1" x14ac:dyDescent="0.2">
      <c r="A16" s="47"/>
      <c r="B16" s="35" t="s">
        <v>4980</v>
      </c>
      <c r="C16" s="35" t="s">
        <v>118</v>
      </c>
      <c r="D16" s="146">
        <v>965</v>
      </c>
      <c r="E16" s="102">
        <v>1976</v>
      </c>
      <c r="F16" s="35" t="s">
        <v>379</v>
      </c>
      <c r="G16" s="149"/>
      <c r="I16" s="39"/>
      <c r="J16" s="40"/>
      <c r="K16" s="39"/>
      <c r="L16" s="41"/>
      <c r="M16" s="40"/>
    </row>
    <row r="17" spans="1:13" s="30" customFormat="1" ht="10.9" customHeight="1" x14ac:dyDescent="0.2">
      <c r="A17" s="47"/>
      <c r="B17" s="35" t="s">
        <v>984</v>
      </c>
      <c r="C17" s="35" t="s">
        <v>118</v>
      </c>
      <c r="D17" s="146">
        <v>1198</v>
      </c>
      <c r="E17" s="102">
        <v>1995</v>
      </c>
      <c r="F17" s="35" t="s">
        <v>5156</v>
      </c>
      <c r="G17" s="149"/>
      <c r="I17" s="39"/>
      <c r="J17" s="40"/>
      <c r="K17" s="39"/>
      <c r="L17" s="41"/>
      <c r="M17" s="40"/>
    </row>
    <row r="18" spans="1:13" s="30" customFormat="1" ht="10.9" customHeight="1" x14ac:dyDescent="0.2">
      <c r="A18" s="47"/>
      <c r="B18" s="35" t="s">
        <v>980</v>
      </c>
      <c r="C18" s="35" t="s">
        <v>118</v>
      </c>
      <c r="D18" s="146">
        <v>1185</v>
      </c>
      <c r="E18" s="102">
        <v>1988</v>
      </c>
      <c r="F18" s="35" t="s">
        <v>379</v>
      </c>
      <c r="G18" s="149"/>
      <c r="I18" s="39"/>
      <c r="J18" s="40"/>
      <c r="K18" s="39"/>
      <c r="L18" s="41"/>
      <c r="M18" s="40"/>
    </row>
    <row r="19" spans="1:13" s="30" customFormat="1" ht="6" customHeight="1" x14ac:dyDescent="0.2">
      <c r="A19" s="47"/>
      <c r="B19" s="35"/>
      <c r="C19" s="35"/>
      <c r="D19" s="146"/>
      <c r="E19" s="102"/>
      <c r="F19" s="35"/>
      <c r="G19" s="149"/>
      <c r="J19" s="40"/>
      <c r="L19" s="41"/>
      <c r="M19" s="40"/>
    </row>
    <row r="20" spans="1:13" s="30" customFormat="1" ht="10.5" customHeight="1" x14ac:dyDescent="0.2">
      <c r="A20" s="47" t="s">
        <v>5278</v>
      </c>
      <c r="B20" s="35" t="s">
        <v>5148</v>
      </c>
      <c r="C20" s="35" t="s">
        <v>125</v>
      </c>
      <c r="D20" s="146">
        <v>69.788399999999996</v>
      </c>
      <c r="E20" s="102">
        <v>2015</v>
      </c>
      <c r="F20" s="35" t="s">
        <v>184</v>
      </c>
      <c r="G20" s="149"/>
      <c r="I20" s="39"/>
      <c r="J20" s="40"/>
      <c r="K20" s="39"/>
      <c r="L20" s="41"/>
      <c r="M20" s="40"/>
    </row>
    <row r="21" spans="1:13" s="30" customFormat="1" ht="6" customHeight="1" x14ac:dyDescent="0.2">
      <c r="A21" s="47"/>
      <c r="B21" s="35"/>
      <c r="C21" s="35"/>
      <c r="D21" s="146"/>
      <c r="E21" s="102"/>
      <c r="F21" s="35"/>
      <c r="G21" s="149"/>
      <c r="I21" s="39"/>
      <c r="J21" s="40"/>
      <c r="K21" s="39"/>
      <c r="L21" s="41"/>
      <c r="M21" s="40"/>
    </row>
    <row r="22" spans="1:13" s="30" customFormat="1" ht="10.5" customHeight="1" x14ac:dyDescent="0.2">
      <c r="A22" s="35" t="s">
        <v>1271</v>
      </c>
      <c r="B22" s="35" t="s">
        <v>4950</v>
      </c>
      <c r="C22" s="35" t="s">
        <v>747</v>
      </c>
      <c r="D22" s="101">
        <v>900</v>
      </c>
      <c r="E22" s="102">
        <v>2016</v>
      </c>
      <c r="F22" s="35" t="s">
        <v>442</v>
      </c>
      <c r="G22" s="149"/>
      <c r="I22" s="39"/>
      <c r="J22" s="40"/>
      <c r="K22" s="39"/>
      <c r="L22" s="41"/>
      <c r="M22" s="40"/>
    </row>
    <row r="23" spans="1:13" s="30" customFormat="1" ht="6" customHeight="1" x14ac:dyDescent="0.2">
      <c r="A23" s="47"/>
      <c r="B23" s="35"/>
      <c r="C23" s="35"/>
      <c r="D23" s="146"/>
      <c r="E23" s="102"/>
      <c r="F23" s="35"/>
      <c r="G23" s="149"/>
      <c r="L23" s="41"/>
      <c r="M23" s="40"/>
    </row>
    <row r="24" spans="1:13" s="30" customFormat="1" ht="10.9" customHeight="1" x14ac:dyDescent="0.2">
      <c r="A24" s="47" t="s">
        <v>5040</v>
      </c>
      <c r="B24" s="35" t="s">
        <v>4964</v>
      </c>
      <c r="C24" s="35" t="s">
        <v>747</v>
      </c>
      <c r="D24" s="146">
        <v>235</v>
      </c>
      <c r="E24" s="102">
        <v>1998</v>
      </c>
      <c r="F24" s="35" t="s">
        <v>216</v>
      </c>
      <c r="G24" s="150" t="s">
        <v>5155</v>
      </c>
      <c r="I24" s="39"/>
      <c r="J24" s="40"/>
      <c r="K24" s="39"/>
      <c r="L24" s="41"/>
      <c r="M24" s="40"/>
    </row>
    <row r="25" spans="1:13" s="30" customFormat="1" ht="10.9" customHeight="1" x14ac:dyDescent="0.2">
      <c r="A25" s="47"/>
      <c r="B25" s="35" t="s">
        <v>4938</v>
      </c>
      <c r="C25" s="35" t="s">
        <v>747</v>
      </c>
      <c r="D25" s="146">
        <v>150</v>
      </c>
      <c r="E25" s="102">
        <v>1993</v>
      </c>
      <c r="F25" s="35" t="s">
        <v>334</v>
      </c>
      <c r="G25" s="150" t="s">
        <v>5155</v>
      </c>
    </row>
    <row r="26" spans="1:13" s="30" customFormat="1" ht="10.9" customHeight="1" x14ac:dyDescent="0.2">
      <c r="A26" s="47"/>
      <c r="B26" s="35" t="s">
        <v>4891</v>
      </c>
      <c r="C26" s="35" t="s">
        <v>747</v>
      </c>
      <c r="D26" s="146">
        <v>905</v>
      </c>
      <c r="E26" s="102">
        <v>2010</v>
      </c>
      <c r="F26" s="35" t="s">
        <v>184</v>
      </c>
      <c r="G26" s="45"/>
    </row>
    <row r="27" spans="1:13" s="30" customFormat="1" ht="10.9" customHeight="1" x14ac:dyDescent="0.2">
      <c r="A27" s="47"/>
      <c r="B27" s="35" t="s">
        <v>4961</v>
      </c>
      <c r="C27" s="35" t="s">
        <v>747</v>
      </c>
      <c r="D27" s="146">
        <v>240</v>
      </c>
      <c r="E27" s="102">
        <v>1993</v>
      </c>
      <c r="F27" s="35" t="s">
        <v>5156</v>
      </c>
      <c r="G27" s="150" t="s">
        <v>5155</v>
      </c>
    </row>
    <row r="28" spans="1:13" s="30" customFormat="1" ht="10.9" customHeight="1" x14ac:dyDescent="0.2">
      <c r="A28" s="47"/>
      <c r="B28" s="35" t="s">
        <v>5307</v>
      </c>
      <c r="C28" s="35" t="s">
        <v>747</v>
      </c>
      <c r="D28" s="146">
        <v>1310</v>
      </c>
      <c r="E28" s="102">
        <v>1996</v>
      </c>
      <c r="F28" s="35" t="s">
        <v>334</v>
      </c>
      <c r="G28" s="149"/>
    </row>
    <row r="29" spans="1:13" s="30" customFormat="1" ht="6" customHeight="1" x14ac:dyDescent="0.2">
      <c r="A29" s="47"/>
      <c r="B29" s="35"/>
      <c r="C29" s="35"/>
      <c r="D29" s="146"/>
      <c r="E29" s="102"/>
      <c r="F29" s="35"/>
      <c r="G29" s="149"/>
    </row>
    <row r="30" spans="1:13" s="30" customFormat="1" ht="10.9" customHeight="1" x14ac:dyDescent="0.2">
      <c r="A30" s="47" t="s">
        <v>5574</v>
      </c>
      <c r="B30" s="35" t="s">
        <v>5309</v>
      </c>
      <c r="C30" s="35" t="s">
        <v>747</v>
      </c>
      <c r="D30" s="146">
        <v>408</v>
      </c>
      <c r="E30" s="102">
        <v>2005</v>
      </c>
      <c r="F30" s="35" t="s">
        <v>634</v>
      </c>
      <c r="G30" s="149"/>
    </row>
    <row r="31" spans="1:13" s="30" customFormat="1" ht="10.9" customHeight="1" x14ac:dyDescent="0.2">
      <c r="A31" s="47"/>
      <c r="B31" s="35" t="s">
        <v>5487</v>
      </c>
      <c r="C31" s="35" t="s">
        <v>5467</v>
      </c>
      <c r="D31" s="146">
        <v>53</v>
      </c>
      <c r="E31" s="102">
        <v>2005</v>
      </c>
      <c r="F31" s="35" t="s">
        <v>634</v>
      </c>
      <c r="G31" s="149"/>
    </row>
    <row r="32" spans="1:13" s="30" customFormat="1" ht="6" customHeight="1" x14ac:dyDescent="0.2">
      <c r="A32" s="47"/>
      <c r="B32" s="35"/>
      <c r="C32" s="35"/>
      <c r="D32" s="146"/>
      <c r="E32" s="102"/>
      <c r="F32" s="35"/>
      <c r="G32" s="149"/>
    </row>
    <row r="33" spans="1:7" s="30" customFormat="1" ht="10.9" customHeight="1" x14ac:dyDescent="0.2">
      <c r="A33" s="47" t="s">
        <v>5473</v>
      </c>
      <c r="B33" s="35" t="s">
        <v>5310</v>
      </c>
      <c r="C33" s="35" t="s">
        <v>747</v>
      </c>
      <c r="D33" s="146">
        <v>401</v>
      </c>
      <c r="E33" s="102">
        <v>1993</v>
      </c>
      <c r="F33" s="35" t="s">
        <v>270</v>
      </c>
      <c r="G33" s="149"/>
    </row>
    <row r="34" spans="1:7" s="30" customFormat="1" ht="6" customHeight="1" x14ac:dyDescent="0.2">
      <c r="A34" s="47"/>
      <c r="B34" s="35"/>
      <c r="C34" s="35"/>
      <c r="D34" s="146"/>
      <c r="E34" s="102"/>
      <c r="F34" s="35"/>
      <c r="G34" s="149"/>
    </row>
    <row r="35" spans="1:7" s="30" customFormat="1" ht="10.5" customHeight="1" x14ac:dyDescent="0.2">
      <c r="A35" s="47" t="s">
        <v>5422</v>
      </c>
      <c r="B35" s="35" t="s">
        <v>5474</v>
      </c>
      <c r="C35" s="35" t="s">
        <v>125</v>
      </c>
      <c r="D35" s="146">
        <v>31.59</v>
      </c>
      <c r="E35" s="102">
        <v>2015</v>
      </c>
      <c r="F35" s="35" t="s">
        <v>5156</v>
      </c>
      <c r="G35" s="149"/>
    </row>
    <row r="36" spans="1:7" s="30" customFormat="1" ht="10.5" customHeight="1" x14ac:dyDescent="0.2">
      <c r="A36" s="35"/>
      <c r="B36" s="35" t="s">
        <v>5475</v>
      </c>
      <c r="C36" s="35" t="s">
        <v>125</v>
      </c>
      <c r="D36" s="101">
        <v>51.937600000000003</v>
      </c>
      <c r="E36" s="102">
        <v>2016</v>
      </c>
      <c r="F36" s="35" t="s">
        <v>199</v>
      </c>
      <c r="G36" s="149"/>
    </row>
    <row r="37" spans="1:7" s="30" customFormat="1" ht="6" customHeight="1" x14ac:dyDescent="0.2">
      <c r="A37" s="47"/>
      <c r="B37" s="35"/>
      <c r="C37" s="35"/>
      <c r="D37" s="146"/>
      <c r="E37" s="102"/>
      <c r="F37" s="35"/>
      <c r="G37" s="149"/>
    </row>
    <row r="38" spans="1:7" s="30" customFormat="1" ht="10.5" customHeight="1" x14ac:dyDescent="0.2">
      <c r="A38" s="47" t="s">
        <v>5575</v>
      </c>
      <c r="B38" s="35" t="s">
        <v>1119</v>
      </c>
      <c r="C38" s="35" t="s">
        <v>723</v>
      </c>
      <c r="D38" s="146">
        <v>31.05</v>
      </c>
      <c r="E38" s="102">
        <v>2017</v>
      </c>
      <c r="F38" s="35" t="s">
        <v>442</v>
      </c>
      <c r="G38" s="149"/>
    </row>
    <row r="39" spans="1:7" s="30" customFormat="1" ht="10.5" customHeight="1" x14ac:dyDescent="0.2">
      <c r="A39" s="47"/>
      <c r="B39" s="35" t="s">
        <v>5576</v>
      </c>
      <c r="C39" s="35" t="s">
        <v>723</v>
      </c>
      <c r="D39" s="146">
        <v>30.1</v>
      </c>
      <c r="E39" s="102">
        <v>2010</v>
      </c>
      <c r="F39" s="35" t="s">
        <v>379</v>
      </c>
      <c r="G39" s="149"/>
    </row>
    <row r="40" spans="1:7" s="30" customFormat="1" ht="10.5" customHeight="1" x14ac:dyDescent="0.2">
      <c r="A40" s="47"/>
      <c r="B40" s="35" t="s">
        <v>1115</v>
      </c>
      <c r="C40" s="35" t="s">
        <v>723</v>
      </c>
      <c r="D40" s="146">
        <v>47.5</v>
      </c>
      <c r="E40" s="102">
        <v>2016</v>
      </c>
      <c r="F40" s="35" t="s">
        <v>379</v>
      </c>
      <c r="G40" s="149"/>
    </row>
    <row r="41" spans="1:7" s="30" customFormat="1" ht="10.5" customHeight="1" x14ac:dyDescent="0.2">
      <c r="A41" s="47"/>
      <c r="B41" s="35" t="s">
        <v>1082</v>
      </c>
      <c r="C41" s="35" t="s">
        <v>723</v>
      </c>
      <c r="D41" s="146">
        <v>144</v>
      </c>
      <c r="E41" s="102">
        <v>2013</v>
      </c>
      <c r="F41" s="35" t="s">
        <v>379</v>
      </c>
      <c r="G41" s="149"/>
    </row>
    <row r="42" spans="1:7" s="30" customFormat="1" ht="10.5" customHeight="1" x14ac:dyDescent="0.2">
      <c r="A42" s="47"/>
      <c r="B42" s="35" t="s">
        <v>1079</v>
      </c>
      <c r="C42" s="35" t="s">
        <v>723</v>
      </c>
      <c r="D42" s="146">
        <v>36</v>
      </c>
      <c r="E42" s="102">
        <v>2012</v>
      </c>
      <c r="F42" s="35" t="s">
        <v>518</v>
      </c>
      <c r="G42" s="149"/>
    </row>
    <row r="43" spans="1:7" s="30" customFormat="1" ht="10.5" customHeight="1" x14ac:dyDescent="0.2">
      <c r="A43" s="47"/>
      <c r="B43" s="35" t="s">
        <v>1059</v>
      </c>
      <c r="C43" s="35" t="s">
        <v>723</v>
      </c>
      <c r="D43" s="146">
        <v>38</v>
      </c>
      <c r="E43" s="102">
        <v>2009</v>
      </c>
      <c r="F43" s="35" t="s">
        <v>379</v>
      </c>
      <c r="G43" s="149"/>
    </row>
    <row r="44" spans="1:7" s="30" customFormat="1" ht="10.5" customHeight="1" x14ac:dyDescent="0.2">
      <c r="A44" s="47"/>
      <c r="B44" s="35" t="s">
        <v>996</v>
      </c>
      <c r="C44" s="35" t="s">
        <v>5427</v>
      </c>
      <c r="D44" s="146">
        <v>62</v>
      </c>
      <c r="E44" s="102">
        <v>2014</v>
      </c>
      <c r="F44" s="35" t="s">
        <v>518</v>
      </c>
      <c r="G44" s="149"/>
    </row>
    <row r="45" spans="1:7" s="30" customFormat="1" ht="6" customHeight="1" x14ac:dyDescent="0.2">
      <c r="A45" s="47"/>
      <c r="B45" s="35"/>
      <c r="C45" s="35"/>
      <c r="D45" s="146"/>
      <c r="E45" s="102"/>
      <c r="F45" s="35"/>
      <c r="G45" s="149"/>
    </row>
    <row r="46" spans="1:7" s="30" customFormat="1" ht="10.5" customHeight="1" x14ac:dyDescent="0.2">
      <c r="A46" s="47" t="s">
        <v>5577</v>
      </c>
      <c r="B46" s="35" t="s">
        <v>3016</v>
      </c>
      <c r="C46" s="35" t="s">
        <v>5427</v>
      </c>
      <c r="D46" s="146">
        <v>90</v>
      </c>
      <c r="E46" s="102">
        <v>2006</v>
      </c>
      <c r="F46" s="35" t="s">
        <v>442</v>
      </c>
      <c r="G46" s="149"/>
    </row>
    <row r="47" spans="1:7" s="30" customFormat="1" ht="10.5" customHeight="1" x14ac:dyDescent="0.2">
      <c r="A47" s="47"/>
      <c r="B47" s="35" t="s">
        <v>5578</v>
      </c>
      <c r="C47" s="35" t="s">
        <v>5427</v>
      </c>
      <c r="D47" s="146">
        <v>90</v>
      </c>
      <c r="E47" s="102">
        <v>2009</v>
      </c>
      <c r="F47" s="35" t="s">
        <v>442</v>
      </c>
      <c r="G47" s="149"/>
    </row>
    <row r="48" spans="1:7" s="30" customFormat="1" ht="10.5" customHeight="1" x14ac:dyDescent="0.2">
      <c r="A48" s="47"/>
      <c r="B48" s="35" t="s">
        <v>5579</v>
      </c>
      <c r="C48" s="35" t="s">
        <v>5427</v>
      </c>
      <c r="D48" s="146">
        <v>108</v>
      </c>
      <c r="E48" s="102">
        <v>2010</v>
      </c>
      <c r="F48" s="35" t="s">
        <v>199</v>
      </c>
      <c r="G48" s="149"/>
    </row>
    <row r="49" spans="1:7" s="30" customFormat="1" ht="10.5" customHeight="1" x14ac:dyDescent="0.2">
      <c r="A49" s="47"/>
      <c r="B49" s="35" t="s">
        <v>5580</v>
      </c>
      <c r="C49" s="35" t="s">
        <v>5427</v>
      </c>
      <c r="D49" s="146">
        <v>65</v>
      </c>
      <c r="E49" s="102">
        <v>2010</v>
      </c>
      <c r="F49" s="35" t="s">
        <v>199</v>
      </c>
      <c r="G49" s="149"/>
    </row>
    <row r="50" spans="1:7" s="30" customFormat="1" ht="10.5" customHeight="1" x14ac:dyDescent="0.2">
      <c r="A50" s="47"/>
      <c r="B50" s="35" t="s">
        <v>3027</v>
      </c>
      <c r="C50" s="35" t="s">
        <v>5427</v>
      </c>
      <c r="D50" s="146">
        <v>270</v>
      </c>
      <c r="E50" s="102">
        <v>2012</v>
      </c>
      <c r="F50" s="35" t="s">
        <v>5156</v>
      </c>
      <c r="G50" s="149"/>
    </row>
    <row r="51" spans="1:7" s="30" customFormat="1" ht="10.5" customHeight="1" x14ac:dyDescent="0.2">
      <c r="A51" s="47"/>
      <c r="B51" s="35" t="s">
        <v>5581</v>
      </c>
      <c r="C51" s="35" t="s">
        <v>5427</v>
      </c>
      <c r="D51" s="146">
        <v>184</v>
      </c>
      <c r="E51" s="102">
        <v>2011</v>
      </c>
      <c r="F51" s="35" t="s">
        <v>442</v>
      </c>
      <c r="G51" s="149"/>
    </row>
    <row r="52" spans="1:7" s="30" customFormat="1" ht="10.5" customHeight="1" x14ac:dyDescent="0.2">
      <c r="A52" s="47"/>
      <c r="B52" s="35" t="s">
        <v>5582</v>
      </c>
      <c r="C52" s="35" t="s">
        <v>5427</v>
      </c>
      <c r="D52" s="146">
        <v>184</v>
      </c>
      <c r="E52" s="102">
        <v>2011</v>
      </c>
      <c r="F52" s="35" t="s">
        <v>442</v>
      </c>
      <c r="G52" s="149"/>
    </row>
    <row r="53" spans="1:7" s="30" customFormat="1" ht="10.5" customHeight="1" x14ac:dyDescent="0.2">
      <c r="A53" s="47"/>
      <c r="B53" s="35" t="s">
        <v>3033</v>
      </c>
      <c r="C53" s="35" t="s">
        <v>5427</v>
      </c>
      <c r="D53" s="146">
        <v>389</v>
      </c>
      <c r="E53" s="102">
        <v>2014</v>
      </c>
      <c r="F53" s="35" t="s">
        <v>442</v>
      </c>
      <c r="G53" s="149"/>
    </row>
    <row r="54" spans="1:7" s="30" customFormat="1" ht="10.5" customHeight="1" x14ac:dyDescent="0.2">
      <c r="A54" s="47"/>
      <c r="B54" s="35" t="s">
        <v>3036</v>
      </c>
      <c r="C54" s="35" t="s">
        <v>5427</v>
      </c>
      <c r="D54" s="146">
        <v>210</v>
      </c>
      <c r="E54" s="102">
        <v>2015</v>
      </c>
      <c r="F54" s="35" t="s">
        <v>199</v>
      </c>
      <c r="G54" s="149"/>
    </row>
    <row r="55" spans="1:7" s="30" customFormat="1" ht="6" customHeight="1" x14ac:dyDescent="0.2">
      <c r="A55" s="47"/>
      <c r="B55" s="35"/>
      <c r="C55" s="35"/>
      <c r="D55" s="146"/>
      <c r="E55" s="102"/>
      <c r="F55" s="35"/>
      <c r="G55" s="149"/>
    </row>
    <row r="56" spans="1:7" s="30" customFormat="1" ht="10.9" customHeight="1" x14ac:dyDescent="0.2">
      <c r="A56" s="47" t="s">
        <v>5423</v>
      </c>
      <c r="B56" s="35" t="s">
        <v>5286</v>
      </c>
      <c r="C56" s="35" t="s">
        <v>114</v>
      </c>
      <c r="D56" s="146">
        <v>1980</v>
      </c>
      <c r="E56" s="102">
        <v>1974</v>
      </c>
      <c r="F56" s="35" t="s">
        <v>334</v>
      </c>
      <c r="G56" s="149"/>
    </row>
    <row r="57" spans="1:7" s="30" customFormat="1" ht="10.9" customHeight="1" x14ac:dyDescent="0.2">
      <c r="A57" s="47"/>
      <c r="B57" s="35" t="s">
        <v>5284</v>
      </c>
      <c r="C57" s="35" t="s">
        <v>119</v>
      </c>
      <c r="D57" s="146">
        <v>1980</v>
      </c>
      <c r="E57" s="102">
        <v>1974</v>
      </c>
      <c r="F57" s="35" t="s">
        <v>334</v>
      </c>
      <c r="G57" s="149"/>
    </row>
    <row r="58" spans="1:7" s="30" customFormat="1" ht="10.9" customHeight="1" x14ac:dyDescent="0.2">
      <c r="A58" s="47"/>
      <c r="B58" s="35" t="s">
        <v>5163</v>
      </c>
      <c r="C58" s="35" t="s">
        <v>5467</v>
      </c>
      <c r="D58" s="146">
        <v>75</v>
      </c>
      <c r="E58" s="102">
        <v>1971</v>
      </c>
      <c r="F58" s="35" t="s">
        <v>334</v>
      </c>
      <c r="G58" s="149"/>
    </row>
    <row r="59" spans="1:7" s="30" customFormat="1" ht="6" customHeight="1" x14ac:dyDescent="0.2">
      <c r="A59" s="47"/>
      <c r="B59" s="35"/>
      <c r="C59" s="35"/>
      <c r="D59" s="146"/>
      <c r="E59" s="102"/>
      <c r="F59" s="35"/>
      <c r="G59" s="149"/>
    </row>
    <row r="60" spans="1:7" s="30" customFormat="1" ht="10.9" customHeight="1" x14ac:dyDescent="0.2">
      <c r="A60" s="47" t="s">
        <v>5287</v>
      </c>
      <c r="B60" s="35" t="s">
        <v>860</v>
      </c>
      <c r="C60" s="35" t="s">
        <v>119</v>
      </c>
      <c r="D60" s="146">
        <v>33</v>
      </c>
      <c r="E60" s="102">
        <v>2015</v>
      </c>
      <c r="F60" s="35" t="s">
        <v>334</v>
      </c>
      <c r="G60" s="149"/>
    </row>
    <row r="61" spans="1:7" s="30" customFormat="1" ht="10.9" customHeight="1" x14ac:dyDescent="0.2">
      <c r="A61" s="47"/>
      <c r="B61" s="35" t="s">
        <v>5426</v>
      </c>
      <c r="C61" s="35" t="s">
        <v>119</v>
      </c>
      <c r="D61" s="146">
        <v>50</v>
      </c>
      <c r="E61" s="102">
        <v>2007</v>
      </c>
      <c r="F61" s="35" t="s">
        <v>379</v>
      </c>
      <c r="G61" s="149"/>
    </row>
    <row r="62" spans="1:7" s="30" customFormat="1" ht="10.9" customHeight="1" x14ac:dyDescent="0.2">
      <c r="A62" s="47"/>
      <c r="B62" s="35" t="s">
        <v>4976</v>
      </c>
      <c r="C62" s="35" t="s">
        <v>747</v>
      </c>
      <c r="D62" s="146">
        <v>56</v>
      </c>
      <c r="E62" s="102">
        <v>2002</v>
      </c>
      <c r="F62" s="35" t="s">
        <v>334</v>
      </c>
      <c r="G62" s="149"/>
    </row>
    <row r="63" spans="1:7" s="30" customFormat="1" ht="10.9" customHeight="1" x14ac:dyDescent="0.2">
      <c r="A63" s="47"/>
      <c r="B63" s="35" t="s">
        <v>4974</v>
      </c>
      <c r="C63" s="35" t="s">
        <v>747</v>
      </c>
      <c r="D63" s="146">
        <v>56</v>
      </c>
      <c r="E63" s="102">
        <v>1999</v>
      </c>
      <c r="F63" s="35" t="s">
        <v>442</v>
      </c>
      <c r="G63" s="149"/>
    </row>
    <row r="64" spans="1:7" s="30" customFormat="1" ht="10.9" customHeight="1" x14ac:dyDescent="0.2">
      <c r="A64" s="47"/>
      <c r="B64" s="35" t="s">
        <v>3475</v>
      </c>
      <c r="C64" s="35" t="s">
        <v>747</v>
      </c>
      <c r="D64" s="146">
        <v>50</v>
      </c>
      <c r="E64" s="102">
        <v>1998</v>
      </c>
      <c r="F64" s="35" t="s">
        <v>334</v>
      </c>
      <c r="G64" s="149"/>
    </row>
    <row r="65" spans="1:7" s="30" customFormat="1" ht="10.9" customHeight="1" x14ac:dyDescent="0.2">
      <c r="A65" s="47"/>
      <c r="B65" s="35" t="s">
        <v>3708</v>
      </c>
      <c r="C65" s="35" t="s">
        <v>723</v>
      </c>
      <c r="D65" s="146">
        <v>50</v>
      </c>
      <c r="E65" s="102">
        <v>2012</v>
      </c>
      <c r="F65" s="35" t="s">
        <v>379</v>
      </c>
      <c r="G65" s="149"/>
    </row>
    <row r="66" spans="1:7" s="30" customFormat="1" ht="10.9" customHeight="1" x14ac:dyDescent="0.2">
      <c r="A66" s="47"/>
      <c r="B66" s="35" t="s">
        <v>3699</v>
      </c>
      <c r="C66" s="35" t="s">
        <v>723</v>
      </c>
      <c r="D66" s="146">
        <v>44</v>
      </c>
      <c r="E66" s="102">
        <v>2012</v>
      </c>
      <c r="F66" s="35" t="s">
        <v>518</v>
      </c>
      <c r="G66" s="149"/>
    </row>
    <row r="67" spans="1:7" s="30" customFormat="1" ht="10.9" customHeight="1" x14ac:dyDescent="0.2">
      <c r="A67" s="47"/>
      <c r="B67" s="35" t="s">
        <v>3616</v>
      </c>
      <c r="C67" s="35" t="s">
        <v>5427</v>
      </c>
      <c r="D67" s="146">
        <v>219</v>
      </c>
      <c r="E67" s="102">
        <v>2015</v>
      </c>
      <c r="F67" s="35" t="s">
        <v>518</v>
      </c>
      <c r="G67" s="149"/>
    </row>
    <row r="68" spans="1:7" s="30" customFormat="1" ht="10.9" customHeight="1" x14ac:dyDescent="0.2">
      <c r="A68" s="47"/>
      <c r="B68" s="35" t="s">
        <v>3608</v>
      </c>
      <c r="C68" s="35" t="s">
        <v>5427</v>
      </c>
      <c r="D68" s="146">
        <v>630</v>
      </c>
      <c r="E68" s="102">
        <v>2012</v>
      </c>
      <c r="F68" s="35" t="s">
        <v>199</v>
      </c>
      <c r="G68" s="149"/>
    </row>
    <row r="69" spans="1:7" s="30" customFormat="1" ht="10.9" customHeight="1" x14ac:dyDescent="0.2">
      <c r="A69" s="47"/>
      <c r="B69" s="35" t="s">
        <v>3605</v>
      </c>
      <c r="C69" s="35" t="s">
        <v>5427</v>
      </c>
      <c r="D69" s="146">
        <v>90</v>
      </c>
      <c r="E69" s="102">
        <v>2010</v>
      </c>
      <c r="F69" s="35" t="s">
        <v>379</v>
      </c>
      <c r="G69" s="149"/>
    </row>
    <row r="70" spans="1:7" s="30" customFormat="1" ht="10.9" customHeight="1" x14ac:dyDescent="0.2">
      <c r="A70" s="47"/>
      <c r="B70" s="35" t="s">
        <v>3602</v>
      </c>
      <c r="C70" s="35" t="s">
        <v>5427</v>
      </c>
      <c r="D70" s="146">
        <v>90</v>
      </c>
      <c r="E70" s="102">
        <v>2010</v>
      </c>
      <c r="F70" s="35" t="s">
        <v>379</v>
      </c>
      <c r="G70" s="149"/>
    </row>
    <row r="71" spans="1:7" s="30" customFormat="1" ht="10.9" customHeight="1" x14ac:dyDescent="0.2">
      <c r="A71" s="47"/>
      <c r="B71" s="35" t="s">
        <v>3595</v>
      </c>
      <c r="C71" s="35" t="s">
        <v>5427</v>
      </c>
      <c r="D71" s="146">
        <v>60</v>
      </c>
      <c r="E71" s="102">
        <v>2004</v>
      </c>
      <c r="F71" s="35" t="s">
        <v>5156</v>
      </c>
      <c r="G71" s="149"/>
    </row>
    <row r="72" spans="1:7" s="30" customFormat="1" ht="6" customHeight="1" x14ac:dyDescent="0.2">
      <c r="A72" s="47"/>
      <c r="B72" s="35"/>
      <c r="C72" s="35"/>
      <c r="D72" s="146"/>
      <c r="E72" s="102"/>
      <c r="F72" s="35"/>
      <c r="G72" s="149"/>
    </row>
    <row r="73" spans="1:7" s="30" customFormat="1" ht="10.9" customHeight="1" x14ac:dyDescent="0.2">
      <c r="A73" s="47" t="s">
        <v>962</v>
      </c>
      <c r="B73" s="35" t="s">
        <v>4524</v>
      </c>
      <c r="C73" s="35" t="s">
        <v>747</v>
      </c>
      <c r="D73" s="146">
        <v>1332</v>
      </c>
      <c r="E73" s="102">
        <v>2012</v>
      </c>
      <c r="F73" s="35" t="s">
        <v>270</v>
      </c>
      <c r="G73" s="149"/>
    </row>
    <row r="74" spans="1:7" s="30" customFormat="1" ht="10.9" customHeight="1" x14ac:dyDescent="0.2">
      <c r="A74" s="47" t="s">
        <v>962</v>
      </c>
      <c r="B74" s="35" t="s">
        <v>4968</v>
      </c>
      <c r="C74" s="35" t="s">
        <v>114</v>
      </c>
      <c r="D74" s="146">
        <v>2008</v>
      </c>
      <c r="E74" s="102">
        <v>1969</v>
      </c>
      <c r="F74" s="35" t="s">
        <v>270</v>
      </c>
      <c r="G74" s="149"/>
    </row>
    <row r="75" spans="1:7" s="30" customFormat="1" ht="10.9" customHeight="1" x14ac:dyDescent="0.2">
      <c r="A75" s="47" t="s">
        <v>962</v>
      </c>
      <c r="B75" s="35" t="s">
        <v>4935</v>
      </c>
      <c r="C75" s="35" t="s">
        <v>114</v>
      </c>
      <c r="D75" s="146">
        <v>2012</v>
      </c>
      <c r="E75" s="102">
        <v>1967</v>
      </c>
      <c r="F75" s="35" t="s">
        <v>270</v>
      </c>
      <c r="G75" s="149"/>
    </row>
    <row r="76" spans="1:7" s="30" customFormat="1" ht="10.9" customHeight="1" x14ac:dyDescent="0.2">
      <c r="A76" s="47" t="s">
        <v>962</v>
      </c>
      <c r="B76" s="35" t="s">
        <v>5477</v>
      </c>
      <c r="C76" s="35" t="s">
        <v>5465</v>
      </c>
      <c r="D76" s="146">
        <v>1</v>
      </c>
      <c r="E76" s="102">
        <v>2000</v>
      </c>
      <c r="F76" s="35" t="s">
        <v>669</v>
      </c>
      <c r="G76" s="149"/>
    </row>
    <row r="77" spans="1:7" s="30" customFormat="1" ht="10.9" customHeight="1" x14ac:dyDescent="0.2">
      <c r="A77" s="47" t="s">
        <v>962</v>
      </c>
      <c r="B77" s="35" t="s">
        <v>5478</v>
      </c>
      <c r="C77" s="35" t="s">
        <v>5465</v>
      </c>
      <c r="D77" s="146">
        <v>9</v>
      </c>
      <c r="E77" s="102">
        <v>2000</v>
      </c>
      <c r="F77" s="35" t="s">
        <v>669</v>
      </c>
      <c r="G77" s="149"/>
    </row>
    <row r="78" spans="1:7" s="30" customFormat="1" ht="10.9" customHeight="1" x14ac:dyDescent="0.2">
      <c r="A78" s="47" t="s">
        <v>962</v>
      </c>
      <c r="B78" s="35" t="s">
        <v>5171</v>
      </c>
      <c r="C78" s="35" t="s">
        <v>5467</v>
      </c>
      <c r="D78" s="146">
        <v>40</v>
      </c>
      <c r="E78" s="102">
        <v>1967</v>
      </c>
      <c r="F78" s="35" t="s">
        <v>270</v>
      </c>
      <c r="G78" s="149"/>
    </row>
    <row r="79" spans="1:7" s="30" customFormat="1" ht="6" customHeight="1" x14ac:dyDescent="0.2">
      <c r="A79" s="47"/>
      <c r="B79" s="35"/>
      <c r="C79" s="35"/>
      <c r="D79" s="146"/>
      <c r="E79" s="102"/>
      <c r="F79" s="35"/>
      <c r="G79" s="149"/>
    </row>
    <row r="80" spans="1:7" s="30" customFormat="1" ht="10.9" customHeight="1" x14ac:dyDescent="0.2">
      <c r="A80" s="35" t="s">
        <v>5481</v>
      </c>
      <c r="B80" s="35" t="s">
        <v>4959</v>
      </c>
      <c r="C80" s="35" t="s">
        <v>114</v>
      </c>
      <c r="D80" s="101">
        <v>1960</v>
      </c>
      <c r="E80" s="102">
        <v>1967</v>
      </c>
      <c r="F80" s="35" t="s">
        <v>334</v>
      </c>
      <c r="G80" s="149"/>
    </row>
    <row r="81" spans="1:7" s="30" customFormat="1" ht="6" customHeight="1" x14ac:dyDescent="0.2">
      <c r="A81" s="35"/>
      <c r="B81" s="35"/>
      <c r="C81" s="35"/>
      <c r="D81" s="101"/>
      <c r="E81" s="102"/>
      <c r="F81" s="35"/>
      <c r="G81" s="149"/>
    </row>
    <row r="82" spans="1:7" s="30" customFormat="1" ht="10.9" customHeight="1" x14ac:dyDescent="0.2">
      <c r="A82" s="35" t="s">
        <v>5583</v>
      </c>
      <c r="B82" s="35" t="s">
        <v>1138</v>
      </c>
      <c r="C82" s="35" t="s">
        <v>723</v>
      </c>
      <c r="D82" s="101">
        <v>69</v>
      </c>
      <c r="E82" s="102">
        <v>2014</v>
      </c>
      <c r="F82" s="35" t="s">
        <v>379</v>
      </c>
      <c r="G82" s="149"/>
    </row>
    <row r="83" spans="1:7" s="30" customFormat="1" ht="10.9" customHeight="1" x14ac:dyDescent="0.2">
      <c r="A83" s="35"/>
      <c r="B83" s="35" t="s">
        <v>1149</v>
      </c>
      <c r="C83" s="35" t="s">
        <v>723</v>
      </c>
      <c r="D83" s="101">
        <v>60</v>
      </c>
      <c r="E83" s="102">
        <v>2016</v>
      </c>
      <c r="F83" s="35" t="s">
        <v>379</v>
      </c>
      <c r="G83" s="149"/>
    </row>
    <row r="84" spans="1:7" s="30" customFormat="1" ht="6.75" customHeight="1" thickBot="1" x14ac:dyDescent="0.25">
      <c r="A84" s="105"/>
      <c r="B84" s="105"/>
      <c r="C84" s="105"/>
      <c r="D84" s="105"/>
      <c r="E84" s="105"/>
      <c r="F84" s="105"/>
    </row>
    <row r="85" spans="1:7" s="42" customFormat="1" ht="10.5" customHeight="1" thickTop="1" x14ac:dyDescent="0.2">
      <c r="A85" s="60" t="s">
        <v>5584</v>
      </c>
      <c r="B85" s="60"/>
      <c r="C85" s="60"/>
      <c r="D85" s="60"/>
      <c r="E85" s="201"/>
      <c r="F85" s="60"/>
    </row>
    <row r="86" spans="1:7" ht="21" customHeight="1" x14ac:dyDescent="0.35">
      <c r="A86" s="65" t="s">
        <v>5267</v>
      </c>
      <c r="B86" s="66"/>
      <c r="C86" s="158"/>
      <c r="D86" s="158"/>
      <c r="E86" s="158"/>
      <c r="F86" s="64"/>
    </row>
    <row r="87" spans="1:7" ht="21" customHeight="1" x14ac:dyDescent="0.3">
      <c r="A87" s="68" t="s">
        <v>5585</v>
      </c>
      <c r="B87" s="69"/>
      <c r="C87" s="160"/>
      <c r="D87" s="160"/>
      <c r="E87" s="160"/>
      <c r="F87" s="64"/>
    </row>
    <row r="88" spans="1:7" ht="5.25" customHeight="1" thickBot="1" x14ac:dyDescent="0.3">
      <c r="A88" s="161"/>
      <c r="B88" s="162"/>
      <c r="C88" s="162"/>
      <c r="D88" s="162"/>
      <c r="E88" s="162"/>
      <c r="F88" s="106"/>
    </row>
    <row r="89" spans="1:7" ht="45.75" thickTop="1" x14ac:dyDescent="0.2">
      <c r="A89" s="143" t="s">
        <v>162</v>
      </c>
      <c r="B89" s="143" t="s">
        <v>5138</v>
      </c>
      <c r="C89" s="143" t="s">
        <v>111</v>
      </c>
      <c r="D89" s="144" t="s">
        <v>112</v>
      </c>
      <c r="E89" s="144" t="s">
        <v>5139</v>
      </c>
      <c r="F89" s="200" t="s">
        <v>5140</v>
      </c>
    </row>
    <row r="90" spans="1:7" s="30" customFormat="1" ht="10.5" customHeight="1" x14ac:dyDescent="0.2">
      <c r="A90" s="47" t="s">
        <v>5483</v>
      </c>
      <c r="B90" s="35" t="s">
        <v>4958</v>
      </c>
      <c r="C90" s="35" t="s">
        <v>747</v>
      </c>
      <c r="D90" s="146">
        <v>515</v>
      </c>
      <c r="E90" s="102">
        <v>1994</v>
      </c>
      <c r="F90" s="35" t="s">
        <v>216</v>
      </c>
      <c r="G90" s="22"/>
    </row>
    <row r="91" spans="1:7" s="30" customFormat="1" ht="10.5" customHeight="1" x14ac:dyDescent="0.2">
      <c r="A91" s="47"/>
      <c r="B91" s="35" t="s">
        <v>5428</v>
      </c>
      <c r="C91" s="35" t="s">
        <v>747</v>
      </c>
      <c r="D91" s="146">
        <v>1200</v>
      </c>
      <c r="E91" s="102">
        <v>2000</v>
      </c>
      <c r="F91" s="35" t="s">
        <v>334</v>
      </c>
      <c r="G91" s="22"/>
    </row>
    <row r="92" spans="1:7" s="30" customFormat="1" ht="10.5" customHeight="1" x14ac:dyDescent="0.2">
      <c r="A92" s="47"/>
      <c r="B92" s="35" t="s">
        <v>5389</v>
      </c>
      <c r="C92" s="35" t="s">
        <v>5492</v>
      </c>
      <c r="D92" s="146">
        <v>140</v>
      </c>
      <c r="E92" s="102">
        <v>1996</v>
      </c>
      <c r="F92" s="35" t="s">
        <v>184</v>
      </c>
      <c r="G92" s="22"/>
    </row>
    <row r="93" spans="1:7" s="30" customFormat="1" ht="10.5" customHeight="1" x14ac:dyDescent="0.2">
      <c r="A93" s="47"/>
      <c r="B93" s="35" t="s">
        <v>5175</v>
      </c>
      <c r="C93" s="35" t="s">
        <v>5484</v>
      </c>
      <c r="D93" s="146">
        <v>1800</v>
      </c>
      <c r="E93" s="102">
        <v>1983</v>
      </c>
      <c r="F93" s="35" t="s">
        <v>216</v>
      </c>
      <c r="G93" s="22"/>
    </row>
    <row r="94" spans="1:7" s="30" customFormat="1" ht="10.5" customHeight="1" x14ac:dyDescent="0.2">
      <c r="A94" s="47"/>
      <c r="B94" s="35" t="s">
        <v>5176</v>
      </c>
      <c r="C94" s="35" t="s">
        <v>5484</v>
      </c>
      <c r="D94" s="146">
        <v>360</v>
      </c>
      <c r="E94" s="102">
        <v>1961</v>
      </c>
      <c r="F94" s="35" t="s">
        <v>216</v>
      </c>
      <c r="G94" s="22"/>
    </row>
    <row r="95" spans="1:7" s="30" customFormat="1" ht="6" customHeight="1" x14ac:dyDescent="0.2">
      <c r="A95" s="47"/>
      <c r="B95" s="35"/>
      <c r="C95" s="35"/>
      <c r="D95" s="146"/>
      <c r="E95" s="102"/>
      <c r="F95" s="35"/>
      <c r="G95" s="22"/>
    </row>
    <row r="96" spans="1:7" s="30" customFormat="1" ht="10.5" customHeight="1" x14ac:dyDescent="0.2">
      <c r="A96" s="35" t="s">
        <v>5586</v>
      </c>
      <c r="B96" s="35" t="s">
        <v>5587</v>
      </c>
      <c r="C96" s="35" t="s">
        <v>5486</v>
      </c>
      <c r="D96" s="146">
        <v>38</v>
      </c>
      <c r="E96" s="102">
        <v>2001</v>
      </c>
      <c r="F96" s="35" t="s">
        <v>5156</v>
      </c>
      <c r="G96" s="22"/>
    </row>
    <row r="97" spans="1:7" s="30" customFormat="1" ht="6" customHeight="1" x14ac:dyDescent="0.2">
      <c r="A97" s="47"/>
      <c r="B97" s="35"/>
      <c r="C97" s="35"/>
      <c r="D97" s="146"/>
      <c r="E97" s="102"/>
      <c r="F97" s="35"/>
      <c r="G97" s="22"/>
    </row>
    <row r="98" spans="1:7" s="30" customFormat="1" ht="10.5" customHeight="1" x14ac:dyDescent="0.2">
      <c r="A98" s="35" t="s">
        <v>1213</v>
      </c>
      <c r="B98" s="35" t="s">
        <v>5297</v>
      </c>
      <c r="C98" s="35" t="s">
        <v>119</v>
      </c>
      <c r="D98" s="146">
        <v>14.3</v>
      </c>
      <c r="E98" s="102">
        <v>1992</v>
      </c>
      <c r="F98" s="35" t="s">
        <v>5156</v>
      </c>
      <c r="G98" s="22"/>
    </row>
    <row r="99" spans="1:7" s="30" customFormat="1" ht="6" customHeight="1" x14ac:dyDescent="0.2">
      <c r="A99" s="47"/>
      <c r="B99" s="35"/>
      <c r="C99" s="35"/>
      <c r="D99" s="146"/>
      <c r="E99" s="102"/>
      <c r="F99" s="35"/>
      <c r="G99" s="22"/>
    </row>
    <row r="100" spans="1:7" s="30" customFormat="1" ht="10.5" customHeight="1" x14ac:dyDescent="0.2">
      <c r="A100" s="35" t="s">
        <v>1218</v>
      </c>
      <c r="B100" s="35" t="s">
        <v>5294</v>
      </c>
      <c r="C100" s="35" t="s">
        <v>5485</v>
      </c>
      <c r="D100" s="146">
        <v>14</v>
      </c>
      <c r="E100" s="102">
        <v>1993</v>
      </c>
      <c r="F100" s="35" t="s">
        <v>5156</v>
      </c>
      <c r="G100" s="22"/>
    </row>
    <row r="101" spans="1:7" s="30" customFormat="1" ht="6" customHeight="1" x14ac:dyDescent="0.2">
      <c r="A101" s="47"/>
      <c r="B101" s="35"/>
      <c r="C101" s="35"/>
      <c r="D101" s="146"/>
      <c r="E101" s="102"/>
      <c r="F101" s="35"/>
      <c r="G101" s="22"/>
    </row>
    <row r="102" spans="1:7" s="30" customFormat="1" ht="10.5" customHeight="1" x14ac:dyDescent="0.2">
      <c r="A102" s="35" t="s">
        <v>1228</v>
      </c>
      <c r="B102" s="35" t="s">
        <v>4694</v>
      </c>
      <c r="C102" s="35" t="s">
        <v>119</v>
      </c>
      <c r="D102" s="146">
        <v>12.5</v>
      </c>
      <c r="E102" s="102">
        <v>2000</v>
      </c>
      <c r="F102" s="35" t="s">
        <v>379</v>
      </c>
      <c r="G102" s="22"/>
    </row>
    <row r="103" spans="1:7" s="30" customFormat="1" ht="6" customHeight="1" x14ac:dyDescent="0.2">
      <c r="A103" s="47"/>
      <c r="B103" s="35"/>
      <c r="C103" s="35"/>
      <c r="D103" s="146"/>
      <c r="E103" s="102"/>
      <c r="F103" s="35"/>
      <c r="G103" s="22"/>
    </row>
    <row r="104" spans="1:7" s="30" customFormat="1" ht="10.5" customHeight="1" x14ac:dyDescent="0.2">
      <c r="A104" s="35" t="s">
        <v>1223</v>
      </c>
      <c r="B104" s="35" t="s">
        <v>5292</v>
      </c>
      <c r="C104" s="35" t="s">
        <v>119</v>
      </c>
      <c r="D104" s="146">
        <v>41.5</v>
      </c>
      <c r="E104" s="102">
        <v>1998</v>
      </c>
      <c r="F104" s="35" t="s">
        <v>5156</v>
      </c>
      <c r="G104" s="22"/>
    </row>
    <row r="105" spans="1:7" s="30" customFormat="1" ht="6" customHeight="1" x14ac:dyDescent="0.2">
      <c r="A105" s="47"/>
      <c r="B105" s="35"/>
      <c r="C105" s="35"/>
      <c r="D105" s="146"/>
      <c r="E105" s="102"/>
      <c r="F105" s="35"/>
      <c r="G105" s="22"/>
    </row>
    <row r="106" spans="1:7" s="30" customFormat="1" ht="10.5" customHeight="1" x14ac:dyDescent="0.2">
      <c r="A106" s="35" t="s">
        <v>5588</v>
      </c>
      <c r="B106" s="35" t="s">
        <v>1300</v>
      </c>
      <c r="C106" s="35" t="s">
        <v>723</v>
      </c>
      <c r="D106" s="146">
        <v>37.5</v>
      </c>
      <c r="E106" s="102">
        <v>2016</v>
      </c>
      <c r="F106" s="35" t="s">
        <v>216</v>
      </c>
      <c r="G106" s="22"/>
    </row>
    <row r="107" spans="1:7" s="30" customFormat="1" ht="10.5" customHeight="1" x14ac:dyDescent="0.2">
      <c r="A107" s="35"/>
      <c r="B107" s="35" t="s">
        <v>1308</v>
      </c>
      <c r="C107" s="35" t="s">
        <v>723</v>
      </c>
      <c r="D107" s="146">
        <v>37.5</v>
      </c>
      <c r="E107" s="102">
        <v>2007</v>
      </c>
      <c r="F107" s="35" t="s">
        <v>379</v>
      </c>
      <c r="G107" s="22"/>
    </row>
    <row r="108" spans="1:7" s="30" customFormat="1" ht="10.5" customHeight="1" x14ac:dyDescent="0.2">
      <c r="A108" s="35"/>
      <c r="B108" s="35" t="s">
        <v>1314</v>
      </c>
      <c r="C108" s="35" t="s">
        <v>723</v>
      </c>
      <c r="D108" s="146">
        <v>67.5</v>
      </c>
      <c r="E108" s="102">
        <v>2008</v>
      </c>
      <c r="F108" s="35" t="s">
        <v>379</v>
      </c>
      <c r="G108" s="22"/>
    </row>
    <row r="109" spans="1:7" s="30" customFormat="1" ht="10.5" customHeight="1" x14ac:dyDescent="0.2">
      <c r="A109" s="35"/>
      <c r="B109" s="35" t="s">
        <v>1318</v>
      </c>
      <c r="C109" s="35" t="s">
        <v>723</v>
      </c>
      <c r="D109" s="146">
        <v>65</v>
      </c>
      <c r="E109" s="102">
        <v>2008</v>
      </c>
      <c r="F109" s="35" t="s">
        <v>379</v>
      </c>
      <c r="G109" s="22"/>
    </row>
    <row r="110" spans="1:7" s="30" customFormat="1" ht="10.5" customHeight="1" x14ac:dyDescent="0.2">
      <c r="A110" s="35"/>
      <c r="B110" s="35" t="s">
        <v>1326</v>
      </c>
      <c r="C110" s="35" t="s">
        <v>723</v>
      </c>
      <c r="D110" s="146">
        <v>30</v>
      </c>
      <c r="E110" s="102">
        <v>2014</v>
      </c>
      <c r="F110" s="35" t="s">
        <v>379</v>
      </c>
      <c r="G110" s="22"/>
    </row>
    <row r="111" spans="1:7" s="30" customFormat="1" ht="6" customHeight="1" x14ac:dyDescent="0.2">
      <c r="A111" s="47"/>
      <c r="B111" s="35"/>
      <c r="C111" s="35"/>
      <c r="D111" s="146"/>
      <c r="E111" s="102"/>
      <c r="F111" s="35"/>
      <c r="G111" s="22"/>
    </row>
    <row r="112" spans="1:7" s="30" customFormat="1" ht="10.5" customHeight="1" x14ac:dyDescent="0.2">
      <c r="A112" s="35" t="s">
        <v>5589</v>
      </c>
      <c r="B112" s="35" t="s">
        <v>5314</v>
      </c>
      <c r="C112" s="35" t="s">
        <v>119</v>
      </c>
      <c r="D112" s="146">
        <v>79</v>
      </c>
      <c r="E112" s="102">
        <v>2015</v>
      </c>
      <c r="F112" s="35" t="s">
        <v>334</v>
      </c>
      <c r="G112" s="22"/>
    </row>
    <row r="113" spans="1:7" s="30" customFormat="1" ht="6" customHeight="1" x14ac:dyDescent="0.2">
      <c r="A113" s="47"/>
      <c r="B113" s="35"/>
      <c r="C113" s="35"/>
      <c r="D113" s="146"/>
      <c r="E113" s="102"/>
      <c r="F113" s="35"/>
      <c r="G113" s="22"/>
    </row>
    <row r="114" spans="1:7" s="30" customFormat="1" ht="10.5" customHeight="1" x14ac:dyDescent="0.2">
      <c r="A114" s="35" t="s">
        <v>1346</v>
      </c>
      <c r="B114" s="35" t="s">
        <v>1347</v>
      </c>
      <c r="C114" s="35" t="s">
        <v>125</v>
      </c>
      <c r="D114" s="146">
        <v>72.209000000000003</v>
      </c>
      <c r="E114" s="102">
        <v>2017</v>
      </c>
      <c r="F114" s="35" t="s">
        <v>183</v>
      </c>
      <c r="G114" s="22"/>
    </row>
    <row r="115" spans="1:7" s="30" customFormat="1" ht="6" customHeight="1" x14ac:dyDescent="0.2">
      <c r="A115" s="47"/>
      <c r="B115" s="35"/>
      <c r="C115" s="35"/>
      <c r="D115" s="146"/>
      <c r="E115" s="102"/>
      <c r="F115" s="35"/>
      <c r="G115" s="22"/>
    </row>
    <row r="116" spans="1:7" s="30" customFormat="1" ht="10.5" customHeight="1" x14ac:dyDescent="0.2">
      <c r="A116" s="35" t="s">
        <v>5490</v>
      </c>
      <c r="B116" s="35" t="s">
        <v>1367</v>
      </c>
      <c r="C116" s="35" t="s">
        <v>723</v>
      </c>
      <c r="D116" s="146">
        <v>63</v>
      </c>
      <c r="E116" s="102">
        <v>2003</v>
      </c>
      <c r="F116" s="35" t="s">
        <v>379</v>
      </c>
      <c r="G116" s="22"/>
    </row>
    <row r="117" spans="1:7" s="30" customFormat="1" ht="10.5" customHeight="1" x14ac:dyDescent="0.2">
      <c r="A117" s="35"/>
      <c r="B117" s="35" t="s">
        <v>5590</v>
      </c>
      <c r="C117" s="35" t="s">
        <v>723</v>
      </c>
      <c r="D117" s="146">
        <v>138</v>
      </c>
      <c r="E117" s="102">
        <v>2010</v>
      </c>
      <c r="F117" s="35" t="s">
        <v>379</v>
      </c>
      <c r="G117" s="22"/>
    </row>
    <row r="118" spans="1:7" s="30" customFormat="1" ht="10.5" customHeight="1" x14ac:dyDescent="0.2">
      <c r="A118" s="35"/>
      <c r="B118" s="35" t="s">
        <v>1382</v>
      </c>
      <c r="C118" s="35" t="s">
        <v>723</v>
      </c>
      <c r="D118" s="146">
        <v>75.900000000000006</v>
      </c>
      <c r="E118" s="102">
        <v>2014</v>
      </c>
      <c r="F118" s="35" t="s">
        <v>379</v>
      </c>
      <c r="G118" s="22"/>
    </row>
    <row r="119" spans="1:7" s="30" customFormat="1" ht="10.5" customHeight="1" x14ac:dyDescent="0.2">
      <c r="A119" s="35"/>
      <c r="B119" s="35" t="s">
        <v>5591</v>
      </c>
      <c r="C119" s="35" t="s">
        <v>723</v>
      </c>
      <c r="D119" s="146">
        <v>64</v>
      </c>
      <c r="E119" s="102">
        <v>2005</v>
      </c>
      <c r="F119" s="35" t="s">
        <v>379</v>
      </c>
      <c r="G119" s="22"/>
    </row>
    <row r="120" spans="1:7" s="30" customFormat="1" ht="10.5" customHeight="1" x14ac:dyDescent="0.2">
      <c r="A120" s="35"/>
      <c r="B120" s="35" t="s">
        <v>1373</v>
      </c>
      <c r="C120" s="35" t="s">
        <v>723</v>
      </c>
      <c r="D120" s="146">
        <v>51</v>
      </c>
      <c r="E120" s="102">
        <v>2004</v>
      </c>
      <c r="F120" s="35" t="s">
        <v>379</v>
      </c>
      <c r="G120" s="22"/>
    </row>
    <row r="121" spans="1:7" s="30" customFormat="1" ht="10.5" customHeight="1" x14ac:dyDescent="0.2">
      <c r="A121" s="35"/>
      <c r="B121" s="35" t="s">
        <v>5592</v>
      </c>
      <c r="C121" s="35" t="s">
        <v>723</v>
      </c>
      <c r="D121" s="146">
        <v>41.4</v>
      </c>
      <c r="E121" s="102">
        <v>2013</v>
      </c>
      <c r="F121" s="35" t="s">
        <v>379</v>
      </c>
      <c r="G121" s="22"/>
    </row>
    <row r="122" spans="1:7" s="30" customFormat="1" ht="6" customHeight="1" x14ac:dyDescent="0.2">
      <c r="A122" s="47"/>
      <c r="B122" s="35"/>
      <c r="C122" s="35"/>
      <c r="D122" s="146"/>
      <c r="E122" s="102"/>
      <c r="F122" s="35"/>
      <c r="G122" s="22"/>
    </row>
    <row r="123" spans="1:7" s="30" customFormat="1" ht="10.5" customHeight="1" x14ac:dyDescent="0.2">
      <c r="A123" s="35" t="s">
        <v>5593</v>
      </c>
      <c r="B123" s="35" t="s">
        <v>5432</v>
      </c>
      <c r="C123" s="35" t="s">
        <v>125</v>
      </c>
      <c r="D123" s="146">
        <v>33.682000000000002</v>
      </c>
      <c r="E123" s="102">
        <v>2016</v>
      </c>
      <c r="F123" s="35" t="s">
        <v>183</v>
      </c>
      <c r="G123" s="22"/>
    </row>
    <row r="124" spans="1:7" s="30" customFormat="1" ht="10.5" customHeight="1" x14ac:dyDescent="0.2">
      <c r="A124" s="35"/>
      <c r="B124" s="35" t="s">
        <v>1624</v>
      </c>
      <c r="C124" s="35" t="s">
        <v>125</v>
      </c>
      <c r="D124" s="146">
        <v>49.328000000000003</v>
      </c>
      <c r="E124" s="102">
        <v>2016</v>
      </c>
      <c r="F124" s="35" t="s">
        <v>183</v>
      </c>
      <c r="G124" s="22"/>
    </row>
    <row r="125" spans="1:7" s="30" customFormat="1" ht="6" customHeight="1" x14ac:dyDescent="0.2">
      <c r="A125" s="47"/>
      <c r="B125" s="35"/>
      <c r="C125" s="35"/>
      <c r="D125" s="146"/>
      <c r="E125" s="102"/>
      <c r="F125" s="35"/>
      <c r="G125" s="22"/>
    </row>
    <row r="126" spans="1:7" s="30" customFormat="1" ht="10.5" customHeight="1" x14ac:dyDescent="0.2">
      <c r="A126" s="35" t="s">
        <v>5594</v>
      </c>
      <c r="B126" s="35" t="s">
        <v>1943</v>
      </c>
      <c r="C126" s="35" t="s">
        <v>723</v>
      </c>
      <c r="D126" s="101">
        <v>72</v>
      </c>
      <c r="E126" s="102">
        <v>2007</v>
      </c>
      <c r="F126" s="35" t="s">
        <v>379</v>
      </c>
      <c r="G126" s="22"/>
    </row>
    <row r="127" spans="1:7" s="30" customFormat="1" ht="10.5" customHeight="1" x14ac:dyDescent="0.2">
      <c r="A127" s="47"/>
      <c r="B127" s="35"/>
      <c r="C127" s="35"/>
      <c r="D127" s="146"/>
      <c r="E127" s="102"/>
      <c r="F127" s="35"/>
      <c r="G127" s="22"/>
    </row>
    <row r="128" spans="1:7" s="30" customFormat="1" ht="10.5" customHeight="1" x14ac:dyDescent="0.2">
      <c r="A128" s="47" t="s">
        <v>5493</v>
      </c>
      <c r="B128" s="35" t="s">
        <v>4706</v>
      </c>
      <c r="C128" s="35" t="s">
        <v>723</v>
      </c>
      <c r="D128" s="146">
        <v>42.6</v>
      </c>
      <c r="E128" s="102">
        <v>2016</v>
      </c>
      <c r="F128" s="35" t="s">
        <v>379</v>
      </c>
      <c r="G128" s="22"/>
    </row>
    <row r="129" spans="1:7" s="30" customFormat="1" ht="10.5" customHeight="1" x14ac:dyDescent="0.2">
      <c r="A129" s="47"/>
      <c r="B129" s="35" t="s">
        <v>4662</v>
      </c>
      <c r="C129" s="35" t="s">
        <v>723</v>
      </c>
      <c r="D129" s="146">
        <v>30.8</v>
      </c>
      <c r="E129" s="102">
        <v>2008</v>
      </c>
      <c r="F129" s="35" t="s">
        <v>379</v>
      </c>
      <c r="G129" s="22"/>
    </row>
    <row r="130" spans="1:7" s="30" customFormat="1" ht="10.5" customHeight="1" x14ac:dyDescent="0.2">
      <c r="A130" s="47"/>
      <c r="B130" s="35" t="s">
        <v>4718</v>
      </c>
      <c r="C130" s="35" t="s">
        <v>723</v>
      </c>
      <c r="D130" s="146">
        <v>66</v>
      </c>
      <c r="E130" s="102">
        <v>2017</v>
      </c>
      <c r="F130" s="35" t="s">
        <v>379</v>
      </c>
      <c r="G130" s="22"/>
    </row>
    <row r="131" spans="1:7" s="30" customFormat="1" ht="10.5" customHeight="1" x14ac:dyDescent="0.2">
      <c r="A131" s="47"/>
      <c r="B131" s="35" t="s">
        <v>4658</v>
      </c>
      <c r="C131" s="35" t="s">
        <v>723</v>
      </c>
      <c r="D131" s="146">
        <v>36.799999999999997</v>
      </c>
      <c r="E131" s="102">
        <v>2008</v>
      </c>
      <c r="F131" s="35" t="s">
        <v>379</v>
      </c>
      <c r="G131" s="22"/>
    </row>
    <row r="132" spans="1:7" s="30" customFormat="1" ht="10.5" customHeight="1" x14ac:dyDescent="0.2">
      <c r="A132" s="47"/>
      <c r="B132" s="35" t="s">
        <v>1949</v>
      </c>
      <c r="C132" s="35" t="s">
        <v>723</v>
      </c>
      <c r="D132" s="146">
        <v>30</v>
      </c>
      <c r="E132" s="102">
        <v>2009</v>
      </c>
      <c r="F132" s="35" t="s">
        <v>5595</v>
      </c>
      <c r="G132" s="22"/>
    </row>
    <row r="133" spans="1:7" s="30" customFormat="1" ht="6" customHeight="1" x14ac:dyDescent="0.2">
      <c r="A133" s="47"/>
      <c r="B133" s="35"/>
      <c r="C133" s="35"/>
      <c r="D133" s="146"/>
      <c r="E133" s="102"/>
      <c r="F133" s="35"/>
      <c r="G133" s="22"/>
    </row>
    <row r="134" spans="1:7" s="30" customFormat="1" ht="10.5" customHeight="1" x14ac:dyDescent="0.2">
      <c r="A134" s="47" t="s">
        <v>2017</v>
      </c>
      <c r="B134" s="35" t="s">
        <v>5323</v>
      </c>
      <c r="C134" s="35" t="s">
        <v>747</v>
      </c>
      <c r="D134" s="146">
        <v>800</v>
      </c>
      <c r="E134" s="102">
        <v>2001</v>
      </c>
      <c r="F134" s="35" t="s">
        <v>5156</v>
      </c>
      <c r="G134" s="22"/>
    </row>
    <row r="135" spans="1:7" s="30" customFormat="1" ht="10.5" customHeight="1" x14ac:dyDescent="0.2">
      <c r="A135" s="47"/>
      <c r="B135" s="35" t="s">
        <v>5178</v>
      </c>
      <c r="C135" s="35" t="s">
        <v>747</v>
      </c>
      <c r="D135" s="146">
        <v>810</v>
      </c>
      <c r="E135" s="102">
        <v>1998</v>
      </c>
      <c r="F135" s="35" t="s">
        <v>442</v>
      </c>
      <c r="G135" s="22"/>
    </row>
    <row r="136" spans="1:7" s="30" customFormat="1" ht="10.5" customHeight="1" x14ac:dyDescent="0.2">
      <c r="A136" s="47"/>
      <c r="B136" s="35" t="s">
        <v>5179</v>
      </c>
      <c r="C136" s="35" t="s">
        <v>747</v>
      </c>
      <c r="D136" s="146">
        <v>880</v>
      </c>
      <c r="E136" s="102">
        <v>2004</v>
      </c>
      <c r="F136" s="35" t="s">
        <v>270</v>
      </c>
      <c r="G136" s="22"/>
    </row>
    <row r="137" spans="1:7" s="30" customFormat="1" ht="6" customHeight="1" x14ac:dyDescent="0.2">
      <c r="A137" s="47"/>
      <c r="B137" s="35"/>
      <c r="C137" s="35"/>
      <c r="D137" s="146"/>
      <c r="E137" s="102"/>
      <c r="F137" s="35"/>
      <c r="G137" s="22"/>
    </row>
    <row r="138" spans="1:7" s="30" customFormat="1" ht="10.5" customHeight="1" x14ac:dyDescent="0.2">
      <c r="A138" s="35" t="s">
        <v>5596</v>
      </c>
      <c r="B138" s="35" t="s">
        <v>2197</v>
      </c>
      <c r="C138" s="35" t="s">
        <v>125</v>
      </c>
      <c r="D138" s="101">
        <v>43.664279999999998</v>
      </c>
      <c r="E138" s="102">
        <v>2016</v>
      </c>
      <c r="F138" s="35" t="s">
        <v>183</v>
      </c>
      <c r="G138" s="22"/>
    </row>
    <row r="139" spans="1:7" s="30" customFormat="1" ht="10.5" customHeight="1" x14ac:dyDescent="0.2">
      <c r="A139" s="35"/>
      <c r="B139" s="35" t="s">
        <v>2245</v>
      </c>
      <c r="C139" s="35" t="s">
        <v>125</v>
      </c>
      <c r="D139" s="101">
        <v>30.276</v>
      </c>
      <c r="E139" s="102">
        <v>2016</v>
      </c>
      <c r="F139" s="35" t="s">
        <v>183</v>
      </c>
      <c r="G139" s="22"/>
    </row>
    <row r="140" spans="1:7" s="30" customFormat="1" ht="6" customHeight="1" x14ac:dyDescent="0.2">
      <c r="A140" s="47"/>
      <c r="B140" s="35"/>
      <c r="C140" s="35"/>
      <c r="D140" s="146"/>
      <c r="E140" s="102"/>
      <c r="F140" s="35"/>
      <c r="G140" s="22"/>
    </row>
    <row r="141" spans="1:7" s="30" customFormat="1" ht="10.5" customHeight="1" x14ac:dyDescent="0.2">
      <c r="A141" s="35" t="s">
        <v>5508</v>
      </c>
      <c r="B141" s="35" t="s">
        <v>5325</v>
      </c>
      <c r="C141" s="35" t="s">
        <v>120</v>
      </c>
      <c r="D141" s="101">
        <v>60</v>
      </c>
      <c r="E141" s="102">
        <v>1970</v>
      </c>
      <c r="F141" s="35" t="s">
        <v>199</v>
      </c>
      <c r="G141" s="22"/>
    </row>
    <row r="142" spans="1:7" s="30" customFormat="1" ht="6" customHeight="1" x14ac:dyDescent="0.2">
      <c r="A142" s="47"/>
      <c r="B142" s="35"/>
      <c r="C142" s="35"/>
      <c r="D142" s="146"/>
      <c r="E142" s="102"/>
      <c r="F142" s="35"/>
      <c r="G142" s="22"/>
    </row>
    <row r="143" spans="1:7" s="30" customFormat="1" ht="10.5" customHeight="1" x14ac:dyDescent="0.2">
      <c r="A143" s="35" t="s">
        <v>5509</v>
      </c>
      <c r="B143" s="35" t="s">
        <v>715</v>
      </c>
      <c r="C143" s="35" t="s">
        <v>121</v>
      </c>
      <c r="D143" s="101">
        <v>35.299999999999997</v>
      </c>
      <c r="E143" s="102">
        <v>1928</v>
      </c>
      <c r="F143" s="35" t="s">
        <v>216</v>
      </c>
      <c r="G143" s="22"/>
    </row>
    <row r="144" spans="1:7" s="30" customFormat="1" ht="6" customHeight="1" x14ac:dyDescent="0.2">
      <c r="A144" s="47"/>
      <c r="B144" s="35"/>
      <c r="C144" s="35"/>
      <c r="D144" s="146"/>
      <c r="E144" s="102"/>
      <c r="F144" s="35"/>
      <c r="G144" s="22"/>
    </row>
    <row r="145" spans="1:7" s="30" customFormat="1" ht="10.5" customHeight="1" x14ac:dyDescent="0.2">
      <c r="A145" s="35" t="s">
        <v>5510</v>
      </c>
      <c r="B145" s="35" t="s">
        <v>5327</v>
      </c>
      <c r="C145" s="35" t="s">
        <v>747</v>
      </c>
      <c r="D145" s="101">
        <v>842</v>
      </c>
      <c r="E145" s="102">
        <v>2009</v>
      </c>
      <c r="F145" s="35" t="s">
        <v>184</v>
      </c>
      <c r="G145" s="22"/>
    </row>
    <row r="146" spans="1:7" s="30" customFormat="1" ht="6" customHeight="1" x14ac:dyDescent="0.2">
      <c r="A146" s="47"/>
      <c r="B146" s="35"/>
      <c r="C146" s="35"/>
      <c r="D146" s="146"/>
      <c r="E146" s="102"/>
      <c r="F146" s="35"/>
      <c r="G146" s="22"/>
    </row>
    <row r="147" spans="1:7" s="30" customFormat="1" ht="10.5" customHeight="1" x14ac:dyDescent="0.2">
      <c r="A147" s="35" t="s">
        <v>5597</v>
      </c>
      <c r="B147" s="35" t="s">
        <v>5471</v>
      </c>
      <c r="C147" s="35" t="s">
        <v>747</v>
      </c>
      <c r="D147" s="101">
        <v>520</v>
      </c>
      <c r="E147" s="102">
        <v>2002</v>
      </c>
      <c r="F147" s="35" t="s">
        <v>216</v>
      </c>
      <c r="G147" s="22"/>
    </row>
    <row r="148" spans="1:7" s="30" customFormat="1" ht="10.5" customHeight="1" x14ac:dyDescent="0.2">
      <c r="A148" s="35" t="s">
        <v>5597</v>
      </c>
      <c r="B148" s="35" t="s">
        <v>4893</v>
      </c>
      <c r="C148" s="35" t="s">
        <v>747</v>
      </c>
      <c r="D148" s="101">
        <v>850</v>
      </c>
      <c r="E148" s="102">
        <v>2010</v>
      </c>
      <c r="F148" s="35" t="s">
        <v>216</v>
      </c>
      <c r="G148" s="22"/>
    </row>
    <row r="149" spans="1:7" s="30" customFormat="1" ht="10.5" customHeight="1" x14ac:dyDescent="0.2">
      <c r="A149" s="35" t="s">
        <v>5597</v>
      </c>
      <c r="B149" s="35" t="s">
        <v>994</v>
      </c>
      <c r="C149" s="35" t="s">
        <v>747</v>
      </c>
      <c r="D149" s="101">
        <v>819</v>
      </c>
      <c r="E149" s="102">
        <v>1999</v>
      </c>
      <c r="F149" s="35" t="s">
        <v>5156</v>
      </c>
      <c r="G149" s="22"/>
    </row>
    <row r="150" spans="1:7" s="30" customFormat="1" ht="10.5" customHeight="1" x14ac:dyDescent="0.2">
      <c r="A150" s="35" t="s">
        <v>5597</v>
      </c>
      <c r="B150" s="35" t="s">
        <v>5472</v>
      </c>
      <c r="C150" s="35" t="s">
        <v>4957</v>
      </c>
      <c r="D150" s="101">
        <v>32.299999999999997</v>
      </c>
      <c r="E150" s="102">
        <v>2002</v>
      </c>
      <c r="F150" s="35" t="s">
        <v>216</v>
      </c>
      <c r="G150" s="22"/>
    </row>
    <row r="151" spans="1:7" s="30" customFormat="1" ht="6" customHeight="1" x14ac:dyDescent="0.2">
      <c r="A151" s="47"/>
      <c r="B151" s="35"/>
      <c r="C151" s="35"/>
      <c r="D151" s="146"/>
      <c r="E151" s="102"/>
      <c r="F151" s="35"/>
      <c r="G151" s="22"/>
    </row>
    <row r="152" spans="1:7" s="30" customFormat="1" ht="10.5" customHeight="1" x14ac:dyDescent="0.2">
      <c r="A152" s="35" t="s">
        <v>5517</v>
      </c>
      <c r="B152" s="35" t="s">
        <v>5518</v>
      </c>
      <c r="C152" s="35" t="s">
        <v>723</v>
      </c>
      <c r="D152" s="101">
        <v>50.4</v>
      </c>
      <c r="E152" s="102">
        <v>2017</v>
      </c>
      <c r="F152" s="35" t="s">
        <v>442</v>
      </c>
      <c r="G152" s="22"/>
    </row>
    <row r="153" spans="1:7" s="30" customFormat="1" ht="6" customHeight="1" x14ac:dyDescent="0.2">
      <c r="A153" s="47"/>
      <c r="B153" s="35"/>
      <c r="C153" s="35"/>
      <c r="D153" s="146"/>
      <c r="E153" s="102"/>
      <c r="F153" s="35"/>
      <c r="G153" s="22"/>
    </row>
    <row r="154" spans="1:7" s="30" customFormat="1" ht="10.5" customHeight="1" x14ac:dyDescent="0.2">
      <c r="A154" s="35" t="s">
        <v>5598</v>
      </c>
      <c r="B154" s="35" t="s">
        <v>5431</v>
      </c>
      <c r="C154" s="35" t="s">
        <v>5465</v>
      </c>
      <c r="D154" s="101">
        <v>180</v>
      </c>
      <c r="E154" s="102">
        <v>1995</v>
      </c>
      <c r="F154" s="35" t="s">
        <v>442</v>
      </c>
      <c r="G154" s="22"/>
    </row>
    <row r="155" spans="1:7" s="30" customFormat="1" ht="6" customHeight="1" x14ac:dyDescent="0.2">
      <c r="A155" s="47"/>
      <c r="B155" s="35"/>
      <c r="C155" s="35"/>
      <c r="D155" s="146"/>
      <c r="E155" s="102"/>
      <c r="F155" s="35"/>
      <c r="G155" s="22"/>
    </row>
    <row r="156" spans="1:7" s="30" customFormat="1" ht="10.5" customHeight="1" x14ac:dyDescent="0.2">
      <c r="A156" s="35" t="s">
        <v>5599</v>
      </c>
      <c r="B156" s="35" t="s">
        <v>5342</v>
      </c>
      <c r="C156" s="35" t="s">
        <v>723</v>
      </c>
      <c r="D156" s="101">
        <v>48.3</v>
      </c>
      <c r="E156" s="102">
        <v>2012</v>
      </c>
      <c r="F156" s="35" t="s">
        <v>379</v>
      </c>
      <c r="G156" s="22"/>
    </row>
    <row r="157" spans="1:7" s="30" customFormat="1" ht="6" customHeight="1" x14ac:dyDescent="0.2">
      <c r="A157" s="35"/>
      <c r="B157" s="35"/>
      <c r="C157" s="35"/>
      <c r="D157" s="146"/>
      <c r="E157" s="102"/>
      <c r="F157" s="35"/>
      <c r="G157" s="150"/>
    </row>
    <row r="158" spans="1:7" s="30" customFormat="1" ht="10.5" customHeight="1" x14ac:dyDescent="0.2">
      <c r="A158" s="35" t="s">
        <v>5525</v>
      </c>
      <c r="B158" s="35" t="s">
        <v>5600</v>
      </c>
      <c r="C158" s="35" t="s">
        <v>120</v>
      </c>
      <c r="D158" s="101">
        <v>80</v>
      </c>
      <c r="E158" s="102">
        <v>2011</v>
      </c>
      <c r="F158" s="35" t="s">
        <v>199</v>
      </c>
      <c r="G158" s="150"/>
    </row>
    <row r="159" spans="1:7" s="30" customFormat="1" ht="6" customHeight="1" x14ac:dyDescent="0.2">
      <c r="A159" s="202"/>
      <c r="B159" s="202"/>
      <c r="C159" s="202"/>
      <c r="D159" s="203"/>
      <c r="E159" s="203"/>
      <c r="F159" s="204"/>
      <c r="G159" s="22"/>
    </row>
    <row r="160" spans="1:7" s="30" customFormat="1" ht="10.5" customHeight="1" x14ac:dyDescent="0.2">
      <c r="A160" s="35" t="s">
        <v>5601</v>
      </c>
      <c r="B160" s="35" t="s">
        <v>5602</v>
      </c>
      <c r="C160" s="35" t="s">
        <v>125</v>
      </c>
      <c r="D160" s="101">
        <v>60.892589999999998</v>
      </c>
      <c r="E160" s="102">
        <v>2017</v>
      </c>
      <c r="F160" s="35" t="s">
        <v>183</v>
      </c>
      <c r="G160" s="150"/>
    </row>
    <row r="161" spans="1:7" s="30" customFormat="1" ht="6" customHeight="1" x14ac:dyDescent="0.2">
      <c r="A161" s="202"/>
      <c r="B161" s="202"/>
      <c r="C161" s="202"/>
      <c r="D161" s="203"/>
      <c r="E161" s="203"/>
      <c r="F161" s="204"/>
      <c r="G161" s="22"/>
    </row>
    <row r="162" spans="1:7" s="30" customFormat="1" ht="10.5" customHeight="1" x14ac:dyDescent="0.2">
      <c r="A162" s="35" t="s">
        <v>5603</v>
      </c>
      <c r="B162" s="35" t="s">
        <v>5435</v>
      </c>
      <c r="C162" s="35" t="s">
        <v>119</v>
      </c>
      <c r="D162" s="101">
        <v>65</v>
      </c>
      <c r="E162" s="102">
        <v>2014</v>
      </c>
      <c r="F162" s="35" t="s">
        <v>379</v>
      </c>
      <c r="G162" s="45"/>
    </row>
    <row r="163" spans="1:7" s="30" customFormat="1" ht="6" customHeight="1" x14ac:dyDescent="0.2">
      <c r="A163" s="202"/>
      <c r="B163" s="202"/>
      <c r="C163" s="202"/>
      <c r="D163" s="205"/>
      <c r="E163" s="203"/>
      <c r="F163" s="64"/>
      <c r="G163" s="22"/>
    </row>
    <row r="164" spans="1:7" s="30" customFormat="1" ht="10.5" customHeight="1" x14ac:dyDescent="0.2">
      <c r="A164" s="35" t="s">
        <v>5604</v>
      </c>
      <c r="B164" s="35" t="s">
        <v>4607</v>
      </c>
      <c r="C164" s="35" t="s">
        <v>723</v>
      </c>
      <c r="D164" s="101">
        <v>33.6</v>
      </c>
      <c r="E164" s="102">
        <v>2016</v>
      </c>
      <c r="F164" s="35" t="s">
        <v>216</v>
      </c>
      <c r="G164" s="150"/>
    </row>
    <row r="165" spans="1:7" s="30" customFormat="1" ht="10.5" customHeight="1" x14ac:dyDescent="0.2">
      <c r="A165" s="35"/>
      <c r="B165" s="35" t="s">
        <v>4644</v>
      </c>
      <c r="C165" s="35" t="s">
        <v>723</v>
      </c>
      <c r="D165" s="101">
        <v>48.3</v>
      </c>
      <c r="E165" s="102">
        <v>2004</v>
      </c>
      <c r="F165" s="35" t="s">
        <v>379</v>
      </c>
      <c r="G165" s="22"/>
    </row>
    <row r="166" spans="1:7" s="30" customFormat="1" ht="10.5" customHeight="1" x14ac:dyDescent="0.2">
      <c r="A166" s="35"/>
      <c r="B166" s="35" t="s">
        <v>4652</v>
      </c>
      <c r="C166" s="35" t="s">
        <v>723</v>
      </c>
      <c r="D166" s="101">
        <v>92</v>
      </c>
      <c r="E166" s="102">
        <v>2006</v>
      </c>
      <c r="F166" s="35" t="s">
        <v>379</v>
      </c>
      <c r="G166" s="150"/>
    </row>
    <row r="167" spans="1:7" s="30" customFormat="1" ht="10.5" customHeight="1" x14ac:dyDescent="0.2">
      <c r="A167" s="35"/>
      <c r="B167" s="35" t="s">
        <v>4656</v>
      </c>
      <c r="C167" s="35" t="s">
        <v>723</v>
      </c>
      <c r="D167" s="101">
        <v>32</v>
      </c>
      <c r="E167" s="102">
        <v>2006</v>
      </c>
      <c r="F167" s="35" t="s">
        <v>216</v>
      </c>
      <c r="G167" s="22"/>
    </row>
    <row r="168" spans="1:7" s="30" customFormat="1" ht="10.5" customHeight="1" x14ac:dyDescent="0.2">
      <c r="A168" s="35"/>
      <c r="B168" s="35" t="s">
        <v>5605</v>
      </c>
      <c r="C168" s="35" t="s">
        <v>723</v>
      </c>
      <c r="D168" s="101">
        <v>33</v>
      </c>
      <c r="E168" s="102">
        <v>2013</v>
      </c>
      <c r="F168" s="35" t="s">
        <v>518</v>
      </c>
      <c r="G168" s="150"/>
    </row>
    <row r="169" spans="1:7" s="30" customFormat="1" ht="10.5" customHeight="1" x14ac:dyDescent="0.2">
      <c r="A169" s="35"/>
      <c r="B169" s="35" t="s">
        <v>5500</v>
      </c>
      <c r="C169" s="35" t="s">
        <v>723</v>
      </c>
      <c r="D169" s="101">
        <v>34.85</v>
      </c>
      <c r="E169" s="102">
        <v>2016</v>
      </c>
      <c r="F169" s="35" t="s">
        <v>183</v>
      </c>
      <c r="G169" s="45"/>
    </row>
    <row r="170" spans="1:7" s="30" customFormat="1" ht="10.5" customHeight="1" x14ac:dyDescent="0.2">
      <c r="A170" s="35"/>
      <c r="B170" s="35" t="s">
        <v>3677</v>
      </c>
      <c r="C170" s="35" t="s">
        <v>723</v>
      </c>
      <c r="D170" s="101">
        <v>59.8</v>
      </c>
      <c r="E170" s="102">
        <v>2008</v>
      </c>
      <c r="F170" s="35" t="s">
        <v>199</v>
      </c>
      <c r="G170" s="22"/>
    </row>
    <row r="171" spans="1:7" s="30" customFormat="1" ht="10.5" customHeight="1" x14ac:dyDescent="0.2">
      <c r="A171" s="35"/>
      <c r="B171" s="35" t="s">
        <v>3720</v>
      </c>
      <c r="C171" s="35" t="s">
        <v>723</v>
      </c>
      <c r="D171" s="101">
        <v>54</v>
      </c>
      <c r="E171" s="102">
        <v>2013</v>
      </c>
      <c r="F171" s="35" t="s">
        <v>518</v>
      </c>
      <c r="G171" s="150"/>
    </row>
    <row r="172" spans="1:7" s="30" customFormat="1" ht="10.5" customHeight="1" x14ac:dyDescent="0.2">
      <c r="A172" s="35"/>
      <c r="B172" s="35" t="s">
        <v>3702</v>
      </c>
      <c r="C172" s="35" t="s">
        <v>723</v>
      </c>
      <c r="D172" s="101">
        <v>36.799999999999997</v>
      </c>
      <c r="E172" s="102">
        <v>2012</v>
      </c>
      <c r="F172" s="35" t="s">
        <v>379</v>
      </c>
      <c r="G172" s="22"/>
    </row>
    <row r="173" spans="1:7" s="30" customFormat="1" ht="10.5" customHeight="1" x14ac:dyDescent="0.2">
      <c r="A173" s="35"/>
      <c r="B173" s="35" t="s">
        <v>3612</v>
      </c>
      <c r="C173" s="35" t="s">
        <v>5427</v>
      </c>
      <c r="D173" s="101">
        <v>576</v>
      </c>
      <c r="E173" s="102">
        <v>2013</v>
      </c>
      <c r="F173" s="35" t="s">
        <v>216</v>
      </c>
      <c r="G173" s="22"/>
    </row>
    <row r="174" spans="1:7" s="30" customFormat="1" ht="10.5" customHeight="1" x14ac:dyDescent="0.2">
      <c r="A174" s="35"/>
      <c r="B174" s="35" t="s">
        <v>3591</v>
      </c>
      <c r="C174" s="35" t="s">
        <v>5427</v>
      </c>
      <c r="D174" s="101">
        <v>60</v>
      </c>
      <c r="E174" s="102">
        <v>2003</v>
      </c>
      <c r="F174" s="35" t="s">
        <v>216</v>
      </c>
      <c r="G174" s="22"/>
    </row>
    <row r="175" spans="1:7" s="30" customFormat="1" ht="10.5" customHeight="1" x14ac:dyDescent="0.2">
      <c r="A175" s="35"/>
      <c r="B175" s="35" t="s">
        <v>3598</v>
      </c>
      <c r="C175" s="35" t="s">
        <v>5427</v>
      </c>
      <c r="D175" s="101">
        <v>90</v>
      </c>
      <c r="E175" s="102">
        <v>2009</v>
      </c>
      <c r="F175" s="35" t="s">
        <v>216</v>
      </c>
      <c r="G175" s="22"/>
    </row>
    <row r="176" spans="1:7" s="30" customFormat="1" ht="6.75" customHeight="1" thickBot="1" x14ac:dyDescent="0.25">
      <c r="A176" s="105"/>
      <c r="B176" s="105"/>
      <c r="C176" s="105"/>
      <c r="D176" s="105"/>
      <c r="E176" s="105"/>
      <c r="F176" s="105"/>
      <c r="G176" s="22"/>
    </row>
    <row r="177" spans="1:8" s="30" customFormat="1" ht="10.5" customHeight="1" thickTop="1" x14ac:dyDescent="0.2">
      <c r="A177" s="60" t="s">
        <v>5584</v>
      </c>
      <c r="B177" s="155"/>
      <c r="C177" s="155"/>
      <c r="D177" s="155"/>
      <c r="E177" s="156"/>
      <c r="F177" s="155"/>
    </row>
    <row r="178" spans="1:8" s="30" customFormat="1" ht="21" customHeight="1" x14ac:dyDescent="0.35">
      <c r="A178" s="65" t="s">
        <v>5267</v>
      </c>
      <c r="B178" s="66"/>
      <c r="C178" s="158"/>
      <c r="D178" s="158"/>
      <c r="E178" s="158"/>
      <c r="F178" s="64"/>
    </row>
    <row r="179" spans="1:8" s="30" customFormat="1" ht="21" customHeight="1" x14ac:dyDescent="0.3">
      <c r="A179" s="68" t="s">
        <v>5585</v>
      </c>
      <c r="B179" s="69"/>
      <c r="C179" s="160"/>
      <c r="D179" s="160"/>
      <c r="E179" s="160"/>
      <c r="F179" s="64"/>
    </row>
    <row r="180" spans="1:8" s="30" customFormat="1" ht="5.25" customHeight="1" thickBot="1" x14ac:dyDescent="0.3">
      <c r="A180" s="161"/>
      <c r="B180" s="162"/>
      <c r="C180" s="162"/>
      <c r="D180" s="162"/>
      <c r="E180" s="162"/>
      <c r="F180" s="106"/>
    </row>
    <row r="181" spans="1:8" s="30" customFormat="1" ht="45.75" thickTop="1" x14ac:dyDescent="0.2">
      <c r="A181" s="143" t="s">
        <v>162</v>
      </c>
      <c r="B181" s="143" t="s">
        <v>5138</v>
      </c>
      <c r="C181" s="143" t="s">
        <v>111</v>
      </c>
      <c r="D181" s="144" t="s">
        <v>112</v>
      </c>
      <c r="E181" s="144" t="s">
        <v>5139</v>
      </c>
      <c r="F181" s="200" t="s">
        <v>5140</v>
      </c>
    </row>
    <row r="182" spans="1:8" s="30" customFormat="1" ht="10.5" customHeight="1" x14ac:dyDescent="0.2">
      <c r="A182" s="35" t="s">
        <v>5606</v>
      </c>
      <c r="B182" s="35" t="s">
        <v>3494</v>
      </c>
      <c r="C182" s="35" t="s">
        <v>747</v>
      </c>
      <c r="D182" s="101">
        <v>1470</v>
      </c>
      <c r="E182" s="102">
        <v>1998</v>
      </c>
      <c r="F182" s="35" t="s">
        <v>199</v>
      </c>
      <c r="G182" s="45"/>
      <c r="H182" s="22"/>
    </row>
    <row r="183" spans="1:8" s="30" customFormat="1" ht="10.5" customHeight="1" x14ac:dyDescent="0.2">
      <c r="A183" s="35"/>
      <c r="B183" s="35" t="s">
        <v>3500</v>
      </c>
      <c r="C183" s="35" t="s">
        <v>747</v>
      </c>
      <c r="D183" s="101">
        <v>420</v>
      </c>
      <c r="E183" s="102">
        <v>2001</v>
      </c>
      <c r="F183" s="35" t="s">
        <v>5156</v>
      </c>
      <c r="G183" s="45"/>
      <c r="H183" s="22"/>
    </row>
    <row r="184" spans="1:8" s="30" customFormat="1" ht="10.5" customHeight="1" x14ac:dyDescent="0.2">
      <c r="A184" s="35"/>
      <c r="B184" s="35" t="s">
        <v>3488</v>
      </c>
      <c r="C184" s="35" t="s">
        <v>747</v>
      </c>
      <c r="D184" s="101">
        <v>720</v>
      </c>
      <c r="E184" s="102">
        <v>1995</v>
      </c>
      <c r="F184" s="35" t="s">
        <v>5156</v>
      </c>
      <c r="G184" s="45"/>
      <c r="H184" s="22"/>
    </row>
    <row r="185" spans="1:8" s="30" customFormat="1" ht="10.5" customHeight="1" x14ac:dyDescent="0.2">
      <c r="A185" s="35"/>
      <c r="B185" s="35" t="s">
        <v>3510</v>
      </c>
      <c r="C185" s="35" t="s">
        <v>747</v>
      </c>
      <c r="D185" s="101">
        <v>2180</v>
      </c>
      <c r="E185" s="102">
        <v>2012</v>
      </c>
      <c r="F185" s="35" t="s">
        <v>216</v>
      </c>
      <c r="G185" s="45"/>
      <c r="H185" s="22"/>
    </row>
    <row r="186" spans="1:8" s="30" customFormat="1" ht="10.5" customHeight="1" x14ac:dyDescent="0.2">
      <c r="A186" s="35"/>
      <c r="B186" s="35" t="s">
        <v>4894</v>
      </c>
      <c r="C186" s="35" t="s">
        <v>747</v>
      </c>
      <c r="D186" s="101">
        <v>1772</v>
      </c>
      <c r="E186" s="102">
        <v>2010</v>
      </c>
      <c r="F186" s="35" t="s">
        <v>270</v>
      </c>
      <c r="G186" s="45"/>
      <c r="H186" s="22"/>
    </row>
    <row r="187" spans="1:8" s="30" customFormat="1" ht="10.5" customHeight="1" x14ac:dyDescent="0.2">
      <c r="A187" s="35"/>
      <c r="B187" s="35" t="s">
        <v>4967</v>
      </c>
      <c r="C187" s="35" t="s">
        <v>114</v>
      </c>
      <c r="D187" s="101">
        <v>1586</v>
      </c>
      <c r="E187" s="102">
        <v>1971</v>
      </c>
      <c r="F187" s="35" t="s">
        <v>216</v>
      </c>
      <c r="G187" s="45"/>
      <c r="H187" s="22"/>
    </row>
    <row r="188" spans="1:8" s="30" customFormat="1" ht="10.5" customHeight="1" x14ac:dyDescent="0.2">
      <c r="A188" s="35"/>
      <c r="B188" s="35" t="s">
        <v>4972</v>
      </c>
      <c r="C188" s="35" t="s">
        <v>5467</v>
      </c>
      <c r="D188" s="101">
        <v>51</v>
      </c>
      <c r="E188" s="102">
        <v>1971</v>
      </c>
      <c r="F188" s="35" t="s">
        <v>216</v>
      </c>
      <c r="G188" s="45"/>
      <c r="H188" s="22"/>
    </row>
    <row r="189" spans="1:8" s="30" customFormat="1" ht="10.5" customHeight="1" x14ac:dyDescent="0.2">
      <c r="A189" s="35"/>
      <c r="B189" s="35" t="s">
        <v>3585</v>
      </c>
      <c r="C189" s="35" t="s">
        <v>5467</v>
      </c>
      <c r="D189" s="101">
        <v>140</v>
      </c>
      <c r="E189" s="102">
        <v>1982</v>
      </c>
      <c r="F189" s="35" t="s">
        <v>199</v>
      </c>
      <c r="G189" s="45"/>
      <c r="H189" s="22"/>
    </row>
    <row r="190" spans="1:8" s="30" customFormat="1" ht="10.5" customHeight="1" x14ac:dyDescent="0.2">
      <c r="A190" s="35"/>
      <c r="B190" s="35" t="s">
        <v>3583</v>
      </c>
      <c r="C190" s="35" t="s">
        <v>5467</v>
      </c>
      <c r="D190" s="101">
        <v>100</v>
      </c>
      <c r="E190" s="102">
        <v>1972</v>
      </c>
      <c r="F190" s="35" t="s">
        <v>199</v>
      </c>
      <c r="G190" s="45"/>
      <c r="H190" s="22"/>
    </row>
    <row r="191" spans="1:8" s="30" customFormat="1" ht="10.5" customHeight="1" x14ac:dyDescent="0.2">
      <c r="A191" s="35"/>
      <c r="B191" s="35" t="s">
        <v>3590</v>
      </c>
      <c r="C191" s="35" t="s">
        <v>5467</v>
      </c>
      <c r="D191" s="101">
        <v>17</v>
      </c>
      <c r="E191" s="102">
        <v>2006</v>
      </c>
      <c r="F191" s="35" t="s">
        <v>5156</v>
      </c>
      <c r="G191" s="45"/>
      <c r="H191" s="22"/>
    </row>
    <row r="192" spans="1:8" s="30" customFormat="1" ht="6" customHeight="1" x14ac:dyDescent="0.2">
      <c r="A192" s="47"/>
      <c r="B192" s="35"/>
      <c r="C192" s="35"/>
      <c r="D192" s="146"/>
      <c r="E192" s="102"/>
      <c r="F192" s="35"/>
      <c r="G192" s="45"/>
      <c r="H192" s="22"/>
    </row>
    <row r="193" spans="1:8" s="30" customFormat="1" ht="10.5" customHeight="1" x14ac:dyDescent="0.2">
      <c r="A193" s="655" t="s">
        <v>5607</v>
      </c>
      <c r="B193" s="35" t="s">
        <v>4219</v>
      </c>
      <c r="C193" s="35" t="s">
        <v>121</v>
      </c>
      <c r="D193" s="101">
        <v>38</v>
      </c>
      <c r="E193" s="102">
        <v>1963</v>
      </c>
      <c r="F193" s="35" t="s">
        <v>379</v>
      </c>
      <c r="G193" s="22"/>
      <c r="H193" s="22"/>
    </row>
    <row r="194" spans="1:8" s="30" customFormat="1" ht="10.5" customHeight="1" x14ac:dyDescent="0.2">
      <c r="A194" s="655"/>
      <c r="B194" s="35" t="s">
        <v>3978</v>
      </c>
      <c r="C194" s="35" t="s">
        <v>121</v>
      </c>
      <c r="D194" s="101">
        <v>69</v>
      </c>
      <c r="E194" s="102">
        <v>1951</v>
      </c>
      <c r="F194" s="35" t="s">
        <v>379</v>
      </c>
      <c r="G194" s="22"/>
      <c r="H194" s="22"/>
    </row>
    <row r="195" spans="1:8" s="30" customFormat="1" ht="6" customHeight="1" x14ac:dyDescent="0.2">
      <c r="A195" s="47"/>
      <c r="B195" s="35"/>
      <c r="C195" s="35"/>
      <c r="D195" s="146"/>
      <c r="E195" s="102"/>
      <c r="F195" s="35"/>
      <c r="G195" s="22"/>
      <c r="H195" s="22"/>
    </row>
    <row r="196" spans="1:8" s="30" customFormat="1" ht="22.5" x14ac:dyDescent="0.2">
      <c r="A196" s="639" t="s">
        <v>5608</v>
      </c>
      <c r="B196" s="35" t="s">
        <v>4124</v>
      </c>
      <c r="C196" s="35" t="s">
        <v>121</v>
      </c>
      <c r="D196" s="101">
        <v>46</v>
      </c>
      <c r="E196" s="102">
        <v>1958</v>
      </c>
      <c r="F196" s="35" t="s">
        <v>379</v>
      </c>
      <c r="G196" s="22"/>
      <c r="H196" s="22"/>
    </row>
    <row r="197" spans="1:8" s="30" customFormat="1" ht="6" customHeight="1" x14ac:dyDescent="0.2">
      <c r="A197" s="47"/>
      <c r="B197" s="35"/>
      <c r="C197" s="35"/>
      <c r="D197" s="146"/>
      <c r="E197" s="102"/>
      <c r="F197" s="35"/>
      <c r="G197" s="22"/>
      <c r="H197" s="22"/>
    </row>
    <row r="198" spans="1:8" s="30" customFormat="1" ht="10.5" customHeight="1" x14ac:dyDescent="0.2">
      <c r="A198" s="35" t="s">
        <v>5609</v>
      </c>
      <c r="B198" s="35" t="s">
        <v>4016</v>
      </c>
      <c r="C198" s="35" t="s">
        <v>121</v>
      </c>
      <c r="D198" s="101">
        <v>34</v>
      </c>
      <c r="E198" s="102">
        <v>1954</v>
      </c>
      <c r="F198" s="35" t="s">
        <v>379</v>
      </c>
      <c r="G198" s="22"/>
      <c r="H198" s="22"/>
    </row>
    <row r="199" spans="1:8" s="30" customFormat="1" ht="6" customHeight="1" x14ac:dyDescent="0.2">
      <c r="A199" s="47"/>
      <c r="B199" s="35"/>
      <c r="C199" s="35"/>
      <c r="D199" s="146"/>
      <c r="E199" s="102"/>
      <c r="F199" s="35"/>
      <c r="G199" s="22"/>
      <c r="H199" s="22"/>
    </row>
    <row r="200" spans="1:8" s="30" customFormat="1" ht="10.5" customHeight="1" x14ac:dyDescent="0.2">
      <c r="A200" s="35" t="s">
        <v>5610</v>
      </c>
      <c r="B200" s="35" t="s">
        <v>5444</v>
      </c>
      <c r="C200" s="35" t="s">
        <v>5369</v>
      </c>
      <c r="D200" s="101">
        <v>300</v>
      </c>
      <c r="E200" s="102">
        <v>1974</v>
      </c>
      <c r="F200" s="35" t="s">
        <v>379</v>
      </c>
      <c r="G200" s="22"/>
      <c r="H200" s="22"/>
    </row>
    <row r="201" spans="1:8" s="30" customFormat="1" ht="6" customHeight="1" x14ac:dyDescent="0.2">
      <c r="A201" s="47"/>
      <c r="B201" s="35"/>
      <c r="C201" s="35"/>
      <c r="D201" s="146"/>
      <c r="E201" s="102"/>
      <c r="F201" s="35"/>
      <c r="G201" s="22"/>
      <c r="H201" s="22"/>
    </row>
    <row r="202" spans="1:8" s="30" customFormat="1" ht="10.5" customHeight="1" x14ac:dyDescent="0.2">
      <c r="A202" s="655" t="s">
        <v>5611</v>
      </c>
      <c r="B202" s="35" t="s">
        <v>5367</v>
      </c>
      <c r="C202" s="35" t="s">
        <v>121</v>
      </c>
      <c r="D202" s="101">
        <v>100</v>
      </c>
      <c r="E202" s="102">
        <v>2008</v>
      </c>
      <c r="F202" s="35" t="s">
        <v>379</v>
      </c>
      <c r="G202" s="22"/>
      <c r="H202" s="22"/>
    </row>
    <row r="203" spans="1:8" s="30" customFormat="1" ht="10.5" customHeight="1" x14ac:dyDescent="0.2">
      <c r="A203" s="655"/>
      <c r="B203" s="35" t="s">
        <v>4107</v>
      </c>
      <c r="C203" s="35" t="s">
        <v>121</v>
      </c>
      <c r="D203" s="101">
        <v>37</v>
      </c>
      <c r="E203" s="102">
        <v>1957</v>
      </c>
      <c r="F203" s="35" t="s">
        <v>379</v>
      </c>
      <c r="G203" s="22"/>
      <c r="H203" s="22"/>
    </row>
    <row r="204" spans="1:8" s="30" customFormat="1" ht="6" customHeight="1" x14ac:dyDescent="0.2">
      <c r="A204" s="47"/>
      <c r="B204" s="35"/>
      <c r="C204" s="35"/>
      <c r="D204" s="146"/>
      <c r="E204" s="102"/>
      <c r="F204" s="35"/>
      <c r="G204" s="22"/>
      <c r="H204" s="22"/>
    </row>
    <row r="205" spans="1:8" s="30" customFormat="1" ht="10.5" customHeight="1" x14ac:dyDescent="0.2">
      <c r="A205" s="655" t="s">
        <v>5612</v>
      </c>
      <c r="B205" s="35" t="s">
        <v>4041</v>
      </c>
      <c r="C205" s="35" t="s">
        <v>121</v>
      </c>
      <c r="D205" s="101">
        <v>40</v>
      </c>
      <c r="E205" s="102">
        <v>1955</v>
      </c>
      <c r="F205" s="35" t="s">
        <v>379</v>
      </c>
      <c r="G205" s="22"/>
      <c r="H205" s="22"/>
    </row>
    <row r="206" spans="1:8" s="30" customFormat="1" ht="10.5" customHeight="1" x14ac:dyDescent="0.2">
      <c r="A206" s="655"/>
      <c r="B206" s="35" t="s">
        <v>3964</v>
      </c>
      <c r="C206" s="35" t="s">
        <v>121</v>
      </c>
      <c r="D206" s="101">
        <v>152.5</v>
      </c>
      <c r="E206" s="102">
        <v>1950</v>
      </c>
      <c r="F206" s="35" t="s">
        <v>379</v>
      </c>
      <c r="G206" s="22"/>
      <c r="H206" s="22"/>
    </row>
    <row r="207" spans="1:8" s="30" customFormat="1" ht="6" customHeight="1" x14ac:dyDescent="0.2">
      <c r="A207" s="35"/>
      <c r="B207" s="35"/>
      <c r="C207" s="35"/>
      <c r="D207" s="101"/>
      <c r="E207" s="102"/>
      <c r="F207" s="35"/>
      <c r="G207" s="22"/>
      <c r="H207" s="22"/>
    </row>
    <row r="208" spans="1:8" s="30" customFormat="1" ht="10.5" customHeight="1" x14ac:dyDescent="0.2">
      <c r="A208" s="35" t="s">
        <v>5613</v>
      </c>
      <c r="B208" s="35" t="s">
        <v>3960</v>
      </c>
      <c r="C208" s="35" t="s">
        <v>121</v>
      </c>
      <c r="D208" s="101">
        <v>61.2</v>
      </c>
      <c r="E208" s="102">
        <v>1950</v>
      </c>
      <c r="F208" s="35" t="s">
        <v>379</v>
      </c>
      <c r="G208" s="168"/>
      <c r="H208" s="22"/>
    </row>
    <row r="209" spans="1:8" s="30" customFormat="1" ht="10.5" customHeight="1" x14ac:dyDescent="0.2">
      <c r="A209" s="35"/>
      <c r="B209" s="35" t="s">
        <v>4045</v>
      </c>
      <c r="C209" s="35" t="s">
        <v>121</v>
      </c>
      <c r="D209" s="101">
        <v>75</v>
      </c>
      <c r="E209" s="102">
        <v>1955</v>
      </c>
      <c r="F209" s="35" t="s">
        <v>379</v>
      </c>
      <c r="G209" s="22"/>
      <c r="H209" s="22"/>
    </row>
    <row r="210" spans="1:8" s="30" customFormat="1" ht="10.5" customHeight="1" x14ac:dyDescent="0.2">
      <c r="A210" s="35"/>
      <c r="B210" s="35" t="s">
        <v>3928</v>
      </c>
      <c r="C210" s="35" t="s">
        <v>121</v>
      </c>
      <c r="D210" s="101">
        <v>45</v>
      </c>
      <c r="E210" s="102">
        <v>1930</v>
      </c>
      <c r="F210" s="35" t="s">
        <v>379</v>
      </c>
      <c r="G210" s="22"/>
      <c r="H210" s="22"/>
    </row>
    <row r="211" spans="1:8" s="30" customFormat="1" ht="10.5" customHeight="1" x14ac:dyDescent="0.2">
      <c r="A211" s="35"/>
      <c r="B211" s="35" t="s">
        <v>3933</v>
      </c>
      <c r="C211" s="35" t="s">
        <v>121</v>
      </c>
      <c r="D211" s="101">
        <v>34</v>
      </c>
      <c r="E211" s="102">
        <v>1933</v>
      </c>
      <c r="F211" s="35" t="s">
        <v>379</v>
      </c>
      <c r="G211" s="22"/>
      <c r="H211" s="22"/>
    </row>
    <row r="212" spans="1:8" s="30" customFormat="1" ht="6" customHeight="1" x14ac:dyDescent="0.2">
      <c r="A212" s="47"/>
      <c r="B212" s="35"/>
      <c r="C212" s="35"/>
      <c r="D212" s="146"/>
      <c r="E212" s="102"/>
      <c r="F212" s="35"/>
      <c r="G212" s="22"/>
      <c r="H212" s="22"/>
    </row>
    <row r="213" spans="1:8" s="30" customFormat="1" ht="10.5" customHeight="1" x14ac:dyDescent="0.2">
      <c r="A213" s="35" t="s">
        <v>5614</v>
      </c>
      <c r="B213" s="35" t="s">
        <v>4284</v>
      </c>
      <c r="C213" s="35" t="s">
        <v>5537</v>
      </c>
      <c r="D213" s="101">
        <v>10</v>
      </c>
      <c r="E213" s="102">
        <v>2001</v>
      </c>
      <c r="F213" s="35" t="s">
        <v>379</v>
      </c>
      <c r="G213" s="22"/>
      <c r="H213" s="22"/>
    </row>
    <row r="214" spans="1:8" s="30" customFormat="1" ht="10.5" customHeight="1" x14ac:dyDescent="0.2">
      <c r="A214" s="35"/>
      <c r="B214" s="35" t="s">
        <v>4279</v>
      </c>
      <c r="C214" s="35" t="s">
        <v>5537</v>
      </c>
      <c r="D214" s="101">
        <v>3</v>
      </c>
      <c r="E214" s="102">
        <v>1990</v>
      </c>
      <c r="F214" s="35" t="s">
        <v>379</v>
      </c>
      <c r="G214" s="22"/>
      <c r="H214" s="22"/>
    </row>
    <row r="215" spans="1:8" s="30" customFormat="1" ht="10.5" customHeight="1" x14ac:dyDescent="0.2">
      <c r="A215" s="35"/>
      <c r="B215" s="35" t="s">
        <v>4256</v>
      </c>
      <c r="C215" s="35" t="s">
        <v>5537</v>
      </c>
      <c r="D215" s="101">
        <v>6</v>
      </c>
      <c r="E215" s="102">
        <v>1946</v>
      </c>
      <c r="F215" s="35" t="s">
        <v>379</v>
      </c>
      <c r="G215" s="22"/>
      <c r="H215" s="22"/>
    </row>
    <row r="216" spans="1:8" s="30" customFormat="1" ht="10.5" customHeight="1" x14ac:dyDescent="0.2">
      <c r="A216" s="35"/>
      <c r="B216" s="35" t="s">
        <v>4261</v>
      </c>
      <c r="C216" s="35" t="s">
        <v>5537</v>
      </c>
      <c r="D216" s="101">
        <v>16</v>
      </c>
      <c r="E216" s="102">
        <v>1953</v>
      </c>
      <c r="F216" s="35" t="s">
        <v>379</v>
      </c>
      <c r="G216" s="22"/>
      <c r="H216" s="22"/>
    </row>
    <row r="217" spans="1:8" s="30" customFormat="1" ht="10.5" customHeight="1" x14ac:dyDescent="0.2">
      <c r="A217" s="35"/>
      <c r="B217" s="35" t="s">
        <v>4268</v>
      </c>
      <c r="C217" s="35" t="s">
        <v>5537</v>
      </c>
      <c r="D217" s="101">
        <v>67</v>
      </c>
      <c r="E217" s="102">
        <v>1953</v>
      </c>
      <c r="F217" s="35" t="s">
        <v>379</v>
      </c>
      <c r="G217" s="22"/>
      <c r="H217" s="22"/>
    </row>
    <row r="218" spans="1:8" s="30" customFormat="1" ht="10.5" customHeight="1" x14ac:dyDescent="0.2">
      <c r="A218" s="35"/>
      <c r="B218" s="35" t="s">
        <v>5365</v>
      </c>
      <c r="C218" s="35" t="s">
        <v>5537</v>
      </c>
      <c r="D218" s="101">
        <v>9</v>
      </c>
      <c r="E218" s="102">
        <v>1971</v>
      </c>
      <c r="F218" s="35" t="s">
        <v>379</v>
      </c>
      <c r="G218" s="22"/>
      <c r="H218" s="22"/>
    </row>
    <row r="219" spans="1:8" s="30" customFormat="1" ht="10.5" customHeight="1" x14ac:dyDescent="0.2">
      <c r="A219" s="35"/>
      <c r="B219" s="35" t="s">
        <v>4265</v>
      </c>
      <c r="C219" s="35" t="s">
        <v>5537</v>
      </c>
      <c r="D219" s="101">
        <v>24</v>
      </c>
      <c r="E219" s="102">
        <v>1950</v>
      </c>
      <c r="F219" s="35" t="s">
        <v>379</v>
      </c>
      <c r="G219" s="22"/>
      <c r="H219" s="22"/>
    </row>
    <row r="220" spans="1:8" s="30" customFormat="1" ht="10.5" customHeight="1" x14ac:dyDescent="0.2">
      <c r="A220" s="35"/>
      <c r="B220" s="35" t="s">
        <v>4272</v>
      </c>
      <c r="C220" s="35" t="s">
        <v>5537</v>
      </c>
      <c r="D220" s="101">
        <v>3</v>
      </c>
      <c r="E220" s="102">
        <v>1945</v>
      </c>
      <c r="F220" s="35" t="s">
        <v>379</v>
      </c>
      <c r="G220" s="22"/>
      <c r="H220" s="22"/>
    </row>
    <row r="221" spans="1:8" s="30" customFormat="1" ht="6" customHeight="1" x14ac:dyDescent="0.2">
      <c r="A221" s="47"/>
      <c r="B221" s="35"/>
      <c r="C221" s="35"/>
      <c r="D221" s="146"/>
      <c r="E221" s="102"/>
      <c r="F221" s="35"/>
      <c r="G221" s="22"/>
      <c r="H221" s="22"/>
    </row>
    <row r="222" spans="1:8" s="30" customFormat="1" ht="10.5" customHeight="1" x14ac:dyDescent="0.2">
      <c r="A222" s="35" t="s">
        <v>5615</v>
      </c>
      <c r="B222" s="35" t="s">
        <v>3911</v>
      </c>
      <c r="C222" s="35" t="s">
        <v>747</v>
      </c>
      <c r="D222" s="101">
        <v>710</v>
      </c>
      <c r="E222" s="102">
        <v>1994</v>
      </c>
      <c r="F222" s="35" t="s">
        <v>334</v>
      </c>
      <c r="G222" s="22"/>
      <c r="H222" s="22"/>
    </row>
    <row r="223" spans="1:8" s="30" customFormat="1" ht="10.5" customHeight="1" x14ac:dyDescent="0.2">
      <c r="A223" s="35"/>
      <c r="B223" s="35" t="s">
        <v>3915</v>
      </c>
      <c r="C223" s="35" t="s">
        <v>747</v>
      </c>
      <c r="D223" s="101">
        <v>700</v>
      </c>
      <c r="E223" s="102">
        <v>1995</v>
      </c>
      <c r="F223" s="35" t="s">
        <v>199</v>
      </c>
      <c r="G223" s="22"/>
      <c r="H223" s="22"/>
    </row>
    <row r="224" spans="1:8" s="30" customFormat="1" ht="10.5" customHeight="1" x14ac:dyDescent="0.2">
      <c r="A224" s="35"/>
      <c r="B224" s="35" t="s">
        <v>3906</v>
      </c>
      <c r="C224" s="35" t="s">
        <v>747</v>
      </c>
      <c r="D224" s="101">
        <v>1180</v>
      </c>
      <c r="E224" s="102">
        <v>1980</v>
      </c>
      <c r="F224" s="35" t="s">
        <v>379</v>
      </c>
      <c r="G224" s="150" t="s">
        <v>5161</v>
      </c>
      <c r="H224" s="22"/>
    </row>
    <row r="225" spans="1:8" s="30" customFormat="1" ht="10.5" customHeight="1" x14ac:dyDescent="0.2">
      <c r="A225" s="35"/>
      <c r="B225" s="35" t="s">
        <v>4973</v>
      </c>
      <c r="C225" s="35" t="s">
        <v>5616</v>
      </c>
      <c r="D225" s="101">
        <v>1961</v>
      </c>
      <c r="E225" s="102">
        <v>1971</v>
      </c>
      <c r="F225" s="35" t="s">
        <v>442</v>
      </c>
      <c r="G225" s="22"/>
      <c r="H225" s="22"/>
    </row>
    <row r="226" spans="1:8" s="30" customFormat="1" ht="10.5" customHeight="1" x14ac:dyDescent="0.2">
      <c r="A226" s="35"/>
      <c r="B226" s="35" t="s">
        <v>5538</v>
      </c>
      <c r="C226" s="35" t="s">
        <v>5617</v>
      </c>
      <c r="D226" s="101">
        <v>35</v>
      </c>
      <c r="E226" s="102">
        <v>1918</v>
      </c>
      <c r="F226" s="35" t="s">
        <v>199</v>
      </c>
      <c r="G226" s="22"/>
      <c r="H226" s="22"/>
    </row>
    <row r="227" spans="1:8" s="30" customFormat="1" ht="10.5" customHeight="1" x14ac:dyDescent="0.2">
      <c r="A227" s="35"/>
      <c r="B227" s="35" t="s">
        <v>5103</v>
      </c>
      <c r="C227" s="35" t="s">
        <v>5465</v>
      </c>
      <c r="D227" s="101">
        <v>10</v>
      </c>
      <c r="E227" s="102">
        <v>2002</v>
      </c>
      <c r="F227" s="35" t="s">
        <v>184</v>
      </c>
      <c r="G227" s="22"/>
      <c r="H227" s="22"/>
    </row>
    <row r="228" spans="1:8" s="30" customFormat="1" ht="10.5" customHeight="1" x14ac:dyDescent="0.2">
      <c r="A228" s="35"/>
      <c r="B228" s="35" t="s">
        <v>3919</v>
      </c>
      <c r="C228" s="35" t="s">
        <v>5618</v>
      </c>
      <c r="D228" s="101">
        <v>45</v>
      </c>
      <c r="E228" s="102">
        <v>1998</v>
      </c>
      <c r="F228" s="35" t="s">
        <v>199</v>
      </c>
      <c r="G228" s="22"/>
      <c r="H228" s="22"/>
    </row>
    <row r="229" spans="1:8" s="30" customFormat="1" ht="10.5" customHeight="1" x14ac:dyDescent="0.2">
      <c r="A229" s="35"/>
      <c r="B229" s="35" t="s">
        <v>3923</v>
      </c>
      <c r="C229" s="35" t="s">
        <v>5618</v>
      </c>
      <c r="D229" s="101">
        <v>45</v>
      </c>
      <c r="E229" s="102">
        <v>1998</v>
      </c>
      <c r="F229" s="35" t="s">
        <v>184</v>
      </c>
      <c r="G229" s="22"/>
      <c r="H229" s="22"/>
    </row>
    <row r="230" spans="1:8" s="30" customFormat="1" ht="10.5" customHeight="1" x14ac:dyDescent="0.2">
      <c r="A230" s="35"/>
      <c r="B230" s="35" t="s">
        <v>5442</v>
      </c>
      <c r="C230" s="35" t="s">
        <v>5467</v>
      </c>
      <c r="D230" s="101">
        <v>34</v>
      </c>
      <c r="E230" s="102">
        <v>1969</v>
      </c>
      <c r="F230" s="35" t="s">
        <v>442</v>
      </c>
      <c r="G230" s="22"/>
      <c r="H230" s="22"/>
    </row>
    <row r="231" spans="1:8" s="30" customFormat="1" ht="10.5" customHeight="1" x14ac:dyDescent="0.2">
      <c r="A231" s="35"/>
      <c r="B231" s="35" t="s">
        <v>5196</v>
      </c>
      <c r="C231" s="35" t="s">
        <v>5467</v>
      </c>
      <c r="D231" s="101">
        <v>25</v>
      </c>
      <c r="E231" s="102">
        <v>1994</v>
      </c>
      <c r="F231" s="35" t="s">
        <v>334</v>
      </c>
      <c r="G231" s="22"/>
      <c r="H231" s="22"/>
    </row>
    <row r="232" spans="1:8" s="30" customFormat="1" ht="10.5" customHeight="1" x14ac:dyDescent="0.2">
      <c r="A232" s="35"/>
      <c r="B232" s="35" t="s">
        <v>1617</v>
      </c>
      <c r="C232" s="35" t="s">
        <v>5619</v>
      </c>
      <c r="D232" s="101">
        <v>8.6999999999999993</v>
      </c>
      <c r="E232" s="102">
        <v>1995</v>
      </c>
      <c r="F232" s="35" t="s">
        <v>199</v>
      </c>
      <c r="G232" s="22"/>
      <c r="H232" s="22"/>
    </row>
    <row r="233" spans="1:8" s="30" customFormat="1" ht="10.5" customHeight="1" x14ac:dyDescent="0.2">
      <c r="A233" s="35"/>
      <c r="B233" s="35" t="s">
        <v>5107</v>
      </c>
      <c r="C233" s="35" t="s">
        <v>5619</v>
      </c>
      <c r="D233" s="101">
        <v>8.6999999999999993</v>
      </c>
      <c r="E233" s="102">
        <v>1994</v>
      </c>
      <c r="F233" s="35" t="s">
        <v>199</v>
      </c>
      <c r="G233" s="22"/>
      <c r="H233" s="22"/>
    </row>
    <row r="234" spans="1:8" s="30" customFormat="1" ht="6" customHeight="1" x14ac:dyDescent="0.2">
      <c r="A234" s="47"/>
      <c r="B234" s="35"/>
      <c r="C234" s="35"/>
      <c r="D234" s="146"/>
      <c r="E234" s="102"/>
      <c r="F234" s="35"/>
      <c r="G234" s="22"/>
      <c r="H234" s="22"/>
    </row>
    <row r="235" spans="1:8" s="30" customFormat="1" ht="10.5" customHeight="1" x14ac:dyDescent="0.2">
      <c r="A235" s="35" t="s">
        <v>5620</v>
      </c>
      <c r="B235" s="35" t="s">
        <v>5621</v>
      </c>
      <c r="C235" s="35" t="s">
        <v>723</v>
      </c>
      <c r="D235" s="101">
        <v>38</v>
      </c>
      <c r="E235" s="102">
        <v>2010</v>
      </c>
      <c r="F235" s="35" t="s">
        <v>379</v>
      </c>
      <c r="G235" s="22"/>
      <c r="H235" s="22"/>
    </row>
    <row r="236" spans="1:8" s="30" customFormat="1" ht="10.5" customHeight="1" x14ac:dyDescent="0.2">
      <c r="A236" s="35"/>
      <c r="B236" s="35" t="s">
        <v>5622</v>
      </c>
      <c r="C236" s="35" t="s">
        <v>723</v>
      </c>
      <c r="D236" s="101">
        <v>112.7</v>
      </c>
      <c r="E236" s="102">
        <v>2011</v>
      </c>
      <c r="F236" s="35" t="s">
        <v>379</v>
      </c>
      <c r="G236" s="22"/>
      <c r="H236" s="22"/>
    </row>
    <row r="237" spans="1:8" s="30" customFormat="1" ht="10.5" customHeight="1" x14ac:dyDescent="0.2">
      <c r="A237" s="35"/>
      <c r="B237" s="35" t="s">
        <v>5377</v>
      </c>
      <c r="C237" s="35" t="s">
        <v>723</v>
      </c>
      <c r="D237" s="101">
        <v>36.799999999999997</v>
      </c>
      <c r="E237" s="102">
        <v>2008</v>
      </c>
      <c r="F237" s="35" t="s">
        <v>379</v>
      </c>
      <c r="G237" s="22"/>
      <c r="H237" s="22"/>
    </row>
    <row r="238" spans="1:8" s="30" customFormat="1" ht="10.5" customHeight="1" x14ac:dyDescent="0.2">
      <c r="A238" s="35"/>
      <c r="B238" s="35" t="s">
        <v>5378</v>
      </c>
      <c r="C238" s="35" t="s">
        <v>723</v>
      </c>
      <c r="D238" s="101">
        <v>94.1</v>
      </c>
      <c r="E238" s="102">
        <v>2017</v>
      </c>
      <c r="F238" s="35" t="s">
        <v>379</v>
      </c>
      <c r="G238" s="22"/>
      <c r="H238" s="22"/>
    </row>
    <row r="239" spans="1:8" s="30" customFormat="1" ht="10.5" customHeight="1" x14ac:dyDescent="0.2">
      <c r="A239" s="35"/>
      <c r="B239" s="35" t="s">
        <v>5379</v>
      </c>
      <c r="C239" s="35" t="s">
        <v>723</v>
      </c>
      <c r="D239" s="101">
        <v>40</v>
      </c>
      <c r="E239" s="102">
        <v>2009</v>
      </c>
      <c r="F239" s="35" t="s">
        <v>379</v>
      </c>
      <c r="G239" s="45"/>
      <c r="H239" s="22"/>
    </row>
    <row r="240" spans="1:8" s="30" customFormat="1" ht="10.5" customHeight="1" x14ac:dyDescent="0.2">
      <c r="A240" s="35"/>
      <c r="B240" s="35" t="s">
        <v>5380</v>
      </c>
      <c r="C240" s="35" t="s">
        <v>723</v>
      </c>
      <c r="D240" s="101">
        <v>70</v>
      </c>
      <c r="E240" s="102">
        <v>2011</v>
      </c>
      <c r="F240" s="35" t="s">
        <v>379</v>
      </c>
      <c r="G240" s="150"/>
      <c r="H240" s="22"/>
    </row>
    <row r="241" spans="1:8" s="30" customFormat="1" ht="10.5" customHeight="1" x14ac:dyDescent="0.2">
      <c r="A241" s="35"/>
      <c r="B241" s="35" t="s">
        <v>5381</v>
      </c>
      <c r="C241" s="35" t="s">
        <v>723</v>
      </c>
      <c r="D241" s="101">
        <v>188.6</v>
      </c>
      <c r="E241" s="102">
        <v>2011</v>
      </c>
      <c r="F241" s="35" t="s">
        <v>379</v>
      </c>
      <c r="G241" s="45"/>
      <c r="H241" s="22"/>
    </row>
    <row r="242" spans="1:8" s="30" customFormat="1" ht="10.5" customHeight="1" x14ac:dyDescent="0.2">
      <c r="A242" s="35"/>
      <c r="B242" s="35" t="s">
        <v>5382</v>
      </c>
      <c r="C242" s="35" t="s">
        <v>723</v>
      </c>
      <c r="D242" s="101">
        <v>119.6</v>
      </c>
      <c r="E242" s="102">
        <v>2005</v>
      </c>
      <c r="F242" s="35" t="s">
        <v>379</v>
      </c>
      <c r="G242" s="150"/>
      <c r="H242" s="22"/>
    </row>
    <row r="243" spans="1:8" s="30" customFormat="1" ht="10.5" customHeight="1" x14ac:dyDescent="0.2">
      <c r="A243" s="35"/>
      <c r="B243" s="35" t="s">
        <v>3911</v>
      </c>
      <c r="C243" s="35" t="s">
        <v>723</v>
      </c>
      <c r="D243" s="101">
        <v>68</v>
      </c>
      <c r="E243" s="102">
        <v>2013</v>
      </c>
      <c r="F243" s="35" t="s">
        <v>334</v>
      </c>
      <c r="G243" s="150"/>
      <c r="H243" s="22"/>
    </row>
    <row r="244" spans="1:8" s="30" customFormat="1" ht="10.5" customHeight="1" x14ac:dyDescent="0.2">
      <c r="A244" s="35"/>
      <c r="B244" s="35" t="s">
        <v>5383</v>
      </c>
      <c r="C244" s="35" t="s">
        <v>723</v>
      </c>
      <c r="D244" s="101">
        <v>73.599999999999994</v>
      </c>
      <c r="E244" s="102">
        <v>2011</v>
      </c>
      <c r="F244" s="35" t="s">
        <v>634</v>
      </c>
      <c r="G244" s="45"/>
      <c r="H244" s="22"/>
    </row>
    <row r="245" spans="1:8" s="30" customFormat="1" ht="10.5" customHeight="1" x14ac:dyDescent="0.2">
      <c r="A245" s="35"/>
      <c r="B245" s="35" t="s">
        <v>4366</v>
      </c>
      <c r="C245" s="35" t="s">
        <v>723</v>
      </c>
      <c r="D245" s="101">
        <v>67.650000000000006</v>
      </c>
      <c r="E245" s="102">
        <v>2015</v>
      </c>
      <c r="F245" s="35" t="s">
        <v>379</v>
      </c>
      <c r="G245" s="45"/>
      <c r="H245" s="22"/>
    </row>
    <row r="246" spans="1:8" s="30" customFormat="1" ht="10.5" customHeight="1" x14ac:dyDescent="0.2">
      <c r="A246" s="35"/>
      <c r="B246" s="35" t="s">
        <v>5385</v>
      </c>
      <c r="C246" s="35" t="s">
        <v>723</v>
      </c>
      <c r="D246" s="101">
        <v>34.5</v>
      </c>
      <c r="E246" s="102">
        <v>2017</v>
      </c>
      <c r="F246" s="35" t="s">
        <v>634</v>
      </c>
      <c r="G246" s="45"/>
      <c r="H246" s="22"/>
    </row>
    <row r="247" spans="1:8" s="30" customFormat="1" ht="10.5" customHeight="1" x14ac:dyDescent="0.2">
      <c r="A247" s="35"/>
      <c r="B247" s="35" t="s">
        <v>4291</v>
      </c>
      <c r="C247" s="35" t="s">
        <v>5427</v>
      </c>
      <c r="D247" s="101">
        <v>504</v>
      </c>
      <c r="E247" s="102">
        <v>2011</v>
      </c>
      <c r="F247" s="35" t="s">
        <v>5156</v>
      </c>
      <c r="G247" s="45"/>
      <c r="H247" s="22"/>
    </row>
    <row r="248" spans="1:8" s="30" customFormat="1" ht="10.5" customHeight="1" x14ac:dyDescent="0.2">
      <c r="A248" s="35"/>
      <c r="B248" s="35" t="s">
        <v>5623</v>
      </c>
      <c r="C248" s="35" t="s">
        <v>723</v>
      </c>
      <c r="D248" s="101">
        <v>108.1</v>
      </c>
      <c r="E248" s="102">
        <v>2012</v>
      </c>
      <c r="F248" s="35" t="s">
        <v>379</v>
      </c>
      <c r="G248" s="45"/>
      <c r="H248" s="22"/>
    </row>
    <row r="249" spans="1:8" s="30" customFormat="1" ht="10.5" customHeight="1" x14ac:dyDescent="0.2">
      <c r="A249" s="35"/>
      <c r="B249" s="35" t="s">
        <v>5624</v>
      </c>
      <c r="C249" s="35" t="s">
        <v>723</v>
      </c>
      <c r="D249" s="101">
        <v>128.80000000000001</v>
      </c>
      <c r="E249" s="102">
        <v>2011</v>
      </c>
      <c r="F249" s="35" t="s">
        <v>379</v>
      </c>
      <c r="G249" s="45"/>
      <c r="H249" s="22"/>
    </row>
    <row r="250" spans="1:8" s="30" customFormat="1" ht="6" customHeight="1" x14ac:dyDescent="0.2">
      <c r="A250" s="35"/>
      <c r="B250" s="35"/>
      <c r="C250" s="35"/>
      <c r="D250" s="101"/>
      <c r="E250" s="102"/>
      <c r="F250" s="35"/>
      <c r="G250" s="45"/>
      <c r="H250" s="22"/>
    </row>
    <row r="251" spans="1:8" s="30" customFormat="1" ht="10.5" customHeight="1" x14ac:dyDescent="0.2">
      <c r="A251" s="35" t="s">
        <v>5625</v>
      </c>
      <c r="B251" s="35" t="s">
        <v>3096</v>
      </c>
      <c r="C251" s="35" t="s">
        <v>5484</v>
      </c>
      <c r="D251" s="101">
        <v>440</v>
      </c>
      <c r="E251" s="102">
        <v>1966</v>
      </c>
      <c r="F251" s="35" t="s">
        <v>379</v>
      </c>
      <c r="G251" s="45"/>
      <c r="H251" s="22"/>
    </row>
    <row r="252" spans="1:8" s="30" customFormat="1" ht="6" customHeight="1" x14ac:dyDescent="0.2">
      <c r="A252" s="35"/>
      <c r="B252" s="35"/>
      <c r="C252" s="35"/>
      <c r="D252" s="101"/>
      <c r="E252" s="102"/>
      <c r="F252" s="35"/>
      <c r="G252" s="45"/>
      <c r="H252" s="22"/>
    </row>
    <row r="253" spans="1:8" s="30" customFormat="1" ht="10.5" customHeight="1" x14ac:dyDescent="0.2">
      <c r="A253" s="35" t="s">
        <v>5626</v>
      </c>
      <c r="B253" s="35" t="s">
        <v>3092</v>
      </c>
      <c r="C253" s="35" t="s">
        <v>121</v>
      </c>
      <c r="D253" s="101">
        <v>33</v>
      </c>
      <c r="E253" s="102">
        <v>1935</v>
      </c>
      <c r="F253" s="35" t="s">
        <v>379</v>
      </c>
      <c r="G253" s="45"/>
      <c r="H253" s="22"/>
    </row>
    <row r="254" spans="1:8" s="30" customFormat="1" ht="6" customHeight="1" x14ac:dyDescent="0.2">
      <c r="A254" s="35"/>
      <c r="B254" s="35"/>
      <c r="C254" s="35"/>
      <c r="D254" s="101"/>
      <c r="E254" s="102"/>
      <c r="F254" s="35"/>
      <c r="G254" s="45"/>
      <c r="H254" s="22"/>
    </row>
    <row r="255" spans="1:8" s="30" customFormat="1" ht="10.5" customHeight="1" x14ac:dyDescent="0.2">
      <c r="A255" s="35" t="s">
        <v>5627</v>
      </c>
      <c r="B255" s="35" t="s">
        <v>4743</v>
      </c>
      <c r="C255" s="35" t="s">
        <v>747</v>
      </c>
      <c r="D255" s="101">
        <v>59</v>
      </c>
      <c r="E255" s="102">
        <v>2011</v>
      </c>
      <c r="F255" s="35" t="s">
        <v>442</v>
      </c>
      <c r="G255" s="45"/>
      <c r="H255" s="22"/>
    </row>
    <row r="256" spans="1:8" s="30" customFormat="1" ht="10.5" customHeight="1" x14ac:dyDescent="0.2">
      <c r="A256" s="35"/>
      <c r="B256" s="35" t="s">
        <v>4735</v>
      </c>
      <c r="C256" s="35" t="s">
        <v>747</v>
      </c>
      <c r="D256" s="101">
        <v>805</v>
      </c>
      <c r="E256" s="102">
        <v>2000</v>
      </c>
      <c r="F256" s="35" t="s">
        <v>199</v>
      </c>
      <c r="G256" s="45"/>
      <c r="H256" s="22"/>
    </row>
    <row r="257" spans="1:8" s="30" customFormat="1" ht="10.5" customHeight="1" x14ac:dyDescent="0.2">
      <c r="A257" s="35"/>
      <c r="B257" s="35" t="s">
        <v>4731</v>
      </c>
      <c r="C257" s="35" t="s">
        <v>747</v>
      </c>
      <c r="D257" s="101">
        <v>715</v>
      </c>
      <c r="E257" s="102">
        <v>1993</v>
      </c>
      <c r="F257" s="35" t="s">
        <v>5156</v>
      </c>
      <c r="G257" s="45"/>
      <c r="H257" s="22"/>
    </row>
    <row r="258" spans="1:8" s="30" customFormat="1" ht="10.5" customHeight="1" x14ac:dyDescent="0.2">
      <c r="A258" s="35"/>
      <c r="B258" s="35" t="s">
        <v>4739</v>
      </c>
      <c r="C258" s="35" t="s">
        <v>747</v>
      </c>
      <c r="D258" s="101">
        <v>420</v>
      </c>
      <c r="E258" s="102">
        <v>2000</v>
      </c>
      <c r="F258" s="35" t="s">
        <v>199</v>
      </c>
      <c r="G258" s="45"/>
      <c r="H258" s="22"/>
    </row>
    <row r="259" spans="1:8" s="30" customFormat="1" ht="10.5" customHeight="1" x14ac:dyDescent="0.2">
      <c r="A259" s="35"/>
      <c r="B259" s="35" t="s">
        <v>5197</v>
      </c>
      <c r="C259" s="35" t="s">
        <v>5465</v>
      </c>
      <c r="D259" s="101">
        <v>10</v>
      </c>
      <c r="E259" s="102">
        <v>1998</v>
      </c>
      <c r="F259" s="35" t="s">
        <v>442</v>
      </c>
      <c r="G259" s="45"/>
      <c r="H259" s="22"/>
    </row>
    <row r="260" spans="1:8" s="30" customFormat="1" ht="6" customHeight="1" x14ac:dyDescent="0.2">
      <c r="A260" s="35"/>
      <c r="B260" s="35"/>
      <c r="C260" s="35"/>
      <c r="D260" s="101"/>
      <c r="E260" s="102"/>
      <c r="F260" s="35"/>
      <c r="G260" s="45"/>
      <c r="H260" s="22"/>
    </row>
    <row r="261" spans="1:8" s="30" customFormat="1" ht="10.5" customHeight="1" x14ac:dyDescent="0.2">
      <c r="A261" s="35" t="s">
        <v>5628</v>
      </c>
      <c r="B261" s="35" t="s">
        <v>3830</v>
      </c>
      <c r="C261" s="35" t="s">
        <v>723</v>
      </c>
      <c r="D261" s="101">
        <v>120</v>
      </c>
      <c r="E261" s="102">
        <v>2010</v>
      </c>
      <c r="F261" s="35" t="s">
        <v>379</v>
      </c>
      <c r="G261" s="45"/>
      <c r="H261" s="22"/>
    </row>
    <row r="262" spans="1:8" s="30" customFormat="1" ht="10.5" customHeight="1" x14ac:dyDescent="0.2">
      <c r="A262" s="35"/>
      <c r="B262" s="35" t="s">
        <v>5629</v>
      </c>
      <c r="C262" s="35" t="s">
        <v>723</v>
      </c>
      <c r="D262" s="101">
        <v>43.7</v>
      </c>
      <c r="E262" s="102">
        <v>2012</v>
      </c>
      <c r="F262" s="35" t="s">
        <v>379</v>
      </c>
      <c r="G262" s="45"/>
      <c r="H262" s="22"/>
    </row>
    <row r="263" spans="1:8" s="30" customFormat="1" ht="10.5" customHeight="1" x14ac:dyDescent="0.2">
      <c r="A263" s="35"/>
      <c r="B263" s="35" t="s">
        <v>5358</v>
      </c>
      <c r="C263" s="35" t="s">
        <v>723</v>
      </c>
      <c r="D263" s="101">
        <v>124.2</v>
      </c>
      <c r="E263" s="102">
        <v>2005</v>
      </c>
      <c r="F263" s="35" t="s">
        <v>379</v>
      </c>
      <c r="G263" s="45"/>
      <c r="H263" s="22"/>
    </row>
    <row r="264" spans="1:8" s="30" customFormat="1" ht="10.5" customHeight="1" x14ac:dyDescent="0.2">
      <c r="A264" s="35"/>
      <c r="B264" s="35" t="s">
        <v>5630</v>
      </c>
      <c r="C264" s="35" t="s">
        <v>723</v>
      </c>
      <c r="D264" s="101">
        <v>55.42</v>
      </c>
      <c r="E264" s="102">
        <v>2017</v>
      </c>
      <c r="F264" s="35" t="s">
        <v>379</v>
      </c>
      <c r="G264" s="45"/>
      <c r="H264" s="22"/>
    </row>
    <row r="265" spans="1:8" s="30" customFormat="1" ht="10.5" customHeight="1" x14ac:dyDescent="0.2">
      <c r="A265" s="35"/>
      <c r="B265" s="35" t="s">
        <v>3853</v>
      </c>
      <c r="C265" s="35" t="s">
        <v>723</v>
      </c>
      <c r="D265" s="101">
        <v>136</v>
      </c>
      <c r="E265" s="102">
        <v>2013</v>
      </c>
      <c r="F265" s="35" t="s">
        <v>379</v>
      </c>
      <c r="G265" s="45"/>
      <c r="H265" s="22"/>
    </row>
    <row r="266" spans="1:8" s="30" customFormat="1" ht="10.5" customHeight="1" x14ac:dyDescent="0.2">
      <c r="A266" s="35"/>
      <c r="B266" s="35" t="s">
        <v>3834</v>
      </c>
      <c r="C266" s="35" t="s">
        <v>723</v>
      </c>
      <c r="D266" s="101">
        <v>56</v>
      </c>
      <c r="E266" s="102">
        <v>2011</v>
      </c>
      <c r="F266" s="35" t="s">
        <v>379</v>
      </c>
      <c r="G266" s="45"/>
      <c r="H266" s="22"/>
    </row>
    <row r="267" spans="1:8" s="30" customFormat="1" ht="10.5" customHeight="1" x14ac:dyDescent="0.2">
      <c r="A267" s="35"/>
      <c r="B267" s="35" t="s">
        <v>5631</v>
      </c>
      <c r="C267" s="35" t="s">
        <v>723</v>
      </c>
      <c r="D267" s="101">
        <v>30.6</v>
      </c>
      <c r="E267" s="102">
        <v>1992</v>
      </c>
      <c r="F267" s="35" t="s">
        <v>216</v>
      </c>
      <c r="G267" s="45"/>
      <c r="H267" s="22"/>
    </row>
    <row r="268" spans="1:8" s="30" customFormat="1" ht="10.5" customHeight="1" x14ac:dyDescent="0.2">
      <c r="A268" s="35"/>
      <c r="B268" s="35" t="s">
        <v>5097</v>
      </c>
      <c r="C268" s="35" t="s">
        <v>723</v>
      </c>
      <c r="D268" s="101">
        <v>322</v>
      </c>
      <c r="E268" s="102">
        <v>2007</v>
      </c>
      <c r="F268" s="35" t="s">
        <v>379</v>
      </c>
      <c r="G268" s="45"/>
      <c r="H268" s="22"/>
    </row>
    <row r="269" spans="1:8" s="30" customFormat="1" ht="10.5" customHeight="1" x14ac:dyDescent="0.2">
      <c r="A269" s="35"/>
      <c r="B269" s="35" t="s">
        <v>5632</v>
      </c>
      <c r="C269" s="35" t="s">
        <v>723</v>
      </c>
      <c r="D269" s="101">
        <v>217.02</v>
      </c>
      <c r="E269" s="102">
        <v>2012</v>
      </c>
      <c r="F269" s="35" t="s">
        <v>379</v>
      </c>
      <c r="G269" s="45"/>
      <c r="H269" s="22"/>
    </row>
    <row r="270" spans="1:8" s="30" customFormat="1" ht="6.75" customHeight="1" thickBot="1" x14ac:dyDescent="0.25">
      <c r="A270" s="105"/>
      <c r="B270" s="105"/>
      <c r="C270" s="105"/>
      <c r="D270" s="105"/>
      <c r="E270" s="105"/>
      <c r="F270" s="105"/>
      <c r="G270" s="22"/>
      <c r="H270" s="22"/>
    </row>
    <row r="271" spans="1:8" s="30" customFormat="1" ht="10.5" customHeight="1" thickTop="1" x14ac:dyDescent="0.2">
      <c r="A271" s="60" t="s">
        <v>5584</v>
      </c>
      <c r="B271" s="60"/>
      <c r="C271" s="60"/>
      <c r="D271" s="60"/>
      <c r="E271" s="201"/>
      <c r="F271" s="60"/>
      <c r="G271" s="22"/>
      <c r="H271" s="22"/>
    </row>
    <row r="272" spans="1:8" s="30" customFormat="1" ht="21" customHeight="1" x14ac:dyDescent="0.35">
      <c r="A272" s="65" t="s">
        <v>5267</v>
      </c>
      <c r="B272" s="66"/>
      <c r="C272" s="158"/>
      <c r="D272" s="158"/>
      <c r="E272" s="158"/>
      <c r="F272" s="64"/>
    </row>
    <row r="273" spans="1:7" s="30" customFormat="1" ht="21" customHeight="1" x14ac:dyDescent="0.3">
      <c r="A273" s="68" t="s">
        <v>5585</v>
      </c>
      <c r="B273" s="69"/>
      <c r="C273" s="160"/>
      <c r="D273" s="160"/>
      <c r="E273" s="160"/>
      <c r="F273" s="64"/>
    </row>
    <row r="274" spans="1:7" s="30" customFormat="1" ht="5.25" customHeight="1" thickBot="1" x14ac:dyDescent="0.3">
      <c r="A274" s="161"/>
      <c r="B274" s="162"/>
      <c r="C274" s="162"/>
      <c r="D274" s="162"/>
      <c r="E274" s="162"/>
      <c r="F274" s="106"/>
    </row>
    <row r="275" spans="1:7" s="30" customFormat="1" ht="45.75" thickTop="1" x14ac:dyDescent="0.2">
      <c r="A275" s="143" t="s">
        <v>162</v>
      </c>
      <c r="B275" s="143" t="s">
        <v>5138</v>
      </c>
      <c r="C275" s="143" t="s">
        <v>111</v>
      </c>
      <c r="D275" s="144" t="s">
        <v>112</v>
      </c>
      <c r="E275" s="144" t="s">
        <v>5139</v>
      </c>
      <c r="F275" s="200" t="s">
        <v>5140</v>
      </c>
    </row>
    <row r="276" spans="1:7" s="30" customFormat="1" ht="10.5" customHeight="1" x14ac:dyDescent="0.2">
      <c r="A276" s="35" t="s">
        <v>5532</v>
      </c>
      <c r="B276" s="35" t="s">
        <v>5633</v>
      </c>
      <c r="C276" s="35" t="s">
        <v>747</v>
      </c>
      <c r="D276" s="101">
        <v>812</v>
      </c>
      <c r="E276" s="102">
        <v>1998</v>
      </c>
      <c r="F276" s="35" t="s">
        <v>184</v>
      </c>
      <c r="G276" s="22"/>
    </row>
    <row r="277" spans="1:7" s="30" customFormat="1" ht="10.5" customHeight="1" x14ac:dyDescent="0.2">
      <c r="A277" s="35"/>
      <c r="B277" s="35" t="s">
        <v>5634</v>
      </c>
      <c r="C277" s="35" t="s">
        <v>747</v>
      </c>
      <c r="D277" s="101">
        <v>410</v>
      </c>
      <c r="E277" s="102">
        <v>2000</v>
      </c>
      <c r="F277" s="35" t="s">
        <v>184</v>
      </c>
      <c r="G277" s="22"/>
    </row>
    <row r="278" spans="1:7" s="30" customFormat="1" ht="6" customHeight="1" x14ac:dyDescent="0.2">
      <c r="A278" s="35"/>
      <c r="B278" s="35"/>
      <c r="C278" s="35"/>
      <c r="D278" s="146"/>
      <c r="E278" s="102"/>
      <c r="F278" s="35"/>
      <c r="G278" s="22"/>
    </row>
    <row r="279" spans="1:7" s="30" customFormat="1" ht="10.5" customHeight="1" x14ac:dyDescent="0.2">
      <c r="A279" s="35" t="s">
        <v>5534</v>
      </c>
      <c r="B279" s="35" t="s">
        <v>5635</v>
      </c>
      <c r="C279" s="35" t="s">
        <v>119</v>
      </c>
      <c r="D279" s="101">
        <v>38</v>
      </c>
      <c r="E279" s="102">
        <v>2007</v>
      </c>
      <c r="F279" s="35" t="s">
        <v>518</v>
      </c>
      <c r="G279" s="22"/>
    </row>
    <row r="280" spans="1:7" s="30" customFormat="1" ht="10.5" customHeight="1" x14ac:dyDescent="0.2">
      <c r="A280" s="35"/>
      <c r="B280" s="35" t="s">
        <v>5636</v>
      </c>
      <c r="C280" s="35" t="s">
        <v>5465</v>
      </c>
      <c r="D280" s="101">
        <v>42</v>
      </c>
      <c r="E280" s="102">
        <v>1952</v>
      </c>
      <c r="F280" s="35" t="s">
        <v>518</v>
      </c>
      <c r="G280" s="22"/>
    </row>
    <row r="281" spans="1:7" s="30" customFormat="1" ht="10.5" customHeight="1" x14ac:dyDescent="0.2">
      <c r="A281" s="35"/>
      <c r="B281" s="35" t="s">
        <v>5637</v>
      </c>
      <c r="C281" s="35" t="s">
        <v>5465</v>
      </c>
      <c r="D281" s="101">
        <v>42</v>
      </c>
      <c r="E281" s="102">
        <v>2005</v>
      </c>
      <c r="F281" s="35" t="s">
        <v>518</v>
      </c>
      <c r="G281" s="22"/>
    </row>
    <row r="282" spans="1:7" s="30" customFormat="1" ht="6" customHeight="1" x14ac:dyDescent="0.2">
      <c r="A282" s="35"/>
      <c r="B282" s="35"/>
      <c r="C282" s="35"/>
      <c r="D282" s="146"/>
      <c r="E282" s="102"/>
      <c r="F282" s="35"/>
      <c r="G282" s="22"/>
    </row>
    <row r="283" spans="1:7" s="30" customFormat="1" ht="10.5" customHeight="1" x14ac:dyDescent="0.2">
      <c r="A283" s="35" t="s">
        <v>5361</v>
      </c>
      <c r="B283" s="35" t="s">
        <v>5638</v>
      </c>
      <c r="C283" s="35" t="s">
        <v>114</v>
      </c>
      <c r="D283" s="101">
        <v>230</v>
      </c>
      <c r="E283" s="102">
        <v>1966</v>
      </c>
      <c r="F283" s="35" t="s">
        <v>216</v>
      </c>
      <c r="G283" s="22"/>
    </row>
    <row r="284" spans="1:7" s="30" customFormat="1" ht="6" customHeight="1" x14ac:dyDescent="0.2">
      <c r="A284" s="35"/>
      <c r="B284" s="35"/>
      <c r="C284" s="35"/>
      <c r="D284" s="146"/>
      <c r="E284" s="102"/>
      <c r="F284" s="35"/>
      <c r="G284" s="22"/>
    </row>
    <row r="285" spans="1:7" s="30" customFormat="1" ht="10.5" customHeight="1" x14ac:dyDescent="0.2">
      <c r="A285" s="35" t="s">
        <v>5536</v>
      </c>
      <c r="B285" s="35" t="s">
        <v>5447</v>
      </c>
      <c r="C285" s="35" t="s">
        <v>120</v>
      </c>
      <c r="D285" s="101">
        <v>32</v>
      </c>
      <c r="E285" s="102">
        <v>1994</v>
      </c>
      <c r="F285" s="35" t="s">
        <v>669</v>
      </c>
      <c r="G285" s="22"/>
    </row>
    <row r="286" spans="1:7" s="30" customFormat="1" ht="6" customHeight="1" x14ac:dyDescent="0.2">
      <c r="A286" s="35"/>
      <c r="B286" s="206"/>
      <c r="C286" s="206"/>
      <c r="D286" s="207"/>
      <c r="E286" s="208"/>
      <c r="F286" s="206"/>
      <c r="G286" s="22"/>
    </row>
    <row r="287" spans="1:7" s="30" customFormat="1" ht="10.5" customHeight="1" x14ac:dyDescent="0.2">
      <c r="A287" s="35" t="s">
        <v>5540</v>
      </c>
      <c r="B287" s="35" t="s">
        <v>4611</v>
      </c>
      <c r="C287" s="35" t="s">
        <v>121</v>
      </c>
      <c r="D287" s="101">
        <v>55.975000000000001</v>
      </c>
      <c r="E287" s="102">
        <v>1961</v>
      </c>
      <c r="F287" s="35" t="s">
        <v>216</v>
      </c>
      <c r="G287" s="22"/>
    </row>
    <row r="288" spans="1:7" s="30" customFormat="1" ht="6" customHeight="1" x14ac:dyDescent="0.2">
      <c r="A288" s="639"/>
      <c r="B288" s="206"/>
      <c r="C288" s="206"/>
      <c r="D288" s="207"/>
      <c r="E288" s="208"/>
      <c r="F288" s="206"/>
      <c r="G288" s="22"/>
    </row>
    <row r="289" spans="1:7" s="30" customFormat="1" ht="10.5" customHeight="1" x14ac:dyDescent="0.2">
      <c r="A289" s="35" t="s">
        <v>5639</v>
      </c>
      <c r="B289" s="35" t="s">
        <v>4419</v>
      </c>
      <c r="C289" s="35" t="s">
        <v>5640</v>
      </c>
      <c r="D289" s="101">
        <v>36.299999999999997</v>
      </c>
      <c r="E289" s="102">
        <v>2016</v>
      </c>
      <c r="F289" s="35" t="s">
        <v>379</v>
      </c>
      <c r="G289" s="22"/>
    </row>
    <row r="290" spans="1:7" s="30" customFormat="1" ht="10.5" customHeight="1" x14ac:dyDescent="0.2">
      <c r="A290" s="35"/>
      <c r="B290" s="35" t="s">
        <v>4411</v>
      </c>
      <c r="C290" s="35" t="s">
        <v>723</v>
      </c>
      <c r="D290" s="101">
        <v>52.5</v>
      </c>
      <c r="E290" s="102">
        <v>2013</v>
      </c>
      <c r="F290" s="35" t="s">
        <v>379</v>
      </c>
      <c r="G290" s="22"/>
    </row>
    <row r="291" spans="1:7" s="30" customFormat="1" ht="10.5" customHeight="1" x14ac:dyDescent="0.2">
      <c r="A291" s="35"/>
      <c r="B291" s="35" t="s">
        <v>4415</v>
      </c>
      <c r="C291" s="35" t="s">
        <v>723</v>
      </c>
      <c r="D291" s="101">
        <v>66.7</v>
      </c>
      <c r="E291" s="102">
        <v>2013</v>
      </c>
      <c r="F291" s="35" t="s">
        <v>379</v>
      </c>
      <c r="G291" s="22"/>
    </row>
    <row r="292" spans="1:7" s="30" customFormat="1" ht="10.5" customHeight="1" x14ac:dyDescent="0.2">
      <c r="A292" s="35"/>
      <c r="B292" s="35" t="s">
        <v>3748</v>
      </c>
      <c r="C292" s="35" t="s">
        <v>723</v>
      </c>
      <c r="D292" s="101">
        <v>90</v>
      </c>
      <c r="E292" s="102">
        <v>2017</v>
      </c>
      <c r="F292" s="35" t="s">
        <v>183</v>
      </c>
      <c r="G292" s="22"/>
    </row>
    <row r="293" spans="1:7" s="30" customFormat="1" ht="10.5" customHeight="1" x14ac:dyDescent="0.2">
      <c r="A293" s="35"/>
      <c r="B293" s="35" t="s">
        <v>3749</v>
      </c>
      <c r="C293" s="35" t="s">
        <v>723</v>
      </c>
      <c r="D293" s="101">
        <v>102</v>
      </c>
      <c r="E293" s="102">
        <v>2017</v>
      </c>
      <c r="F293" s="35" t="s">
        <v>183</v>
      </c>
      <c r="G293" s="22"/>
    </row>
    <row r="294" spans="1:7" s="30" customFormat="1" ht="10.5" customHeight="1" x14ac:dyDescent="0.2">
      <c r="A294" s="35"/>
      <c r="B294" s="35" t="s">
        <v>5641</v>
      </c>
      <c r="C294" s="35" t="s">
        <v>723</v>
      </c>
      <c r="D294" s="101">
        <v>316</v>
      </c>
      <c r="E294" s="102">
        <v>2012</v>
      </c>
      <c r="F294" s="35" t="s">
        <v>183</v>
      </c>
      <c r="G294" s="22"/>
    </row>
    <row r="295" spans="1:7" s="30" customFormat="1" ht="6" customHeight="1" x14ac:dyDescent="0.2">
      <c r="A295" s="47"/>
      <c r="G295" s="22"/>
    </row>
    <row r="296" spans="1:7" s="30" customFormat="1" ht="10.5" customHeight="1" x14ac:dyDescent="0.2">
      <c r="A296" s="35" t="s">
        <v>5642</v>
      </c>
      <c r="B296" s="35" t="s">
        <v>4969</v>
      </c>
      <c r="C296" s="35" t="s">
        <v>5465</v>
      </c>
      <c r="D296" s="101">
        <v>40</v>
      </c>
      <c r="E296" s="102">
        <v>1994</v>
      </c>
      <c r="F296" s="35" t="s">
        <v>334</v>
      </c>
      <c r="G296" s="45"/>
    </row>
    <row r="297" spans="1:7" s="30" customFormat="1" ht="6" customHeight="1" x14ac:dyDescent="0.2">
      <c r="A297" s="47"/>
      <c r="B297" s="35"/>
      <c r="C297" s="35"/>
      <c r="D297" s="146"/>
      <c r="E297" s="102"/>
      <c r="F297" s="35"/>
      <c r="G297" s="45"/>
    </row>
    <row r="298" spans="1:7" s="30" customFormat="1" ht="10.5" customHeight="1" x14ac:dyDescent="0.2">
      <c r="A298" s="35" t="s">
        <v>5547</v>
      </c>
      <c r="B298" s="35" t="s">
        <v>4538</v>
      </c>
      <c r="C298" s="35" t="s">
        <v>747</v>
      </c>
      <c r="D298" s="101">
        <v>1380</v>
      </c>
      <c r="E298" s="102">
        <v>1996</v>
      </c>
      <c r="F298" s="35" t="s">
        <v>216</v>
      </c>
      <c r="G298" s="45"/>
    </row>
    <row r="299" spans="1:7" s="30" customFormat="1" ht="10.5" customHeight="1" x14ac:dyDescent="0.2">
      <c r="A299" s="35"/>
      <c r="B299" s="35" t="s">
        <v>4542</v>
      </c>
      <c r="C299" s="35" t="s">
        <v>747</v>
      </c>
      <c r="D299" s="101">
        <v>395</v>
      </c>
      <c r="E299" s="102">
        <v>1999</v>
      </c>
      <c r="F299" s="35" t="s">
        <v>270</v>
      </c>
      <c r="G299" s="45"/>
    </row>
    <row r="300" spans="1:7" s="30" customFormat="1" ht="10.5" customHeight="1" x14ac:dyDescent="0.2">
      <c r="A300" s="35"/>
      <c r="B300" s="35" t="s">
        <v>4546</v>
      </c>
      <c r="C300" s="35" t="s">
        <v>747</v>
      </c>
      <c r="D300" s="101">
        <v>408</v>
      </c>
      <c r="E300" s="102">
        <v>1999</v>
      </c>
      <c r="F300" s="35" t="s">
        <v>669</v>
      </c>
      <c r="G300" s="45"/>
    </row>
    <row r="301" spans="1:7" s="30" customFormat="1" ht="10.5" customHeight="1" x14ac:dyDescent="0.2">
      <c r="A301" s="35"/>
      <c r="B301" s="35" t="s">
        <v>5446</v>
      </c>
      <c r="C301" s="35" t="s">
        <v>747</v>
      </c>
      <c r="D301" s="101">
        <v>1404</v>
      </c>
      <c r="E301" s="102">
        <v>2010</v>
      </c>
      <c r="F301" s="35" t="s">
        <v>199</v>
      </c>
      <c r="G301" s="22"/>
    </row>
    <row r="302" spans="1:7" s="30" customFormat="1" ht="10.5" customHeight="1" x14ac:dyDescent="0.2">
      <c r="A302" s="35"/>
      <c r="B302" s="35" t="s">
        <v>5390</v>
      </c>
      <c r="C302" s="35" t="s">
        <v>114</v>
      </c>
      <c r="D302" s="101">
        <v>2000</v>
      </c>
      <c r="E302" s="102">
        <v>1968</v>
      </c>
      <c r="F302" s="35" t="s">
        <v>270</v>
      </c>
      <c r="G302" s="22"/>
    </row>
    <row r="303" spans="1:7" s="30" customFormat="1" ht="10.5" customHeight="1" x14ac:dyDescent="0.2">
      <c r="A303" s="35"/>
      <c r="B303" s="35" t="s">
        <v>5202</v>
      </c>
      <c r="C303" s="35" t="s">
        <v>5467</v>
      </c>
      <c r="D303" s="101">
        <v>56</v>
      </c>
      <c r="E303" s="102">
        <v>1978</v>
      </c>
      <c r="F303" s="35" t="s">
        <v>199</v>
      </c>
      <c r="G303" s="22"/>
    </row>
    <row r="304" spans="1:7" s="30" customFormat="1" ht="10.5" customHeight="1" x14ac:dyDescent="0.2">
      <c r="A304" s="35"/>
      <c r="B304" s="35" t="s">
        <v>5391</v>
      </c>
      <c r="C304" s="35" t="s">
        <v>5467</v>
      </c>
      <c r="D304" s="101">
        <v>34</v>
      </c>
      <c r="E304" s="102">
        <v>1966</v>
      </c>
      <c r="F304" s="35" t="s">
        <v>270</v>
      </c>
      <c r="G304" s="22"/>
    </row>
    <row r="305" spans="1:8" s="30" customFormat="1" ht="10.5" customHeight="1" x14ac:dyDescent="0.2">
      <c r="A305" s="35"/>
      <c r="B305" s="35" t="s">
        <v>5392</v>
      </c>
      <c r="C305" s="35" t="s">
        <v>5467</v>
      </c>
      <c r="D305" s="101">
        <v>144</v>
      </c>
      <c r="E305" s="102">
        <v>1979</v>
      </c>
      <c r="F305" s="35" t="s">
        <v>669</v>
      </c>
      <c r="G305" s="22"/>
    </row>
    <row r="306" spans="1:8" s="30" customFormat="1" ht="10.5" customHeight="1" x14ac:dyDescent="0.2">
      <c r="A306" s="35"/>
      <c r="B306" s="35" t="s">
        <v>4534</v>
      </c>
      <c r="C306" s="35" t="s">
        <v>4957</v>
      </c>
      <c r="D306" s="101">
        <v>600</v>
      </c>
      <c r="E306" s="102">
        <v>1993</v>
      </c>
      <c r="F306" s="35" t="s">
        <v>334</v>
      </c>
      <c r="G306" s="22"/>
    </row>
    <row r="307" spans="1:8" s="30" customFormat="1" ht="6" customHeight="1" x14ac:dyDescent="0.2">
      <c r="A307" s="35"/>
      <c r="B307" s="35"/>
      <c r="C307" s="35"/>
      <c r="D307" s="146"/>
      <c r="E307" s="102"/>
      <c r="F307" s="35"/>
      <c r="G307" s="22"/>
    </row>
    <row r="308" spans="1:8" s="30" customFormat="1" ht="10.5" customHeight="1" x14ac:dyDescent="0.2">
      <c r="A308" s="35" t="s">
        <v>5643</v>
      </c>
      <c r="B308" s="35" t="s">
        <v>4582</v>
      </c>
      <c r="C308" s="35" t="s">
        <v>723</v>
      </c>
      <c r="D308" s="101">
        <v>36.9</v>
      </c>
      <c r="E308" s="102">
        <v>2015</v>
      </c>
      <c r="F308" s="35" t="s">
        <v>379</v>
      </c>
      <c r="G308" s="22"/>
    </row>
    <row r="309" spans="1:8" s="30" customFormat="1" ht="10.5" customHeight="1" x14ac:dyDescent="0.2">
      <c r="A309" s="35"/>
      <c r="B309" s="35" t="s">
        <v>4576</v>
      </c>
      <c r="C309" s="35" t="s">
        <v>723</v>
      </c>
      <c r="D309" s="101">
        <v>41</v>
      </c>
      <c r="E309" s="102">
        <v>2010</v>
      </c>
      <c r="F309" s="35" t="s">
        <v>379</v>
      </c>
      <c r="G309" s="22"/>
    </row>
    <row r="310" spans="1:8" s="30" customFormat="1" ht="10.5" customHeight="1" x14ac:dyDescent="0.2">
      <c r="A310" s="35"/>
      <c r="B310" s="35" t="s">
        <v>5549</v>
      </c>
      <c r="C310" s="35" t="s">
        <v>723</v>
      </c>
      <c r="D310" s="101">
        <v>228</v>
      </c>
      <c r="E310" s="102">
        <v>2016</v>
      </c>
      <c r="F310" s="35" t="s">
        <v>216</v>
      </c>
      <c r="G310" s="22"/>
    </row>
    <row r="311" spans="1:8" s="30" customFormat="1" ht="10.5" customHeight="1" x14ac:dyDescent="0.2">
      <c r="A311" s="35"/>
      <c r="B311" s="35" t="s">
        <v>4588</v>
      </c>
      <c r="C311" s="35" t="s">
        <v>723</v>
      </c>
      <c r="D311" s="101">
        <v>54.4</v>
      </c>
      <c r="E311" s="102">
        <v>2017</v>
      </c>
      <c r="F311" s="35" t="s">
        <v>183</v>
      </c>
      <c r="G311" s="150"/>
    </row>
    <row r="312" spans="1:8" s="30" customFormat="1" ht="10.5" customHeight="1" x14ac:dyDescent="0.2">
      <c r="A312" s="35"/>
      <c r="B312" s="35" t="s">
        <v>4562</v>
      </c>
      <c r="C312" s="35" t="s">
        <v>5427</v>
      </c>
      <c r="D312" s="101">
        <v>90</v>
      </c>
      <c r="E312" s="102">
        <v>2005</v>
      </c>
      <c r="F312" s="35" t="s">
        <v>199</v>
      </c>
      <c r="G312" s="45"/>
    </row>
    <row r="313" spans="1:8" s="30" customFormat="1" ht="10.5" customHeight="1" x14ac:dyDescent="0.2">
      <c r="A313" s="35"/>
      <c r="B313" s="35" t="s">
        <v>4570</v>
      </c>
      <c r="C313" s="35" t="s">
        <v>5427</v>
      </c>
      <c r="D313" s="101">
        <v>49.5</v>
      </c>
      <c r="E313" s="102">
        <v>2015</v>
      </c>
      <c r="F313" s="35" t="s">
        <v>199</v>
      </c>
      <c r="G313" s="22"/>
    </row>
    <row r="314" spans="1:8" s="30" customFormat="1" ht="10.5" customHeight="1" x14ac:dyDescent="0.2">
      <c r="A314" s="35"/>
      <c r="B314" s="35" t="s">
        <v>4568</v>
      </c>
      <c r="C314" s="35" t="s">
        <v>5427</v>
      </c>
      <c r="D314" s="101">
        <v>150</v>
      </c>
      <c r="E314" s="102">
        <v>2011</v>
      </c>
      <c r="F314" s="35" t="s">
        <v>442</v>
      </c>
      <c r="G314" s="22"/>
    </row>
    <row r="315" spans="1:8" s="30" customFormat="1" ht="10.5" customHeight="1" x14ac:dyDescent="0.2">
      <c r="A315" s="35"/>
      <c r="B315" s="35" t="s">
        <v>5394</v>
      </c>
      <c r="C315" s="35" t="s">
        <v>5427</v>
      </c>
      <c r="D315" s="101">
        <v>300</v>
      </c>
      <c r="E315" s="102">
        <v>2010</v>
      </c>
      <c r="F315" s="35" t="s">
        <v>199</v>
      </c>
      <c r="G315" s="22"/>
    </row>
    <row r="316" spans="1:8" s="30" customFormat="1" ht="6" customHeight="1" x14ac:dyDescent="0.2">
      <c r="A316" s="47"/>
      <c r="B316" s="35"/>
      <c r="C316" s="35"/>
      <c r="D316" s="146"/>
      <c r="E316" s="102"/>
      <c r="F316" s="35"/>
      <c r="G316" s="22"/>
    </row>
    <row r="317" spans="1:8" s="30" customFormat="1" ht="10.5" customHeight="1" x14ac:dyDescent="0.2">
      <c r="A317" s="35" t="s">
        <v>4726</v>
      </c>
      <c r="B317" s="35" t="s">
        <v>5206</v>
      </c>
      <c r="C317" s="35" t="s">
        <v>120</v>
      </c>
      <c r="D317" s="101">
        <v>26</v>
      </c>
      <c r="E317" s="102">
        <v>2014</v>
      </c>
      <c r="F317" s="35" t="s">
        <v>199</v>
      </c>
      <c r="G317" s="22"/>
    </row>
    <row r="318" spans="1:8" s="30" customFormat="1" ht="10.5" customHeight="1" x14ac:dyDescent="0.2">
      <c r="A318" s="35"/>
      <c r="B318" s="35" t="s">
        <v>5208</v>
      </c>
      <c r="C318" s="35" t="s">
        <v>120</v>
      </c>
      <c r="D318" s="101">
        <v>8</v>
      </c>
      <c r="E318" s="102">
        <v>1971</v>
      </c>
      <c r="F318" s="35" t="s">
        <v>442</v>
      </c>
      <c r="G318" s="22"/>
      <c r="H318" s="43"/>
    </row>
    <row r="319" spans="1:8" s="30" customFormat="1" ht="10.5" customHeight="1" x14ac:dyDescent="0.2">
      <c r="A319" s="35"/>
      <c r="B319" s="35" t="s">
        <v>5209</v>
      </c>
      <c r="C319" s="35" t="s">
        <v>120</v>
      </c>
      <c r="D319" s="101">
        <v>30</v>
      </c>
      <c r="E319" s="102">
        <v>2014</v>
      </c>
      <c r="F319" s="35" t="s">
        <v>5550</v>
      </c>
      <c r="G319" s="22"/>
    </row>
    <row r="320" spans="1:8" s="30" customFormat="1" ht="10.5" customHeight="1" x14ac:dyDescent="0.2">
      <c r="A320" s="35"/>
      <c r="B320" s="35" t="s">
        <v>5210</v>
      </c>
      <c r="C320" s="35" t="s">
        <v>120</v>
      </c>
      <c r="D320" s="101">
        <v>3.5</v>
      </c>
      <c r="E320" s="102">
        <v>2014</v>
      </c>
      <c r="F320" s="35" t="s">
        <v>184</v>
      </c>
      <c r="G320" s="22"/>
    </row>
    <row r="321" spans="1:7" s="30" customFormat="1" ht="10.5" customHeight="1" x14ac:dyDescent="0.2">
      <c r="A321" s="35"/>
      <c r="B321" s="35" t="s">
        <v>5211</v>
      </c>
      <c r="C321" s="35" t="s">
        <v>120</v>
      </c>
      <c r="D321" s="101">
        <v>37</v>
      </c>
      <c r="E321" s="102">
        <v>2010</v>
      </c>
      <c r="F321" s="35" t="s">
        <v>184</v>
      </c>
      <c r="G321" s="22"/>
    </row>
    <row r="322" spans="1:7" s="30" customFormat="1" ht="10.5" customHeight="1" x14ac:dyDescent="0.2">
      <c r="A322" s="35"/>
      <c r="B322" s="35" t="s">
        <v>5212</v>
      </c>
      <c r="C322" s="35" t="s">
        <v>120</v>
      </c>
      <c r="D322" s="101">
        <v>7.3</v>
      </c>
      <c r="E322" s="102">
        <v>2016</v>
      </c>
      <c r="F322" s="35" t="s">
        <v>270</v>
      </c>
      <c r="G322" s="22"/>
    </row>
    <row r="323" spans="1:7" s="30" customFormat="1" ht="10.5" customHeight="1" x14ac:dyDescent="0.2">
      <c r="A323" s="35"/>
      <c r="B323" s="35" t="s">
        <v>5122</v>
      </c>
      <c r="C323" s="35" t="s">
        <v>120</v>
      </c>
      <c r="D323" s="101">
        <v>81</v>
      </c>
      <c r="E323" s="102">
        <v>2014</v>
      </c>
      <c r="F323" s="35" t="s">
        <v>442</v>
      </c>
      <c r="G323" s="22"/>
    </row>
    <row r="324" spans="1:7" s="30" customFormat="1" ht="6" customHeight="1" x14ac:dyDescent="0.2">
      <c r="A324" s="35"/>
      <c r="B324" s="35"/>
      <c r="C324" s="35"/>
      <c r="D324" s="146"/>
      <c r="E324" s="102"/>
      <c r="F324" s="35"/>
      <c r="G324" s="22"/>
    </row>
    <row r="325" spans="1:7" s="30" customFormat="1" ht="10.5" customHeight="1" x14ac:dyDescent="0.2">
      <c r="A325" s="35" t="s">
        <v>5551</v>
      </c>
      <c r="B325" s="35" t="s">
        <v>5448</v>
      </c>
      <c r="C325" s="35" t="s">
        <v>5465</v>
      </c>
      <c r="D325" s="101">
        <v>1240</v>
      </c>
      <c r="E325" s="102">
        <v>2004</v>
      </c>
      <c r="F325" s="35" t="s">
        <v>334</v>
      </c>
      <c r="G325" s="22"/>
    </row>
    <row r="326" spans="1:7" s="30" customFormat="1" ht="6" customHeight="1" x14ac:dyDescent="0.2">
      <c r="A326" s="47"/>
      <c r="B326" s="47"/>
      <c r="C326" s="47"/>
      <c r="D326" s="194"/>
      <c r="E326" s="49"/>
      <c r="F326" s="47"/>
      <c r="G326" s="22"/>
    </row>
    <row r="327" spans="1:7" s="30" customFormat="1" ht="10.5" customHeight="1" x14ac:dyDescent="0.2">
      <c r="A327" s="35" t="s">
        <v>5644</v>
      </c>
      <c r="B327" s="35" t="s">
        <v>1998</v>
      </c>
      <c r="C327" s="35" t="s">
        <v>723</v>
      </c>
      <c r="D327" s="101">
        <v>69</v>
      </c>
      <c r="E327" s="102">
        <v>2017</v>
      </c>
      <c r="F327" s="35" t="s">
        <v>379</v>
      </c>
      <c r="G327" s="22"/>
    </row>
    <row r="328" spans="1:7" s="30" customFormat="1" ht="10.5" customHeight="1" x14ac:dyDescent="0.2">
      <c r="A328" s="35" t="s">
        <v>5644</v>
      </c>
      <c r="B328" s="35" t="s">
        <v>5276</v>
      </c>
      <c r="C328" s="35" t="s">
        <v>723</v>
      </c>
      <c r="D328" s="101">
        <v>65</v>
      </c>
      <c r="E328" s="102">
        <v>2009</v>
      </c>
      <c r="F328" s="35" t="s">
        <v>442</v>
      </c>
      <c r="G328" s="22"/>
    </row>
    <row r="329" spans="1:7" s="30" customFormat="1" ht="6" customHeight="1" x14ac:dyDescent="0.2">
      <c r="A329" s="35"/>
      <c r="B329" s="35"/>
      <c r="C329" s="35"/>
      <c r="D329" s="146"/>
      <c r="E329" s="102"/>
      <c r="F329" s="35"/>
      <c r="G329" s="22"/>
    </row>
    <row r="330" spans="1:7" s="30" customFormat="1" ht="10.5" customHeight="1" x14ac:dyDescent="0.2">
      <c r="A330" s="35" t="s">
        <v>5645</v>
      </c>
      <c r="B330" s="35" t="s">
        <v>5319</v>
      </c>
      <c r="C330" s="35" t="s">
        <v>5427</v>
      </c>
      <c r="D330" s="101">
        <v>97</v>
      </c>
      <c r="E330" s="102">
        <v>2009</v>
      </c>
      <c r="F330" s="35" t="s">
        <v>270</v>
      </c>
      <c r="G330" s="22"/>
    </row>
    <row r="331" spans="1:7" s="30" customFormat="1" ht="10.5" customHeight="1" x14ac:dyDescent="0.2">
      <c r="A331" s="35"/>
      <c r="B331" s="35" t="s">
        <v>5318</v>
      </c>
      <c r="C331" s="35" t="s">
        <v>5427</v>
      </c>
      <c r="D331" s="101">
        <v>97</v>
      </c>
      <c r="E331" s="102">
        <v>2009</v>
      </c>
      <c r="F331" s="35" t="s">
        <v>270</v>
      </c>
      <c r="G331" s="22"/>
    </row>
    <row r="332" spans="1:7" s="30" customFormat="1" ht="6" customHeight="1" x14ac:dyDescent="0.2">
      <c r="A332" s="35"/>
      <c r="B332" s="35"/>
      <c r="C332" s="35"/>
      <c r="D332" s="209"/>
      <c r="E332" s="102"/>
      <c r="F332" s="35"/>
      <c r="G332" s="22"/>
    </row>
    <row r="333" spans="1:7" s="30" customFormat="1" ht="10.9" customHeight="1" x14ac:dyDescent="0.2">
      <c r="A333" s="47" t="s">
        <v>126</v>
      </c>
      <c r="B333" s="47"/>
      <c r="C333" s="47"/>
      <c r="D333" s="174">
        <v>74372.532869999995</v>
      </c>
      <c r="E333" s="102"/>
      <c r="F333" s="35"/>
      <c r="G333" s="22"/>
    </row>
    <row r="334" spans="1:7" s="30" customFormat="1" ht="6.75" customHeight="1" thickBot="1" x14ac:dyDescent="0.25">
      <c r="A334" s="105"/>
      <c r="B334" s="105"/>
      <c r="C334" s="105"/>
      <c r="D334" s="105"/>
      <c r="E334" s="105"/>
      <c r="F334" s="105"/>
      <c r="G334" s="22"/>
    </row>
    <row r="335" spans="1:7" s="30" customFormat="1" ht="10.15" customHeight="1" thickTop="1" x14ac:dyDescent="0.2">
      <c r="A335" s="60" t="s">
        <v>5584</v>
      </c>
      <c r="B335" s="210"/>
      <c r="C335" s="210"/>
      <c r="D335" s="210"/>
      <c r="E335" s="211"/>
      <c r="F335" s="210"/>
      <c r="G335" s="22"/>
    </row>
    <row r="336" spans="1:7" s="30" customFormat="1" ht="21" thickBot="1" x14ac:dyDescent="0.35">
      <c r="A336" s="212" t="s">
        <v>5553</v>
      </c>
      <c r="B336" s="105"/>
      <c r="C336" s="105"/>
      <c r="D336" s="105"/>
      <c r="E336" s="105"/>
      <c r="F336" s="106"/>
      <c r="G336" s="22"/>
    </row>
    <row r="337" spans="1:7" s="30" customFormat="1" ht="15.75" thickTop="1" x14ac:dyDescent="0.2">
      <c r="A337" s="118" t="s">
        <v>5554</v>
      </c>
      <c r="B337" s="118"/>
      <c r="C337" s="118" t="s">
        <v>5555</v>
      </c>
      <c r="D337" s="213">
        <v>2114.6430000000037</v>
      </c>
      <c r="E337" s="47"/>
      <c r="F337" s="64"/>
      <c r="G337" s="22"/>
    </row>
    <row r="338" spans="1:7" s="30" customFormat="1" x14ac:dyDescent="0.2">
      <c r="A338" s="118"/>
      <c r="B338" s="118"/>
      <c r="C338" s="118" t="s">
        <v>5556</v>
      </c>
      <c r="D338" s="213">
        <v>531.55000000000018</v>
      </c>
      <c r="E338" s="47"/>
      <c r="F338" s="64"/>
      <c r="G338" s="22"/>
    </row>
    <row r="339" spans="1:7" s="30" customFormat="1" x14ac:dyDescent="0.2">
      <c r="A339" s="118"/>
      <c r="B339" s="118"/>
      <c r="C339" s="118" t="s">
        <v>5557</v>
      </c>
      <c r="D339" s="213">
        <v>3387.6036119999899</v>
      </c>
      <c r="E339" s="47"/>
      <c r="F339" s="64"/>
      <c r="G339" s="22"/>
    </row>
    <row r="340" spans="1:7" s="30" customFormat="1" x14ac:dyDescent="0.2">
      <c r="A340" s="22"/>
      <c r="B340" s="118"/>
      <c r="C340" s="118" t="s">
        <v>5558</v>
      </c>
      <c r="D340" s="213">
        <v>1061.9150100000004</v>
      </c>
      <c r="E340" s="47"/>
      <c r="F340" s="64"/>
      <c r="G340" s="22"/>
    </row>
    <row r="341" spans="1:7" s="30" customFormat="1" x14ac:dyDescent="0.2">
      <c r="A341" s="118"/>
      <c r="B341" s="118"/>
      <c r="C341" s="118" t="s">
        <v>5559</v>
      </c>
      <c r="D341" s="213">
        <v>257.33300000000003</v>
      </c>
      <c r="E341" s="47"/>
      <c r="F341" s="64"/>
      <c r="G341" s="22"/>
    </row>
    <row r="342" spans="1:7" s="30" customFormat="1" x14ac:dyDescent="0.2">
      <c r="A342" s="118"/>
      <c r="B342" s="118"/>
      <c r="C342" s="118" t="s">
        <v>5237</v>
      </c>
      <c r="D342" s="213">
        <v>1738.3898956685</v>
      </c>
      <c r="E342" s="47"/>
      <c r="F342" s="64"/>
      <c r="G342" s="22"/>
    </row>
    <row r="343" spans="1:7" s="30" customFormat="1" x14ac:dyDescent="0.2">
      <c r="A343" s="118"/>
      <c r="B343" s="118"/>
      <c r="C343" s="118" t="s">
        <v>5560</v>
      </c>
      <c r="D343" s="213">
        <v>545.17665000000022</v>
      </c>
      <c r="E343" s="47"/>
      <c r="F343" s="64"/>
      <c r="G343" s="22"/>
    </row>
    <row r="344" spans="1:7" s="30" customFormat="1" x14ac:dyDescent="0.2">
      <c r="A344" s="118"/>
      <c r="B344" s="118"/>
      <c r="C344" s="118" t="s">
        <v>5238</v>
      </c>
      <c r="D344" s="213">
        <v>206.30724909999998</v>
      </c>
      <c r="E344" s="47"/>
      <c r="F344" s="64"/>
      <c r="G344" s="22"/>
    </row>
    <row r="345" spans="1:7" s="30" customFormat="1" x14ac:dyDescent="0.2">
      <c r="A345" s="118"/>
      <c r="B345" s="118"/>
      <c r="C345" s="118" t="s">
        <v>5561</v>
      </c>
      <c r="D345" s="213">
        <v>1911.4105499999964</v>
      </c>
      <c r="E345" s="47"/>
      <c r="F345" s="64"/>
      <c r="G345" s="22"/>
    </row>
    <row r="346" spans="1:7" s="30" customFormat="1" ht="22.5" x14ac:dyDescent="0.2">
      <c r="A346" s="118"/>
      <c r="B346" s="118"/>
      <c r="C346" s="184" t="s">
        <v>5562</v>
      </c>
      <c r="D346" s="213">
        <v>9543.9500833699312</v>
      </c>
      <c r="E346" s="47"/>
      <c r="F346" s="64"/>
      <c r="G346" s="22"/>
    </row>
    <row r="347" spans="1:7" s="30" customFormat="1" ht="14.45" customHeight="1" thickBot="1" x14ac:dyDescent="0.25">
      <c r="A347" s="126"/>
      <c r="B347" s="126"/>
      <c r="C347" s="126"/>
      <c r="D347" s="127"/>
      <c r="E347" s="105"/>
      <c r="F347" s="105"/>
      <c r="G347" s="22"/>
    </row>
    <row r="348" spans="1:7" s="30" customFormat="1" ht="10.15" customHeight="1" thickTop="1" x14ac:dyDescent="0.2">
      <c r="A348" s="60" t="s">
        <v>5584</v>
      </c>
      <c r="B348" s="60"/>
      <c r="C348" s="60"/>
      <c r="D348" s="60"/>
      <c r="E348" s="201"/>
      <c r="F348" s="60"/>
      <c r="G348" s="22"/>
    </row>
    <row r="349" spans="1:7" s="215" customFormat="1" ht="21" customHeight="1" x14ac:dyDescent="0.35">
      <c r="A349" s="18" t="s">
        <v>5267</v>
      </c>
      <c r="B349" s="177"/>
      <c r="C349" s="177"/>
      <c r="D349" s="177"/>
      <c r="E349" s="177"/>
      <c r="F349" s="214"/>
    </row>
    <row r="350" spans="1:7" s="30" customFormat="1" ht="21" customHeight="1" x14ac:dyDescent="0.3">
      <c r="A350" s="68" t="s">
        <v>5585</v>
      </c>
      <c r="B350" s="69"/>
      <c r="C350" s="69"/>
      <c r="D350" s="69"/>
      <c r="E350" s="69"/>
      <c r="F350" s="67"/>
    </row>
    <row r="351" spans="1:7" s="30" customFormat="1" ht="6.75" customHeight="1" thickBot="1" x14ac:dyDescent="0.25">
      <c r="A351" s="105"/>
      <c r="B351" s="105"/>
      <c r="C351" s="105"/>
      <c r="D351" s="216"/>
      <c r="E351" s="79"/>
      <c r="F351" s="217"/>
    </row>
    <row r="352" spans="1:7" s="30" customFormat="1" ht="21.75" thickTop="1" thickBot="1" x14ac:dyDescent="0.35">
      <c r="A352" s="128" t="s">
        <v>5246</v>
      </c>
      <c r="B352" s="129"/>
      <c r="C352" s="129"/>
      <c r="D352" s="129"/>
      <c r="E352" s="130"/>
      <c r="F352" s="131"/>
    </row>
    <row r="353" spans="1:8" s="30" customFormat="1" ht="15.75" thickTop="1" x14ac:dyDescent="0.2">
      <c r="A353" s="132"/>
      <c r="B353" s="132"/>
      <c r="C353" s="132"/>
      <c r="D353" s="188" t="s">
        <v>5563</v>
      </c>
      <c r="E353" s="136"/>
      <c r="F353" s="133"/>
    </row>
    <row r="354" spans="1:8" s="30" customFormat="1" x14ac:dyDescent="0.2">
      <c r="A354" s="134"/>
      <c r="B354" s="134"/>
      <c r="C354" s="134"/>
      <c r="D354" s="190" t="s">
        <v>5564</v>
      </c>
      <c r="E354" s="191"/>
      <c r="F354" s="135"/>
    </row>
    <row r="355" spans="1:8" s="30" customFormat="1" x14ac:dyDescent="0.2">
      <c r="A355" s="132"/>
      <c r="B355" s="132"/>
      <c r="C355" s="132"/>
      <c r="D355" s="188"/>
      <c r="E355" s="193"/>
      <c r="F355" s="64"/>
      <c r="G355" s="22"/>
      <c r="H355" s="22"/>
    </row>
    <row r="356" spans="1:8" s="30" customFormat="1" x14ac:dyDescent="0.2">
      <c r="A356" s="47" t="s">
        <v>153</v>
      </c>
      <c r="B356" s="47"/>
      <c r="C356" s="132"/>
      <c r="D356" s="194">
        <v>2000</v>
      </c>
      <c r="E356" s="193"/>
      <c r="F356" s="64"/>
      <c r="G356" s="22"/>
      <c r="H356" s="22"/>
    </row>
    <row r="357" spans="1:8" s="30" customFormat="1" x14ac:dyDescent="0.2">
      <c r="A357" s="47" t="s">
        <v>147</v>
      </c>
      <c r="B357" s="47"/>
      <c r="C357" s="132"/>
      <c r="D357" s="194">
        <v>1000</v>
      </c>
      <c r="E357" s="193"/>
      <c r="F357" s="64"/>
      <c r="G357" s="22"/>
      <c r="H357" s="22"/>
    </row>
    <row r="358" spans="1:8" s="30" customFormat="1" x14ac:dyDescent="0.2">
      <c r="A358" s="47" t="s">
        <v>145</v>
      </c>
      <c r="B358" s="47"/>
      <c r="C358" s="132"/>
      <c r="D358" s="47">
        <v>500</v>
      </c>
      <c r="E358" s="193"/>
      <c r="F358" s="64"/>
      <c r="G358" s="22"/>
      <c r="H358" s="22"/>
    </row>
    <row r="359" spans="1:8" s="30" customFormat="1" x14ac:dyDescent="0.2">
      <c r="A359" s="47" t="s">
        <v>5248</v>
      </c>
      <c r="B359" s="47"/>
      <c r="C359" s="132"/>
      <c r="D359" s="47">
        <v>500</v>
      </c>
      <c r="E359" s="193"/>
      <c r="F359" s="64"/>
      <c r="G359" s="22"/>
      <c r="H359" s="22"/>
    </row>
    <row r="360" spans="1:8" s="30" customFormat="1" ht="15.75" thickBot="1" x14ac:dyDescent="0.25">
      <c r="A360" s="105" t="s">
        <v>5249</v>
      </c>
      <c r="B360" s="105"/>
      <c r="C360" s="218"/>
      <c r="D360" s="105">
        <v>600</v>
      </c>
      <c r="E360" s="219"/>
      <c r="F360" s="106"/>
      <c r="G360" s="22"/>
      <c r="H360" s="22"/>
    </row>
    <row r="361" spans="1:8" s="30" customFormat="1" ht="15.75" thickTop="1" x14ac:dyDescent="0.2">
      <c r="A361" s="47" t="s">
        <v>5251</v>
      </c>
      <c r="B361" s="47"/>
      <c r="C361" s="47"/>
      <c r="D361" s="47"/>
      <c r="E361" s="47"/>
      <c r="F361" s="47"/>
      <c r="G361" s="22"/>
      <c r="H361" s="22"/>
    </row>
    <row r="362" spans="1:8" s="30" customFormat="1" ht="25.5" customHeight="1" x14ac:dyDescent="0.2">
      <c r="A362" s="655" t="s">
        <v>5646</v>
      </c>
      <c r="B362" s="655"/>
      <c r="C362" s="655"/>
      <c r="D362" s="655"/>
      <c r="E362" s="655"/>
      <c r="F362" s="655"/>
      <c r="G362" s="22"/>
      <c r="H362" s="22"/>
    </row>
    <row r="363" spans="1:8" s="30" customFormat="1" x14ac:dyDescent="0.2">
      <c r="A363" s="656" t="s">
        <v>5566</v>
      </c>
      <c r="B363" s="656"/>
      <c r="C363" s="47"/>
      <c r="D363" s="47"/>
      <c r="E363" s="47"/>
      <c r="F363" s="47"/>
      <c r="G363" s="22"/>
      <c r="H363" s="22"/>
    </row>
    <row r="364" spans="1:8" s="30" customFormat="1" x14ac:dyDescent="0.2">
      <c r="A364" s="656" t="s">
        <v>5409</v>
      </c>
      <c r="B364" s="656"/>
      <c r="C364" s="656"/>
      <c r="D364" s="22"/>
      <c r="E364" s="22"/>
      <c r="F364" s="64"/>
      <c r="G364" s="22"/>
      <c r="H364" s="22"/>
    </row>
    <row r="365" spans="1:8" s="30" customFormat="1" x14ac:dyDescent="0.2">
      <c r="A365" s="47" t="s">
        <v>5266</v>
      </c>
      <c r="B365" s="22"/>
      <c r="C365" s="22"/>
      <c r="D365" s="22"/>
      <c r="E365" s="22"/>
      <c r="F365" s="64"/>
      <c r="G365" s="22"/>
      <c r="H365" s="22"/>
    </row>
    <row r="366" spans="1:8" x14ac:dyDescent="0.2">
      <c r="F366" s="64"/>
    </row>
    <row r="367" spans="1:8" x14ac:dyDescent="0.2">
      <c r="F367" s="64"/>
    </row>
    <row r="368" spans="1:8" x14ac:dyDescent="0.2">
      <c r="F368" s="64"/>
    </row>
    <row r="369" spans="6:6" x14ac:dyDescent="0.2">
      <c r="F369" s="64"/>
    </row>
    <row r="370" spans="6:6" x14ac:dyDescent="0.2">
      <c r="F370" s="64"/>
    </row>
    <row r="371" spans="6:6" x14ac:dyDescent="0.2">
      <c r="F371" s="64"/>
    </row>
    <row r="372" spans="6:6" x14ac:dyDescent="0.2">
      <c r="F372" s="64"/>
    </row>
    <row r="373" spans="6:6" x14ac:dyDescent="0.2">
      <c r="F373" s="64"/>
    </row>
    <row r="374" spans="6:6" x14ac:dyDescent="0.2">
      <c r="F374" s="64"/>
    </row>
    <row r="375" spans="6:6" x14ac:dyDescent="0.2">
      <c r="F375" s="64"/>
    </row>
    <row r="376" spans="6:6" x14ac:dyDescent="0.2">
      <c r="F376" s="64"/>
    </row>
    <row r="377" spans="6:6" x14ac:dyDescent="0.2">
      <c r="F377" s="64"/>
    </row>
    <row r="378" spans="6:6" x14ac:dyDescent="0.2">
      <c r="F378" s="64"/>
    </row>
    <row r="379" spans="6:6" x14ac:dyDescent="0.2">
      <c r="F379" s="64"/>
    </row>
    <row r="380" spans="6:6" x14ac:dyDescent="0.2">
      <c r="F380" s="64"/>
    </row>
    <row r="381" spans="6:6" x14ac:dyDescent="0.2">
      <c r="F381" s="64"/>
    </row>
    <row r="382" spans="6:6" x14ac:dyDescent="0.2">
      <c r="F382" s="64"/>
    </row>
    <row r="383" spans="6:6" x14ac:dyDescent="0.2">
      <c r="F383" s="64"/>
    </row>
    <row r="384" spans="6:6" x14ac:dyDescent="0.2">
      <c r="F384" s="64"/>
    </row>
    <row r="385" spans="6:6" x14ac:dyDescent="0.2">
      <c r="F385" s="64"/>
    </row>
    <row r="386" spans="6:6" x14ac:dyDescent="0.2">
      <c r="F386" s="64"/>
    </row>
    <row r="387" spans="6:6" x14ac:dyDescent="0.2">
      <c r="F387" s="64"/>
    </row>
    <row r="388" spans="6:6" x14ac:dyDescent="0.2">
      <c r="F388" s="64"/>
    </row>
    <row r="389" spans="6:6" x14ac:dyDescent="0.2">
      <c r="F389" s="64"/>
    </row>
    <row r="390" spans="6:6" x14ac:dyDescent="0.2">
      <c r="F390" s="64"/>
    </row>
    <row r="391" spans="6:6" x14ac:dyDescent="0.2">
      <c r="F391" s="64"/>
    </row>
    <row r="392" spans="6:6" x14ac:dyDescent="0.2">
      <c r="F392" s="64"/>
    </row>
    <row r="393" spans="6:6" x14ac:dyDescent="0.2">
      <c r="F393" s="64"/>
    </row>
    <row r="394" spans="6:6" x14ac:dyDescent="0.2">
      <c r="F394" s="64"/>
    </row>
    <row r="395" spans="6:6" x14ac:dyDescent="0.2">
      <c r="F395" s="64"/>
    </row>
    <row r="396" spans="6:6" x14ac:dyDescent="0.2">
      <c r="F396" s="64"/>
    </row>
    <row r="397" spans="6:6" x14ac:dyDescent="0.2">
      <c r="F397" s="64"/>
    </row>
    <row r="398" spans="6:6" x14ac:dyDescent="0.2">
      <c r="F398" s="64"/>
    </row>
    <row r="399" spans="6:6" x14ac:dyDescent="0.2">
      <c r="F399" s="64"/>
    </row>
    <row r="400" spans="6:6" x14ac:dyDescent="0.2">
      <c r="F400" s="64"/>
    </row>
    <row r="401" spans="6:6" x14ac:dyDescent="0.2">
      <c r="F401" s="64"/>
    </row>
    <row r="402" spans="6:6" x14ac:dyDescent="0.2">
      <c r="F402" s="64"/>
    </row>
    <row r="403" spans="6:6" x14ac:dyDescent="0.2">
      <c r="F403" s="64"/>
    </row>
    <row r="404" spans="6:6" x14ac:dyDescent="0.2">
      <c r="F404" s="64"/>
    </row>
    <row r="405" spans="6:6" x14ac:dyDescent="0.2">
      <c r="F405" s="64"/>
    </row>
    <row r="406" spans="6:6" x14ac:dyDescent="0.2">
      <c r="F406" s="64"/>
    </row>
    <row r="407" spans="6:6" x14ac:dyDescent="0.2">
      <c r="F407" s="64"/>
    </row>
    <row r="408" spans="6:6" x14ac:dyDescent="0.2">
      <c r="F408" s="64"/>
    </row>
    <row r="409" spans="6:6" x14ac:dyDescent="0.2">
      <c r="F409" s="64"/>
    </row>
  </sheetData>
  <mergeCells count="6">
    <mergeCell ref="A364:C364"/>
    <mergeCell ref="A193:A194"/>
    <mergeCell ref="A202:A203"/>
    <mergeCell ref="A205:A206"/>
    <mergeCell ref="A362:F362"/>
    <mergeCell ref="A363:B363"/>
  </mergeCells>
  <pageMargins left="0.23622047244094491" right="0.23622047244094491" top="0.74803149606299213" bottom="0.74803149606299213" header="0.31496062992125984" footer="0.31496062992125984"/>
  <pageSetup paperSize="9" scale="69" firstPageNumber="146" fitToHeight="0" orientation="portrait" useFirstPageNumber="1" verticalDpi="4" r:id="rId1"/>
  <headerFooter alignWithMargins="0">
    <oddFooter>&amp;C&amp;10&amp;P</oddFooter>
  </headerFooter>
  <rowBreaks count="4" manualBreakCount="4">
    <brk id="85" max="6" man="1"/>
    <brk id="177" max="6" man="1"/>
    <brk id="271" max="6" man="1"/>
    <brk id="348" max="6"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C3089-7564-497F-B454-FBE8E8A71235}">
  <sheetPr codeName="Sheet11"/>
  <dimension ref="A1:P355"/>
  <sheetViews>
    <sheetView showGridLines="0" zoomScaleNormal="100" zoomScaleSheetLayoutView="100" workbookViewId="0"/>
  </sheetViews>
  <sheetFormatPr defaultColWidth="10.7109375" defaultRowHeight="15" x14ac:dyDescent="0.2"/>
  <cols>
    <col min="1" max="1" width="33.7109375" style="22" customWidth="1"/>
    <col min="2" max="2" width="37.140625" style="22" bestFit="1" customWidth="1"/>
    <col min="3" max="3" width="26" style="22" bestFit="1" customWidth="1"/>
    <col min="4" max="4" width="7.85546875" style="22" customWidth="1"/>
    <col min="5" max="5" width="15.85546875" style="22" customWidth="1"/>
    <col min="6" max="6" width="18.5703125" style="58" customWidth="1"/>
    <col min="7" max="7" width="6.42578125" style="22" bestFit="1" customWidth="1"/>
    <col min="8" max="256" width="10.7109375" style="22"/>
    <col min="257" max="257" width="33.7109375" style="22" customWidth="1"/>
    <col min="258" max="258" width="37.140625" style="22" bestFit="1" customWidth="1"/>
    <col min="259" max="259" width="26" style="22" bestFit="1" customWidth="1"/>
    <col min="260" max="260" width="7.85546875" style="22" customWidth="1"/>
    <col min="261" max="261" width="15.85546875" style="22" customWidth="1"/>
    <col min="262" max="262" width="18.5703125" style="22" customWidth="1"/>
    <col min="263" max="263" width="6.42578125" style="22" bestFit="1" customWidth="1"/>
    <col min="264" max="512" width="10.7109375" style="22"/>
    <col min="513" max="513" width="33.7109375" style="22" customWidth="1"/>
    <col min="514" max="514" width="37.140625" style="22" bestFit="1" customWidth="1"/>
    <col min="515" max="515" width="26" style="22" bestFit="1" customWidth="1"/>
    <col min="516" max="516" width="7.85546875" style="22" customWidth="1"/>
    <col min="517" max="517" width="15.85546875" style="22" customWidth="1"/>
    <col min="518" max="518" width="18.5703125" style="22" customWidth="1"/>
    <col min="519" max="519" width="6.42578125" style="22" bestFit="1" customWidth="1"/>
    <col min="520" max="768" width="10.7109375" style="22"/>
    <col min="769" max="769" width="33.7109375" style="22" customWidth="1"/>
    <col min="770" max="770" width="37.140625" style="22" bestFit="1" customWidth="1"/>
    <col min="771" max="771" width="26" style="22" bestFit="1" customWidth="1"/>
    <col min="772" max="772" width="7.85546875" style="22" customWidth="1"/>
    <col min="773" max="773" width="15.85546875" style="22" customWidth="1"/>
    <col min="774" max="774" width="18.5703125" style="22" customWidth="1"/>
    <col min="775" max="775" width="6.42578125" style="22" bestFit="1" customWidth="1"/>
    <col min="776" max="1024" width="10.7109375" style="22"/>
    <col min="1025" max="1025" width="33.7109375" style="22" customWidth="1"/>
    <col min="1026" max="1026" width="37.140625" style="22" bestFit="1" customWidth="1"/>
    <col min="1027" max="1027" width="26" style="22" bestFit="1" customWidth="1"/>
    <col min="1028" max="1028" width="7.85546875" style="22" customWidth="1"/>
    <col min="1029" max="1029" width="15.85546875" style="22" customWidth="1"/>
    <col min="1030" max="1030" width="18.5703125" style="22" customWidth="1"/>
    <col min="1031" max="1031" width="6.42578125" style="22" bestFit="1" customWidth="1"/>
    <col min="1032" max="1280" width="10.7109375" style="22"/>
    <col min="1281" max="1281" width="33.7109375" style="22" customWidth="1"/>
    <col min="1282" max="1282" width="37.140625" style="22" bestFit="1" customWidth="1"/>
    <col min="1283" max="1283" width="26" style="22" bestFit="1" customWidth="1"/>
    <col min="1284" max="1284" width="7.85546875" style="22" customWidth="1"/>
    <col min="1285" max="1285" width="15.85546875" style="22" customWidth="1"/>
    <col min="1286" max="1286" width="18.5703125" style="22" customWidth="1"/>
    <col min="1287" max="1287" width="6.42578125" style="22" bestFit="1" customWidth="1"/>
    <col min="1288" max="1536" width="10.7109375" style="22"/>
    <col min="1537" max="1537" width="33.7109375" style="22" customWidth="1"/>
    <col min="1538" max="1538" width="37.140625" style="22" bestFit="1" customWidth="1"/>
    <col min="1539" max="1539" width="26" style="22" bestFit="1" customWidth="1"/>
    <col min="1540" max="1540" width="7.85546875" style="22" customWidth="1"/>
    <col min="1541" max="1541" width="15.85546875" style="22" customWidth="1"/>
    <col min="1542" max="1542" width="18.5703125" style="22" customWidth="1"/>
    <col min="1543" max="1543" width="6.42578125" style="22" bestFit="1" customWidth="1"/>
    <col min="1544" max="1792" width="10.7109375" style="22"/>
    <col min="1793" max="1793" width="33.7109375" style="22" customWidth="1"/>
    <col min="1794" max="1794" width="37.140625" style="22" bestFit="1" customWidth="1"/>
    <col min="1795" max="1795" width="26" style="22" bestFit="1" customWidth="1"/>
    <col min="1796" max="1796" width="7.85546875" style="22" customWidth="1"/>
    <col min="1797" max="1797" width="15.85546875" style="22" customWidth="1"/>
    <col min="1798" max="1798" width="18.5703125" style="22" customWidth="1"/>
    <col min="1799" max="1799" width="6.42578125" style="22" bestFit="1" customWidth="1"/>
    <col min="1800" max="2048" width="10.7109375" style="22"/>
    <col min="2049" max="2049" width="33.7109375" style="22" customWidth="1"/>
    <col min="2050" max="2050" width="37.140625" style="22" bestFit="1" customWidth="1"/>
    <col min="2051" max="2051" width="26" style="22" bestFit="1" customWidth="1"/>
    <col min="2052" max="2052" width="7.85546875" style="22" customWidth="1"/>
    <col min="2053" max="2053" width="15.85546875" style="22" customWidth="1"/>
    <col min="2054" max="2054" width="18.5703125" style="22" customWidth="1"/>
    <col min="2055" max="2055" width="6.42578125" style="22" bestFit="1" customWidth="1"/>
    <col min="2056" max="2304" width="10.7109375" style="22"/>
    <col min="2305" max="2305" width="33.7109375" style="22" customWidth="1"/>
    <col min="2306" max="2306" width="37.140625" style="22" bestFit="1" customWidth="1"/>
    <col min="2307" max="2307" width="26" style="22" bestFit="1" customWidth="1"/>
    <col min="2308" max="2308" width="7.85546875" style="22" customWidth="1"/>
    <col min="2309" max="2309" width="15.85546875" style="22" customWidth="1"/>
    <col min="2310" max="2310" width="18.5703125" style="22" customWidth="1"/>
    <col min="2311" max="2311" width="6.42578125" style="22" bestFit="1" customWidth="1"/>
    <col min="2312" max="2560" width="10.7109375" style="22"/>
    <col min="2561" max="2561" width="33.7109375" style="22" customWidth="1"/>
    <col min="2562" max="2562" width="37.140625" style="22" bestFit="1" customWidth="1"/>
    <col min="2563" max="2563" width="26" style="22" bestFit="1" customWidth="1"/>
    <col min="2564" max="2564" width="7.85546875" style="22" customWidth="1"/>
    <col min="2565" max="2565" width="15.85546875" style="22" customWidth="1"/>
    <col min="2566" max="2566" width="18.5703125" style="22" customWidth="1"/>
    <col min="2567" max="2567" width="6.42578125" style="22" bestFit="1" customWidth="1"/>
    <col min="2568" max="2816" width="10.7109375" style="22"/>
    <col min="2817" max="2817" width="33.7109375" style="22" customWidth="1"/>
    <col min="2818" max="2818" width="37.140625" style="22" bestFit="1" customWidth="1"/>
    <col min="2819" max="2819" width="26" style="22" bestFit="1" customWidth="1"/>
    <col min="2820" max="2820" width="7.85546875" style="22" customWidth="1"/>
    <col min="2821" max="2821" width="15.85546875" style="22" customWidth="1"/>
    <col min="2822" max="2822" width="18.5703125" style="22" customWidth="1"/>
    <col min="2823" max="2823" width="6.42578125" style="22" bestFit="1" customWidth="1"/>
    <col min="2824" max="3072" width="10.7109375" style="22"/>
    <col min="3073" max="3073" width="33.7109375" style="22" customWidth="1"/>
    <col min="3074" max="3074" width="37.140625" style="22" bestFit="1" customWidth="1"/>
    <col min="3075" max="3075" width="26" style="22" bestFit="1" customWidth="1"/>
    <col min="3076" max="3076" width="7.85546875" style="22" customWidth="1"/>
    <col min="3077" max="3077" width="15.85546875" style="22" customWidth="1"/>
    <col min="3078" max="3078" width="18.5703125" style="22" customWidth="1"/>
    <col min="3079" max="3079" width="6.42578125" style="22" bestFit="1" customWidth="1"/>
    <col min="3080" max="3328" width="10.7109375" style="22"/>
    <col min="3329" max="3329" width="33.7109375" style="22" customWidth="1"/>
    <col min="3330" max="3330" width="37.140625" style="22" bestFit="1" customWidth="1"/>
    <col min="3331" max="3331" width="26" style="22" bestFit="1" customWidth="1"/>
    <col min="3332" max="3332" width="7.85546875" style="22" customWidth="1"/>
    <col min="3333" max="3333" width="15.85546875" style="22" customWidth="1"/>
    <col min="3334" max="3334" width="18.5703125" style="22" customWidth="1"/>
    <col min="3335" max="3335" width="6.42578125" style="22" bestFit="1" customWidth="1"/>
    <col min="3336" max="3584" width="10.7109375" style="22"/>
    <col min="3585" max="3585" width="33.7109375" style="22" customWidth="1"/>
    <col min="3586" max="3586" width="37.140625" style="22" bestFit="1" customWidth="1"/>
    <col min="3587" max="3587" width="26" style="22" bestFit="1" customWidth="1"/>
    <col min="3588" max="3588" width="7.85546875" style="22" customWidth="1"/>
    <col min="3589" max="3589" width="15.85546875" style="22" customWidth="1"/>
    <col min="3590" max="3590" width="18.5703125" style="22" customWidth="1"/>
    <col min="3591" max="3591" width="6.42578125" style="22" bestFit="1" customWidth="1"/>
    <col min="3592" max="3840" width="10.7109375" style="22"/>
    <col min="3841" max="3841" width="33.7109375" style="22" customWidth="1"/>
    <col min="3842" max="3842" width="37.140625" style="22" bestFit="1" customWidth="1"/>
    <col min="3843" max="3843" width="26" style="22" bestFit="1" customWidth="1"/>
    <col min="3844" max="3844" width="7.85546875" style="22" customWidth="1"/>
    <col min="3845" max="3845" width="15.85546875" style="22" customWidth="1"/>
    <col min="3846" max="3846" width="18.5703125" style="22" customWidth="1"/>
    <col min="3847" max="3847" width="6.42578125" style="22" bestFit="1" customWidth="1"/>
    <col min="3848" max="4096" width="10.7109375" style="22"/>
    <col min="4097" max="4097" width="33.7109375" style="22" customWidth="1"/>
    <col min="4098" max="4098" width="37.140625" style="22" bestFit="1" customWidth="1"/>
    <col min="4099" max="4099" width="26" style="22" bestFit="1" customWidth="1"/>
    <col min="4100" max="4100" width="7.85546875" style="22" customWidth="1"/>
    <col min="4101" max="4101" width="15.85546875" style="22" customWidth="1"/>
    <col min="4102" max="4102" width="18.5703125" style="22" customWidth="1"/>
    <col min="4103" max="4103" width="6.42578125" style="22" bestFit="1" customWidth="1"/>
    <col min="4104" max="4352" width="10.7109375" style="22"/>
    <col min="4353" max="4353" width="33.7109375" style="22" customWidth="1"/>
    <col min="4354" max="4354" width="37.140625" style="22" bestFit="1" customWidth="1"/>
    <col min="4355" max="4355" width="26" style="22" bestFit="1" customWidth="1"/>
    <col min="4356" max="4356" width="7.85546875" style="22" customWidth="1"/>
    <col min="4357" max="4357" width="15.85546875" style="22" customWidth="1"/>
    <col min="4358" max="4358" width="18.5703125" style="22" customWidth="1"/>
    <col min="4359" max="4359" width="6.42578125" style="22" bestFit="1" customWidth="1"/>
    <col min="4360" max="4608" width="10.7109375" style="22"/>
    <col min="4609" max="4609" width="33.7109375" style="22" customWidth="1"/>
    <col min="4610" max="4610" width="37.140625" style="22" bestFit="1" customWidth="1"/>
    <col min="4611" max="4611" width="26" style="22" bestFit="1" customWidth="1"/>
    <col min="4612" max="4612" width="7.85546875" style="22" customWidth="1"/>
    <col min="4613" max="4613" width="15.85546875" style="22" customWidth="1"/>
    <col min="4614" max="4614" width="18.5703125" style="22" customWidth="1"/>
    <col min="4615" max="4615" width="6.42578125" style="22" bestFit="1" customWidth="1"/>
    <col min="4616" max="4864" width="10.7109375" style="22"/>
    <col min="4865" max="4865" width="33.7109375" style="22" customWidth="1"/>
    <col min="4866" max="4866" width="37.140625" style="22" bestFit="1" customWidth="1"/>
    <col min="4867" max="4867" width="26" style="22" bestFit="1" customWidth="1"/>
    <col min="4868" max="4868" width="7.85546875" style="22" customWidth="1"/>
    <col min="4869" max="4869" width="15.85546875" style="22" customWidth="1"/>
    <col min="4870" max="4870" width="18.5703125" style="22" customWidth="1"/>
    <col min="4871" max="4871" width="6.42578125" style="22" bestFit="1" customWidth="1"/>
    <col min="4872" max="5120" width="10.7109375" style="22"/>
    <col min="5121" max="5121" width="33.7109375" style="22" customWidth="1"/>
    <col min="5122" max="5122" width="37.140625" style="22" bestFit="1" customWidth="1"/>
    <col min="5123" max="5123" width="26" style="22" bestFit="1" customWidth="1"/>
    <col min="5124" max="5124" width="7.85546875" style="22" customWidth="1"/>
    <col min="5125" max="5125" width="15.85546875" style="22" customWidth="1"/>
    <col min="5126" max="5126" width="18.5703125" style="22" customWidth="1"/>
    <col min="5127" max="5127" width="6.42578125" style="22" bestFit="1" customWidth="1"/>
    <col min="5128" max="5376" width="10.7109375" style="22"/>
    <col min="5377" max="5377" width="33.7109375" style="22" customWidth="1"/>
    <col min="5378" max="5378" width="37.140625" style="22" bestFit="1" customWidth="1"/>
    <col min="5379" max="5379" width="26" style="22" bestFit="1" customWidth="1"/>
    <col min="5380" max="5380" width="7.85546875" style="22" customWidth="1"/>
    <col min="5381" max="5381" width="15.85546875" style="22" customWidth="1"/>
    <col min="5382" max="5382" width="18.5703125" style="22" customWidth="1"/>
    <col min="5383" max="5383" width="6.42578125" style="22" bestFit="1" customWidth="1"/>
    <col min="5384" max="5632" width="10.7109375" style="22"/>
    <col min="5633" max="5633" width="33.7109375" style="22" customWidth="1"/>
    <col min="5634" max="5634" width="37.140625" style="22" bestFit="1" customWidth="1"/>
    <col min="5635" max="5635" width="26" style="22" bestFit="1" customWidth="1"/>
    <col min="5636" max="5636" width="7.85546875" style="22" customWidth="1"/>
    <col min="5637" max="5637" width="15.85546875" style="22" customWidth="1"/>
    <col min="5638" max="5638" width="18.5703125" style="22" customWidth="1"/>
    <col min="5639" max="5639" width="6.42578125" style="22" bestFit="1" customWidth="1"/>
    <col min="5640" max="5888" width="10.7109375" style="22"/>
    <col min="5889" max="5889" width="33.7109375" style="22" customWidth="1"/>
    <col min="5890" max="5890" width="37.140625" style="22" bestFit="1" customWidth="1"/>
    <col min="5891" max="5891" width="26" style="22" bestFit="1" customWidth="1"/>
    <col min="5892" max="5892" width="7.85546875" style="22" customWidth="1"/>
    <col min="5893" max="5893" width="15.85546875" style="22" customWidth="1"/>
    <col min="5894" max="5894" width="18.5703125" style="22" customWidth="1"/>
    <col min="5895" max="5895" width="6.42578125" style="22" bestFit="1" customWidth="1"/>
    <col min="5896" max="6144" width="10.7109375" style="22"/>
    <col min="6145" max="6145" width="33.7109375" style="22" customWidth="1"/>
    <col min="6146" max="6146" width="37.140625" style="22" bestFit="1" customWidth="1"/>
    <col min="6147" max="6147" width="26" style="22" bestFit="1" customWidth="1"/>
    <col min="6148" max="6148" width="7.85546875" style="22" customWidth="1"/>
    <col min="6149" max="6149" width="15.85546875" style="22" customWidth="1"/>
    <col min="6150" max="6150" width="18.5703125" style="22" customWidth="1"/>
    <col min="6151" max="6151" width="6.42578125" style="22" bestFit="1" customWidth="1"/>
    <col min="6152" max="6400" width="10.7109375" style="22"/>
    <col min="6401" max="6401" width="33.7109375" style="22" customWidth="1"/>
    <col min="6402" max="6402" width="37.140625" style="22" bestFit="1" customWidth="1"/>
    <col min="6403" max="6403" width="26" style="22" bestFit="1" customWidth="1"/>
    <col min="6404" max="6404" width="7.85546875" style="22" customWidth="1"/>
    <col min="6405" max="6405" width="15.85546875" style="22" customWidth="1"/>
    <col min="6406" max="6406" width="18.5703125" style="22" customWidth="1"/>
    <col min="6407" max="6407" width="6.42578125" style="22" bestFit="1" customWidth="1"/>
    <col min="6408" max="6656" width="10.7109375" style="22"/>
    <col min="6657" max="6657" width="33.7109375" style="22" customWidth="1"/>
    <col min="6658" max="6658" width="37.140625" style="22" bestFit="1" customWidth="1"/>
    <col min="6659" max="6659" width="26" style="22" bestFit="1" customWidth="1"/>
    <col min="6660" max="6660" width="7.85546875" style="22" customWidth="1"/>
    <col min="6661" max="6661" width="15.85546875" style="22" customWidth="1"/>
    <col min="6662" max="6662" width="18.5703125" style="22" customWidth="1"/>
    <col min="6663" max="6663" width="6.42578125" style="22" bestFit="1" customWidth="1"/>
    <col min="6664" max="6912" width="10.7109375" style="22"/>
    <col min="6913" max="6913" width="33.7109375" style="22" customWidth="1"/>
    <col min="6914" max="6914" width="37.140625" style="22" bestFit="1" customWidth="1"/>
    <col min="6915" max="6915" width="26" style="22" bestFit="1" customWidth="1"/>
    <col min="6916" max="6916" width="7.85546875" style="22" customWidth="1"/>
    <col min="6917" max="6917" width="15.85546875" style="22" customWidth="1"/>
    <col min="6918" max="6918" width="18.5703125" style="22" customWidth="1"/>
    <col min="6919" max="6919" width="6.42578125" style="22" bestFit="1" customWidth="1"/>
    <col min="6920" max="7168" width="10.7109375" style="22"/>
    <col min="7169" max="7169" width="33.7109375" style="22" customWidth="1"/>
    <col min="7170" max="7170" width="37.140625" style="22" bestFit="1" customWidth="1"/>
    <col min="7171" max="7171" width="26" style="22" bestFit="1" customWidth="1"/>
    <col min="7172" max="7172" width="7.85546875" style="22" customWidth="1"/>
    <col min="7173" max="7173" width="15.85546875" style="22" customWidth="1"/>
    <col min="7174" max="7174" width="18.5703125" style="22" customWidth="1"/>
    <col min="7175" max="7175" width="6.42578125" style="22" bestFit="1" customWidth="1"/>
    <col min="7176" max="7424" width="10.7109375" style="22"/>
    <col min="7425" max="7425" width="33.7109375" style="22" customWidth="1"/>
    <col min="7426" max="7426" width="37.140625" style="22" bestFit="1" customWidth="1"/>
    <col min="7427" max="7427" width="26" style="22" bestFit="1" customWidth="1"/>
    <col min="7428" max="7428" width="7.85546875" style="22" customWidth="1"/>
    <col min="7429" max="7429" width="15.85546875" style="22" customWidth="1"/>
    <col min="7430" max="7430" width="18.5703125" style="22" customWidth="1"/>
    <col min="7431" max="7431" width="6.42578125" style="22" bestFit="1" customWidth="1"/>
    <col min="7432" max="7680" width="10.7109375" style="22"/>
    <col min="7681" max="7681" width="33.7109375" style="22" customWidth="1"/>
    <col min="7682" max="7682" width="37.140625" style="22" bestFit="1" customWidth="1"/>
    <col min="7683" max="7683" width="26" style="22" bestFit="1" customWidth="1"/>
    <col min="7684" max="7684" width="7.85546875" style="22" customWidth="1"/>
    <col min="7685" max="7685" width="15.85546875" style="22" customWidth="1"/>
    <col min="7686" max="7686" width="18.5703125" style="22" customWidth="1"/>
    <col min="7687" max="7687" width="6.42578125" style="22" bestFit="1" customWidth="1"/>
    <col min="7688" max="7936" width="10.7109375" style="22"/>
    <col min="7937" max="7937" width="33.7109375" style="22" customWidth="1"/>
    <col min="7938" max="7938" width="37.140625" style="22" bestFit="1" customWidth="1"/>
    <col min="7939" max="7939" width="26" style="22" bestFit="1" customWidth="1"/>
    <col min="7940" max="7940" width="7.85546875" style="22" customWidth="1"/>
    <col min="7941" max="7941" width="15.85546875" style="22" customWidth="1"/>
    <col min="7942" max="7942" width="18.5703125" style="22" customWidth="1"/>
    <col min="7943" max="7943" width="6.42578125" style="22" bestFit="1" customWidth="1"/>
    <col min="7944" max="8192" width="10.7109375" style="22"/>
    <col min="8193" max="8193" width="33.7109375" style="22" customWidth="1"/>
    <col min="8194" max="8194" width="37.140625" style="22" bestFit="1" customWidth="1"/>
    <col min="8195" max="8195" width="26" style="22" bestFit="1" customWidth="1"/>
    <col min="8196" max="8196" width="7.85546875" style="22" customWidth="1"/>
    <col min="8197" max="8197" width="15.85546875" style="22" customWidth="1"/>
    <col min="8198" max="8198" width="18.5703125" style="22" customWidth="1"/>
    <col min="8199" max="8199" width="6.42578125" style="22" bestFit="1" customWidth="1"/>
    <col min="8200" max="8448" width="10.7109375" style="22"/>
    <col min="8449" max="8449" width="33.7109375" style="22" customWidth="1"/>
    <col min="8450" max="8450" width="37.140625" style="22" bestFit="1" customWidth="1"/>
    <col min="8451" max="8451" width="26" style="22" bestFit="1" customWidth="1"/>
    <col min="8452" max="8452" width="7.85546875" style="22" customWidth="1"/>
    <col min="8453" max="8453" width="15.85546875" style="22" customWidth="1"/>
    <col min="8454" max="8454" width="18.5703125" style="22" customWidth="1"/>
    <col min="8455" max="8455" width="6.42578125" style="22" bestFit="1" customWidth="1"/>
    <col min="8456" max="8704" width="10.7109375" style="22"/>
    <col min="8705" max="8705" width="33.7109375" style="22" customWidth="1"/>
    <col min="8706" max="8706" width="37.140625" style="22" bestFit="1" customWidth="1"/>
    <col min="8707" max="8707" width="26" style="22" bestFit="1" customWidth="1"/>
    <col min="8708" max="8708" width="7.85546875" style="22" customWidth="1"/>
    <col min="8709" max="8709" width="15.85546875" style="22" customWidth="1"/>
    <col min="8710" max="8710" width="18.5703125" style="22" customWidth="1"/>
    <col min="8711" max="8711" width="6.42578125" style="22" bestFit="1" customWidth="1"/>
    <col min="8712" max="8960" width="10.7109375" style="22"/>
    <col min="8961" max="8961" width="33.7109375" style="22" customWidth="1"/>
    <col min="8962" max="8962" width="37.140625" style="22" bestFit="1" customWidth="1"/>
    <col min="8963" max="8963" width="26" style="22" bestFit="1" customWidth="1"/>
    <col min="8964" max="8964" width="7.85546875" style="22" customWidth="1"/>
    <col min="8965" max="8965" width="15.85546875" style="22" customWidth="1"/>
    <col min="8966" max="8966" width="18.5703125" style="22" customWidth="1"/>
    <col min="8967" max="8967" width="6.42578125" style="22" bestFit="1" customWidth="1"/>
    <col min="8968" max="9216" width="10.7109375" style="22"/>
    <col min="9217" max="9217" width="33.7109375" style="22" customWidth="1"/>
    <col min="9218" max="9218" width="37.140625" style="22" bestFit="1" customWidth="1"/>
    <col min="9219" max="9219" width="26" style="22" bestFit="1" customWidth="1"/>
    <col min="9220" max="9220" width="7.85546875" style="22" customWidth="1"/>
    <col min="9221" max="9221" width="15.85546875" style="22" customWidth="1"/>
    <col min="9222" max="9222" width="18.5703125" style="22" customWidth="1"/>
    <col min="9223" max="9223" width="6.42578125" style="22" bestFit="1" customWidth="1"/>
    <col min="9224" max="9472" width="10.7109375" style="22"/>
    <col min="9473" max="9473" width="33.7109375" style="22" customWidth="1"/>
    <col min="9474" max="9474" width="37.140625" style="22" bestFit="1" customWidth="1"/>
    <col min="9475" max="9475" width="26" style="22" bestFit="1" customWidth="1"/>
    <col min="9476" max="9476" width="7.85546875" style="22" customWidth="1"/>
    <col min="9477" max="9477" width="15.85546875" style="22" customWidth="1"/>
    <col min="9478" max="9478" width="18.5703125" style="22" customWidth="1"/>
    <col min="9479" max="9479" width="6.42578125" style="22" bestFit="1" customWidth="1"/>
    <col min="9480" max="9728" width="10.7109375" style="22"/>
    <col min="9729" max="9729" width="33.7109375" style="22" customWidth="1"/>
    <col min="9730" max="9730" width="37.140625" style="22" bestFit="1" customWidth="1"/>
    <col min="9731" max="9731" width="26" style="22" bestFit="1" customWidth="1"/>
    <col min="9732" max="9732" width="7.85546875" style="22" customWidth="1"/>
    <col min="9733" max="9733" width="15.85546875" style="22" customWidth="1"/>
    <col min="9734" max="9734" width="18.5703125" style="22" customWidth="1"/>
    <col min="9735" max="9735" width="6.42578125" style="22" bestFit="1" customWidth="1"/>
    <col min="9736" max="9984" width="10.7109375" style="22"/>
    <col min="9985" max="9985" width="33.7109375" style="22" customWidth="1"/>
    <col min="9986" max="9986" width="37.140625" style="22" bestFit="1" customWidth="1"/>
    <col min="9987" max="9987" width="26" style="22" bestFit="1" customWidth="1"/>
    <col min="9988" max="9988" width="7.85546875" style="22" customWidth="1"/>
    <col min="9989" max="9989" width="15.85546875" style="22" customWidth="1"/>
    <col min="9990" max="9990" width="18.5703125" style="22" customWidth="1"/>
    <col min="9991" max="9991" width="6.42578125" style="22" bestFit="1" customWidth="1"/>
    <col min="9992" max="10240" width="10.7109375" style="22"/>
    <col min="10241" max="10241" width="33.7109375" style="22" customWidth="1"/>
    <col min="10242" max="10242" width="37.140625" style="22" bestFit="1" customWidth="1"/>
    <col min="10243" max="10243" width="26" style="22" bestFit="1" customWidth="1"/>
    <col min="10244" max="10244" width="7.85546875" style="22" customWidth="1"/>
    <col min="10245" max="10245" width="15.85546875" style="22" customWidth="1"/>
    <col min="10246" max="10246" width="18.5703125" style="22" customWidth="1"/>
    <col min="10247" max="10247" width="6.42578125" style="22" bestFit="1" customWidth="1"/>
    <col min="10248" max="10496" width="10.7109375" style="22"/>
    <col min="10497" max="10497" width="33.7109375" style="22" customWidth="1"/>
    <col min="10498" max="10498" width="37.140625" style="22" bestFit="1" customWidth="1"/>
    <col min="10499" max="10499" width="26" style="22" bestFit="1" customWidth="1"/>
    <col min="10500" max="10500" width="7.85546875" style="22" customWidth="1"/>
    <col min="10501" max="10501" width="15.85546875" style="22" customWidth="1"/>
    <col min="10502" max="10502" width="18.5703125" style="22" customWidth="1"/>
    <col min="10503" max="10503" width="6.42578125" style="22" bestFit="1" customWidth="1"/>
    <col min="10504" max="10752" width="10.7109375" style="22"/>
    <col min="10753" max="10753" width="33.7109375" style="22" customWidth="1"/>
    <col min="10754" max="10754" width="37.140625" style="22" bestFit="1" customWidth="1"/>
    <col min="10755" max="10755" width="26" style="22" bestFit="1" customWidth="1"/>
    <col min="10756" max="10756" width="7.85546875" style="22" customWidth="1"/>
    <col min="10757" max="10757" width="15.85546875" style="22" customWidth="1"/>
    <col min="10758" max="10758" width="18.5703125" style="22" customWidth="1"/>
    <col min="10759" max="10759" width="6.42578125" style="22" bestFit="1" customWidth="1"/>
    <col min="10760" max="11008" width="10.7109375" style="22"/>
    <col min="11009" max="11009" width="33.7109375" style="22" customWidth="1"/>
    <col min="11010" max="11010" width="37.140625" style="22" bestFit="1" customWidth="1"/>
    <col min="11011" max="11011" width="26" style="22" bestFit="1" customWidth="1"/>
    <col min="11012" max="11012" width="7.85546875" style="22" customWidth="1"/>
    <col min="11013" max="11013" width="15.85546875" style="22" customWidth="1"/>
    <col min="11014" max="11014" width="18.5703125" style="22" customWidth="1"/>
    <col min="11015" max="11015" width="6.42578125" style="22" bestFit="1" customWidth="1"/>
    <col min="11016" max="11264" width="10.7109375" style="22"/>
    <col min="11265" max="11265" width="33.7109375" style="22" customWidth="1"/>
    <col min="11266" max="11266" width="37.140625" style="22" bestFit="1" customWidth="1"/>
    <col min="11267" max="11267" width="26" style="22" bestFit="1" customWidth="1"/>
    <col min="11268" max="11268" width="7.85546875" style="22" customWidth="1"/>
    <col min="11269" max="11269" width="15.85546875" style="22" customWidth="1"/>
    <col min="11270" max="11270" width="18.5703125" style="22" customWidth="1"/>
    <col min="11271" max="11271" width="6.42578125" style="22" bestFit="1" customWidth="1"/>
    <col min="11272" max="11520" width="10.7109375" style="22"/>
    <col min="11521" max="11521" width="33.7109375" style="22" customWidth="1"/>
    <col min="11522" max="11522" width="37.140625" style="22" bestFit="1" customWidth="1"/>
    <col min="11523" max="11523" width="26" style="22" bestFit="1" customWidth="1"/>
    <col min="11524" max="11524" width="7.85546875" style="22" customWidth="1"/>
    <col min="11525" max="11525" width="15.85546875" style="22" customWidth="1"/>
    <col min="11526" max="11526" width="18.5703125" style="22" customWidth="1"/>
    <col min="11527" max="11527" width="6.42578125" style="22" bestFit="1" customWidth="1"/>
    <col min="11528" max="11776" width="10.7109375" style="22"/>
    <col min="11777" max="11777" width="33.7109375" style="22" customWidth="1"/>
    <col min="11778" max="11778" width="37.140625" style="22" bestFit="1" customWidth="1"/>
    <col min="11779" max="11779" width="26" style="22" bestFit="1" customWidth="1"/>
    <col min="11780" max="11780" width="7.85546875" style="22" customWidth="1"/>
    <col min="11781" max="11781" width="15.85546875" style="22" customWidth="1"/>
    <col min="11782" max="11782" width="18.5703125" style="22" customWidth="1"/>
    <col min="11783" max="11783" width="6.42578125" style="22" bestFit="1" customWidth="1"/>
    <col min="11784" max="12032" width="10.7109375" style="22"/>
    <col min="12033" max="12033" width="33.7109375" style="22" customWidth="1"/>
    <col min="12034" max="12034" width="37.140625" style="22" bestFit="1" customWidth="1"/>
    <col min="12035" max="12035" width="26" style="22" bestFit="1" customWidth="1"/>
    <col min="12036" max="12036" width="7.85546875" style="22" customWidth="1"/>
    <col min="12037" max="12037" width="15.85546875" style="22" customWidth="1"/>
    <col min="12038" max="12038" width="18.5703125" style="22" customWidth="1"/>
    <col min="12039" max="12039" width="6.42578125" style="22" bestFit="1" customWidth="1"/>
    <col min="12040" max="12288" width="10.7109375" style="22"/>
    <col min="12289" max="12289" width="33.7109375" style="22" customWidth="1"/>
    <col min="12290" max="12290" width="37.140625" style="22" bestFit="1" customWidth="1"/>
    <col min="12291" max="12291" width="26" style="22" bestFit="1" customWidth="1"/>
    <col min="12292" max="12292" width="7.85546875" style="22" customWidth="1"/>
    <col min="12293" max="12293" width="15.85546875" style="22" customWidth="1"/>
    <col min="12294" max="12294" width="18.5703125" style="22" customWidth="1"/>
    <col min="12295" max="12295" width="6.42578125" style="22" bestFit="1" customWidth="1"/>
    <col min="12296" max="12544" width="10.7109375" style="22"/>
    <col min="12545" max="12545" width="33.7109375" style="22" customWidth="1"/>
    <col min="12546" max="12546" width="37.140625" style="22" bestFit="1" customWidth="1"/>
    <col min="12547" max="12547" width="26" style="22" bestFit="1" customWidth="1"/>
    <col min="12548" max="12548" width="7.85546875" style="22" customWidth="1"/>
    <col min="12549" max="12549" width="15.85546875" style="22" customWidth="1"/>
    <col min="12550" max="12550" width="18.5703125" style="22" customWidth="1"/>
    <col min="12551" max="12551" width="6.42578125" style="22" bestFit="1" customWidth="1"/>
    <col min="12552" max="12800" width="10.7109375" style="22"/>
    <col min="12801" max="12801" width="33.7109375" style="22" customWidth="1"/>
    <col min="12802" max="12802" width="37.140625" style="22" bestFit="1" customWidth="1"/>
    <col min="12803" max="12803" width="26" style="22" bestFit="1" customWidth="1"/>
    <col min="12804" max="12804" width="7.85546875" style="22" customWidth="1"/>
    <col min="12805" max="12805" width="15.85546875" style="22" customWidth="1"/>
    <col min="12806" max="12806" width="18.5703125" style="22" customWidth="1"/>
    <col min="12807" max="12807" width="6.42578125" style="22" bestFit="1" customWidth="1"/>
    <col min="12808" max="13056" width="10.7109375" style="22"/>
    <col min="13057" max="13057" width="33.7109375" style="22" customWidth="1"/>
    <col min="13058" max="13058" width="37.140625" style="22" bestFit="1" customWidth="1"/>
    <col min="13059" max="13059" width="26" style="22" bestFit="1" customWidth="1"/>
    <col min="13060" max="13060" width="7.85546875" style="22" customWidth="1"/>
    <col min="13061" max="13061" width="15.85546875" style="22" customWidth="1"/>
    <col min="13062" max="13062" width="18.5703125" style="22" customWidth="1"/>
    <col min="13063" max="13063" width="6.42578125" style="22" bestFit="1" customWidth="1"/>
    <col min="13064" max="13312" width="10.7109375" style="22"/>
    <col min="13313" max="13313" width="33.7109375" style="22" customWidth="1"/>
    <col min="13314" max="13314" width="37.140625" style="22" bestFit="1" customWidth="1"/>
    <col min="13315" max="13315" width="26" style="22" bestFit="1" customWidth="1"/>
    <col min="13316" max="13316" width="7.85546875" style="22" customWidth="1"/>
    <col min="13317" max="13317" width="15.85546875" style="22" customWidth="1"/>
    <col min="13318" max="13318" width="18.5703125" style="22" customWidth="1"/>
    <col min="13319" max="13319" width="6.42578125" style="22" bestFit="1" customWidth="1"/>
    <col min="13320" max="13568" width="10.7109375" style="22"/>
    <col min="13569" max="13569" width="33.7109375" style="22" customWidth="1"/>
    <col min="13570" max="13570" width="37.140625" style="22" bestFit="1" customWidth="1"/>
    <col min="13571" max="13571" width="26" style="22" bestFit="1" customWidth="1"/>
    <col min="13572" max="13572" width="7.85546875" style="22" customWidth="1"/>
    <col min="13573" max="13573" width="15.85546875" style="22" customWidth="1"/>
    <col min="13574" max="13574" width="18.5703125" style="22" customWidth="1"/>
    <col min="13575" max="13575" width="6.42578125" style="22" bestFit="1" customWidth="1"/>
    <col min="13576" max="13824" width="10.7109375" style="22"/>
    <col min="13825" max="13825" width="33.7109375" style="22" customWidth="1"/>
    <col min="13826" max="13826" width="37.140625" style="22" bestFit="1" customWidth="1"/>
    <col min="13827" max="13827" width="26" style="22" bestFit="1" customWidth="1"/>
    <col min="13828" max="13828" width="7.85546875" style="22" customWidth="1"/>
    <col min="13829" max="13829" width="15.85546875" style="22" customWidth="1"/>
    <col min="13830" max="13830" width="18.5703125" style="22" customWidth="1"/>
    <col min="13831" max="13831" width="6.42578125" style="22" bestFit="1" customWidth="1"/>
    <col min="13832" max="14080" width="10.7109375" style="22"/>
    <col min="14081" max="14081" width="33.7109375" style="22" customWidth="1"/>
    <col min="14082" max="14082" width="37.140625" style="22" bestFit="1" customWidth="1"/>
    <col min="14083" max="14083" width="26" style="22" bestFit="1" customWidth="1"/>
    <col min="14084" max="14084" width="7.85546875" style="22" customWidth="1"/>
    <col min="14085" max="14085" width="15.85546875" style="22" customWidth="1"/>
    <col min="14086" max="14086" width="18.5703125" style="22" customWidth="1"/>
    <col min="14087" max="14087" width="6.42578125" style="22" bestFit="1" customWidth="1"/>
    <col min="14088" max="14336" width="10.7109375" style="22"/>
    <col min="14337" max="14337" width="33.7109375" style="22" customWidth="1"/>
    <col min="14338" max="14338" width="37.140625" style="22" bestFit="1" customWidth="1"/>
    <col min="14339" max="14339" width="26" style="22" bestFit="1" customWidth="1"/>
    <col min="14340" max="14340" width="7.85546875" style="22" customWidth="1"/>
    <col min="14341" max="14341" width="15.85546875" style="22" customWidth="1"/>
    <col min="14342" max="14342" width="18.5703125" style="22" customWidth="1"/>
    <col min="14343" max="14343" width="6.42578125" style="22" bestFit="1" customWidth="1"/>
    <col min="14344" max="14592" width="10.7109375" style="22"/>
    <col min="14593" max="14593" width="33.7109375" style="22" customWidth="1"/>
    <col min="14594" max="14594" width="37.140625" style="22" bestFit="1" customWidth="1"/>
    <col min="14595" max="14595" width="26" style="22" bestFit="1" customWidth="1"/>
    <col min="14596" max="14596" width="7.85546875" style="22" customWidth="1"/>
    <col min="14597" max="14597" width="15.85546875" style="22" customWidth="1"/>
    <col min="14598" max="14598" width="18.5703125" style="22" customWidth="1"/>
    <col min="14599" max="14599" width="6.42578125" style="22" bestFit="1" customWidth="1"/>
    <col min="14600" max="14848" width="10.7109375" style="22"/>
    <col min="14849" max="14849" width="33.7109375" style="22" customWidth="1"/>
    <col min="14850" max="14850" width="37.140625" style="22" bestFit="1" customWidth="1"/>
    <col min="14851" max="14851" width="26" style="22" bestFit="1" customWidth="1"/>
    <col min="14852" max="14852" width="7.85546875" style="22" customWidth="1"/>
    <col min="14853" max="14853" width="15.85546875" style="22" customWidth="1"/>
    <col min="14854" max="14854" width="18.5703125" style="22" customWidth="1"/>
    <col min="14855" max="14855" width="6.42578125" style="22" bestFit="1" customWidth="1"/>
    <col min="14856" max="15104" width="10.7109375" style="22"/>
    <col min="15105" max="15105" width="33.7109375" style="22" customWidth="1"/>
    <col min="15106" max="15106" width="37.140625" style="22" bestFit="1" customWidth="1"/>
    <col min="15107" max="15107" width="26" style="22" bestFit="1" customWidth="1"/>
    <col min="15108" max="15108" width="7.85546875" style="22" customWidth="1"/>
    <col min="15109" max="15109" width="15.85546875" style="22" customWidth="1"/>
    <col min="15110" max="15110" width="18.5703125" style="22" customWidth="1"/>
    <col min="15111" max="15111" width="6.42578125" style="22" bestFit="1" customWidth="1"/>
    <col min="15112" max="15360" width="10.7109375" style="22"/>
    <col min="15361" max="15361" width="33.7109375" style="22" customWidth="1"/>
    <col min="15362" max="15362" width="37.140625" style="22" bestFit="1" customWidth="1"/>
    <col min="15363" max="15363" width="26" style="22" bestFit="1" customWidth="1"/>
    <col min="15364" max="15364" width="7.85546875" style="22" customWidth="1"/>
    <col min="15365" max="15365" width="15.85546875" style="22" customWidth="1"/>
    <col min="15366" max="15366" width="18.5703125" style="22" customWidth="1"/>
    <col min="15367" max="15367" width="6.42578125" style="22" bestFit="1" customWidth="1"/>
    <col min="15368" max="15616" width="10.7109375" style="22"/>
    <col min="15617" max="15617" width="33.7109375" style="22" customWidth="1"/>
    <col min="15618" max="15618" width="37.140625" style="22" bestFit="1" customWidth="1"/>
    <col min="15619" max="15619" width="26" style="22" bestFit="1" customWidth="1"/>
    <col min="15620" max="15620" width="7.85546875" style="22" customWidth="1"/>
    <col min="15621" max="15621" width="15.85546875" style="22" customWidth="1"/>
    <col min="15622" max="15622" width="18.5703125" style="22" customWidth="1"/>
    <col min="15623" max="15623" width="6.42578125" style="22" bestFit="1" customWidth="1"/>
    <col min="15624" max="15872" width="10.7109375" style="22"/>
    <col min="15873" max="15873" width="33.7109375" style="22" customWidth="1"/>
    <col min="15874" max="15874" width="37.140625" style="22" bestFit="1" customWidth="1"/>
    <col min="15875" max="15875" width="26" style="22" bestFit="1" customWidth="1"/>
    <col min="15876" max="15876" width="7.85546875" style="22" customWidth="1"/>
    <col min="15877" max="15877" width="15.85546875" style="22" customWidth="1"/>
    <col min="15878" max="15878" width="18.5703125" style="22" customWidth="1"/>
    <col min="15879" max="15879" width="6.42578125" style="22" bestFit="1" customWidth="1"/>
    <col min="15880" max="16128" width="10.7109375" style="22"/>
    <col min="16129" max="16129" width="33.7109375" style="22" customWidth="1"/>
    <col min="16130" max="16130" width="37.140625" style="22" bestFit="1" customWidth="1"/>
    <col min="16131" max="16131" width="26" style="22" bestFit="1" customWidth="1"/>
    <col min="16132" max="16132" width="7.85546875" style="22" customWidth="1"/>
    <col min="16133" max="16133" width="15.85546875" style="22" customWidth="1"/>
    <col min="16134" max="16134" width="18.5703125" style="22" customWidth="1"/>
    <col min="16135" max="16135" width="6.42578125" style="22" bestFit="1" customWidth="1"/>
    <col min="16136" max="16384" width="10.7109375" style="22"/>
  </cols>
  <sheetData>
    <row r="1" spans="1:13" ht="21" customHeight="1" x14ac:dyDescent="0.35">
      <c r="A1" s="65" t="s">
        <v>5647</v>
      </c>
      <c r="B1" s="66"/>
      <c r="C1" s="66"/>
      <c r="D1" s="66"/>
      <c r="E1" s="66"/>
      <c r="F1" s="67"/>
      <c r="G1" s="198"/>
    </row>
    <row r="2" spans="1:13" s="25" customFormat="1" ht="21" customHeight="1" x14ac:dyDescent="0.3">
      <c r="A2" s="68" t="s">
        <v>5648</v>
      </c>
      <c r="B2" s="69"/>
      <c r="C2" s="69"/>
      <c r="D2" s="69"/>
      <c r="E2" s="69"/>
      <c r="F2" s="67"/>
      <c r="G2" s="198"/>
      <c r="H2" s="22"/>
      <c r="I2" s="22"/>
    </row>
    <row r="3" spans="1:13" s="25" customFormat="1" ht="5.25" customHeight="1" thickBot="1" x14ac:dyDescent="0.3">
      <c r="A3" s="68"/>
      <c r="B3" s="141"/>
      <c r="C3" s="141"/>
      <c r="D3" s="141"/>
      <c r="E3" s="141"/>
      <c r="F3" s="199"/>
      <c r="G3" s="198"/>
      <c r="H3" s="22"/>
      <c r="I3" s="22"/>
    </row>
    <row r="4" spans="1:13" ht="45.75" thickTop="1" x14ac:dyDescent="0.2">
      <c r="A4" s="143" t="s">
        <v>162</v>
      </c>
      <c r="B4" s="143" t="s">
        <v>5138</v>
      </c>
      <c r="C4" s="143" t="s">
        <v>111</v>
      </c>
      <c r="D4" s="144" t="s">
        <v>112</v>
      </c>
      <c r="E4" s="144" t="s">
        <v>5139</v>
      </c>
      <c r="F4" s="200" t="s">
        <v>5140</v>
      </c>
      <c r="G4" s="198"/>
      <c r="I4" s="35"/>
      <c r="J4" s="35"/>
      <c r="K4" s="35"/>
    </row>
    <row r="5" spans="1:13" s="30" customFormat="1" ht="10.9" customHeight="1" x14ac:dyDescent="0.2">
      <c r="A5" s="47" t="s">
        <v>5418</v>
      </c>
      <c r="B5" s="47" t="s">
        <v>5306</v>
      </c>
      <c r="C5" s="47" t="s">
        <v>747</v>
      </c>
      <c r="D5" s="194">
        <v>616</v>
      </c>
      <c r="E5" s="49">
        <v>2003</v>
      </c>
      <c r="F5" s="47" t="s">
        <v>634</v>
      </c>
      <c r="I5" s="35"/>
      <c r="J5" s="146"/>
      <c r="K5" s="35"/>
      <c r="L5" s="146"/>
    </row>
    <row r="6" spans="1:13" s="30" customFormat="1" ht="10.9" customHeight="1" x14ac:dyDescent="0.2">
      <c r="A6" s="47"/>
      <c r="B6" s="35" t="s">
        <v>5302</v>
      </c>
      <c r="C6" s="35" t="s">
        <v>5572</v>
      </c>
      <c r="D6" s="146">
        <v>540</v>
      </c>
      <c r="E6" s="102">
        <v>1981</v>
      </c>
      <c r="F6" s="35" t="s">
        <v>634</v>
      </c>
      <c r="G6" s="150"/>
      <c r="I6" s="35"/>
      <c r="J6" s="146"/>
      <c r="K6" s="35"/>
      <c r="L6" s="146"/>
    </row>
    <row r="7" spans="1:13" s="30" customFormat="1" ht="10.9" customHeight="1" x14ac:dyDescent="0.2">
      <c r="A7" s="47"/>
      <c r="B7" s="35" t="s">
        <v>4956</v>
      </c>
      <c r="C7" s="35" t="s">
        <v>5465</v>
      </c>
      <c r="D7" s="146">
        <v>540</v>
      </c>
      <c r="E7" s="102">
        <v>1968</v>
      </c>
      <c r="F7" s="35" t="s">
        <v>634</v>
      </c>
      <c r="G7" s="150"/>
      <c r="I7" s="35"/>
      <c r="J7" s="146"/>
      <c r="K7" s="35"/>
      <c r="L7" s="146"/>
      <c r="M7" s="146"/>
    </row>
    <row r="8" spans="1:13" s="30" customFormat="1" ht="10.9" customHeight="1" x14ac:dyDescent="0.2">
      <c r="A8" s="47"/>
      <c r="B8" s="35" t="s">
        <v>5466</v>
      </c>
      <c r="C8" s="35" t="s">
        <v>5467</v>
      </c>
      <c r="D8" s="146">
        <v>116</v>
      </c>
      <c r="E8" s="102">
        <v>1968</v>
      </c>
      <c r="F8" s="35" t="s">
        <v>634</v>
      </c>
      <c r="G8" s="150"/>
      <c r="I8" s="35"/>
      <c r="J8" s="146"/>
      <c r="K8" s="35"/>
      <c r="L8" s="146"/>
      <c r="M8" s="146"/>
    </row>
    <row r="9" spans="1:13" s="30" customFormat="1" ht="10.9" customHeight="1" x14ac:dyDescent="0.2">
      <c r="A9" s="47"/>
      <c r="B9" s="35" t="s">
        <v>5468</v>
      </c>
      <c r="C9" s="35" t="s">
        <v>5467</v>
      </c>
      <c r="D9" s="146">
        <v>142</v>
      </c>
      <c r="E9" s="102">
        <v>1981</v>
      </c>
      <c r="F9" s="35" t="s">
        <v>634</v>
      </c>
      <c r="G9" s="150"/>
      <c r="I9" s="35"/>
      <c r="J9" s="146"/>
      <c r="K9" s="35"/>
      <c r="L9" s="146"/>
      <c r="M9" s="146"/>
    </row>
    <row r="10" spans="1:13" ht="6" customHeight="1" x14ac:dyDescent="0.2">
      <c r="A10" s="47"/>
      <c r="B10" s="35"/>
      <c r="C10" s="35"/>
      <c r="D10" s="146"/>
      <c r="E10" s="102"/>
      <c r="F10" s="35"/>
      <c r="G10" s="150"/>
      <c r="I10" s="35"/>
      <c r="J10" s="146"/>
      <c r="K10" s="35"/>
      <c r="L10" s="146"/>
    </row>
    <row r="11" spans="1:13" ht="10.5" customHeight="1" x14ac:dyDescent="0.2">
      <c r="A11" s="47" t="s">
        <v>5649</v>
      </c>
      <c r="B11" s="35" t="s">
        <v>4607</v>
      </c>
      <c r="C11" s="35" t="s">
        <v>723</v>
      </c>
      <c r="D11" s="146">
        <v>33.6</v>
      </c>
      <c r="E11" s="102">
        <v>1996</v>
      </c>
      <c r="F11" s="35" t="s">
        <v>216</v>
      </c>
      <c r="G11" s="150" t="s">
        <v>5155</v>
      </c>
      <c r="I11" s="35"/>
      <c r="J11" s="146"/>
      <c r="K11" s="35"/>
      <c r="L11" s="146"/>
    </row>
    <row r="12" spans="1:13" ht="6" customHeight="1" x14ac:dyDescent="0.2">
      <c r="A12" s="47"/>
      <c r="B12" s="35"/>
      <c r="C12" s="35"/>
      <c r="D12" s="146"/>
      <c r="E12" s="102"/>
      <c r="F12" s="35"/>
      <c r="G12" s="150"/>
      <c r="I12" s="35"/>
      <c r="K12" s="35"/>
      <c r="L12" s="146"/>
    </row>
    <row r="13" spans="1:13" ht="10.5" customHeight="1" x14ac:dyDescent="0.2">
      <c r="A13" s="47" t="s">
        <v>5650</v>
      </c>
      <c r="B13" s="35" t="s">
        <v>5320</v>
      </c>
      <c r="C13" s="35" t="s">
        <v>723</v>
      </c>
      <c r="D13" s="146">
        <v>72</v>
      </c>
      <c r="E13" s="102">
        <v>2007</v>
      </c>
      <c r="F13" s="35" t="s">
        <v>379</v>
      </c>
      <c r="G13" s="150" t="s">
        <v>5161</v>
      </c>
      <c r="I13" s="35"/>
      <c r="J13" s="146"/>
      <c r="K13" s="35"/>
      <c r="L13" s="146"/>
      <c r="M13" s="146"/>
    </row>
    <row r="14" spans="1:13" ht="6" customHeight="1" x14ac:dyDescent="0.2">
      <c r="A14" s="47"/>
      <c r="B14" s="35"/>
      <c r="C14" s="35"/>
      <c r="D14" s="146"/>
      <c r="E14" s="102"/>
      <c r="F14" s="35"/>
      <c r="G14" s="150"/>
      <c r="I14" s="35"/>
      <c r="K14" s="35"/>
      <c r="L14" s="146"/>
    </row>
    <row r="15" spans="1:13" s="30" customFormat="1" ht="10.9" customHeight="1" x14ac:dyDescent="0.2">
      <c r="A15" s="47" t="s">
        <v>5651</v>
      </c>
      <c r="B15" s="35" t="s">
        <v>4977</v>
      </c>
      <c r="C15" s="35" t="s">
        <v>118</v>
      </c>
      <c r="D15" s="146">
        <v>1050</v>
      </c>
      <c r="E15" s="102">
        <v>1983</v>
      </c>
      <c r="F15" s="35" t="s">
        <v>199</v>
      </c>
      <c r="G15" s="150" t="s">
        <v>5347</v>
      </c>
      <c r="I15" s="35"/>
      <c r="J15" s="146"/>
      <c r="K15" s="35"/>
      <c r="L15" s="146"/>
    </row>
    <row r="16" spans="1:13" s="30" customFormat="1" ht="10.9" customHeight="1" x14ac:dyDescent="0.2">
      <c r="A16" s="47"/>
      <c r="B16" s="35" t="s">
        <v>969</v>
      </c>
      <c r="C16" s="35" t="s">
        <v>118</v>
      </c>
      <c r="D16" s="146">
        <v>1180</v>
      </c>
      <c r="E16" s="102">
        <v>1984</v>
      </c>
      <c r="F16" s="35" t="s">
        <v>518</v>
      </c>
      <c r="G16" s="150" t="s">
        <v>5347</v>
      </c>
      <c r="I16" s="35"/>
      <c r="J16" s="146"/>
      <c r="K16" s="35"/>
      <c r="L16" s="146"/>
      <c r="M16" s="146"/>
    </row>
    <row r="17" spans="1:13" s="30" customFormat="1" ht="10.9" customHeight="1" x14ac:dyDescent="0.2">
      <c r="A17" s="47"/>
      <c r="B17" s="35" t="s">
        <v>974</v>
      </c>
      <c r="C17" s="35" t="s">
        <v>118</v>
      </c>
      <c r="D17" s="146">
        <v>1155</v>
      </c>
      <c r="E17" s="102">
        <v>1984</v>
      </c>
      <c r="F17" s="35" t="s">
        <v>442</v>
      </c>
      <c r="G17" s="150" t="s">
        <v>5347</v>
      </c>
      <c r="I17" s="35"/>
      <c r="J17" s="146"/>
      <c r="K17" s="35"/>
      <c r="L17" s="146"/>
    </row>
    <row r="18" spans="1:13" s="30" customFormat="1" ht="10.9" customHeight="1" x14ac:dyDescent="0.2">
      <c r="A18" s="47"/>
      <c r="B18" s="35" t="s">
        <v>978</v>
      </c>
      <c r="C18" s="35" t="s">
        <v>118</v>
      </c>
      <c r="D18" s="146">
        <v>1230</v>
      </c>
      <c r="E18" s="102">
        <v>1988</v>
      </c>
      <c r="F18" s="35" t="s">
        <v>442</v>
      </c>
      <c r="G18" s="150" t="s">
        <v>5347</v>
      </c>
      <c r="I18" s="35"/>
      <c r="J18" s="146"/>
      <c r="K18" s="35"/>
      <c r="L18" s="101"/>
      <c r="M18" s="146"/>
    </row>
    <row r="19" spans="1:13" s="30" customFormat="1" ht="10.9" customHeight="1" x14ac:dyDescent="0.2">
      <c r="A19" s="47"/>
      <c r="B19" s="35" t="s">
        <v>963</v>
      </c>
      <c r="C19" s="35" t="s">
        <v>118</v>
      </c>
      <c r="D19" s="146">
        <v>955</v>
      </c>
      <c r="E19" s="102">
        <v>1976</v>
      </c>
      <c r="F19" s="35" t="s">
        <v>184</v>
      </c>
      <c r="G19" s="150" t="s">
        <v>5347</v>
      </c>
      <c r="I19" s="35"/>
      <c r="J19" s="146"/>
      <c r="K19" s="35"/>
      <c r="L19" s="101"/>
      <c r="M19" s="146"/>
    </row>
    <row r="20" spans="1:13" s="30" customFormat="1" ht="10.9" customHeight="1" x14ac:dyDescent="0.2">
      <c r="A20" s="47"/>
      <c r="B20" s="35" t="s">
        <v>4980</v>
      </c>
      <c r="C20" s="35" t="s">
        <v>118</v>
      </c>
      <c r="D20" s="146">
        <v>965</v>
      </c>
      <c r="E20" s="102">
        <v>1976</v>
      </c>
      <c r="F20" s="35" t="s">
        <v>379</v>
      </c>
      <c r="G20" s="150" t="s">
        <v>5347</v>
      </c>
      <c r="I20" s="35"/>
      <c r="J20" s="146"/>
      <c r="K20" s="35"/>
      <c r="L20" s="101"/>
      <c r="M20" s="146"/>
    </row>
    <row r="21" spans="1:13" s="30" customFormat="1" ht="10.9" customHeight="1" x14ac:dyDescent="0.2">
      <c r="A21" s="47"/>
      <c r="B21" s="35" t="s">
        <v>984</v>
      </c>
      <c r="C21" s="35" t="s">
        <v>118</v>
      </c>
      <c r="D21" s="146">
        <v>1198</v>
      </c>
      <c r="E21" s="102">
        <v>1995</v>
      </c>
      <c r="F21" s="35" t="s">
        <v>5156</v>
      </c>
      <c r="G21" s="150" t="s">
        <v>5347</v>
      </c>
      <c r="I21" s="35"/>
      <c r="J21" s="146"/>
      <c r="K21" s="35"/>
      <c r="L21" s="101"/>
      <c r="M21" s="146"/>
    </row>
    <row r="22" spans="1:13" s="30" customFormat="1" ht="10.9" customHeight="1" x14ac:dyDescent="0.2">
      <c r="A22" s="47"/>
      <c r="B22" s="35" t="s">
        <v>980</v>
      </c>
      <c r="C22" s="35" t="s">
        <v>118</v>
      </c>
      <c r="D22" s="146">
        <v>1185</v>
      </c>
      <c r="E22" s="102">
        <v>1988</v>
      </c>
      <c r="F22" s="35" t="s">
        <v>379</v>
      </c>
      <c r="G22" s="150" t="s">
        <v>5347</v>
      </c>
      <c r="I22" s="35"/>
      <c r="J22" s="146"/>
      <c r="K22" s="35"/>
      <c r="L22" s="101"/>
      <c r="M22" s="146"/>
    </row>
    <row r="23" spans="1:13" ht="6" customHeight="1" x14ac:dyDescent="0.2">
      <c r="A23" s="47"/>
      <c r="B23" s="35"/>
      <c r="C23" s="35"/>
      <c r="D23" s="146"/>
      <c r="E23" s="102"/>
      <c r="F23" s="35"/>
      <c r="G23" s="150"/>
      <c r="J23" s="146"/>
      <c r="L23" s="101"/>
      <c r="M23" s="146"/>
    </row>
    <row r="24" spans="1:13" ht="10.5" customHeight="1" x14ac:dyDescent="0.2">
      <c r="A24" s="47" t="s">
        <v>5278</v>
      </c>
      <c r="B24" s="35" t="s">
        <v>5148</v>
      </c>
      <c r="C24" s="35" t="s">
        <v>125</v>
      </c>
      <c r="D24" s="146">
        <v>69.788399999999996</v>
      </c>
      <c r="E24" s="102">
        <v>2015</v>
      </c>
      <c r="F24" s="35" t="s">
        <v>184</v>
      </c>
      <c r="G24" s="150"/>
      <c r="I24" s="35"/>
      <c r="J24" s="146"/>
      <c r="K24" s="35"/>
      <c r="L24" s="101"/>
      <c r="M24" s="146"/>
    </row>
    <row r="25" spans="1:13" ht="10.5" customHeight="1" x14ac:dyDescent="0.2">
      <c r="A25" s="47"/>
      <c r="B25" s="35" t="s">
        <v>5475</v>
      </c>
      <c r="C25" s="35" t="s">
        <v>125</v>
      </c>
      <c r="D25" s="146">
        <v>51.937600000000003</v>
      </c>
      <c r="E25" s="102">
        <v>2015</v>
      </c>
      <c r="F25" s="35" t="s">
        <v>199</v>
      </c>
      <c r="G25" s="150"/>
      <c r="I25" s="35"/>
      <c r="J25" s="146"/>
      <c r="K25" s="35"/>
      <c r="L25" s="101"/>
      <c r="M25" s="146"/>
    </row>
    <row r="26" spans="1:13" ht="6" customHeight="1" x14ac:dyDescent="0.2">
      <c r="A26" s="47"/>
      <c r="B26" s="35"/>
      <c r="C26" s="35"/>
      <c r="D26" s="146"/>
      <c r="E26" s="102"/>
      <c r="F26" s="35"/>
      <c r="G26" s="150"/>
      <c r="L26" s="101"/>
      <c r="M26" s="146"/>
    </row>
    <row r="27" spans="1:13" ht="10.5" customHeight="1" x14ac:dyDescent="0.2">
      <c r="A27" s="47" t="s">
        <v>744</v>
      </c>
      <c r="B27" s="35" t="s">
        <v>4893</v>
      </c>
      <c r="C27" s="35" t="s">
        <v>747</v>
      </c>
      <c r="D27" s="146">
        <v>850</v>
      </c>
      <c r="E27" s="102">
        <v>2010</v>
      </c>
      <c r="F27" s="35" t="s">
        <v>216</v>
      </c>
      <c r="G27" s="150"/>
      <c r="I27" s="35"/>
      <c r="J27" s="146"/>
      <c r="K27" s="35"/>
      <c r="L27" s="101"/>
      <c r="M27" s="146"/>
    </row>
    <row r="28" spans="1:13" ht="10.5" customHeight="1" x14ac:dyDescent="0.2">
      <c r="A28" s="47"/>
      <c r="B28" s="35" t="s">
        <v>5471</v>
      </c>
      <c r="C28" s="35" t="s">
        <v>747</v>
      </c>
      <c r="D28" s="146">
        <v>520</v>
      </c>
      <c r="E28" s="102">
        <v>2002</v>
      </c>
      <c r="F28" s="35" t="s">
        <v>216</v>
      </c>
      <c r="G28" s="150"/>
      <c r="I28" s="35"/>
      <c r="J28" s="146"/>
      <c r="K28" s="35"/>
      <c r="L28" s="101"/>
      <c r="M28" s="146"/>
    </row>
    <row r="29" spans="1:13" ht="10.5" customHeight="1" x14ac:dyDescent="0.2">
      <c r="A29" s="47"/>
      <c r="B29" s="35" t="s">
        <v>5472</v>
      </c>
      <c r="C29" s="35" t="s">
        <v>4957</v>
      </c>
      <c r="D29" s="146">
        <v>32.299999999999997</v>
      </c>
      <c r="E29" s="102">
        <v>2002</v>
      </c>
      <c r="F29" s="35" t="s">
        <v>216</v>
      </c>
      <c r="G29" s="150"/>
      <c r="I29" s="35"/>
      <c r="J29" s="146"/>
      <c r="K29" s="35"/>
      <c r="L29" s="101"/>
      <c r="M29" s="146"/>
    </row>
    <row r="30" spans="1:13" ht="10.5" customHeight="1" x14ac:dyDescent="0.2">
      <c r="A30" s="47"/>
      <c r="B30" s="35" t="s">
        <v>994</v>
      </c>
      <c r="C30" s="35" t="s">
        <v>747</v>
      </c>
      <c r="D30" s="146">
        <v>819</v>
      </c>
      <c r="E30" s="102">
        <v>1999</v>
      </c>
      <c r="F30" s="35" t="s">
        <v>5156</v>
      </c>
      <c r="G30" s="150"/>
      <c r="I30" s="35"/>
      <c r="J30" s="146"/>
      <c r="K30" s="35"/>
      <c r="L30" s="101"/>
      <c r="M30" s="146"/>
    </row>
    <row r="31" spans="1:13" ht="6" customHeight="1" x14ac:dyDescent="0.2">
      <c r="A31" s="47"/>
      <c r="B31" s="35"/>
      <c r="C31" s="35"/>
      <c r="D31" s="146"/>
      <c r="E31" s="102"/>
      <c r="F31" s="35"/>
      <c r="G31" s="150"/>
      <c r="L31" s="101"/>
      <c r="M31" s="146"/>
    </row>
    <row r="32" spans="1:13" s="30" customFormat="1" ht="10.9" customHeight="1" x14ac:dyDescent="0.2">
      <c r="A32" s="47" t="s">
        <v>5040</v>
      </c>
      <c r="B32" s="35" t="s">
        <v>4964</v>
      </c>
      <c r="C32" s="35" t="s">
        <v>747</v>
      </c>
      <c r="D32" s="146">
        <v>235</v>
      </c>
      <c r="E32" s="102">
        <v>1998</v>
      </c>
      <c r="F32" s="35" t="s">
        <v>216</v>
      </c>
      <c r="G32" s="150" t="s">
        <v>5283</v>
      </c>
      <c r="I32" s="35"/>
      <c r="J32" s="146"/>
      <c r="K32" s="35"/>
      <c r="L32" s="101"/>
      <c r="M32" s="146"/>
    </row>
    <row r="33" spans="1:7" s="30" customFormat="1" ht="10.9" customHeight="1" x14ac:dyDescent="0.2">
      <c r="A33" s="47"/>
      <c r="B33" s="35" t="s">
        <v>4938</v>
      </c>
      <c r="C33" s="35" t="s">
        <v>747</v>
      </c>
      <c r="D33" s="146">
        <v>150</v>
      </c>
      <c r="E33" s="102">
        <v>1993</v>
      </c>
      <c r="F33" s="35" t="s">
        <v>334</v>
      </c>
      <c r="G33" s="150" t="s">
        <v>5283</v>
      </c>
    </row>
    <row r="34" spans="1:7" s="30" customFormat="1" ht="10.9" customHeight="1" x14ac:dyDescent="0.2">
      <c r="A34" s="47"/>
      <c r="B34" s="35" t="s">
        <v>4534</v>
      </c>
      <c r="C34" s="35" t="s">
        <v>747</v>
      </c>
      <c r="D34" s="146">
        <v>0</v>
      </c>
      <c r="E34" s="102">
        <v>1994</v>
      </c>
      <c r="F34" s="35" t="s">
        <v>334</v>
      </c>
      <c r="G34" s="150"/>
    </row>
    <row r="35" spans="1:7" s="30" customFormat="1" ht="10.9" customHeight="1" x14ac:dyDescent="0.2">
      <c r="A35" s="47"/>
      <c r="B35" s="35" t="s">
        <v>4891</v>
      </c>
      <c r="C35" s="35" t="s">
        <v>747</v>
      </c>
      <c r="D35" s="146">
        <v>905</v>
      </c>
      <c r="E35" s="102">
        <v>2010</v>
      </c>
      <c r="F35" s="35" t="s">
        <v>184</v>
      </c>
      <c r="G35" s="150"/>
    </row>
    <row r="36" spans="1:7" s="30" customFormat="1" ht="10.9" customHeight="1" x14ac:dyDescent="0.2">
      <c r="A36" s="47"/>
      <c r="B36" s="35" t="s">
        <v>4961</v>
      </c>
      <c r="C36" s="35" t="s">
        <v>747</v>
      </c>
      <c r="D36" s="146">
        <v>240</v>
      </c>
      <c r="E36" s="102">
        <v>1993</v>
      </c>
      <c r="F36" s="35" t="s">
        <v>5156</v>
      </c>
      <c r="G36" s="150" t="s">
        <v>5283</v>
      </c>
    </row>
    <row r="37" spans="1:7" s="30" customFormat="1" ht="10.9" customHeight="1" x14ac:dyDescent="0.2">
      <c r="A37" s="47"/>
      <c r="B37" s="35" t="s">
        <v>5307</v>
      </c>
      <c r="C37" s="35" t="s">
        <v>747</v>
      </c>
      <c r="D37" s="146">
        <v>1310</v>
      </c>
      <c r="E37" s="102">
        <v>1996</v>
      </c>
      <c r="F37" s="35" t="s">
        <v>334</v>
      </c>
      <c r="G37" s="150"/>
    </row>
    <row r="38" spans="1:7" s="30" customFormat="1" ht="10.9" customHeight="1" x14ac:dyDescent="0.2">
      <c r="A38" s="47"/>
      <c r="B38" s="35" t="s">
        <v>5319</v>
      </c>
      <c r="C38" s="35" t="s">
        <v>5427</v>
      </c>
      <c r="D38" s="146">
        <v>97</v>
      </c>
      <c r="E38" s="102">
        <v>2009</v>
      </c>
      <c r="F38" s="35" t="s">
        <v>270</v>
      </c>
      <c r="G38" s="150"/>
    </row>
    <row r="39" spans="1:7" s="30" customFormat="1" ht="10.9" customHeight="1" x14ac:dyDescent="0.2">
      <c r="A39" s="47"/>
      <c r="B39" s="35" t="s">
        <v>5318</v>
      </c>
      <c r="C39" s="35" t="s">
        <v>5427</v>
      </c>
      <c r="D39" s="146">
        <v>97</v>
      </c>
      <c r="E39" s="102">
        <v>2009</v>
      </c>
      <c r="F39" s="35" t="s">
        <v>270</v>
      </c>
      <c r="G39" s="150"/>
    </row>
    <row r="40" spans="1:7" ht="6" customHeight="1" x14ac:dyDescent="0.2">
      <c r="A40" s="47"/>
      <c r="B40" s="35"/>
      <c r="C40" s="35"/>
      <c r="D40" s="146"/>
      <c r="E40" s="102"/>
      <c r="F40" s="35"/>
      <c r="G40" s="150"/>
    </row>
    <row r="41" spans="1:7" s="30" customFormat="1" ht="10.9" customHeight="1" x14ac:dyDescent="0.2">
      <c r="A41" s="47" t="s">
        <v>5574</v>
      </c>
      <c r="B41" s="35" t="s">
        <v>5309</v>
      </c>
      <c r="C41" s="35" t="s">
        <v>747</v>
      </c>
      <c r="D41" s="146">
        <v>408</v>
      </c>
      <c r="E41" s="102">
        <v>2005</v>
      </c>
      <c r="F41" s="35" t="s">
        <v>634</v>
      </c>
      <c r="G41" s="150"/>
    </row>
    <row r="42" spans="1:7" s="30" customFormat="1" ht="10.9" customHeight="1" x14ac:dyDescent="0.2">
      <c r="A42" s="47"/>
      <c r="B42" s="35" t="s">
        <v>5487</v>
      </c>
      <c r="C42" s="35" t="s">
        <v>5467</v>
      </c>
      <c r="D42" s="146">
        <v>53</v>
      </c>
      <c r="E42" s="102">
        <v>2005</v>
      </c>
      <c r="F42" s="35" t="s">
        <v>634</v>
      </c>
      <c r="G42" s="150"/>
    </row>
    <row r="43" spans="1:7" ht="6" customHeight="1" x14ac:dyDescent="0.2">
      <c r="A43" s="47"/>
      <c r="B43" s="35"/>
      <c r="C43" s="35"/>
      <c r="D43" s="146"/>
      <c r="E43" s="102"/>
      <c r="F43" s="35"/>
      <c r="G43" s="150"/>
    </row>
    <row r="44" spans="1:7" s="30" customFormat="1" ht="10.9" customHeight="1" x14ac:dyDescent="0.2">
      <c r="A44" s="47" t="s">
        <v>5473</v>
      </c>
      <c r="B44" s="35" t="s">
        <v>5310</v>
      </c>
      <c r="C44" s="35" t="s">
        <v>747</v>
      </c>
      <c r="D44" s="146">
        <v>401</v>
      </c>
      <c r="E44" s="102">
        <v>1993</v>
      </c>
      <c r="F44" s="35" t="s">
        <v>270</v>
      </c>
      <c r="G44" s="150"/>
    </row>
    <row r="45" spans="1:7" ht="6" customHeight="1" x14ac:dyDescent="0.2">
      <c r="A45" s="47"/>
      <c r="B45" s="35"/>
      <c r="C45" s="35"/>
      <c r="D45" s="146"/>
      <c r="E45" s="102"/>
      <c r="F45" s="35"/>
      <c r="G45" s="150"/>
    </row>
    <row r="46" spans="1:7" ht="10.5" customHeight="1" x14ac:dyDescent="0.2">
      <c r="A46" s="47" t="s">
        <v>5422</v>
      </c>
      <c r="B46" s="35" t="s">
        <v>228</v>
      </c>
      <c r="C46" s="35" t="s">
        <v>125</v>
      </c>
      <c r="D46" s="146">
        <v>31.59</v>
      </c>
      <c r="E46" s="102">
        <v>2015</v>
      </c>
      <c r="F46" s="35" t="s">
        <v>5156</v>
      </c>
      <c r="G46" s="150"/>
    </row>
    <row r="47" spans="1:7" ht="6" customHeight="1" x14ac:dyDescent="0.2">
      <c r="A47" s="47"/>
      <c r="B47" s="35"/>
      <c r="C47" s="35"/>
      <c r="D47" s="146"/>
      <c r="E47" s="102"/>
      <c r="F47" s="35"/>
      <c r="G47" s="150"/>
    </row>
    <row r="48" spans="1:7" ht="10.5" customHeight="1" x14ac:dyDescent="0.2">
      <c r="A48" s="47" t="s">
        <v>5577</v>
      </c>
      <c r="B48" s="35" t="s">
        <v>3016</v>
      </c>
      <c r="C48" s="35" t="s">
        <v>5427</v>
      </c>
      <c r="D48" s="146">
        <v>90</v>
      </c>
      <c r="E48" s="102">
        <v>2006</v>
      </c>
      <c r="F48" s="35" t="s">
        <v>442</v>
      </c>
      <c r="G48" s="150" t="s">
        <v>5189</v>
      </c>
    </row>
    <row r="49" spans="1:7" ht="10.5" customHeight="1" x14ac:dyDescent="0.2">
      <c r="A49" s="47"/>
      <c r="B49" s="35" t="s">
        <v>5578</v>
      </c>
      <c r="C49" s="35" t="s">
        <v>5427</v>
      </c>
      <c r="D49" s="146">
        <v>90</v>
      </c>
      <c r="E49" s="102">
        <v>2009</v>
      </c>
      <c r="F49" s="35" t="s">
        <v>442</v>
      </c>
      <c r="G49" s="150"/>
    </row>
    <row r="50" spans="1:7" ht="10.5" customHeight="1" x14ac:dyDescent="0.2">
      <c r="A50" s="47"/>
      <c r="B50" s="35" t="s">
        <v>5579</v>
      </c>
      <c r="C50" s="35" t="s">
        <v>5427</v>
      </c>
      <c r="D50" s="146">
        <v>108</v>
      </c>
      <c r="E50" s="102">
        <v>2010</v>
      </c>
      <c r="F50" s="35" t="s">
        <v>199</v>
      </c>
      <c r="G50" s="150"/>
    </row>
    <row r="51" spans="1:7" ht="10.5" customHeight="1" x14ac:dyDescent="0.2">
      <c r="A51" s="47"/>
      <c r="B51" s="35" t="s">
        <v>5580</v>
      </c>
      <c r="C51" s="35" t="s">
        <v>5427</v>
      </c>
      <c r="D51" s="146">
        <v>65</v>
      </c>
      <c r="E51" s="102">
        <v>2010</v>
      </c>
      <c r="F51" s="35" t="s">
        <v>199</v>
      </c>
      <c r="G51" s="150"/>
    </row>
    <row r="52" spans="1:7" ht="10.5" customHeight="1" x14ac:dyDescent="0.2">
      <c r="A52" s="47"/>
      <c r="B52" s="35" t="s">
        <v>3027</v>
      </c>
      <c r="C52" s="35" t="s">
        <v>5427</v>
      </c>
      <c r="D52" s="146">
        <v>270</v>
      </c>
      <c r="E52" s="102">
        <v>2012</v>
      </c>
      <c r="F52" s="35" t="s">
        <v>5156</v>
      </c>
      <c r="G52" s="150" t="s">
        <v>5652</v>
      </c>
    </row>
    <row r="53" spans="1:7" ht="10.5" customHeight="1" x14ac:dyDescent="0.2">
      <c r="A53" s="47"/>
      <c r="B53" s="35" t="s">
        <v>5581</v>
      </c>
      <c r="C53" s="35" t="s">
        <v>5427</v>
      </c>
      <c r="D53" s="146">
        <v>184</v>
      </c>
      <c r="E53" s="102">
        <v>2011</v>
      </c>
      <c r="F53" s="35" t="s">
        <v>442</v>
      </c>
      <c r="G53" s="150" t="s">
        <v>5198</v>
      </c>
    </row>
    <row r="54" spans="1:7" ht="10.5" customHeight="1" x14ac:dyDescent="0.2">
      <c r="A54" s="47"/>
      <c r="B54" s="35" t="s">
        <v>5582</v>
      </c>
      <c r="C54" s="35" t="s">
        <v>5427</v>
      </c>
      <c r="D54" s="146">
        <v>184</v>
      </c>
      <c r="E54" s="102">
        <v>2011</v>
      </c>
      <c r="F54" s="35" t="s">
        <v>442</v>
      </c>
      <c r="G54" s="150" t="s">
        <v>5198</v>
      </c>
    </row>
    <row r="55" spans="1:7" ht="10.5" customHeight="1" x14ac:dyDescent="0.2">
      <c r="A55" s="47"/>
      <c r="B55" s="35" t="s">
        <v>3033</v>
      </c>
      <c r="C55" s="35" t="s">
        <v>5427</v>
      </c>
      <c r="D55" s="146">
        <v>389</v>
      </c>
      <c r="E55" s="102">
        <v>2014</v>
      </c>
      <c r="F55" s="35" t="s">
        <v>442</v>
      </c>
      <c r="G55" s="150"/>
    </row>
    <row r="56" spans="1:7" ht="10.5" customHeight="1" x14ac:dyDescent="0.2">
      <c r="A56" s="47"/>
      <c r="B56" s="35" t="s">
        <v>3036</v>
      </c>
      <c r="C56" s="35" t="s">
        <v>5427</v>
      </c>
      <c r="D56" s="146">
        <v>210</v>
      </c>
      <c r="E56" s="102">
        <v>2015</v>
      </c>
      <c r="F56" s="35" t="s">
        <v>199</v>
      </c>
      <c r="G56" s="150"/>
    </row>
    <row r="57" spans="1:7" ht="6" customHeight="1" x14ac:dyDescent="0.2">
      <c r="A57" s="47"/>
      <c r="B57" s="35"/>
      <c r="C57" s="35"/>
      <c r="D57" s="146"/>
      <c r="E57" s="102"/>
      <c r="F57" s="35"/>
      <c r="G57" s="150"/>
    </row>
    <row r="58" spans="1:7" ht="10.9" customHeight="1" x14ac:dyDescent="0.2">
      <c r="A58" s="47" t="s">
        <v>5423</v>
      </c>
      <c r="B58" s="35" t="s">
        <v>5286</v>
      </c>
      <c r="C58" s="35" t="s">
        <v>114</v>
      </c>
      <c r="D58" s="146">
        <v>1980</v>
      </c>
      <c r="E58" s="102">
        <v>1974</v>
      </c>
      <c r="F58" s="35" t="s">
        <v>334</v>
      </c>
      <c r="G58" s="150"/>
    </row>
    <row r="59" spans="1:7" ht="10.9" customHeight="1" x14ac:dyDescent="0.2">
      <c r="A59" s="47"/>
      <c r="B59" s="35" t="s">
        <v>5284</v>
      </c>
      <c r="C59" s="35" t="s">
        <v>119</v>
      </c>
      <c r="D59" s="146">
        <v>1980</v>
      </c>
      <c r="E59" s="102">
        <v>1974</v>
      </c>
      <c r="F59" s="35" t="s">
        <v>334</v>
      </c>
      <c r="G59" s="150"/>
    </row>
    <row r="60" spans="1:7" ht="10.9" customHeight="1" x14ac:dyDescent="0.2">
      <c r="A60" s="47"/>
      <c r="B60" s="35" t="s">
        <v>5163</v>
      </c>
      <c r="C60" s="35" t="s">
        <v>5467</v>
      </c>
      <c r="D60" s="146">
        <v>75</v>
      </c>
      <c r="E60" s="102">
        <v>1971</v>
      </c>
      <c r="F60" s="35" t="s">
        <v>334</v>
      </c>
      <c r="G60" s="150"/>
    </row>
    <row r="61" spans="1:7" ht="6" customHeight="1" x14ac:dyDescent="0.2">
      <c r="A61" s="47"/>
      <c r="B61" s="35"/>
      <c r="C61" s="35"/>
      <c r="D61" s="146"/>
      <c r="E61" s="102"/>
      <c r="F61" s="35"/>
      <c r="G61" s="150"/>
    </row>
    <row r="62" spans="1:7" ht="10.9" customHeight="1" x14ac:dyDescent="0.2">
      <c r="A62" s="47" t="s">
        <v>5287</v>
      </c>
      <c r="B62" s="35" t="s">
        <v>5653</v>
      </c>
      <c r="C62" s="35" t="s">
        <v>119</v>
      </c>
      <c r="D62" s="146">
        <v>50</v>
      </c>
      <c r="E62" s="102">
        <v>2007</v>
      </c>
      <c r="F62" s="35" t="s">
        <v>379</v>
      </c>
      <c r="G62" s="150"/>
    </row>
    <row r="63" spans="1:7" ht="10.9" customHeight="1" x14ac:dyDescent="0.2">
      <c r="A63" s="47"/>
      <c r="B63" s="35" t="s">
        <v>860</v>
      </c>
      <c r="C63" s="35" t="s">
        <v>119</v>
      </c>
      <c r="D63" s="146">
        <v>33</v>
      </c>
      <c r="E63" s="102">
        <v>2015</v>
      </c>
      <c r="F63" s="35" t="s">
        <v>334</v>
      </c>
      <c r="G63" s="150"/>
    </row>
    <row r="64" spans="1:7" ht="10.9" customHeight="1" x14ac:dyDescent="0.2">
      <c r="A64" s="47"/>
      <c r="B64" s="35" t="s">
        <v>4976</v>
      </c>
      <c r="C64" s="35" t="s">
        <v>747</v>
      </c>
      <c r="D64" s="146">
        <v>56</v>
      </c>
      <c r="E64" s="102">
        <v>2002</v>
      </c>
      <c r="F64" s="35" t="s">
        <v>334</v>
      </c>
      <c r="G64" s="150"/>
    </row>
    <row r="65" spans="1:7" ht="10.9" customHeight="1" x14ac:dyDescent="0.2">
      <c r="A65" s="47"/>
      <c r="B65" s="35" t="s">
        <v>4538</v>
      </c>
      <c r="C65" s="35" t="s">
        <v>747</v>
      </c>
      <c r="D65" s="146">
        <v>1380</v>
      </c>
      <c r="E65" s="102">
        <v>1996</v>
      </c>
      <c r="F65" s="35" t="s">
        <v>216</v>
      </c>
      <c r="G65" s="150"/>
    </row>
    <row r="66" spans="1:7" ht="10.9" customHeight="1" x14ac:dyDescent="0.2">
      <c r="A66" s="47"/>
      <c r="B66" s="35" t="s">
        <v>4542</v>
      </c>
      <c r="C66" s="35" t="s">
        <v>747</v>
      </c>
      <c r="D66" s="146">
        <v>395</v>
      </c>
      <c r="E66" s="102">
        <v>1999</v>
      </c>
      <c r="F66" s="35" t="s">
        <v>270</v>
      </c>
      <c r="G66" s="150"/>
    </row>
    <row r="67" spans="1:7" ht="10.9" customHeight="1" x14ac:dyDescent="0.2">
      <c r="A67" s="47"/>
      <c r="B67" s="35" t="s">
        <v>4546</v>
      </c>
      <c r="C67" s="35" t="s">
        <v>747</v>
      </c>
      <c r="D67" s="146">
        <v>408</v>
      </c>
      <c r="E67" s="102">
        <v>1999</v>
      </c>
      <c r="F67" s="35" t="s">
        <v>669</v>
      </c>
      <c r="G67" s="150"/>
    </row>
    <row r="68" spans="1:7" ht="10.9" customHeight="1" x14ac:dyDescent="0.2">
      <c r="A68" s="47"/>
      <c r="B68" s="35" t="s">
        <v>5446</v>
      </c>
      <c r="C68" s="35" t="s">
        <v>747</v>
      </c>
      <c r="D68" s="146">
        <v>1365</v>
      </c>
      <c r="E68" s="102">
        <v>2010</v>
      </c>
      <c r="F68" s="35" t="s">
        <v>199</v>
      </c>
      <c r="G68" s="150"/>
    </row>
    <row r="69" spans="1:7" ht="10.9" customHeight="1" x14ac:dyDescent="0.2">
      <c r="A69" s="47"/>
      <c r="B69" s="35" t="s">
        <v>4534</v>
      </c>
      <c r="C69" s="35" t="s">
        <v>747</v>
      </c>
      <c r="D69" s="146">
        <v>900</v>
      </c>
      <c r="E69" s="102">
        <v>1993</v>
      </c>
      <c r="F69" s="35" t="s">
        <v>334</v>
      </c>
      <c r="G69" s="150"/>
    </row>
    <row r="70" spans="1:7" s="30" customFormat="1" ht="10.9" customHeight="1" x14ac:dyDescent="0.2">
      <c r="A70" s="47"/>
      <c r="B70" s="35" t="s">
        <v>4974</v>
      </c>
      <c r="C70" s="35" t="s">
        <v>747</v>
      </c>
      <c r="D70" s="146">
        <v>56</v>
      </c>
      <c r="E70" s="102">
        <v>1999</v>
      </c>
      <c r="F70" s="35" t="s">
        <v>442</v>
      </c>
      <c r="G70" s="150"/>
    </row>
    <row r="71" spans="1:7" s="30" customFormat="1" ht="10.9" customHeight="1" x14ac:dyDescent="0.2">
      <c r="A71" s="47"/>
      <c r="B71" s="35" t="s">
        <v>3475</v>
      </c>
      <c r="C71" s="35" t="s">
        <v>747</v>
      </c>
      <c r="D71" s="146">
        <v>50</v>
      </c>
      <c r="E71" s="102">
        <v>1998</v>
      </c>
      <c r="F71" s="35" t="s">
        <v>334</v>
      </c>
      <c r="G71" s="150"/>
    </row>
    <row r="72" spans="1:7" s="30" customFormat="1" ht="10.9" customHeight="1" x14ac:dyDescent="0.2">
      <c r="A72" s="47"/>
      <c r="B72" s="35" t="s">
        <v>5390</v>
      </c>
      <c r="C72" s="35" t="s">
        <v>114</v>
      </c>
      <c r="D72" s="146">
        <v>2000</v>
      </c>
      <c r="E72" s="102">
        <v>1968</v>
      </c>
      <c r="F72" s="35" t="s">
        <v>270</v>
      </c>
      <c r="G72" s="150"/>
    </row>
    <row r="73" spans="1:7" s="30" customFormat="1" ht="10.9" customHeight="1" x14ac:dyDescent="0.2">
      <c r="A73" s="47"/>
      <c r="B73" s="35" t="s">
        <v>5202</v>
      </c>
      <c r="C73" s="35" t="s">
        <v>5467</v>
      </c>
      <c r="D73" s="146">
        <v>55</v>
      </c>
      <c r="E73" s="102">
        <v>1978</v>
      </c>
      <c r="F73" s="35" t="s">
        <v>199</v>
      </c>
      <c r="G73" s="150"/>
    </row>
    <row r="74" spans="1:7" s="30" customFormat="1" ht="10.9" customHeight="1" x14ac:dyDescent="0.2">
      <c r="A74" s="47"/>
      <c r="B74" s="35" t="s">
        <v>5391</v>
      </c>
      <c r="C74" s="35" t="s">
        <v>5467</v>
      </c>
      <c r="D74" s="146">
        <v>34</v>
      </c>
      <c r="E74" s="102">
        <v>1966</v>
      </c>
      <c r="F74" s="35" t="s">
        <v>270</v>
      </c>
      <c r="G74" s="150"/>
    </row>
    <row r="75" spans="1:7" s="30" customFormat="1" ht="10.9" customHeight="1" x14ac:dyDescent="0.2">
      <c r="A75" s="47"/>
      <c r="B75" s="35" t="s">
        <v>5392</v>
      </c>
      <c r="C75" s="35" t="s">
        <v>5467</v>
      </c>
      <c r="D75" s="146">
        <v>144</v>
      </c>
      <c r="E75" s="102">
        <v>1979</v>
      </c>
      <c r="F75" s="35" t="s">
        <v>669</v>
      </c>
      <c r="G75" s="150"/>
    </row>
    <row r="76" spans="1:7" s="30" customFormat="1" ht="10.9" customHeight="1" x14ac:dyDescent="0.2">
      <c r="A76" s="47"/>
      <c r="B76" s="35" t="s">
        <v>3708</v>
      </c>
      <c r="C76" s="35" t="s">
        <v>723</v>
      </c>
      <c r="D76" s="146">
        <v>50</v>
      </c>
      <c r="E76" s="102">
        <v>2012</v>
      </c>
      <c r="F76" s="35" t="s">
        <v>379</v>
      </c>
      <c r="G76" s="150"/>
    </row>
    <row r="77" spans="1:7" s="30" customFormat="1" ht="10.9" customHeight="1" x14ac:dyDescent="0.2">
      <c r="A77" s="47"/>
      <c r="B77" s="35" t="s">
        <v>3699</v>
      </c>
      <c r="C77" s="35" t="s">
        <v>723</v>
      </c>
      <c r="D77" s="146">
        <v>44</v>
      </c>
      <c r="E77" s="102">
        <v>2012</v>
      </c>
      <c r="F77" s="35" t="s">
        <v>518</v>
      </c>
      <c r="G77" s="150"/>
    </row>
    <row r="78" spans="1:7" s="30" customFormat="1" ht="10.9" customHeight="1" x14ac:dyDescent="0.2">
      <c r="A78" s="47"/>
      <c r="B78" s="35" t="s">
        <v>3616</v>
      </c>
      <c r="C78" s="35" t="s">
        <v>5427</v>
      </c>
      <c r="D78" s="146">
        <v>219</v>
      </c>
      <c r="E78" s="102">
        <v>2015</v>
      </c>
      <c r="F78" s="35" t="s">
        <v>518</v>
      </c>
      <c r="G78" s="150"/>
    </row>
    <row r="79" spans="1:7" s="30" customFormat="1" ht="10.9" customHeight="1" x14ac:dyDescent="0.2">
      <c r="A79" s="47"/>
      <c r="B79" s="35" t="s">
        <v>3605</v>
      </c>
      <c r="C79" s="35" t="s">
        <v>5427</v>
      </c>
      <c r="D79" s="146">
        <v>90</v>
      </c>
      <c r="E79" s="102">
        <v>2010</v>
      </c>
      <c r="F79" s="35" t="s">
        <v>379</v>
      </c>
      <c r="G79" s="150"/>
    </row>
    <row r="80" spans="1:7" s="30" customFormat="1" ht="10.9" customHeight="1" x14ac:dyDescent="0.2">
      <c r="A80" s="47"/>
      <c r="B80" s="35" t="s">
        <v>3602</v>
      </c>
      <c r="C80" s="35" t="s">
        <v>5427</v>
      </c>
      <c r="D80" s="146">
        <v>90</v>
      </c>
      <c r="E80" s="102">
        <v>2010</v>
      </c>
      <c r="F80" s="35" t="s">
        <v>379</v>
      </c>
      <c r="G80" s="150"/>
    </row>
    <row r="81" spans="1:7" s="30" customFormat="1" ht="10.9" customHeight="1" x14ac:dyDescent="0.2">
      <c r="A81" s="47"/>
      <c r="B81" s="35" t="s">
        <v>3595</v>
      </c>
      <c r="C81" s="35" t="s">
        <v>5427</v>
      </c>
      <c r="D81" s="146">
        <v>60</v>
      </c>
      <c r="E81" s="102">
        <v>2004</v>
      </c>
      <c r="F81" s="35" t="s">
        <v>5156</v>
      </c>
      <c r="G81" s="150"/>
    </row>
    <row r="82" spans="1:7" s="30" customFormat="1" ht="6.75" customHeight="1" thickBot="1" x14ac:dyDescent="0.25">
      <c r="A82" s="79"/>
      <c r="B82" s="79"/>
      <c r="C82" s="79"/>
      <c r="D82" s="79"/>
      <c r="E82" s="79"/>
      <c r="F82" s="79"/>
    </row>
    <row r="83" spans="1:7" s="220" customFormat="1" ht="10.5" customHeight="1" thickTop="1" x14ac:dyDescent="0.2">
      <c r="A83" s="60" t="s">
        <v>5584</v>
      </c>
      <c r="B83" s="155"/>
      <c r="C83" s="155"/>
      <c r="D83" s="155"/>
      <c r="E83" s="156"/>
      <c r="F83" s="155"/>
    </row>
    <row r="84" spans="1:7" ht="21" customHeight="1" x14ac:dyDescent="0.35">
      <c r="A84" s="65" t="s">
        <v>5647</v>
      </c>
      <c r="B84" s="66"/>
      <c r="C84" s="158"/>
      <c r="D84" s="158"/>
      <c r="E84" s="158"/>
      <c r="F84" s="64"/>
    </row>
    <row r="85" spans="1:7" ht="21" customHeight="1" x14ac:dyDescent="0.3">
      <c r="A85" s="68" t="s">
        <v>5654</v>
      </c>
      <c r="B85" s="69"/>
      <c r="C85" s="160"/>
      <c r="D85" s="160"/>
      <c r="E85" s="160"/>
      <c r="F85" s="64"/>
    </row>
    <row r="86" spans="1:7" ht="5.25" customHeight="1" thickBot="1" x14ac:dyDescent="0.3">
      <c r="A86" s="161"/>
      <c r="B86" s="162"/>
      <c r="C86" s="162"/>
      <c r="D86" s="162"/>
      <c r="E86" s="162"/>
      <c r="F86" s="106"/>
    </row>
    <row r="87" spans="1:7" ht="45.75" thickTop="1" x14ac:dyDescent="0.2">
      <c r="A87" s="143" t="s">
        <v>162</v>
      </c>
      <c r="B87" s="143" t="s">
        <v>5138</v>
      </c>
      <c r="C87" s="143" t="s">
        <v>111</v>
      </c>
      <c r="D87" s="144" t="s">
        <v>112</v>
      </c>
      <c r="E87" s="144" t="s">
        <v>5139</v>
      </c>
      <c r="F87" s="200" t="s">
        <v>5140</v>
      </c>
    </row>
    <row r="88" spans="1:7" ht="10.5" customHeight="1" x14ac:dyDescent="0.2">
      <c r="A88" s="47" t="s">
        <v>962</v>
      </c>
      <c r="B88" s="35" t="s">
        <v>4524</v>
      </c>
      <c r="C88" s="35" t="s">
        <v>747</v>
      </c>
      <c r="D88" s="146">
        <v>1332</v>
      </c>
      <c r="E88" s="102">
        <v>2012</v>
      </c>
      <c r="F88" s="35" t="s">
        <v>270</v>
      </c>
    </row>
    <row r="89" spans="1:7" ht="10.5" customHeight="1" x14ac:dyDescent="0.2">
      <c r="A89" s="47"/>
      <c r="B89" s="35" t="s">
        <v>4968</v>
      </c>
      <c r="C89" s="35" t="s">
        <v>114</v>
      </c>
      <c r="D89" s="146">
        <v>2008</v>
      </c>
      <c r="E89" s="102">
        <v>1969</v>
      </c>
      <c r="F89" s="35" t="s">
        <v>270</v>
      </c>
    </row>
    <row r="90" spans="1:7" ht="10.5" customHeight="1" x14ac:dyDescent="0.2">
      <c r="A90" s="47"/>
      <c r="B90" s="35" t="s">
        <v>4935</v>
      </c>
      <c r="C90" s="35" t="s">
        <v>114</v>
      </c>
      <c r="D90" s="146">
        <v>2012</v>
      </c>
      <c r="E90" s="102">
        <v>1967</v>
      </c>
      <c r="F90" s="35" t="s">
        <v>270</v>
      </c>
    </row>
    <row r="91" spans="1:7" ht="10.5" customHeight="1" x14ac:dyDescent="0.2">
      <c r="A91" s="47"/>
      <c r="B91" s="35" t="s">
        <v>5477</v>
      </c>
      <c r="C91" s="35" t="s">
        <v>5465</v>
      </c>
      <c r="D91" s="146">
        <v>1</v>
      </c>
      <c r="E91" s="102">
        <v>2000</v>
      </c>
      <c r="F91" s="35" t="s">
        <v>669</v>
      </c>
    </row>
    <row r="92" spans="1:7" ht="10.5" customHeight="1" x14ac:dyDescent="0.2">
      <c r="A92" s="47"/>
      <c r="B92" s="35" t="s">
        <v>5478</v>
      </c>
      <c r="C92" s="35" t="s">
        <v>5465</v>
      </c>
      <c r="D92" s="146">
        <v>9</v>
      </c>
      <c r="E92" s="102">
        <v>2000</v>
      </c>
      <c r="F92" s="35" t="s">
        <v>669</v>
      </c>
    </row>
    <row r="93" spans="1:7" ht="10.5" customHeight="1" x14ac:dyDescent="0.2">
      <c r="A93" s="47"/>
      <c r="B93" s="35" t="s">
        <v>5171</v>
      </c>
      <c r="C93" s="35" t="s">
        <v>5467</v>
      </c>
      <c r="D93" s="146">
        <v>40</v>
      </c>
      <c r="E93" s="102">
        <v>1967</v>
      </c>
      <c r="F93" s="35" t="s">
        <v>270</v>
      </c>
    </row>
    <row r="94" spans="1:7" ht="6" customHeight="1" x14ac:dyDescent="0.2">
      <c r="A94" s="47"/>
      <c r="B94" s="35"/>
      <c r="C94" s="35"/>
      <c r="D94" s="146"/>
      <c r="E94" s="102"/>
      <c r="F94" s="35"/>
    </row>
    <row r="95" spans="1:7" ht="10.5" customHeight="1" x14ac:dyDescent="0.2">
      <c r="A95" s="47" t="s">
        <v>5655</v>
      </c>
      <c r="B95" s="35" t="s">
        <v>5576</v>
      </c>
      <c r="C95" s="35" t="s">
        <v>723</v>
      </c>
      <c r="D95" s="146">
        <v>30.1</v>
      </c>
      <c r="E95" s="102">
        <v>2010</v>
      </c>
      <c r="F95" s="35" t="s">
        <v>379</v>
      </c>
    </row>
    <row r="96" spans="1:7" ht="10.5" customHeight="1" x14ac:dyDescent="0.2">
      <c r="A96" s="47"/>
      <c r="B96" s="35" t="s">
        <v>1082</v>
      </c>
      <c r="C96" s="35" t="s">
        <v>723</v>
      </c>
      <c r="D96" s="146">
        <v>144</v>
      </c>
      <c r="E96" s="102">
        <v>2013</v>
      </c>
      <c r="F96" s="35" t="s">
        <v>379</v>
      </c>
    </row>
    <row r="97" spans="1:6" ht="10.5" customHeight="1" x14ac:dyDescent="0.2">
      <c r="A97" s="47"/>
      <c r="B97" s="35" t="s">
        <v>1079</v>
      </c>
      <c r="C97" s="35" t="s">
        <v>723</v>
      </c>
      <c r="D97" s="146">
        <v>36</v>
      </c>
      <c r="E97" s="102">
        <v>2012</v>
      </c>
      <c r="F97" s="35" t="s">
        <v>518</v>
      </c>
    </row>
    <row r="98" spans="1:6" ht="10.5" customHeight="1" x14ac:dyDescent="0.2">
      <c r="A98" s="47"/>
      <c r="B98" s="35" t="s">
        <v>1059</v>
      </c>
      <c r="C98" s="35" t="s">
        <v>723</v>
      </c>
      <c r="D98" s="146">
        <v>38</v>
      </c>
      <c r="E98" s="102">
        <v>2009</v>
      </c>
      <c r="F98" s="35" t="s">
        <v>379</v>
      </c>
    </row>
    <row r="99" spans="1:6" ht="10.5" customHeight="1" x14ac:dyDescent="0.2">
      <c r="A99" s="47"/>
      <c r="B99" s="35" t="s">
        <v>996</v>
      </c>
      <c r="C99" s="35" t="s">
        <v>5427</v>
      </c>
      <c r="D99" s="146">
        <v>62</v>
      </c>
      <c r="E99" s="102">
        <v>2014</v>
      </c>
      <c r="F99" s="35" t="s">
        <v>518</v>
      </c>
    </row>
    <row r="100" spans="1:6" ht="6" customHeight="1" x14ac:dyDescent="0.2">
      <c r="A100" s="47"/>
      <c r="B100" s="35"/>
      <c r="C100" s="35"/>
      <c r="D100" s="146"/>
      <c r="E100" s="102"/>
      <c r="F100" s="35"/>
    </row>
    <row r="101" spans="1:6" ht="10.5" customHeight="1" x14ac:dyDescent="0.2">
      <c r="A101" s="47" t="s">
        <v>5481</v>
      </c>
      <c r="B101" s="35" t="s">
        <v>4959</v>
      </c>
      <c r="C101" s="35" t="s">
        <v>114</v>
      </c>
      <c r="D101" s="146">
        <v>1960</v>
      </c>
      <c r="E101" s="102">
        <v>1967</v>
      </c>
      <c r="F101" s="35" t="s">
        <v>334</v>
      </c>
    </row>
    <row r="102" spans="1:6" ht="6" customHeight="1" x14ac:dyDescent="0.2">
      <c r="A102" s="47"/>
      <c r="B102" s="35"/>
      <c r="C102" s="35"/>
      <c r="D102" s="146"/>
      <c r="E102" s="102"/>
      <c r="F102" s="35"/>
    </row>
    <row r="103" spans="1:6" ht="10.5" customHeight="1" x14ac:dyDescent="0.2">
      <c r="A103" s="47" t="s">
        <v>5583</v>
      </c>
      <c r="B103" s="35" t="s">
        <v>1138</v>
      </c>
      <c r="C103" s="35" t="s">
        <v>723</v>
      </c>
      <c r="D103" s="146">
        <v>69</v>
      </c>
      <c r="E103" s="102">
        <v>2014</v>
      </c>
      <c r="F103" s="35" t="s">
        <v>379</v>
      </c>
    </row>
    <row r="104" spans="1:6" ht="6" customHeight="1" x14ac:dyDescent="0.2">
      <c r="A104" s="47"/>
      <c r="B104" s="35"/>
      <c r="C104" s="35"/>
      <c r="D104" s="146"/>
      <c r="E104" s="102"/>
      <c r="F104" s="35"/>
    </row>
    <row r="105" spans="1:6" ht="10.5" customHeight="1" x14ac:dyDescent="0.2">
      <c r="A105" s="47" t="s">
        <v>5483</v>
      </c>
      <c r="B105" s="35" t="s">
        <v>4958</v>
      </c>
      <c r="C105" s="35" t="s">
        <v>747</v>
      </c>
      <c r="D105" s="146">
        <v>515</v>
      </c>
      <c r="E105" s="102">
        <v>1994</v>
      </c>
      <c r="F105" s="35" t="s">
        <v>216</v>
      </c>
    </row>
    <row r="106" spans="1:6" ht="10.5" customHeight="1" x14ac:dyDescent="0.2">
      <c r="A106" s="47"/>
      <c r="B106" s="35" t="s">
        <v>5656</v>
      </c>
      <c r="C106" s="35" t="s">
        <v>747</v>
      </c>
      <c r="D106" s="146">
        <v>1200</v>
      </c>
      <c r="E106" s="102">
        <v>2000</v>
      </c>
      <c r="F106" s="35" t="s">
        <v>334</v>
      </c>
    </row>
    <row r="107" spans="1:6" ht="10.5" customHeight="1" x14ac:dyDescent="0.2">
      <c r="A107" s="47"/>
      <c r="B107" s="35" t="s">
        <v>4954</v>
      </c>
      <c r="C107" s="35" t="s">
        <v>114</v>
      </c>
      <c r="D107" s="146">
        <v>1006</v>
      </c>
      <c r="E107" s="102">
        <v>1972</v>
      </c>
      <c r="F107" s="35" t="s">
        <v>410</v>
      </c>
    </row>
    <row r="108" spans="1:6" ht="10.5" customHeight="1" x14ac:dyDescent="0.2">
      <c r="A108" s="47"/>
      <c r="B108" s="35" t="s">
        <v>5657</v>
      </c>
      <c r="C108" s="35" t="s">
        <v>5467</v>
      </c>
      <c r="D108" s="146">
        <v>50</v>
      </c>
      <c r="E108" s="102">
        <v>1972</v>
      </c>
      <c r="F108" s="35" t="s">
        <v>410</v>
      </c>
    </row>
    <row r="109" spans="1:6" ht="10.5" customHeight="1" x14ac:dyDescent="0.2">
      <c r="A109" s="47"/>
      <c r="B109" s="35" t="s">
        <v>5389</v>
      </c>
      <c r="C109" s="35" t="s">
        <v>5492</v>
      </c>
      <c r="D109" s="146">
        <v>140</v>
      </c>
      <c r="E109" s="102">
        <v>1996</v>
      </c>
      <c r="F109" s="35" t="s">
        <v>184</v>
      </c>
    </row>
    <row r="110" spans="1:6" ht="10.5" customHeight="1" x14ac:dyDescent="0.2">
      <c r="A110" s="47"/>
      <c r="B110" s="35" t="s">
        <v>5175</v>
      </c>
      <c r="C110" s="35" t="s">
        <v>5484</v>
      </c>
      <c r="D110" s="146">
        <v>1728</v>
      </c>
      <c r="E110" s="102">
        <v>1983</v>
      </c>
      <c r="F110" s="35" t="s">
        <v>216</v>
      </c>
    </row>
    <row r="111" spans="1:6" ht="10.5" customHeight="1" x14ac:dyDescent="0.2">
      <c r="A111" s="47"/>
      <c r="B111" s="35" t="s">
        <v>5176</v>
      </c>
      <c r="C111" s="35" t="s">
        <v>5484</v>
      </c>
      <c r="D111" s="146">
        <v>360</v>
      </c>
      <c r="E111" s="102">
        <v>1961</v>
      </c>
      <c r="F111" s="35" t="s">
        <v>216</v>
      </c>
    </row>
    <row r="112" spans="1:6" ht="6" customHeight="1" x14ac:dyDescent="0.2">
      <c r="A112" s="47"/>
      <c r="B112" s="35"/>
      <c r="C112" s="35"/>
      <c r="D112" s="146"/>
      <c r="E112" s="102"/>
      <c r="F112" s="35"/>
    </row>
    <row r="113" spans="1:6" ht="10.5" customHeight="1" x14ac:dyDescent="0.2">
      <c r="A113" s="47" t="s">
        <v>5586</v>
      </c>
      <c r="B113" s="35" t="s">
        <v>5587</v>
      </c>
      <c r="C113" s="35" t="s">
        <v>5486</v>
      </c>
      <c r="D113" s="146">
        <v>38</v>
      </c>
      <c r="E113" s="102">
        <v>2001</v>
      </c>
      <c r="F113" s="35" t="s">
        <v>5156</v>
      </c>
    </row>
    <row r="114" spans="1:6" ht="10.5" customHeight="1" x14ac:dyDescent="0.2">
      <c r="A114" s="47"/>
      <c r="B114" s="35" t="s">
        <v>5297</v>
      </c>
      <c r="C114" s="35" t="s">
        <v>119</v>
      </c>
      <c r="D114" s="146">
        <v>13</v>
      </c>
      <c r="E114" s="102">
        <v>1992</v>
      </c>
      <c r="F114" s="35" t="s">
        <v>5156</v>
      </c>
    </row>
    <row r="115" spans="1:6" ht="6" customHeight="1" x14ac:dyDescent="0.2">
      <c r="A115" s="47"/>
      <c r="B115" s="35"/>
      <c r="C115" s="35"/>
      <c r="D115" s="146"/>
      <c r="E115" s="102"/>
      <c r="F115" s="35"/>
    </row>
    <row r="116" spans="1:6" ht="10.5" customHeight="1" x14ac:dyDescent="0.2">
      <c r="A116" s="47" t="s">
        <v>1218</v>
      </c>
      <c r="B116" s="35" t="s">
        <v>5294</v>
      </c>
      <c r="C116" s="35" t="s">
        <v>5485</v>
      </c>
      <c r="D116" s="146">
        <v>13</v>
      </c>
      <c r="E116" s="102">
        <v>1993</v>
      </c>
      <c r="F116" s="35" t="s">
        <v>5156</v>
      </c>
    </row>
    <row r="117" spans="1:6" ht="6" customHeight="1" x14ac:dyDescent="0.2">
      <c r="A117" s="47"/>
      <c r="B117" s="35"/>
      <c r="C117" s="35"/>
      <c r="D117" s="146"/>
      <c r="E117" s="102"/>
      <c r="F117" s="35"/>
    </row>
    <row r="118" spans="1:6" ht="10.5" customHeight="1" x14ac:dyDescent="0.2">
      <c r="A118" s="47" t="s">
        <v>1228</v>
      </c>
      <c r="B118" s="35" t="s">
        <v>4694</v>
      </c>
      <c r="C118" s="35" t="s">
        <v>119</v>
      </c>
      <c r="D118" s="146">
        <v>12</v>
      </c>
      <c r="E118" s="102">
        <v>2000</v>
      </c>
      <c r="F118" s="35" t="s">
        <v>379</v>
      </c>
    </row>
    <row r="119" spans="1:6" ht="6" customHeight="1" x14ac:dyDescent="0.2">
      <c r="A119" s="47"/>
      <c r="B119" s="35"/>
      <c r="C119" s="35"/>
      <c r="D119" s="146"/>
      <c r="E119" s="102"/>
      <c r="F119" s="35"/>
    </row>
    <row r="120" spans="1:6" ht="10.5" customHeight="1" x14ac:dyDescent="0.2">
      <c r="A120" s="47" t="s">
        <v>1223</v>
      </c>
      <c r="B120" s="35" t="s">
        <v>5292</v>
      </c>
      <c r="C120" s="35" t="s">
        <v>119</v>
      </c>
      <c r="D120" s="146">
        <v>39</v>
      </c>
      <c r="E120" s="102">
        <v>1998</v>
      </c>
      <c r="F120" s="35" t="s">
        <v>5156</v>
      </c>
    </row>
    <row r="121" spans="1:6" ht="6" customHeight="1" x14ac:dyDescent="0.2">
      <c r="A121" s="47"/>
      <c r="B121" s="35"/>
      <c r="C121" s="35"/>
      <c r="D121" s="146"/>
      <c r="E121" s="102"/>
      <c r="F121" s="35"/>
    </row>
    <row r="122" spans="1:6" ht="10.5" customHeight="1" x14ac:dyDescent="0.2">
      <c r="A122" s="47" t="s">
        <v>5588</v>
      </c>
      <c r="B122" s="35" t="s">
        <v>5658</v>
      </c>
      <c r="C122" s="35" t="s">
        <v>723</v>
      </c>
      <c r="D122" s="146">
        <v>58.5</v>
      </c>
      <c r="E122" s="102">
        <v>2006</v>
      </c>
      <c r="F122" s="35" t="s">
        <v>216</v>
      </c>
    </row>
    <row r="123" spans="1:6" ht="10.5" customHeight="1" x14ac:dyDescent="0.2">
      <c r="A123" s="47"/>
      <c r="B123" s="35" t="s">
        <v>1308</v>
      </c>
      <c r="C123" s="35" t="s">
        <v>723</v>
      </c>
      <c r="D123" s="146">
        <v>37.5</v>
      </c>
      <c r="E123" s="102">
        <v>2007</v>
      </c>
      <c r="F123" s="35" t="s">
        <v>379</v>
      </c>
    </row>
    <row r="124" spans="1:6" ht="10.5" customHeight="1" x14ac:dyDescent="0.2">
      <c r="A124" s="47"/>
      <c r="B124" s="35" t="s">
        <v>1314</v>
      </c>
      <c r="C124" s="35" t="s">
        <v>723</v>
      </c>
      <c r="D124" s="146">
        <v>67.5</v>
      </c>
      <c r="E124" s="102">
        <v>2008</v>
      </c>
      <c r="F124" s="35" t="s">
        <v>379</v>
      </c>
    </row>
    <row r="125" spans="1:6" ht="10.5" customHeight="1" x14ac:dyDescent="0.2">
      <c r="A125" s="47"/>
      <c r="B125" s="35" t="s">
        <v>1318</v>
      </c>
      <c r="C125" s="35" t="s">
        <v>723</v>
      </c>
      <c r="D125" s="146">
        <v>65</v>
      </c>
      <c r="E125" s="102">
        <v>2008</v>
      </c>
      <c r="F125" s="35" t="s">
        <v>379</v>
      </c>
    </row>
    <row r="126" spans="1:6" ht="10.5" customHeight="1" x14ac:dyDescent="0.2">
      <c r="A126" s="47"/>
      <c r="B126" s="35" t="s">
        <v>1326</v>
      </c>
      <c r="C126" s="35" t="s">
        <v>723</v>
      </c>
      <c r="D126" s="146">
        <v>30</v>
      </c>
      <c r="E126" s="102">
        <v>2014</v>
      </c>
      <c r="F126" s="35" t="s">
        <v>379</v>
      </c>
    </row>
    <row r="127" spans="1:6" ht="6" customHeight="1" x14ac:dyDescent="0.2">
      <c r="A127" s="47"/>
      <c r="B127" s="35"/>
      <c r="C127" s="35"/>
      <c r="D127" s="146"/>
      <c r="E127" s="102"/>
      <c r="F127" s="35"/>
    </row>
    <row r="128" spans="1:6" ht="10.5" customHeight="1" x14ac:dyDescent="0.2">
      <c r="A128" s="47" t="s">
        <v>5589</v>
      </c>
      <c r="B128" s="35" t="s">
        <v>5314</v>
      </c>
      <c r="C128" s="35" t="s">
        <v>119</v>
      </c>
      <c r="D128" s="146">
        <v>79</v>
      </c>
      <c r="E128" s="102">
        <v>2015</v>
      </c>
      <c r="F128" s="35" t="s">
        <v>334</v>
      </c>
    </row>
    <row r="129" spans="1:6" ht="6" customHeight="1" x14ac:dyDescent="0.2">
      <c r="A129" s="47"/>
      <c r="B129" s="35"/>
      <c r="C129" s="35"/>
      <c r="D129" s="146"/>
      <c r="E129" s="102"/>
      <c r="F129" s="35"/>
    </row>
    <row r="130" spans="1:6" ht="10.5" customHeight="1" x14ac:dyDescent="0.2">
      <c r="A130" s="47" t="s">
        <v>5490</v>
      </c>
      <c r="B130" s="35" t="s">
        <v>1367</v>
      </c>
      <c r="C130" s="35" t="s">
        <v>723</v>
      </c>
      <c r="D130" s="146">
        <v>63</v>
      </c>
      <c r="E130" s="102">
        <v>2003</v>
      </c>
      <c r="F130" s="35" t="s">
        <v>379</v>
      </c>
    </row>
    <row r="131" spans="1:6" ht="10.5" customHeight="1" x14ac:dyDescent="0.2">
      <c r="A131" s="47"/>
      <c r="B131" s="35" t="s">
        <v>5590</v>
      </c>
      <c r="C131" s="35" t="s">
        <v>723</v>
      </c>
      <c r="D131" s="146">
        <v>138</v>
      </c>
      <c r="E131" s="102">
        <v>2010</v>
      </c>
      <c r="F131" s="35" t="s">
        <v>379</v>
      </c>
    </row>
    <row r="132" spans="1:6" ht="10.5" customHeight="1" x14ac:dyDescent="0.2">
      <c r="A132" s="47"/>
      <c r="B132" s="35" t="s">
        <v>1382</v>
      </c>
      <c r="C132" s="35" t="s">
        <v>723</v>
      </c>
      <c r="D132" s="146">
        <v>75.900000000000006</v>
      </c>
      <c r="E132" s="102">
        <v>2014</v>
      </c>
      <c r="F132" s="35" t="s">
        <v>379</v>
      </c>
    </row>
    <row r="133" spans="1:6" ht="10.5" customHeight="1" x14ac:dyDescent="0.2">
      <c r="A133" s="47"/>
      <c r="B133" s="35" t="s">
        <v>5591</v>
      </c>
      <c r="C133" s="35" t="s">
        <v>723</v>
      </c>
      <c r="D133" s="146">
        <v>64</v>
      </c>
      <c r="E133" s="102">
        <v>2005</v>
      </c>
      <c r="F133" s="35" t="s">
        <v>379</v>
      </c>
    </row>
    <row r="134" spans="1:6" ht="10.5" customHeight="1" x14ac:dyDescent="0.2">
      <c r="A134" s="47"/>
      <c r="B134" s="35" t="s">
        <v>1373</v>
      </c>
      <c r="C134" s="35" t="s">
        <v>723</v>
      </c>
      <c r="D134" s="146">
        <v>51</v>
      </c>
      <c r="E134" s="102">
        <v>2004</v>
      </c>
      <c r="F134" s="35" t="s">
        <v>379</v>
      </c>
    </row>
    <row r="135" spans="1:6" ht="10.5" customHeight="1" x14ac:dyDescent="0.2">
      <c r="A135" s="47"/>
      <c r="B135" s="35" t="s">
        <v>5592</v>
      </c>
      <c r="C135" s="35" t="s">
        <v>723</v>
      </c>
      <c r="D135" s="146">
        <v>41.4</v>
      </c>
      <c r="E135" s="102">
        <v>2013</v>
      </c>
      <c r="F135" s="35" t="s">
        <v>379</v>
      </c>
    </row>
    <row r="136" spans="1:6" ht="6" customHeight="1" x14ac:dyDescent="0.2">
      <c r="A136" s="47"/>
      <c r="B136" s="35"/>
      <c r="C136" s="35"/>
      <c r="D136" s="146"/>
      <c r="E136" s="102"/>
      <c r="F136" s="35"/>
    </row>
    <row r="137" spans="1:6" ht="10.5" customHeight="1" x14ac:dyDescent="0.2">
      <c r="A137" s="47" t="s">
        <v>5493</v>
      </c>
      <c r="B137" s="35" t="s">
        <v>4662</v>
      </c>
      <c r="C137" s="35" t="s">
        <v>723</v>
      </c>
      <c r="D137" s="146">
        <v>30</v>
      </c>
      <c r="E137" s="102">
        <v>2008</v>
      </c>
      <c r="F137" s="35" t="s">
        <v>379</v>
      </c>
    </row>
    <row r="138" spans="1:6" ht="10.5" customHeight="1" x14ac:dyDescent="0.2">
      <c r="A138" s="47"/>
      <c r="B138" s="35" t="s">
        <v>5494</v>
      </c>
      <c r="C138" s="35" t="s">
        <v>723</v>
      </c>
      <c r="D138" s="146">
        <v>29.95</v>
      </c>
      <c r="E138" s="102">
        <v>2007</v>
      </c>
      <c r="F138" s="35" t="s">
        <v>334</v>
      </c>
    </row>
    <row r="139" spans="1:6" ht="10.5" customHeight="1" x14ac:dyDescent="0.2">
      <c r="A139" s="47"/>
      <c r="B139" s="35" t="s">
        <v>4658</v>
      </c>
      <c r="C139" s="35" t="s">
        <v>723</v>
      </c>
      <c r="D139" s="146">
        <v>36.799999999999997</v>
      </c>
      <c r="E139" s="102">
        <v>2008</v>
      </c>
      <c r="F139" s="35" t="s">
        <v>379</v>
      </c>
    </row>
    <row r="140" spans="1:6" ht="10.5" customHeight="1" x14ac:dyDescent="0.2">
      <c r="A140" s="47"/>
      <c r="B140" s="35" t="s">
        <v>1949</v>
      </c>
      <c r="C140" s="35" t="s">
        <v>723</v>
      </c>
      <c r="D140" s="146">
        <v>30</v>
      </c>
      <c r="E140" s="102">
        <v>2009</v>
      </c>
      <c r="F140" s="35" t="s">
        <v>5595</v>
      </c>
    </row>
    <row r="141" spans="1:6" ht="6" customHeight="1" x14ac:dyDescent="0.2">
      <c r="A141" s="47"/>
      <c r="B141" s="35"/>
      <c r="C141" s="35"/>
      <c r="D141" s="146"/>
      <c r="E141" s="102"/>
      <c r="F141" s="35"/>
    </row>
    <row r="142" spans="1:6" ht="10.5" customHeight="1" x14ac:dyDescent="0.2">
      <c r="A142" s="47" t="s">
        <v>2017</v>
      </c>
      <c r="B142" s="35" t="s">
        <v>5323</v>
      </c>
      <c r="C142" s="35" t="s">
        <v>747</v>
      </c>
      <c r="D142" s="146">
        <v>800</v>
      </c>
      <c r="E142" s="102">
        <v>2001</v>
      </c>
      <c r="F142" s="35" t="s">
        <v>5156</v>
      </c>
    </row>
    <row r="143" spans="1:6" ht="10.5" customHeight="1" x14ac:dyDescent="0.2">
      <c r="A143" s="47"/>
      <c r="B143" s="35" t="s">
        <v>5178</v>
      </c>
      <c r="C143" s="35" t="s">
        <v>747</v>
      </c>
      <c r="D143" s="146">
        <v>810</v>
      </c>
      <c r="E143" s="102">
        <v>1998</v>
      </c>
      <c r="F143" s="35" t="s">
        <v>442</v>
      </c>
    </row>
    <row r="144" spans="1:6" ht="10.5" customHeight="1" x14ac:dyDescent="0.2">
      <c r="A144" s="47"/>
      <c r="B144" s="35" t="s">
        <v>5179</v>
      </c>
      <c r="C144" s="35" t="s">
        <v>747</v>
      </c>
      <c r="D144" s="146">
        <v>880</v>
      </c>
      <c r="E144" s="102">
        <v>2004</v>
      </c>
      <c r="F144" s="35" t="s">
        <v>270</v>
      </c>
    </row>
    <row r="145" spans="1:7" ht="6" customHeight="1" x14ac:dyDescent="0.2">
      <c r="A145" s="202"/>
      <c r="B145" s="202"/>
      <c r="C145" s="202"/>
      <c r="D145" s="203"/>
      <c r="E145" s="203"/>
      <c r="F145" s="204"/>
    </row>
    <row r="146" spans="1:7" ht="10.5" customHeight="1" x14ac:dyDescent="0.2">
      <c r="A146" s="35" t="s">
        <v>5596</v>
      </c>
      <c r="B146" s="35" t="s">
        <v>5513</v>
      </c>
      <c r="C146" s="35" t="s">
        <v>125</v>
      </c>
      <c r="D146" s="146">
        <v>32.449435000000001</v>
      </c>
      <c r="E146" s="102">
        <v>2015</v>
      </c>
      <c r="F146" s="35" t="s">
        <v>270</v>
      </c>
      <c r="G146" s="150"/>
    </row>
    <row r="147" spans="1:7" ht="10.5" customHeight="1" x14ac:dyDescent="0.2">
      <c r="A147" s="35"/>
      <c r="B147" s="35" t="s">
        <v>5514</v>
      </c>
      <c r="C147" s="35" t="s">
        <v>125</v>
      </c>
      <c r="D147" s="146">
        <v>30.942</v>
      </c>
      <c r="E147" s="102">
        <v>2015</v>
      </c>
      <c r="F147" s="35" t="s">
        <v>5156</v>
      </c>
      <c r="G147" s="150"/>
    </row>
    <row r="148" spans="1:7" ht="6" customHeight="1" x14ac:dyDescent="0.2">
      <c r="A148" s="202"/>
      <c r="B148" s="202"/>
      <c r="C148" s="202"/>
      <c r="D148" s="203"/>
      <c r="E148" s="203"/>
      <c r="F148" s="204"/>
    </row>
    <row r="149" spans="1:7" ht="10.5" customHeight="1" x14ac:dyDescent="0.2">
      <c r="A149" s="35" t="s">
        <v>5659</v>
      </c>
      <c r="B149" s="35" t="s">
        <v>3608</v>
      </c>
      <c r="C149" s="35" t="s">
        <v>5427</v>
      </c>
      <c r="D149" s="146">
        <v>630</v>
      </c>
      <c r="E149" s="102">
        <v>2012</v>
      </c>
      <c r="F149" s="35" t="s">
        <v>199</v>
      </c>
      <c r="G149" s="150" t="s">
        <v>5213</v>
      </c>
    </row>
    <row r="150" spans="1:7" ht="6" customHeight="1" x14ac:dyDescent="0.2">
      <c r="A150" s="202"/>
      <c r="B150" s="202"/>
      <c r="C150" s="202"/>
      <c r="D150" s="203"/>
      <c r="E150" s="203"/>
      <c r="F150" s="204"/>
    </row>
    <row r="151" spans="1:7" s="30" customFormat="1" ht="10.9" customHeight="1" x14ac:dyDescent="0.2">
      <c r="A151" s="35" t="s">
        <v>5508</v>
      </c>
      <c r="B151" s="35" t="s">
        <v>5325</v>
      </c>
      <c r="C151" s="35" t="s">
        <v>120</v>
      </c>
      <c r="D151" s="146">
        <v>60</v>
      </c>
      <c r="E151" s="102">
        <v>1970</v>
      </c>
      <c r="F151" s="35" t="s">
        <v>199</v>
      </c>
      <c r="G151" s="45"/>
    </row>
    <row r="152" spans="1:7" ht="6" customHeight="1" x14ac:dyDescent="0.2">
      <c r="A152" s="165"/>
      <c r="B152" s="165"/>
      <c r="C152" s="165"/>
      <c r="D152" s="221"/>
      <c r="E152" s="166"/>
      <c r="F152" s="133"/>
    </row>
    <row r="153" spans="1:7" ht="10.5" customHeight="1" x14ac:dyDescent="0.2">
      <c r="A153" s="35" t="s">
        <v>5509</v>
      </c>
      <c r="B153" s="35" t="s">
        <v>715</v>
      </c>
      <c r="C153" s="35" t="s">
        <v>121</v>
      </c>
      <c r="D153" s="146">
        <v>35.299999999999997</v>
      </c>
      <c r="E153" s="102">
        <v>1928</v>
      </c>
      <c r="F153" s="35" t="s">
        <v>216</v>
      </c>
      <c r="G153" s="150" t="s">
        <v>5221</v>
      </c>
    </row>
    <row r="154" spans="1:7" ht="6" customHeight="1" x14ac:dyDescent="0.2">
      <c r="A154" s="165"/>
      <c r="B154" s="165"/>
      <c r="C154" s="165"/>
      <c r="D154" s="221"/>
      <c r="E154" s="166"/>
      <c r="F154" s="133"/>
    </row>
    <row r="155" spans="1:7" s="30" customFormat="1" ht="10.9" customHeight="1" x14ac:dyDescent="0.2">
      <c r="A155" s="35" t="s">
        <v>5510</v>
      </c>
      <c r="B155" s="35" t="s">
        <v>5327</v>
      </c>
      <c r="C155" s="35" t="s">
        <v>747</v>
      </c>
      <c r="D155" s="146">
        <v>898</v>
      </c>
      <c r="E155" s="102">
        <v>2009</v>
      </c>
      <c r="F155" s="35" t="s">
        <v>184</v>
      </c>
      <c r="G155" s="150" t="s">
        <v>5402</v>
      </c>
    </row>
    <row r="156" spans="1:7" s="30" customFormat="1" ht="6" customHeight="1" x14ac:dyDescent="0.2">
      <c r="A156" s="148"/>
      <c r="B156" s="148"/>
      <c r="C156" s="148"/>
      <c r="D156" s="171"/>
      <c r="E156" s="172"/>
      <c r="F156" s="148"/>
    </row>
    <row r="157" spans="1:7" s="30" customFormat="1" ht="10.9" customHeight="1" x14ac:dyDescent="0.2">
      <c r="A157" s="639" t="s">
        <v>5660</v>
      </c>
      <c r="B157" s="639" t="s">
        <v>5276</v>
      </c>
      <c r="C157" s="639" t="s">
        <v>723</v>
      </c>
      <c r="D157" s="222">
        <v>65</v>
      </c>
      <c r="E157" s="152">
        <v>2009</v>
      </c>
      <c r="F157" s="639" t="s">
        <v>442</v>
      </c>
      <c r="G157" s="45" t="s">
        <v>5661</v>
      </c>
    </row>
    <row r="158" spans="1:7" s="30" customFormat="1" ht="6" customHeight="1" x14ac:dyDescent="0.2">
      <c r="A158" s="148"/>
      <c r="B158" s="639"/>
      <c r="C158" s="639"/>
      <c r="D158" s="222"/>
      <c r="E158" s="152"/>
      <c r="F158" s="639"/>
      <c r="G158" s="45"/>
    </row>
    <row r="159" spans="1:7" s="30" customFormat="1" ht="6" customHeight="1" x14ac:dyDescent="0.2">
      <c r="A159" s="148"/>
      <c r="B159" s="148"/>
      <c r="C159" s="148"/>
      <c r="D159" s="171"/>
      <c r="E159" s="172"/>
      <c r="F159" s="148"/>
    </row>
    <row r="160" spans="1:7" s="30" customFormat="1" ht="10.9" customHeight="1" x14ac:dyDescent="0.2">
      <c r="A160" s="35" t="s">
        <v>5598</v>
      </c>
      <c r="B160" s="35" t="s">
        <v>5431</v>
      </c>
      <c r="C160" s="35" t="s">
        <v>5465</v>
      </c>
      <c r="D160" s="146">
        <v>180</v>
      </c>
      <c r="E160" s="102">
        <v>1995</v>
      </c>
      <c r="F160" s="35" t="s">
        <v>442</v>
      </c>
      <c r="G160" s="150" t="s">
        <v>5247</v>
      </c>
    </row>
    <row r="161" spans="1:7" s="30" customFormat="1" ht="6" customHeight="1" x14ac:dyDescent="0.2">
      <c r="A161" s="148"/>
      <c r="B161" s="148"/>
      <c r="C161" s="148"/>
      <c r="D161" s="171"/>
      <c r="E161" s="172"/>
      <c r="F161" s="148"/>
    </row>
    <row r="162" spans="1:7" s="30" customFormat="1" ht="10.9" customHeight="1" x14ac:dyDescent="0.2">
      <c r="A162" s="35" t="s">
        <v>5525</v>
      </c>
      <c r="B162" s="35" t="s">
        <v>5600</v>
      </c>
      <c r="C162" s="35" t="s">
        <v>120</v>
      </c>
      <c r="D162" s="146">
        <v>80</v>
      </c>
      <c r="E162" s="102">
        <v>2011</v>
      </c>
      <c r="F162" s="35" t="s">
        <v>199</v>
      </c>
    </row>
    <row r="163" spans="1:7" s="30" customFormat="1" ht="6.75" customHeight="1" thickBot="1" x14ac:dyDescent="0.25">
      <c r="A163" s="79"/>
      <c r="B163" s="79"/>
      <c r="C163" s="79"/>
      <c r="D163" s="79"/>
      <c r="E163" s="79"/>
      <c r="F163" s="79"/>
    </row>
    <row r="164" spans="1:7" s="30" customFormat="1" ht="10.5" customHeight="1" thickTop="1" x14ac:dyDescent="0.2">
      <c r="A164" s="60" t="s">
        <v>5584</v>
      </c>
      <c r="B164" s="155"/>
      <c r="C164" s="155"/>
      <c r="D164" s="155"/>
      <c r="E164" s="156"/>
      <c r="F164" s="155"/>
    </row>
    <row r="165" spans="1:7" s="30" customFormat="1" ht="21" customHeight="1" x14ac:dyDescent="0.35">
      <c r="A165" s="65" t="s">
        <v>5647</v>
      </c>
      <c r="B165" s="66"/>
      <c r="C165" s="158"/>
      <c r="D165" s="158"/>
      <c r="E165" s="158"/>
      <c r="F165" s="64"/>
    </row>
    <row r="166" spans="1:7" s="30" customFormat="1" ht="21" customHeight="1" x14ac:dyDescent="0.3">
      <c r="A166" s="68" t="s">
        <v>5654</v>
      </c>
      <c r="B166" s="69"/>
      <c r="C166" s="160"/>
      <c r="D166" s="160"/>
      <c r="E166" s="160"/>
      <c r="F166" s="64"/>
    </row>
    <row r="167" spans="1:7" s="30" customFormat="1" ht="5.25" customHeight="1" thickBot="1" x14ac:dyDescent="0.3">
      <c r="A167" s="161"/>
      <c r="B167" s="162"/>
      <c r="C167" s="162"/>
      <c r="D167" s="162"/>
      <c r="E167" s="162"/>
      <c r="F167" s="106"/>
    </row>
    <row r="168" spans="1:7" s="30" customFormat="1" ht="45.75" thickTop="1" x14ac:dyDescent="0.2">
      <c r="A168" s="143" t="s">
        <v>162</v>
      </c>
      <c r="B168" s="143" t="s">
        <v>5138</v>
      </c>
      <c r="C168" s="143" t="s">
        <v>111</v>
      </c>
      <c r="D168" s="144" t="s">
        <v>112</v>
      </c>
      <c r="E168" s="144" t="s">
        <v>5139</v>
      </c>
      <c r="F168" s="200" t="s">
        <v>5140</v>
      </c>
    </row>
    <row r="169" spans="1:7" s="30" customFormat="1" ht="10.9" customHeight="1" x14ac:dyDescent="0.2">
      <c r="A169" s="35" t="s">
        <v>5662</v>
      </c>
      <c r="B169" s="35" t="s">
        <v>3494</v>
      </c>
      <c r="C169" s="35" t="s">
        <v>747</v>
      </c>
      <c r="D169" s="146">
        <v>1470</v>
      </c>
      <c r="E169" s="102">
        <v>1998</v>
      </c>
      <c r="F169" s="35" t="s">
        <v>199</v>
      </c>
      <c r="G169" s="45"/>
    </row>
    <row r="170" spans="1:7" s="30" customFormat="1" ht="10.9" customHeight="1" x14ac:dyDescent="0.2">
      <c r="A170" s="148"/>
      <c r="B170" s="35" t="s">
        <v>3500</v>
      </c>
      <c r="C170" s="35" t="s">
        <v>747</v>
      </c>
      <c r="D170" s="146">
        <v>420</v>
      </c>
      <c r="E170" s="102">
        <v>2001</v>
      </c>
      <c r="F170" s="35" t="s">
        <v>5156</v>
      </c>
      <c r="G170" s="45"/>
    </row>
    <row r="171" spans="1:7" s="30" customFormat="1" ht="10.9" customHeight="1" x14ac:dyDescent="0.2">
      <c r="A171" s="148"/>
      <c r="B171" s="35" t="s">
        <v>3488</v>
      </c>
      <c r="C171" s="35" t="s">
        <v>747</v>
      </c>
      <c r="D171" s="146">
        <v>749</v>
      </c>
      <c r="E171" s="102">
        <v>1995</v>
      </c>
      <c r="F171" s="35" t="s">
        <v>5156</v>
      </c>
      <c r="G171" s="45"/>
    </row>
    <row r="172" spans="1:7" s="30" customFormat="1" ht="10.9" customHeight="1" x14ac:dyDescent="0.2">
      <c r="A172" s="148"/>
      <c r="B172" s="35" t="s">
        <v>3510</v>
      </c>
      <c r="C172" s="35" t="s">
        <v>747</v>
      </c>
      <c r="D172" s="146">
        <v>2269</v>
      </c>
      <c r="E172" s="102">
        <v>2012</v>
      </c>
      <c r="F172" s="35" t="s">
        <v>216</v>
      </c>
      <c r="G172" s="45"/>
    </row>
    <row r="173" spans="1:7" s="30" customFormat="1" ht="10.9" customHeight="1" x14ac:dyDescent="0.2">
      <c r="A173" s="148"/>
      <c r="B173" s="35" t="s">
        <v>4894</v>
      </c>
      <c r="C173" s="35" t="s">
        <v>747</v>
      </c>
      <c r="D173" s="146">
        <v>1792</v>
      </c>
      <c r="E173" s="102">
        <v>2010</v>
      </c>
      <c r="F173" s="35" t="s">
        <v>270</v>
      </c>
      <c r="G173" s="45"/>
    </row>
    <row r="174" spans="1:7" s="30" customFormat="1" ht="10.9" customHeight="1" x14ac:dyDescent="0.2">
      <c r="A174" s="148"/>
      <c r="B174" s="35" t="s">
        <v>4967</v>
      </c>
      <c r="C174" s="35" t="s">
        <v>114</v>
      </c>
      <c r="D174" s="146">
        <v>1586</v>
      </c>
      <c r="E174" s="102">
        <v>1971</v>
      </c>
      <c r="F174" s="35" t="s">
        <v>216</v>
      </c>
      <c r="G174" s="45"/>
    </row>
    <row r="175" spans="1:7" s="30" customFormat="1" ht="10.9" customHeight="1" x14ac:dyDescent="0.2">
      <c r="A175" s="148"/>
      <c r="B175" s="35" t="s">
        <v>4972</v>
      </c>
      <c r="C175" s="35" t="s">
        <v>5467</v>
      </c>
      <c r="D175" s="146">
        <v>51</v>
      </c>
      <c r="E175" s="102">
        <v>1971</v>
      </c>
      <c r="F175" s="35" t="s">
        <v>216</v>
      </c>
      <c r="G175" s="45"/>
    </row>
    <row r="176" spans="1:7" s="30" customFormat="1" ht="10.9" customHeight="1" x14ac:dyDescent="0.2">
      <c r="A176" s="148"/>
      <c r="B176" s="35" t="s">
        <v>3585</v>
      </c>
      <c r="C176" s="35" t="s">
        <v>5467</v>
      </c>
      <c r="D176" s="146">
        <v>140</v>
      </c>
      <c r="E176" s="102">
        <v>1982</v>
      </c>
      <c r="F176" s="35" t="s">
        <v>199</v>
      </c>
      <c r="G176" s="45"/>
    </row>
    <row r="177" spans="1:7" s="30" customFormat="1" ht="10.9" customHeight="1" x14ac:dyDescent="0.2">
      <c r="A177" s="148"/>
      <c r="B177" s="35" t="s">
        <v>3583</v>
      </c>
      <c r="C177" s="35" t="s">
        <v>5467</v>
      </c>
      <c r="D177" s="146">
        <v>100</v>
      </c>
      <c r="E177" s="102">
        <v>1972</v>
      </c>
      <c r="F177" s="35" t="s">
        <v>199</v>
      </c>
      <c r="G177" s="45"/>
    </row>
    <row r="178" spans="1:7" s="30" customFormat="1" ht="10.9" customHeight="1" x14ac:dyDescent="0.2">
      <c r="A178" s="148"/>
      <c r="B178" s="35" t="s">
        <v>3590</v>
      </c>
      <c r="C178" s="35" t="s">
        <v>5467</v>
      </c>
      <c r="D178" s="146">
        <v>17</v>
      </c>
      <c r="E178" s="102">
        <v>2006</v>
      </c>
      <c r="F178" s="35" t="s">
        <v>5156</v>
      </c>
      <c r="G178" s="45"/>
    </row>
    <row r="179" spans="1:7" s="30" customFormat="1" ht="10.9" customHeight="1" x14ac:dyDescent="0.2">
      <c r="A179" s="148"/>
      <c r="B179" s="35" t="s">
        <v>4942</v>
      </c>
      <c r="C179" s="35" t="s">
        <v>119</v>
      </c>
      <c r="D179" s="146">
        <v>65</v>
      </c>
      <c r="E179" s="102">
        <v>2014</v>
      </c>
      <c r="F179" s="35" t="s">
        <v>379</v>
      </c>
      <c r="G179" s="45"/>
    </row>
    <row r="180" spans="1:7" s="30" customFormat="1" ht="6" customHeight="1" x14ac:dyDescent="0.2">
      <c r="A180" s="148"/>
      <c r="B180" s="148"/>
      <c r="C180" s="148"/>
      <c r="D180" s="171"/>
      <c r="E180" s="172"/>
      <c r="F180" s="148"/>
    </row>
    <row r="181" spans="1:7" s="30" customFormat="1" ht="10.5" customHeight="1" x14ac:dyDescent="0.2">
      <c r="A181" s="47" t="s">
        <v>5604</v>
      </c>
      <c r="B181" s="35" t="s">
        <v>4644</v>
      </c>
      <c r="C181" s="35" t="s">
        <v>723</v>
      </c>
      <c r="D181" s="146">
        <v>48.3</v>
      </c>
      <c r="E181" s="102">
        <v>2004</v>
      </c>
      <c r="F181" s="35" t="s">
        <v>379</v>
      </c>
    </row>
    <row r="182" spans="1:7" s="30" customFormat="1" ht="10.5" customHeight="1" x14ac:dyDescent="0.2">
      <c r="A182" s="47"/>
      <c r="B182" s="35" t="s">
        <v>4652</v>
      </c>
      <c r="C182" s="35" t="s">
        <v>723</v>
      </c>
      <c r="D182" s="146">
        <v>92</v>
      </c>
      <c r="E182" s="102">
        <v>2006</v>
      </c>
      <c r="F182" s="35" t="s">
        <v>379</v>
      </c>
    </row>
    <row r="183" spans="1:7" s="30" customFormat="1" ht="10.5" customHeight="1" x14ac:dyDescent="0.2">
      <c r="A183" s="47"/>
      <c r="B183" s="35" t="s">
        <v>4656</v>
      </c>
      <c r="C183" s="35" t="s">
        <v>723</v>
      </c>
      <c r="D183" s="146">
        <v>32</v>
      </c>
      <c r="E183" s="102">
        <v>2006</v>
      </c>
      <c r="F183" s="35" t="s">
        <v>216</v>
      </c>
    </row>
    <row r="184" spans="1:7" s="30" customFormat="1" ht="10.5" customHeight="1" x14ac:dyDescent="0.2">
      <c r="A184" s="47"/>
      <c r="B184" s="35" t="s">
        <v>5605</v>
      </c>
      <c r="C184" s="35" t="s">
        <v>723</v>
      </c>
      <c r="D184" s="146">
        <v>33</v>
      </c>
      <c r="E184" s="102">
        <v>2013</v>
      </c>
      <c r="F184" s="35" t="s">
        <v>518</v>
      </c>
    </row>
    <row r="185" spans="1:7" s="30" customFormat="1" ht="10.5" customHeight="1" x14ac:dyDescent="0.2">
      <c r="A185" s="47"/>
      <c r="B185" s="35" t="s">
        <v>3677</v>
      </c>
      <c r="C185" s="35" t="s">
        <v>723</v>
      </c>
      <c r="D185" s="146">
        <v>59.8</v>
      </c>
      <c r="E185" s="102">
        <v>2008</v>
      </c>
      <c r="F185" s="35" t="s">
        <v>199</v>
      </c>
    </row>
    <row r="186" spans="1:7" s="30" customFormat="1" ht="10.5" customHeight="1" x14ac:dyDescent="0.2">
      <c r="A186" s="47"/>
      <c r="B186" s="35" t="s">
        <v>3720</v>
      </c>
      <c r="C186" s="35" t="s">
        <v>723</v>
      </c>
      <c r="D186" s="146">
        <v>54</v>
      </c>
      <c r="E186" s="102">
        <v>2013</v>
      </c>
      <c r="F186" s="35" t="s">
        <v>518</v>
      </c>
    </row>
    <row r="187" spans="1:7" s="30" customFormat="1" ht="10.5" customHeight="1" x14ac:dyDescent="0.2">
      <c r="A187" s="47"/>
      <c r="B187" s="35" t="s">
        <v>3702</v>
      </c>
      <c r="C187" s="35" t="s">
        <v>723</v>
      </c>
      <c r="D187" s="146">
        <v>36.799999999999997</v>
      </c>
      <c r="E187" s="102">
        <v>2012</v>
      </c>
      <c r="F187" s="35" t="s">
        <v>379</v>
      </c>
    </row>
    <row r="188" spans="1:7" s="30" customFormat="1" ht="10.5" customHeight="1" x14ac:dyDescent="0.2">
      <c r="A188" s="47"/>
      <c r="B188" s="35" t="s">
        <v>3612</v>
      </c>
      <c r="C188" s="35" t="s">
        <v>5427</v>
      </c>
      <c r="D188" s="146">
        <v>576</v>
      </c>
      <c r="E188" s="102">
        <v>2013</v>
      </c>
      <c r="F188" s="35" t="s">
        <v>216</v>
      </c>
    </row>
    <row r="189" spans="1:7" s="30" customFormat="1" ht="10.5" customHeight="1" x14ac:dyDescent="0.2">
      <c r="A189" s="47"/>
      <c r="B189" s="35" t="s">
        <v>3591</v>
      </c>
      <c r="C189" s="35" t="s">
        <v>5427</v>
      </c>
      <c r="D189" s="146">
        <v>60</v>
      </c>
      <c r="E189" s="102">
        <v>2003</v>
      </c>
      <c r="F189" s="35" t="s">
        <v>216</v>
      </c>
    </row>
    <row r="190" spans="1:7" s="30" customFormat="1" ht="10.5" customHeight="1" x14ac:dyDescent="0.2">
      <c r="A190" s="47"/>
      <c r="B190" s="35" t="s">
        <v>3598</v>
      </c>
      <c r="C190" s="35" t="s">
        <v>5427</v>
      </c>
      <c r="D190" s="146">
        <v>90</v>
      </c>
      <c r="E190" s="102">
        <v>2009</v>
      </c>
      <c r="F190" s="35" t="s">
        <v>216</v>
      </c>
    </row>
    <row r="191" spans="1:7" s="30" customFormat="1" ht="6" customHeight="1" x14ac:dyDescent="0.2">
      <c r="A191" s="47"/>
      <c r="B191" s="35"/>
      <c r="C191" s="35"/>
      <c r="D191" s="146"/>
      <c r="E191" s="102"/>
      <c r="F191" s="35"/>
    </row>
    <row r="192" spans="1:7" s="30" customFormat="1" ht="10.5" customHeight="1" x14ac:dyDescent="0.2">
      <c r="A192" s="47" t="s">
        <v>5530</v>
      </c>
      <c r="B192" s="35" t="s">
        <v>5663</v>
      </c>
      <c r="C192" s="35" t="s">
        <v>5427</v>
      </c>
      <c r="D192" s="146">
        <v>158</v>
      </c>
      <c r="E192" s="102">
        <v>2012</v>
      </c>
      <c r="F192" s="35" t="s">
        <v>5156</v>
      </c>
    </row>
    <row r="193" spans="1:7" s="30" customFormat="1" ht="10.5" customHeight="1" x14ac:dyDescent="0.2">
      <c r="A193" s="47"/>
      <c r="B193" s="35" t="s">
        <v>5664</v>
      </c>
      <c r="C193" s="35" t="s">
        <v>5427</v>
      </c>
      <c r="D193" s="146">
        <v>158</v>
      </c>
      <c r="E193" s="102">
        <v>2012</v>
      </c>
      <c r="F193" s="35" t="s">
        <v>5156</v>
      </c>
    </row>
    <row r="194" spans="1:7" s="30" customFormat="1" ht="6" customHeight="1" x14ac:dyDescent="0.2">
      <c r="A194" s="47"/>
      <c r="B194" s="35"/>
      <c r="C194" s="35"/>
      <c r="D194" s="146"/>
      <c r="E194" s="102"/>
      <c r="F194" s="35"/>
    </row>
    <row r="195" spans="1:7" s="30" customFormat="1" ht="22.5" x14ac:dyDescent="0.2">
      <c r="A195" s="223" t="s">
        <v>5665</v>
      </c>
      <c r="B195" s="206" t="s">
        <v>4291</v>
      </c>
      <c r="C195" s="206" t="s">
        <v>5427</v>
      </c>
      <c r="D195" s="207">
        <v>504</v>
      </c>
      <c r="E195" s="208">
        <v>2011</v>
      </c>
      <c r="F195" s="206" t="s">
        <v>5156</v>
      </c>
      <c r="G195" s="168" t="s">
        <v>5666</v>
      </c>
    </row>
    <row r="196" spans="1:7" s="30" customFormat="1" ht="6" customHeight="1" x14ac:dyDescent="0.2">
      <c r="A196" s="148"/>
      <c r="B196" s="148"/>
      <c r="C196" s="148"/>
      <c r="D196" s="171"/>
      <c r="E196" s="172"/>
      <c r="F196" s="148"/>
    </row>
    <row r="197" spans="1:7" s="30" customFormat="1" x14ac:dyDescent="0.2">
      <c r="A197" s="659" t="s">
        <v>5607</v>
      </c>
      <c r="B197" s="206" t="s">
        <v>4219</v>
      </c>
      <c r="C197" s="206" t="s">
        <v>121</v>
      </c>
      <c r="D197" s="207">
        <v>38</v>
      </c>
      <c r="E197" s="208">
        <v>1963</v>
      </c>
      <c r="F197" s="206" t="s">
        <v>379</v>
      </c>
    </row>
    <row r="198" spans="1:7" s="30" customFormat="1" ht="10.5" customHeight="1" x14ac:dyDescent="0.2">
      <c r="A198" s="659"/>
      <c r="B198" s="35" t="s">
        <v>3978</v>
      </c>
      <c r="C198" s="35" t="s">
        <v>121</v>
      </c>
      <c r="D198" s="146">
        <v>69</v>
      </c>
      <c r="E198" s="102">
        <v>1951</v>
      </c>
      <c r="F198" s="35" t="s">
        <v>379</v>
      </c>
    </row>
    <row r="199" spans="1:7" s="30" customFormat="1" ht="6" customHeight="1" x14ac:dyDescent="0.2">
      <c r="A199" s="47"/>
      <c r="B199" s="35"/>
      <c r="C199" s="35"/>
      <c r="D199" s="146"/>
      <c r="E199" s="102"/>
      <c r="F199" s="35"/>
    </row>
    <row r="200" spans="1:7" s="30" customFormat="1" ht="22.5" x14ac:dyDescent="0.2">
      <c r="A200" s="223" t="s">
        <v>5608</v>
      </c>
      <c r="B200" s="206" t="s">
        <v>4124</v>
      </c>
      <c r="C200" s="206" t="s">
        <v>121</v>
      </c>
      <c r="D200" s="207">
        <v>46</v>
      </c>
      <c r="E200" s="208">
        <v>1958</v>
      </c>
      <c r="F200" s="206" t="s">
        <v>379</v>
      </c>
    </row>
    <row r="201" spans="1:7" s="30" customFormat="1" ht="6" customHeight="1" x14ac:dyDescent="0.2">
      <c r="A201" s="47"/>
      <c r="B201" s="35"/>
      <c r="C201" s="35"/>
      <c r="D201" s="146"/>
      <c r="E201" s="102"/>
      <c r="F201" s="35"/>
    </row>
    <row r="202" spans="1:7" s="30" customFormat="1" ht="10.5" customHeight="1" x14ac:dyDescent="0.2">
      <c r="A202" s="47" t="s">
        <v>5609</v>
      </c>
      <c r="B202" s="35" t="s">
        <v>4016</v>
      </c>
      <c r="C202" s="35" t="s">
        <v>121</v>
      </c>
      <c r="D202" s="146">
        <v>34</v>
      </c>
      <c r="E202" s="102">
        <v>1954</v>
      </c>
      <c r="F202" s="35" t="s">
        <v>379</v>
      </c>
    </row>
    <row r="203" spans="1:7" s="30" customFormat="1" ht="6" customHeight="1" x14ac:dyDescent="0.2">
      <c r="A203" s="47"/>
      <c r="B203" s="35"/>
      <c r="C203" s="35"/>
      <c r="D203" s="146"/>
      <c r="E203" s="102"/>
      <c r="F203" s="35"/>
    </row>
    <row r="204" spans="1:7" s="30" customFormat="1" ht="10.5" customHeight="1" x14ac:dyDescent="0.2">
      <c r="A204" s="47" t="s">
        <v>5610</v>
      </c>
      <c r="B204" s="35" t="s">
        <v>5444</v>
      </c>
      <c r="C204" s="35" t="s">
        <v>5369</v>
      </c>
      <c r="D204" s="146">
        <v>300</v>
      </c>
      <c r="E204" s="102">
        <v>1974</v>
      </c>
      <c r="F204" s="35" t="s">
        <v>379</v>
      </c>
    </row>
    <row r="205" spans="1:7" s="30" customFormat="1" ht="6" customHeight="1" x14ac:dyDescent="0.2">
      <c r="A205" s="47"/>
      <c r="B205" s="35"/>
      <c r="C205" s="35"/>
      <c r="D205" s="146"/>
      <c r="E205" s="102"/>
      <c r="F205" s="35"/>
    </row>
    <row r="206" spans="1:7" s="30" customFormat="1" x14ac:dyDescent="0.2">
      <c r="A206" s="659" t="s">
        <v>5611</v>
      </c>
      <c r="B206" s="35" t="s">
        <v>5367</v>
      </c>
      <c r="C206" s="35" t="s">
        <v>121</v>
      </c>
      <c r="D206" s="146">
        <v>100</v>
      </c>
      <c r="E206" s="102">
        <v>2008</v>
      </c>
      <c r="F206" s="35" t="s">
        <v>379</v>
      </c>
    </row>
    <row r="207" spans="1:7" s="30" customFormat="1" ht="10.5" customHeight="1" x14ac:dyDescent="0.2">
      <c r="A207" s="659"/>
      <c r="B207" s="35" t="s">
        <v>4107</v>
      </c>
      <c r="C207" s="35" t="s">
        <v>121</v>
      </c>
      <c r="D207" s="146">
        <v>37</v>
      </c>
      <c r="E207" s="102">
        <v>1957</v>
      </c>
      <c r="F207" s="35" t="s">
        <v>379</v>
      </c>
    </row>
    <row r="208" spans="1:7" s="30" customFormat="1" ht="6" customHeight="1" x14ac:dyDescent="0.2">
      <c r="A208" s="47"/>
      <c r="B208" s="35"/>
      <c r="C208" s="35"/>
      <c r="D208" s="146"/>
      <c r="E208" s="102"/>
      <c r="F208" s="35"/>
    </row>
    <row r="209" spans="1:6" s="30" customFormat="1" x14ac:dyDescent="0.2">
      <c r="A209" s="659" t="s">
        <v>5612</v>
      </c>
      <c r="B209" s="35" t="s">
        <v>4041</v>
      </c>
      <c r="C209" s="35" t="s">
        <v>121</v>
      </c>
      <c r="D209" s="146">
        <v>40</v>
      </c>
      <c r="E209" s="102">
        <v>1955</v>
      </c>
      <c r="F209" s="35" t="s">
        <v>379</v>
      </c>
    </row>
    <row r="210" spans="1:6" s="30" customFormat="1" ht="10.5" customHeight="1" x14ac:dyDescent="0.2">
      <c r="A210" s="659"/>
      <c r="B210" s="35" t="s">
        <v>3964</v>
      </c>
      <c r="C210" s="35" t="s">
        <v>121</v>
      </c>
      <c r="D210" s="146">
        <v>152.5</v>
      </c>
      <c r="E210" s="102">
        <v>1950</v>
      </c>
      <c r="F210" s="35" t="s">
        <v>379</v>
      </c>
    </row>
    <row r="211" spans="1:6" s="30" customFormat="1" ht="6" customHeight="1" x14ac:dyDescent="0.2">
      <c r="A211" s="47"/>
      <c r="B211" s="35"/>
      <c r="C211" s="35"/>
      <c r="D211" s="146"/>
      <c r="E211" s="102"/>
      <c r="F211" s="35"/>
    </row>
    <row r="212" spans="1:6" s="30" customFormat="1" ht="10.5" customHeight="1" x14ac:dyDescent="0.2">
      <c r="A212" s="47" t="s">
        <v>5613</v>
      </c>
      <c r="B212" s="35" t="s">
        <v>3960</v>
      </c>
      <c r="C212" s="35" t="s">
        <v>121</v>
      </c>
      <c r="D212" s="146">
        <v>61.2</v>
      </c>
      <c r="E212" s="102">
        <v>1950</v>
      </c>
      <c r="F212" s="35" t="s">
        <v>379</v>
      </c>
    </row>
    <row r="213" spans="1:6" s="30" customFormat="1" ht="10.5" customHeight="1" x14ac:dyDescent="0.2">
      <c r="A213" s="47"/>
      <c r="B213" s="35" t="s">
        <v>4045</v>
      </c>
      <c r="C213" s="35" t="s">
        <v>121</v>
      </c>
      <c r="D213" s="146">
        <v>75</v>
      </c>
      <c r="E213" s="102">
        <v>1955</v>
      </c>
      <c r="F213" s="35" t="s">
        <v>379</v>
      </c>
    </row>
    <row r="214" spans="1:6" s="30" customFormat="1" ht="10.5" customHeight="1" x14ac:dyDescent="0.2">
      <c r="A214" s="47"/>
      <c r="B214" s="35" t="s">
        <v>3928</v>
      </c>
      <c r="C214" s="35" t="s">
        <v>121</v>
      </c>
      <c r="D214" s="146">
        <v>45</v>
      </c>
      <c r="E214" s="102">
        <v>1930</v>
      </c>
      <c r="F214" s="35" t="s">
        <v>379</v>
      </c>
    </row>
    <row r="215" spans="1:6" s="30" customFormat="1" ht="10.5" customHeight="1" x14ac:dyDescent="0.2">
      <c r="A215" s="47"/>
      <c r="B215" s="35" t="s">
        <v>3933</v>
      </c>
      <c r="C215" s="35" t="s">
        <v>121</v>
      </c>
      <c r="D215" s="146">
        <v>34</v>
      </c>
      <c r="E215" s="102">
        <v>1933</v>
      </c>
      <c r="F215" s="35" t="s">
        <v>379</v>
      </c>
    </row>
    <row r="216" spans="1:6" s="30" customFormat="1" ht="6" customHeight="1" x14ac:dyDescent="0.2">
      <c r="A216" s="148"/>
      <c r="B216" s="148"/>
      <c r="C216" s="148"/>
      <c r="D216" s="171"/>
      <c r="E216" s="172"/>
      <c r="F216" s="148"/>
    </row>
    <row r="217" spans="1:6" s="30" customFormat="1" ht="10.5" customHeight="1" x14ac:dyDescent="0.2">
      <c r="A217" s="35" t="s">
        <v>5614</v>
      </c>
      <c r="B217" s="35" t="s">
        <v>4284</v>
      </c>
      <c r="C217" s="35" t="s">
        <v>5537</v>
      </c>
      <c r="D217" s="146">
        <v>10.199999999999999</v>
      </c>
      <c r="E217" s="102">
        <v>2001</v>
      </c>
      <c r="F217" s="35" t="s">
        <v>379</v>
      </c>
    </row>
    <row r="218" spans="1:6" s="30" customFormat="1" ht="10.5" customHeight="1" x14ac:dyDescent="0.2">
      <c r="A218" s="148"/>
      <c r="B218" s="35" t="s">
        <v>4279</v>
      </c>
      <c r="C218" s="35" t="s">
        <v>5537</v>
      </c>
      <c r="D218" s="146">
        <v>2.5</v>
      </c>
      <c r="E218" s="102">
        <v>1990</v>
      </c>
      <c r="F218" s="35" t="s">
        <v>379</v>
      </c>
    </row>
    <row r="219" spans="1:6" s="30" customFormat="1" ht="10.5" customHeight="1" x14ac:dyDescent="0.2">
      <c r="A219" s="148"/>
      <c r="B219" s="35" t="s">
        <v>4256</v>
      </c>
      <c r="C219" s="35" t="s">
        <v>5537</v>
      </c>
      <c r="D219" s="146">
        <v>6</v>
      </c>
      <c r="E219" s="102">
        <v>1946</v>
      </c>
      <c r="F219" s="35" t="s">
        <v>379</v>
      </c>
    </row>
    <row r="220" spans="1:6" s="30" customFormat="1" ht="10.5" customHeight="1" x14ac:dyDescent="0.2">
      <c r="A220" s="148"/>
      <c r="B220" s="35" t="s">
        <v>4261</v>
      </c>
      <c r="C220" s="35" t="s">
        <v>5537</v>
      </c>
      <c r="D220" s="146">
        <v>16.2</v>
      </c>
      <c r="E220" s="102">
        <v>1953</v>
      </c>
      <c r="F220" s="35" t="s">
        <v>379</v>
      </c>
    </row>
    <row r="221" spans="1:6" s="30" customFormat="1" ht="10.5" customHeight="1" x14ac:dyDescent="0.2">
      <c r="A221" s="148"/>
      <c r="B221" s="35" t="s">
        <v>4268</v>
      </c>
      <c r="C221" s="35" t="s">
        <v>5537</v>
      </c>
      <c r="D221" s="146">
        <v>67.2</v>
      </c>
      <c r="E221" s="102">
        <v>1953</v>
      </c>
      <c r="F221" s="35" t="s">
        <v>379</v>
      </c>
    </row>
    <row r="222" spans="1:6" s="30" customFormat="1" ht="10.5" customHeight="1" x14ac:dyDescent="0.2">
      <c r="A222" s="148"/>
      <c r="B222" s="35" t="s">
        <v>5365</v>
      </c>
      <c r="C222" s="35" t="s">
        <v>5537</v>
      </c>
      <c r="D222" s="146">
        <v>9.4</v>
      </c>
      <c r="E222" s="102">
        <v>1971</v>
      </c>
      <c r="F222" s="35" t="s">
        <v>379</v>
      </c>
    </row>
    <row r="223" spans="1:6" s="30" customFormat="1" ht="10.5" customHeight="1" x14ac:dyDescent="0.2">
      <c r="A223" s="148"/>
      <c r="B223" s="35" t="s">
        <v>4265</v>
      </c>
      <c r="C223" s="35" t="s">
        <v>5537</v>
      </c>
      <c r="D223" s="146">
        <v>23.5</v>
      </c>
      <c r="E223" s="102">
        <v>1950</v>
      </c>
      <c r="F223" s="35" t="s">
        <v>379</v>
      </c>
    </row>
    <row r="224" spans="1:6" s="30" customFormat="1" ht="10.5" customHeight="1" x14ac:dyDescent="0.2">
      <c r="A224" s="148"/>
      <c r="B224" s="35" t="s">
        <v>4272</v>
      </c>
      <c r="C224" s="35" t="s">
        <v>5537</v>
      </c>
      <c r="D224" s="146">
        <v>2.5</v>
      </c>
      <c r="E224" s="102">
        <v>1945</v>
      </c>
      <c r="F224" s="35" t="s">
        <v>379</v>
      </c>
    </row>
    <row r="225" spans="1:7" s="30" customFormat="1" ht="6" customHeight="1" x14ac:dyDescent="0.2">
      <c r="A225" s="148"/>
      <c r="B225" s="148"/>
      <c r="C225" s="148"/>
      <c r="D225" s="171"/>
      <c r="E225" s="172"/>
      <c r="F225" s="148"/>
    </row>
    <row r="226" spans="1:7" s="30" customFormat="1" ht="10.9" customHeight="1" x14ac:dyDescent="0.2">
      <c r="A226" s="47" t="s">
        <v>5615</v>
      </c>
      <c r="B226" s="35" t="s">
        <v>3915</v>
      </c>
      <c r="C226" s="35" t="s">
        <v>747</v>
      </c>
      <c r="D226" s="146">
        <v>735</v>
      </c>
      <c r="E226" s="102">
        <v>1995</v>
      </c>
      <c r="F226" s="35" t="s">
        <v>199</v>
      </c>
      <c r="G226" s="45"/>
    </row>
    <row r="227" spans="1:7" s="30" customFormat="1" ht="10.9" customHeight="1" x14ac:dyDescent="0.2">
      <c r="A227" s="148"/>
      <c r="B227" s="35" t="s">
        <v>3906</v>
      </c>
      <c r="C227" s="35" t="s">
        <v>747</v>
      </c>
      <c r="D227" s="146">
        <v>1180</v>
      </c>
      <c r="E227" s="102">
        <v>1980</v>
      </c>
      <c r="F227" s="35" t="s">
        <v>379</v>
      </c>
      <c r="G227" s="150" t="s">
        <v>5667</v>
      </c>
    </row>
    <row r="228" spans="1:7" s="30" customFormat="1" ht="10.9" customHeight="1" x14ac:dyDescent="0.2">
      <c r="A228" s="148"/>
      <c r="B228" s="35" t="s">
        <v>4973</v>
      </c>
      <c r="C228" s="35" t="s">
        <v>114</v>
      </c>
      <c r="D228" s="146">
        <v>1961</v>
      </c>
      <c r="E228" s="102">
        <v>1971</v>
      </c>
      <c r="F228" s="35" t="s">
        <v>442</v>
      </c>
      <c r="G228" s="45"/>
    </row>
    <row r="229" spans="1:7" s="30" customFormat="1" ht="10.9" customHeight="1" x14ac:dyDescent="0.2">
      <c r="A229" s="148"/>
      <c r="B229" s="35" t="s">
        <v>5538</v>
      </c>
      <c r="C229" s="639" t="s">
        <v>5668</v>
      </c>
      <c r="D229" s="146">
        <v>35</v>
      </c>
      <c r="E229" s="102">
        <v>1918</v>
      </c>
      <c r="F229" s="35" t="s">
        <v>199</v>
      </c>
      <c r="G229" s="150"/>
    </row>
    <row r="230" spans="1:7" s="30" customFormat="1" ht="10.9" customHeight="1" x14ac:dyDescent="0.2">
      <c r="A230" s="148"/>
      <c r="B230" s="35" t="s">
        <v>5103</v>
      </c>
      <c r="C230" s="35" t="s">
        <v>5465</v>
      </c>
      <c r="D230" s="146">
        <v>10</v>
      </c>
      <c r="E230" s="102">
        <v>2002</v>
      </c>
      <c r="F230" s="35" t="s">
        <v>184</v>
      </c>
      <c r="G230" s="150"/>
    </row>
    <row r="231" spans="1:7" s="30" customFormat="1" ht="10.9" customHeight="1" x14ac:dyDescent="0.2">
      <c r="A231" s="148"/>
      <c r="B231" s="35" t="s">
        <v>5442</v>
      </c>
      <c r="C231" s="35" t="s">
        <v>5467</v>
      </c>
      <c r="D231" s="146">
        <v>34</v>
      </c>
      <c r="E231" s="102">
        <v>1969</v>
      </c>
      <c r="F231" s="35" t="s">
        <v>442</v>
      </c>
      <c r="G231" s="45"/>
    </row>
    <row r="232" spans="1:7" s="30" customFormat="1" ht="10.9" customHeight="1" x14ac:dyDescent="0.2">
      <c r="A232" s="148"/>
      <c r="B232" s="35" t="s">
        <v>3911</v>
      </c>
      <c r="C232" s="35" t="s">
        <v>747</v>
      </c>
      <c r="D232" s="146">
        <v>755</v>
      </c>
      <c r="E232" s="102">
        <v>1994</v>
      </c>
      <c r="F232" s="35" t="s">
        <v>334</v>
      </c>
      <c r="G232" s="45"/>
    </row>
    <row r="233" spans="1:7" s="30" customFormat="1" ht="10.9" customHeight="1" x14ac:dyDescent="0.2">
      <c r="A233" s="148"/>
      <c r="B233" s="35" t="s">
        <v>5196</v>
      </c>
      <c r="C233" s="35" t="s">
        <v>5467</v>
      </c>
      <c r="D233" s="146">
        <v>25</v>
      </c>
      <c r="E233" s="102">
        <v>1994</v>
      </c>
      <c r="F233" s="35" t="s">
        <v>334</v>
      </c>
      <c r="G233" s="45"/>
    </row>
    <row r="234" spans="1:7" s="30" customFormat="1" ht="10.9" customHeight="1" x14ac:dyDescent="0.2">
      <c r="A234" s="148"/>
      <c r="B234" s="35" t="s">
        <v>3919</v>
      </c>
      <c r="C234" s="35" t="s">
        <v>5618</v>
      </c>
      <c r="D234" s="146">
        <v>45</v>
      </c>
      <c r="E234" s="102">
        <v>1998</v>
      </c>
      <c r="F234" s="35" t="s">
        <v>199</v>
      </c>
      <c r="G234" s="45"/>
    </row>
    <row r="235" spans="1:7" s="30" customFormat="1" ht="10.9" customHeight="1" x14ac:dyDescent="0.2">
      <c r="A235" s="148"/>
      <c r="B235" s="35" t="s">
        <v>3923</v>
      </c>
      <c r="C235" s="35" t="s">
        <v>5618</v>
      </c>
      <c r="D235" s="146">
        <v>45</v>
      </c>
      <c r="E235" s="102">
        <v>1998</v>
      </c>
      <c r="F235" s="35" t="s">
        <v>184</v>
      </c>
      <c r="G235" s="45"/>
    </row>
    <row r="236" spans="1:7" s="30" customFormat="1" ht="10.9" customHeight="1" x14ac:dyDescent="0.2">
      <c r="A236" s="148"/>
      <c r="B236" s="35" t="s">
        <v>1617</v>
      </c>
      <c r="C236" s="35" t="s">
        <v>5619</v>
      </c>
      <c r="D236" s="146">
        <v>8.6999999999999993</v>
      </c>
      <c r="E236" s="102">
        <v>1995</v>
      </c>
      <c r="F236" s="35" t="s">
        <v>199</v>
      </c>
      <c r="G236" s="45"/>
    </row>
    <row r="237" spans="1:7" s="30" customFormat="1" ht="10.9" customHeight="1" x14ac:dyDescent="0.2">
      <c r="A237" s="148"/>
      <c r="B237" s="35" t="s">
        <v>5107</v>
      </c>
      <c r="C237" s="35" t="s">
        <v>5619</v>
      </c>
      <c r="D237" s="146">
        <v>8.6999999999999993</v>
      </c>
      <c r="E237" s="102">
        <v>1994</v>
      </c>
      <c r="F237" s="35" t="s">
        <v>199</v>
      </c>
      <c r="G237" s="45"/>
    </row>
    <row r="238" spans="1:7" s="30" customFormat="1" ht="6.75" customHeight="1" thickBot="1" x14ac:dyDescent="0.25">
      <c r="A238" s="79"/>
      <c r="B238" s="79"/>
      <c r="C238" s="79"/>
      <c r="D238" s="79"/>
      <c r="E238" s="79"/>
      <c r="F238" s="79"/>
    </row>
    <row r="239" spans="1:7" s="30" customFormat="1" ht="10.5" customHeight="1" thickTop="1" x14ac:dyDescent="0.2">
      <c r="A239" s="60" t="s">
        <v>5584</v>
      </c>
      <c r="B239" s="155"/>
      <c r="C239" s="155"/>
      <c r="D239" s="155"/>
      <c r="E239" s="156"/>
      <c r="F239" s="155"/>
    </row>
    <row r="240" spans="1:7" s="30" customFormat="1" ht="21" customHeight="1" x14ac:dyDescent="0.35">
      <c r="A240" s="65" t="s">
        <v>5647</v>
      </c>
      <c r="B240" s="66"/>
      <c r="C240" s="158"/>
      <c r="D240" s="158"/>
      <c r="E240" s="158"/>
      <c r="F240" s="64"/>
    </row>
    <row r="241" spans="1:6" s="30" customFormat="1" ht="21" customHeight="1" x14ac:dyDescent="0.3">
      <c r="A241" s="68" t="s">
        <v>5654</v>
      </c>
      <c r="B241" s="69"/>
      <c r="C241" s="160"/>
      <c r="D241" s="160"/>
      <c r="E241" s="160"/>
      <c r="F241" s="64"/>
    </row>
    <row r="242" spans="1:6" s="30" customFormat="1" ht="5.25" customHeight="1" thickBot="1" x14ac:dyDescent="0.3">
      <c r="A242" s="161"/>
      <c r="B242" s="162"/>
      <c r="C242" s="162"/>
      <c r="D242" s="162"/>
      <c r="E242" s="162"/>
      <c r="F242" s="106"/>
    </row>
    <row r="243" spans="1:6" s="30" customFormat="1" ht="45.75" thickTop="1" x14ac:dyDescent="0.2">
      <c r="A243" s="143" t="s">
        <v>162</v>
      </c>
      <c r="B243" s="143" t="s">
        <v>5138</v>
      </c>
      <c r="C243" s="143" t="s">
        <v>111</v>
      </c>
      <c r="D243" s="144" t="s">
        <v>112</v>
      </c>
      <c r="E243" s="144" t="s">
        <v>5139</v>
      </c>
      <c r="F243" s="200" t="s">
        <v>5140</v>
      </c>
    </row>
    <row r="244" spans="1:6" s="30" customFormat="1" ht="10.5" customHeight="1" x14ac:dyDescent="0.2">
      <c r="A244" s="35" t="s">
        <v>5620</v>
      </c>
      <c r="B244" s="35" t="s">
        <v>5621</v>
      </c>
      <c r="C244" s="35" t="s">
        <v>723</v>
      </c>
      <c r="D244" s="146">
        <v>38</v>
      </c>
      <c r="E244" s="102">
        <v>2010</v>
      </c>
      <c r="F244" s="35" t="s">
        <v>379</v>
      </c>
    </row>
    <row r="245" spans="1:6" s="30" customFormat="1" ht="10.5" customHeight="1" x14ac:dyDescent="0.2">
      <c r="A245" s="35"/>
      <c r="B245" s="35" t="s">
        <v>5377</v>
      </c>
      <c r="C245" s="35" t="s">
        <v>723</v>
      </c>
      <c r="D245" s="146">
        <v>36.799999999999997</v>
      </c>
      <c r="E245" s="102">
        <v>2008</v>
      </c>
      <c r="F245" s="35" t="s">
        <v>379</v>
      </c>
    </row>
    <row r="246" spans="1:6" s="30" customFormat="1" ht="10.5" customHeight="1" x14ac:dyDescent="0.2">
      <c r="A246" s="35"/>
      <c r="B246" s="35" t="s">
        <v>5379</v>
      </c>
      <c r="C246" s="35" t="s">
        <v>723</v>
      </c>
      <c r="D246" s="146">
        <v>40</v>
      </c>
      <c r="E246" s="102">
        <v>2009</v>
      </c>
      <c r="F246" s="35" t="s">
        <v>379</v>
      </c>
    </row>
    <row r="247" spans="1:6" s="30" customFormat="1" ht="10.5" customHeight="1" x14ac:dyDescent="0.2">
      <c r="A247" s="35"/>
      <c r="B247" s="35" t="s">
        <v>5380</v>
      </c>
      <c r="C247" s="35" t="s">
        <v>723</v>
      </c>
      <c r="D247" s="146">
        <v>70</v>
      </c>
      <c r="E247" s="102">
        <v>2011</v>
      </c>
      <c r="F247" s="35" t="s">
        <v>379</v>
      </c>
    </row>
    <row r="248" spans="1:6" s="30" customFormat="1" ht="10.5" customHeight="1" x14ac:dyDescent="0.2">
      <c r="A248" s="35"/>
      <c r="B248" s="35" t="s">
        <v>5382</v>
      </c>
      <c r="C248" s="35" t="s">
        <v>723</v>
      </c>
      <c r="D248" s="146">
        <v>119.6</v>
      </c>
      <c r="E248" s="102">
        <v>2005</v>
      </c>
      <c r="F248" s="35" t="s">
        <v>379</v>
      </c>
    </row>
    <row r="249" spans="1:6" s="30" customFormat="1" ht="10.5" customHeight="1" x14ac:dyDescent="0.2">
      <c r="A249" s="35"/>
      <c r="B249" s="35" t="s">
        <v>5383</v>
      </c>
      <c r="C249" s="35" t="s">
        <v>723</v>
      </c>
      <c r="D249" s="146">
        <v>73.599999999999994</v>
      </c>
      <c r="E249" s="102">
        <v>2011</v>
      </c>
      <c r="F249" s="35" t="s">
        <v>634</v>
      </c>
    </row>
    <row r="250" spans="1:6" s="30" customFormat="1" ht="10.5" customHeight="1" x14ac:dyDescent="0.2">
      <c r="A250" s="35"/>
      <c r="B250" s="35" t="s">
        <v>4366</v>
      </c>
      <c r="C250" s="35" t="s">
        <v>723</v>
      </c>
      <c r="D250" s="146">
        <v>67.650000000000006</v>
      </c>
      <c r="E250" s="102">
        <v>2015</v>
      </c>
      <c r="F250" s="35" t="s">
        <v>379</v>
      </c>
    </row>
    <row r="251" spans="1:6" s="30" customFormat="1" ht="6" customHeight="1" x14ac:dyDescent="0.2">
      <c r="A251" s="148"/>
      <c r="B251" s="148"/>
      <c r="C251" s="148"/>
      <c r="D251" s="171"/>
      <c r="E251" s="172"/>
      <c r="F251" s="148"/>
    </row>
    <row r="252" spans="1:6" s="30" customFormat="1" x14ac:dyDescent="0.2">
      <c r="A252" s="660" t="s">
        <v>5669</v>
      </c>
      <c r="B252" s="35" t="s">
        <v>5622</v>
      </c>
      <c r="C252" s="35" t="s">
        <v>723</v>
      </c>
      <c r="D252" s="146">
        <v>112.7</v>
      </c>
      <c r="E252" s="102">
        <v>2011</v>
      </c>
      <c r="F252" s="35" t="s">
        <v>379</v>
      </c>
    </row>
    <row r="253" spans="1:6" s="30" customFormat="1" ht="10.5" customHeight="1" x14ac:dyDescent="0.2">
      <c r="A253" s="660"/>
      <c r="B253" s="206" t="s">
        <v>5623</v>
      </c>
      <c r="C253" s="206" t="s">
        <v>723</v>
      </c>
      <c r="D253" s="207">
        <v>108.1</v>
      </c>
      <c r="E253" s="208">
        <v>2012</v>
      </c>
      <c r="F253" s="206" t="s">
        <v>379</v>
      </c>
    </row>
    <row r="254" spans="1:6" s="30" customFormat="1" ht="10.5" customHeight="1" x14ac:dyDescent="0.2">
      <c r="A254" s="35"/>
      <c r="B254" s="206" t="s">
        <v>5624</v>
      </c>
      <c r="C254" s="206" t="s">
        <v>723</v>
      </c>
      <c r="D254" s="207">
        <v>128.80000000000001</v>
      </c>
      <c r="E254" s="208">
        <v>2011</v>
      </c>
      <c r="F254" s="206" t="s">
        <v>379</v>
      </c>
    </row>
    <row r="255" spans="1:6" s="30" customFormat="1" ht="6" customHeight="1" x14ac:dyDescent="0.2">
      <c r="A255" s="148"/>
      <c r="B255" s="148"/>
      <c r="C255" s="148"/>
      <c r="D255" s="171"/>
      <c r="E255" s="172"/>
      <c r="F255" s="148"/>
    </row>
    <row r="256" spans="1:6" s="30" customFormat="1" ht="22.5" x14ac:dyDescent="0.2">
      <c r="A256" s="639" t="s">
        <v>5670</v>
      </c>
      <c r="B256" s="206" t="s">
        <v>5381</v>
      </c>
      <c r="C256" s="206" t="s">
        <v>723</v>
      </c>
      <c r="D256" s="207">
        <v>188.6</v>
      </c>
      <c r="E256" s="208">
        <v>2011</v>
      </c>
      <c r="F256" s="206" t="s">
        <v>379</v>
      </c>
    </row>
    <row r="257" spans="1:7" s="30" customFormat="1" ht="6" customHeight="1" x14ac:dyDescent="0.2">
      <c r="A257" s="148"/>
      <c r="B257" s="148"/>
      <c r="C257" s="148"/>
      <c r="D257" s="171"/>
      <c r="E257" s="172"/>
      <c r="F257" s="148"/>
    </row>
    <row r="258" spans="1:7" s="30" customFormat="1" ht="22.5" x14ac:dyDescent="0.2">
      <c r="A258" s="639" t="s">
        <v>5671</v>
      </c>
      <c r="B258" s="206" t="s">
        <v>3911</v>
      </c>
      <c r="C258" s="206" t="s">
        <v>723</v>
      </c>
      <c r="D258" s="207">
        <v>68</v>
      </c>
      <c r="E258" s="208">
        <v>2013</v>
      </c>
      <c r="F258" s="206" t="s">
        <v>334</v>
      </c>
    </row>
    <row r="259" spans="1:7" s="30" customFormat="1" ht="6" customHeight="1" x14ac:dyDescent="0.2">
      <c r="A259" s="148"/>
      <c r="B259" s="148"/>
      <c r="C259" s="148"/>
      <c r="D259" s="171"/>
      <c r="E259" s="172"/>
      <c r="F259" s="148"/>
    </row>
    <row r="260" spans="1:7" s="30" customFormat="1" ht="10.5" customHeight="1" x14ac:dyDescent="0.2">
      <c r="A260" s="35" t="s">
        <v>5625</v>
      </c>
      <c r="B260" s="35" t="s">
        <v>3096</v>
      </c>
      <c r="C260" s="35" t="s">
        <v>5484</v>
      </c>
      <c r="D260" s="146">
        <v>440</v>
      </c>
      <c r="E260" s="102">
        <v>1966</v>
      </c>
      <c r="F260" s="35" t="s">
        <v>379</v>
      </c>
    </row>
    <row r="261" spans="1:7" s="30" customFormat="1" ht="6" customHeight="1" x14ac:dyDescent="0.2">
      <c r="A261" s="148"/>
      <c r="B261" s="148"/>
      <c r="C261" s="148"/>
      <c r="D261" s="171"/>
      <c r="E261" s="172"/>
      <c r="F261" s="148"/>
    </row>
    <row r="262" spans="1:7" s="30" customFormat="1" ht="10.5" customHeight="1" x14ac:dyDescent="0.2">
      <c r="A262" s="35" t="s">
        <v>5626</v>
      </c>
      <c r="B262" s="35" t="s">
        <v>3092</v>
      </c>
      <c r="C262" s="35" t="s">
        <v>121</v>
      </c>
      <c r="D262" s="146">
        <v>33</v>
      </c>
      <c r="E262" s="102">
        <v>1935</v>
      </c>
      <c r="F262" s="35" t="s">
        <v>379</v>
      </c>
    </row>
    <row r="263" spans="1:7" s="30" customFormat="1" ht="6" customHeight="1" x14ac:dyDescent="0.2">
      <c r="A263" s="148"/>
      <c r="B263" s="148"/>
      <c r="C263" s="148"/>
      <c r="D263" s="171"/>
      <c r="E263" s="172"/>
      <c r="F263" s="148"/>
    </row>
    <row r="264" spans="1:7" s="30" customFormat="1" ht="10.9" customHeight="1" x14ac:dyDescent="0.2">
      <c r="A264" s="35" t="s">
        <v>5627</v>
      </c>
      <c r="B264" s="35" t="s">
        <v>4735</v>
      </c>
      <c r="C264" s="35" t="s">
        <v>747</v>
      </c>
      <c r="D264" s="146">
        <v>805</v>
      </c>
      <c r="E264" s="102">
        <v>2000</v>
      </c>
      <c r="F264" s="35" t="s">
        <v>199</v>
      </c>
      <c r="G264" s="45"/>
    </row>
    <row r="265" spans="1:7" s="30" customFormat="1" ht="10.9" customHeight="1" x14ac:dyDescent="0.2">
      <c r="A265" s="148"/>
      <c r="B265" s="35" t="s">
        <v>4731</v>
      </c>
      <c r="C265" s="35" t="s">
        <v>747</v>
      </c>
      <c r="D265" s="146">
        <v>715</v>
      </c>
      <c r="E265" s="102">
        <v>1993</v>
      </c>
      <c r="F265" s="35" t="s">
        <v>5156</v>
      </c>
      <c r="G265" s="45"/>
    </row>
    <row r="266" spans="1:7" s="30" customFormat="1" ht="10.9" customHeight="1" x14ac:dyDescent="0.2">
      <c r="A266" s="148"/>
      <c r="B266" s="35" t="s">
        <v>4739</v>
      </c>
      <c r="C266" s="35" t="s">
        <v>747</v>
      </c>
      <c r="D266" s="146">
        <v>420</v>
      </c>
      <c r="E266" s="102">
        <v>2000</v>
      </c>
      <c r="F266" s="35" t="s">
        <v>199</v>
      </c>
      <c r="G266" s="45"/>
    </row>
    <row r="267" spans="1:7" s="30" customFormat="1" ht="10.9" customHeight="1" x14ac:dyDescent="0.2">
      <c r="A267" s="148"/>
      <c r="B267" s="35" t="s">
        <v>4743</v>
      </c>
      <c r="C267" s="35" t="s">
        <v>747</v>
      </c>
      <c r="D267" s="146">
        <v>59</v>
      </c>
      <c r="E267" s="102">
        <v>2011</v>
      </c>
      <c r="F267" s="35" t="s">
        <v>442</v>
      </c>
      <c r="G267" s="45"/>
    </row>
    <row r="268" spans="1:7" s="30" customFormat="1" ht="10.9" customHeight="1" x14ac:dyDescent="0.2">
      <c r="A268" s="148"/>
      <c r="B268" s="35" t="s">
        <v>5197</v>
      </c>
      <c r="C268" s="35" t="s">
        <v>5465</v>
      </c>
      <c r="D268" s="146">
        <v>10</v>
      </c>
      <c r="E268" s="102">
        <v>1998</v>
      </c>
      <c r="F268" s="35" t="s">
        <v>442</v>
      </c>
      <c r="G268" s="45"/>
    </row>
    <row r="269" spans="1:7" s="30" customFormat="1" ht="6" customHeight="1" x14ac:dyDescent="0.2">
      <c r="A269" s="148"/>
      <c r="B269" s="148"/>
      <c r="C269" s="148"/>
      <c r="D269" s="171"/>
      <c r="E269" s="172"/>
      <c r="F269" s="148"/>
    </row>
    <row r="270" spans="1:7" s="30" customFormat="1" ht="10.5" customHeight="1" x14ac:dyDescent="0.2">
      <c r="A270" s="35" t="s">
        <v>5628</v>
      </c>
      <c r="B270" s="35" t="s">
        <v>3830</v>
      </c>
      <c r="C270" s="35" t="s">
        <v>723</v>
      </c>
      <c r="D270" s="146">
        <v>120</v>
      </c>
      <c r="E270" s="102">
        <v>2010</v>
      </c>
      <c r="F270" s="35" t="s">
        <v>379</v>
      </c>
    </row>
    <row r="271" spans="1:7" s="30" customFormat="1" ht="10.5" customHeight="1" x14ac:dyDescent="0.2">
      <c r="A271" s="35"/>
      <c r="B271" s="35" t="s">
        <v>5629</v>
      </c>
      <c r="C271" s="35" t="s">
        <v>723</v>
      </c>
      <c r="D271" s="146">
        <v>43.7</v>
      </c>
      <c r="E271" s="102">
        <v>2012</v>
      </c>
      <c r="F271" s="35" t="s">
        <v>379</v>
      </c>
    </row>
    <row r="272" spans="1:7" s="30" customFormat="1" ht="10.5" customHeight="1" x14ac:dyDescent="0.2">
      <c r="A272" s="35"/>
      <c r="B272" s="35" t="s">
        <v>5358</v>
      </c>
      <c r="C272" s="35" t="s">
        <v>723</v>
      </c>
      <c r="D272" s="146">
        <v>124.2</v>
      </c>
      <c r="E272" s="102">
        <v>2005</v>
      </c>
      <c r="F272" s="35" t="s">
        <v>379</v>
      </c>
    </row>
    <row r="273" spans="1:7" s="30" customFormat="1" ht="10.5" customHeight="1" x14ac:dyDescent="0.2">
      <c r="A273" s="35"/>
      <c r="B273" s="35" t="s">
        <v>3853</v>
      </c>
      <c r="C273" s="35" t="s">
        <v>723</v>
      </c>
      <c r="D273" s="146">
        <v>136</v>
      </c>
      <c r="E273" s="102">
        <v>2013</v>
      </c>
      <c r="F273" s="35" t="s">
        <v>379</v>
      </c>
    </row>
    <row r="274" spans="1:7" s="30" customFormat="1" ht="10.5" customHeight="1" x14ac:dyDescent="0.2">
      <c r="A274" s="35"/>
      <c r="B274" s="35" t="s">
        <v>3834</v>
      </c>
      <c r="C274" s="35" t="s">
        <v>723</v>
      </c>
      <c r="D274" s="146">
        <v>56</v>
      </c>
      <c r="E274" s="102">
        <v>2011</v>
      </c>
      <c r="F274" s="35" t="s">
        <v>379</v>
      </c>
    </row>
    <row r="275" spans="1:7" s="30" customFormat="1" ht="10.5" customHeight="1" x14ac:dyDescent="0.2">
      <c r="A275" s="35"/>
      <c r="B275" s="35" t="s">
        <v>5631</v>
      </c>
      <c r="C275" s="35" t="s">
        <v>723</v>
      </c>
      <c r="D275" s="146">
        <v>30.6</v>
      </c>
      <c r="E275" s="102">
        <v>1992</v>
      </c>
      <c r="F275" s="35" t="s">
        <v>216</v>
      </c>
    </row>
    <row r="276" spans="1:7" s="30" customFormat="1" ht="10.5" customHeight="1" x14ac:dyDescent="0.2">
      <c r="A276" s="35"/>
      <c r="B276" s="35" t="s">
        <v>5097</v>
      </c>
      <c r="C276" s="35" t="s">
        <v>723</v>
      </c>
      <c r="D276" s="146">
        <v>322</v>
      </c>
      <c r="E276" s="102">
        <v>2007</v>
      </c>
      <c r="F276" s="35" t="s">
        <v>379</v>
      </c>
    </row>
    <row r="277" spans="1:7" s="30" customFormat="1" ht="10.5" customHeight="1" x14ac:dyDescent="0.2">
      <c r="A277" s="35"/>
      <c r="B277" s="35" t="s">
        <v>5632</v>
      </c>
      <c r="C277" s="35" t="s">
        <v>723</v>
      </c>
      <c r="D277" s="146">
        <v>217.02</v>
      </c>
      <c r="E277" s="102">
        <v>2012</v>
      </c>
      <c r="F277" s="35" t="s">
        <v>379</v>
      </c>
    </row>
    <row r="278" spans="1:7" s="30" customFormat="1" ht="6" customHeight="1" x14ac:dyDescent="0.2">
      <c r="A278" s="148"/>
      <c r="B278" s="148"/>
      <c r="C278" s="148"/>
      <c r="D278" s="171"/>
      <c r="E278" s="172"/>
      <c r="F278" s="148"/>
    </row>
    <row r="279" spans="1:7" ht="10.9" customHeight="1" x14ac:dyDescent="0.2">
      <c r="A279" s="35" t="s">
        <v>5532</v>
      </c>
      <c r="B279" s="35" t="s">
        <v>5633</v>
      </c>
      <c r="C279" s="35" t="s">
        <v>747</v>
      </c>
      <c r="D279" s="146">
        <v>812</v>
      </c>
      <c r="E279" s="102">
        <v>1998</v>
      </c>
      <c r="F279" s="35" t="s">
        <v>184</v>
      </c>
      <c r="G279" s="150" t="s">
        <v>5672</v>
      </c>
    </row>
    <row r="280" spans="1:7" s="30" customFormat="1" ht="10.9" customHeight="1" x14ac:dyDescent="0.2">
      <c r="A280" s="148"/>
      <c r="B280" s="35" t="s">
        <v>5634</v>
      </c>
      <c r="C280" s="35" t="s">
        <v>747</v>
      </c>
      <c r="D280" s="146">
        <v>410</v>
      </c>
      <c r="E280" s="102">
        <v>2000</v>
      </c>
      <c r="F280" s="35" t="s">
        <v>184</v>
      </c>
      <c r="G280" s="45"/>
    </row>
    <row r="281" spans="1:7" s="30" customFormat="1" ht="6" customHeight="1" x14ac:dyDescent="0.2">
      <c r="A281" s="148"/>
      <c r="B281" s="148"/>
      <c r="C281" s="148"/>
      <c r="D281" s="171"/>
      <c r="E281" s="172"/>
      <c r="F281" s="148"/>
    </row>
    <row r="282" spans="1:7" s="30" customFormat="1" ht="10.9" customHeight="1" x14ac:dyDescent="0.2">
      <c r="A282" s="35" t="s">
        <v>5534</v>
      </c>
      <c r="B282" s="35" t="s">
        <v>5635</v>
      </c>
      <c r="C282" s="35" t="s">
        <v>119</v>
      </c>
      <c r="D282" s="146">
        <v>38</v>
      </c>
      <c r="E282" s="102">
        <v>2007</v>
      </c>
      <c r="F282" s="35" t="s">
        <v>518</v>
      </c>
    </row>
    <row r="283" spans="1:7" s="30" customFormat="1" ht="10.9" customHeight="1" x14ac:dyDescent="0.2">
      <c r="A283" s="148"/>
      <c r="B283" s="35" t="s">
        <v>5637</v>
      </c>
      <c r="C283" s="35" t="s">
        <v>5465</v>
      </c>
      <c r="D283" s="146">
        <v>42</v>
      </c>
      <c r="E283" s="102">
        <v>2005</v>
      </c>
      <c r="F283" s="35" t="s">
        <v>518</v>
      </c>
    </row>
    <row r="284" spans="1:7" s="30" customFormat="1" ht="10.9" customHeight="1" x14ac:dyDescent="0.2">
      <c r="A284" s="148"/>
      <c r="B284" s="35" t="s">
        <v>5636</v>
      </c>
      <c r="C284" s="35" t="s">
        <v>5465</v>
      </c>
      <c r="D284" s="146">
        <v>42</v>
      </c>
      <c r="E284" s="102">
        <v>1952</v>
      </c>
      <c r="F284" s="35" t="s">
        <v>518</v>
      </c>
    </row>
    <row r="285" spans="1:7" s="30" customFormat="1" ht="6" customHeight="1" x14ac:dyDescent="0.2">
      <c r="A285" s="148"/>
      <c r="B285" s="148"/>
      <c r="C285" s="148"/>
      <c r="D285" s="171"/>
      <c r="E285" s="172"/>
      <c r="F285" s="148"/>
    </row>
    <row r="286" spans="1:7" s="30" customFormat="1" ht="10.9" customHeight="1" x14ac:dyDescent="0.2">
      <c r="A286" s="35" t="s">
        <v>5536</v>
      </c>
      <c r="B286" s="35" t="s">
        <v>5673</v>
      </c>
      <c r="C286" s="35" t="s">
        <v>120</v>
      </c>
      <c r="D286" s="146">
        <v>32</v>
      </c>
      <c r="E286" s="102">
        <v>1994</v>
      </c>
      <c r="F286" s="35" t="s">
        <v>669</v>
      </c>
    </row>
    <row r="287" spans="1:7" s="30" customFormat="1" ht="6" customHeight="1" x14ac:dyDescent="0.2">
      <c r="A287" s="35"/>
      <c r="B287" s="35"/>
      <c r="C287" s="35"/>
      <c r="D287" s="146"/>
      <c r="E287" s="102"/>
      <c r="F287" s="35"/>
    </row>
    <row r="288" spans="1:7" s="30" customFormat="1" ht="10.5" customHeight="1" x14ac:dyDescent="0.2">
      <c r="A288" s="35" t="s">
        <v>5540</v>
      </c>
      <c r="B288" s="35" t="s">
        <v>4611</v>
      </c>
      <c r="C288" s="35" t="s">
        <v>121</v>
      </c>
      <c r="D288" s="146">
        <v>55.975000000000001</v>
      </c>
      <c r="E288" s="102">
        <v>1961</v>
      </c>
      <c r="F288" s="35" t="s">
        <v>216</v>
      </c>
    </row>
    <row r="289" spans="1:6" s="30" customFormat="1" ht="6" customHeight="1" x14ac:dyDescent="0.2">
      <c r="A289" s="148"/>
      <c r="B289" s="148"/>
      <c r="C289" s="148"/>
      <c r="D289" s="171"/>
      <c r="E289" s="172"/>
      <c r="F289" s="148"/>
    </row>
    <row r="290" spans="1:6" s="30" customFormat="1" ht="10.5" customHeight="1" x14ac:dyDescent="0.2">
      <c r="A290" s="35" t="s">
        <v>5639</v>
      </c>
      <c r="B290" s="35" t="s">
        <v>4411</v>
      </c>
      <c r="C290" s="35" t="s">
        <v>723</v>
      </c>
      <c r="D290" s="146">
        <v>52.5</v>
      </c>
      <c r="E290" s="102">
        <v>2013</v>
      </c>
      <c r="F290" s="35" t="s">
        <v>379</v>
      </c>
    </row>
    <row r="291" spans="1:6" s="30" customFormat="1" ht="10.5" customHeight="1" x14ac:dyDescent="0.2">
      <c r="A291" s="35"/>
      <c r="B291" s="35" t="s">
        <v>4415</v>
      </c>
      <c r="C291" s="35" t="s">
        <v>723</v>
      </c>
      <c r="D291" s="146">
        <v>66.7</v>
      </c>
      <c r="E291" s="102">
        <v>2013</v>
      </c>
      <c r="F291" s="35" t="s">
        <v>379</v>
      </c>
    </row>
    <row r="292" spans="1:6" s="30" customFormat="1" ht="6" customHeight="1" x14ac:dyDescent="0.2">
      <c r="A292" s="148"/>
      <c r="B292" s="148"/>
      <c r="C292" s="148"/>
      <c r="D292" s="171"/>
      <c r="E292" s="172"/>
      <c r="F292" s="148"/>
    </row>
    <row r="293" spans="1:6" s="30" customFormat="1" ht="10.5" customHeight="1" x14ac:dyDescent="0.2">
      <c r="A293" s="35" t="s">
        <v>5674</v>
      </c>
      <c r="B293" s="35" t="s">
        <v>5342</v>
      </c>
      <c r="C293" s="35" t="s">
        <v>723</v>
      </c>
      <c r="D293" s="146">
        <v>48.3</v>
      </c>
      <c r="E293" s="102">
        <v>2012</v>
      </c>
      <c r="F293" s="35" t="s">
        <v>379</v>
      </c>
    </row>
    <row r="294" spans="1:6" s="30" customFormat="1" ht="6" customHeight="1" x14ac:dyDescent="0.2">
      <c r="A294" s="148"/>
      <c r="B294" s="148"/>
      <c r="C294" s="148"/>
      <c r="D294" s="171"/>
      <c r="E294" s="172"/>
      <c r="F294" s="148"/>
    </row>
    <row r="295" spans="1:6" s="30" customFormat="1" ht="10.9" customHeight="1" x14ac:dyDescent="0.2">
      <c r="A295" s="35" t="s">
        <v>5642</v>
      </c>
      <c r="B295" s="35" t="s">
        <v>4969</v>
      </c>
      <c r="C295" s="35" t="s">
        <v>5465</v>
      </c>
      <c r="D295" s="146">
        <v>40</v>
      </c>
      <c r="E295" s="102">
        <v>1994</v>
      </c>
      <c r="F295" s="35" t="s">
        <v>334</v>
      </c>
    </row>
    <row r="296" spans="1:6" s="30" customFormat="1" ht="6" customHeight="1" x14ac:dyDescent="0.2">
      <c r="A296" s="148"/>
      <c r="B296" s="148"/>
      <c r="C296" s="148"/>
      <c r="D296" s="171"/>
      <c r="E296" s="172"/>
      <c r="F296" s="148"/>
    </row>
    <row r="297" spans="1:6" s="30" customFormat="1" ht="10.5" customHeight="1" x14ac:dyDescent="0.2">
      <c r="A297" s="35" t="s">
        <v>5643</v>
      </c>
      <c r="B297" s="35" t="s">
        <v>4582</v>
      </c>
      <c r="C297" s="35" t="s">
        <v>723</v>
      </c>
      <c r="D297" s="146">
        <v>36.9</v>
      </c>
      <c r="E297" s="102">
        <v>2015</v>
      </c>
      <c r="F297" s="35" t="s">
        <v>379</v>
      </c>
    </row>
    <row r="298" spans="1:6" s="30" customFormat="1" ht="10.5" customHeight="1" x14ac:dyDescent="0.2">
      <c r="A298" s="35"/>
      <c r="B298" s="35" t="s">
        <v>4576</v>
      </c>
      <c r="C298" s="35" t="s">
        <v>723</v>
      </c>
      <c r="D298" s="146">
        <v>41</v>
      </c>
      <c r="E298" s="102">
        <v>2010</v>
      </c>
      <c r="F298" s="35" t="s">
        <v>379</v>
      </c>
    </row>
    <row r="299" spans="1:6" s="30" customFormat="1" ht="10.5" customHeight="1" x14ac:dyDescent="0.2">
      <c r="A299" s="35"/>
      <c r="B299" s="35" t="s">
        <v>4562</v>
      </c>
      <c r="C299" s="35" t="s">
        <v>5427</v>
      </c>
      <c r="D299" s="146">
        <v>90</v>
      </c>
      <c r="E299" s="102">
        <v>2005</v>
      </c>
      <c r="F299" s="35" t="s">
        <v>199</v>
      </c>
    </row>
    <row r="300" spans="1:6" s="30" customFormat="1" ht="10.5" customHeight="1" x14ac:dyDescent="0.2">
      <c r="A300" s="35"/>
      <c r="B300" s="35" t="s">
        <v>4570</v>
      </c>
      <c r="C300" s="35" t="s">
        <v>5427</v>
      </c>
      <c r="D300" s="146">
        <v>49.5</v>
      </c>
      <c r="E300" s="102">
        <v>2015</v>
      </c>
      <c r="F300" s="35" t="s">
        <v>199</v>
      </c>
    </row>
    <row r="301" spans="1:6" s="30" customFormat="1" ht="10.5" customHeight="1" x14ac:dyDescent="0.2">
      <c r="A301" s="35"/>
      <c r="B301" s="35" t="s">
        <v>4568</v>
      </c>
      <c r="C301" s="35" t="s">
        <v>5427</v>
      </c>
      <c r="D301" s="146">
        <v>150</v>
      </c>
      <c r="E301" s="102">
        <v>2011</v>
      </c>
      <c r="F301" s="35" t="s">
        <v>442</v>
      </c>
    </row>
    <row r="302" spans="1:6" s="30" customFormat="1" ht="10.5" customHeight="1" x14ac:dyDescent="0.2">
      <c r="A302" s="35"/>
      <c r="B302" s="35" t="s">
        <v>5394</v>
      </c>
      <c r="C302" s="35" t="s">
        <v>5427</v>
      </c>
      <c r="D302" s="146">
        <v>300</v>
      </c>
      <c r="E302" s="102">
        <v>2010</v>
      </c>
      <c r="F302" s="35" t="s">
        <v>199</v>
      </c>
    </row>
    <row r="303" spans="1:6" s="30" customFormat="1" ht="6" customHeight="1" x14ac:dyDescent="0.2">
      <c r="A303" s="148"/>
      <c r="B303" s="148"/>
      <c r="C303" s="148"/>
      <c r="D303" s="171"/>
      <c r="E303" s="172"/>
      <c r="F303" s="148"/>
    </row>
    <row r="304" spans="1:6" s="30" customFormat="1" ht="10.9" customHeight="1" x14ac:dyDescent="0.2">
      <c r="A304" s="35" t="s">
        <v>5551</v>
      </c>
      <c r="B304" s="35" t="s">
        <v>5448</v>
      </c>
      <c r="C304" s="35" t="s">
        <v>5465</v>
      </c>
      <c r="D304" s="146">
        <v>1240</v>
      </c>
      <c r="E304" s="102">
        <v>2004</v>
      </c>
      <c r="F304" s="35" t="s">
        <v>334</v>
      </c>
    </row>
    <row r="305" spans="1:6" s="30" customFormat="1" ht="6" customHeight="1" x14ac:dyDescent="0.2">
      <c r="A305" s="35"/>
      <c r="B305" s="35"/>
      <c r="C305" s="35"/>
      <c r="D305" s="209"/>
      <c r="E305" s="102"/>
      <c r="F305" s="35"/>
    </row>
    <row r="306" spans="1:6" s="30" customFormat="1" ht="10.9" customHeight="1" x14ac:dyDescent="0.2">
      <c r="A306" s="47" t="s">
        <v>126</v>
      </c>
      <c r="B306" s="47"/>
      <c r="C306" s="47"/>
      <c r="D306" s="224">
        <v>73309.30243500002</v>
      </c>
      <c r="E306" s="102"/>
      <c r="F306" s="35"/>
    </row>
    <row r="307" spans="1:6" ht="6.75" customHeight="1" thickBot="1" x14ac:dyDescent="0.25">
      <c r="A307" s="79"/>
      <c r="B307" s="79"/>
      <c r="C307" s="79"/>
      <c r="D307" s="79"/>
      <c r="E307" s="79"/>
      <c r="F307" s="79"/>
    </row>
    <row r="308" spans="1:6" ht="10.15" customHeight="1" thickTop="1" x14ac:dyDescent="0.2">
      <c r="A308" s="60" t="s">
        <v>5584</v>
      </c>
      <c r="B308" s="175"/>
      <c r="C308" s="175"/>
      <c r="D308" s="175"/>
      <c r="E308" s="176"/>
      <c r="F308" s="175"/>
    </row>
    <row r="309" spans="1:6" s="30" customFormat="1" ht="21" thickBot="1" x14ac:dyDescent="0.35">
      <c r="A309" s="212" t="s">
        <v>5553</v>
      </c>
      <c r="B309" s="105"/>
      <c r="C309" s="105"/>
      <c r="D309" s="105"/>
      <c r="E309" s="105"/>
      <c r="F309" s="106"/>
    </row>
    <row r="310" spans="1:6" ht="15.75" thickTop="1" x14ac:dyDescent="0.2">
      <c r="A310" s="118" t="s">
        <v>5554</v>
      </c>
      <c r="B310" s="118"/>
      <c r="C310" s="118" t="s">
        <v>5555</v>
      </c>
      <c r="D310" s="225">
        <v>2317</v>
      </c>
      <c r="E310" s="148"/>
      <c r="F310" s="133"/>
    </row>
    <row r="311" spans="1:6" x14ac:dyDescent="0.2">
      <c r="A311" s="118"/>
      <c r="B311" s="118"/>
      <c r="C311" s="118" t="s">
        <v>5556</v>
      </c>
      <c r="D311" s="225">
        <v>16</v>
      </c>
      <c r="E311" s="148"/>
      <c r="F311" s="133"/>
    </row>
    <row r="312" spans="1:6" s="30" customFormat="1" x14ac:dyDescent="0.2">
      <c r="A312" s="118"/>
      <c r="B312" s="118"/>
      <c r="C312" s="118" t="s">
        <v>5557</v>
      </c>
      <c r="D312" s="225">
        <v>2784.0756509999846</v>
      </c>
      <c r="E312" s="148"/>
      <c r="F312" s="133"/>
    </row>
    <row r="313" spans="1:6" s="30" customFormat="1" x14ac:dyDescent="0.2">
      <c r="A313" s="22"/>
      <c r="B313" s="118"/>
      <c r="C313" s="118" t="s">
        <v>5558</v>
      </c>
      <c r="D313" s="225">
        <v>1061.3280100000002</v>
      </c>
      <c r="E313" s="148"/>
      <c r="F313" s="133"/>
    </row>
    <row r="314" spans="1:6" s="30" customFormat="1" x14ac:dyDescent="0.2">
      <c r="A314" s="118"/>
      <c r="B314" s="118"/>
      <c r="C314" s="118" t="s">
        <v>5559</v>
      </c>
      <c r="D314" s="225">
        <v>216.33430000000004</v>
      </c>
      <c r="E314" s="148"/>
      <c r="F314" s="133"/>
    </row>
    <row r="315" spans="1:6" s="30" customFormat="1" x14ac:dyDescent="0.2">
      <c r="A315" s="118"/>
      <c r="B315" s="118"/>
      <c r="C315" s="118" t="s">
        <v>5237</v>
      </c>
      <c r="D315" s="225">
        <v>1374.2037960000007</v>
      </c>
      <c r="E315" s="148"/>
      <c r="F315" s="133"/>
    </row>
    <row r="316" spans="1:6" s="30" customFormat="1" x14ac:dyDescent="0.2">
      <c r="A316" s="118"/>
      <c r="B316" s="118"/>
      <c r="C316" s="118" t="s">
        <v>5560</v>
      </c>
      <c r="D316" s="225">
        <v>601</v>
      </c>
      <c r="E316" s="148"/>
      <c r="F316" s="133"/>
    </row>
    <row r="317" spans="1:6" s="30" customFormat="1" x14ac:dyDescent="0.2">
      <c r="A317" s="118"/>
      <c r="B317" s="118"/>
      <c r="C317" s="118" t="s">
        <v>5238</v>
      </c>
      <c r="D317" s="225">
        <v>301.69756000000007</v>
      </c>
      <c r="E317" s="148"/>
      <c r="F317" s="133"/>
    </row>
    <row r="318" spans="1:6" s="30" customFormat="1" x14ac:dyDescent="0.2">
      <c r="A318" s="118"/>
      <c r="B318" s="118"/>
      <c r="C318" s="118" t="s">
        <v>5561</v>
      </c>
      <c r="D318" s="225">
        <v>1618</v>
      </c>
      <c r="E318" s="148"/>
      <c r="F318" s="133"/>
    </row>
    <row r="319" spans="1:6" s="30" customFormat="1" ht="22.5" x14ac:dyDescent="0.2">
      <c r="A319" s="118"/>
      <c r="B319" s="118"/>
      <c r="C319" s="184" t="s">
        <v>5562</v>
      </c>
      <c r="D319" s="225">
        <v>7357.3345729999837</v>
      </c>
      <c r="E319" s="148"/>
      <c r="F319" s="133"/>
    </row>
    <row r="320" spans="1:6" s="30" customFormat="1" x14ac:dyDescent="0.2">
      <c r="A320" s="118"/>
      <c r="B320" s="118"/>
      <c r="C320" s="118"/>
      <c r="D320" s="226"/>
      <c r="E320" s="148"/>
      <c r="F320" s="133"/>
    </row>
    <row r="321" spans="1:6" s="30" customFormat="1" x14ac:dyDescent="0.2">
      <c r="A321" s="118" t="s">
        <v>5675</v>
      </c>
      <c r="B321" s="118"/>
      <c r="C321" s="118" t="s">
        <v>5676</v>
      </c>
      <c r="D321" s="225">
        <v>1953.6474999999991</v>
      </c>
      <c r="E321" s="148"/>
      <c r="F321" s="133"/>
    </row>
    <row r="322" spans="1:6" s="30" customFormat="1" x14ac:dyDescent="0.2">
      <c r="A322" s="118" t="s">
        <v>5677</v>
      </c>
      <c r="B322" s="118"/>
      <c r="C322" s="118" t="s">
        <v>5678</v>
      </c>
      <c r="D322" s="225">
        <v>1794.2564999999993</v>
      </c>
      <c r="E322" s="148"/>
      <c r="F322" s="133"/>
    </row>
    <row r="323" spans="1:6" s="30" customFormat="1" ht="14.45" customHeight="1" thickBot="1" x14ac:dyDescent="0.25">
      <c r="A323" s="126"/>
      <c r="B323" s="126"/>
      <c r="C323" s="126"/>
      <c r="D323" s="227"/>
      <c r="E323" s="79"/>
      <c r="F323" s="79"/>
    </row>
    <row r="324" spans="1:6" s="30" customFormat="1" ht="10.15" customHeight="1" thickTop="1" x14ac:dyDescent="0.2">
      <c r="A324" s="60" t="s">
        <v>5584</v>
      </c>
      <c r="B324" s="155"/>
      <c r="C324" s="155"/>
      <c r="D324" s="155"/>
      <c r="E324" s="156"/>
      <c r="F324" s="155"/>
    </row>
    <row r="325" spans="1:6" s="30" customFormat="1" ht="21" customHeight="1" x14ac:dyDescent="0.35">
      <c r="A325" s="65" t="s">
        <v>5647</v>
      </c>
      <c r="B325" s="66"/>
      <c r="C325" s="66"/>
      <c r="D325" s="66"/>
      <c r="E325" s="66"/>
      <c r="F325" s="67"/>
    </row>
    <row r="326" spans="1:6" s="30" customFormat="1" ht="21" customHeight="1" x14ac:dyDescent="0.3">
      <c r="A326" s="68" t="s">
        <v>5654</v>
      </c>
      <c r="B326" s="69"/>
      <c r="C326" s="69"/>
      <c r="D326" s="69"/>
      <c r="E326" s="69"/>
      <c r="F326" s="67"/>
    </row>
    <row r="327" spans="1:6" s="30" customFormat="1" ht="6.75" customHeight="1" thickBot="1" x14ac:dyDescent="0.25">
      <c r="A327" s="105"/>
      <c r="B327" s="105"/>
      <c r="C327" s="105"/>
      <c r="D327" s="216"/>
      <c r="E327" s="79"/>
      <c r="F327" s="217"/>
    </row>
    <row r="328" spans="1:6" s="30" customFormat="1" ht="21.75" thickTop="1" thickBot="1" x14ac:dyDescent="0.35">
      <c r="A328" s="128" t="s">
        <v>5246</v>
      </c>
      <c r="B328" s="129"/>
      <c r="C328" s="129"/>
      <c r="D328" s="129"/>
      <c r="E328" s="130"/>
      <c r="F328" s="131"/>
    </row>
    <row r="329" spans="1:6" s="30" customFormat="1" ht="15.75" thickTop="1" x14ac:dyDescent="0.2">
      <c r="A329" s="132"/>
      <c r="B329" s="132"/>
      <c r="C329" s="132"/>
      <c r="D329" s="188" t="s">
        <v>5563</v>
      </c>
      <c r="E329" s="136"/>
      <c r="F329" s="133"/>
    </row>
    <row r="330" spans="1:6" s="30" customFormat="1" x14ac:dyDescent="0.2">
      <c r="A330" s="134"/>
      <c r="B330" s="134"/>
      <c r="C330" s="134"/>
      <c r="D330" s="190" t="s">
        <v>5564</v>
      </c>
      <c r="E330" s="191"/>
      <c r="F330" s="135"/>
    </row>
    <row r="331" spans="1:6" s="30" customFormat="1" x14ac:dyDescent="0.2">
      <c r="A331" s="132"/>
      <c r="B331" s="132"/>
      <c r="C331" s="132"/>
      <c r="D331" s="188"/>
      <c r="E331" s="136"/>
      <c r="F331" s="133"/>
    </row>
    <row r="332" spans="1:6" s="30" customFormat="1" x14ac:dyDescent="0.2">
      <c r="A332" s="47" t="s">
        <v>153</v>
      </c>
      <c r="B332" s="47"/>
      <c r="C332" s="132"/>
      <c r="D332" s="194">
        <v>2000</v>
      </c>
      <c r="E332" s="136"/>
      <c r="F332" s="133"/>
    </row>
    <row r="333" spans="1:6" x14ac:dyDescent="0.2">
      <c r="A333" s="47" t="s">
        <v>147</v>
      </c>
      <c r="B333" s="47"/>
      <c r="C333" s="132"/>
      <c r="D333" s="194">
        <v>1000</v>
      </c>
      <c r="E333" s="136"/>
      <c r="F333" s="133"/>
    </row>
    <row r="334" spans="1:6" x14ac:dyDescent="0.2">
      <c r="A334" s="47" t="s">
        <v>145</v>
      </c>
      <c r="B334" s="47"/>
      <c r="C334" s="132"/>
      <c r="D334" s="47">
        <v>500</v>
      </c>
      <c r="E334" s="136"/>
      <c r="F334" s="133"/>
    </row>
    <row r="335" spans="1:6" x14ac:dyDescent="0.2">
      <c r="A335" s="47" t="s">
        <v>5248</v>
      </c>
      <c r="B335" s="47"/>
      <c r="C335" s="132"/>
      <c r="D335" s="47">
        <v>500</v>
      </c>
      <c r="E335" s="136"/>
      <c r="F335" s="133"/>
    </row>
    <row r="336" spans="1:6" s="30" customFormat="1" ht="15.75" thickBot="1" x14ac:dyDescent="0.25">
      <c r="A336" s="105" t="s">
        <v>5249</v>
      </c>
      <c r="B336" s="105"/>
      <c r="C336" s="218"/>
      <c r="D336" s="105">
        <v>600</v>
      </c>
      <c r="E336" s="196"/>
      <c r="F336" s="217"/>
    </row>
    <row r="337" spans="1:16" ht="15.75" thickTop="1" x14ac:dyDescent="0.2">
      <c r="A337" s="47" t="s">
        <v>5251</v>
      </c>
      <c r="B337" s="148"/>
      <c r="C337" s="148"/>
      <c r="D337" s="148"/>
      <c r="E337" s="148"/>
      <c r="F337" s="148"/>
    </row>
    <row r="338" spans="1:16" ht="25.5" customHeight="1" x14ac:dyDescent="0.2">
      <c r="A338" s="659" t="s">
        <v>5679</v>
      </c>
      <c r="B338" s="659"/>
      <c r="C338" s="659"/>
      <c r="D338" s="659"/>
      <c r="E338" s="659"/>
      <c r="F338" s="659"/>
    </row>
    <row r="339" spans="1:16" x14ac:dyDescent="0.2">
      <c r="A339" s="228" t="s">
        <v>5680</v>
      </c>
      <c r="B339" s="638"/>
      <c r="C339" s="638"/>
      <c r="D339" s="638"/>
      <c r="E339" s="638"/>
      <c r="F339" s="638"/>
    </row>
    <row r="340" spans="1:16" x14ac:dyDescent="0.2">
      <c r="A340" s="658" t="s">
        <v>5681</v>
      </c>
      <c r="B340" s="658"/>
      <c r="D340" s="47"/>
      <c r="E340" s="47"/>
      <c r="F340" s="47"/>
    </row>
    <row r="341" spans="1:16" x14ac:dyDescent="0.2">
      <c r="A341" s="47" t="s">
        <v>5682</v>
      </c>
      <c r="B341" s="47"/>
      <c r="C341" s="47"/>
      <c r="D341" s="148"/>
      <c r="E341" s="148"/>
      <c r="F341" s="148"/>
    </row>
    <row r="342" spans="1:16" x14ac:dyDescent="0.2">
      <c r="A342" s="656" t="s">
        <v>5683</v>
      </c>
      <c r="B342" s="656"/>
      <c r="C342" s="148"/>
      <c r="D342" s="148"/>
      <c r="E342" s="148"/>
      <c r="F342" s="148"/>
    </row>
    <row r="343" spans="1:16" x14ac:dyDescent="0.2">
      <c r="A343" s="35" t="s">
        <v>5684</v>
      </c>
      <c r="C343" s="148"/>
      <c r="D343" s="148"/>
      <c r="E343" s="148"/>
      <c r="F343" s="148"/>
    </row>
    <row r="344" spans="1:16" x14ac:dyDescent="0.2">
      <c r="A344" s="657" t="s">
        <v>5685</v>
      </c>
      <c r="B344" s="657"/>
      <c r="C344" s="148"/>
      <c r="D344" s="148"/>
      <c r="E344" s="148"/>
      <c r="F344" s="148"/>
    </row>
    <row r="345" spans="1:16" x14ac:dyDescent="0.2">
      <c r="A345" s="657" t="s">
        <v>5686</v>
      </c>
      <c r="B345" s="657"/>
      <c r="C345" s="637"/>
      <c r="D345" s="148"/>
      <c r="E345" s="148"/>
      <c r="F345" s="148"/>
    </row>
    <row r="346" spans="1:16" s="47" customFormat="1" x14ac:dyDescent="0.2">
      <c r="A346" s="657" t="s">
        <v>5687</v>
      </c>
      <c r="B346" s="657"/>
      <c r="C346" s="657"/>
      <c r="D346" s="22"/>
      <c r="E346" s="22"/>
      <c r="F346" s="22"/>
      <c r="G346" s="22"/>
      <c r="H346" s="22"/>
      <c r="I346" s="22"/>
      <c r="J346" s="22"/>
      <c r="K346" s="22"/>
      <c r="L346" s="22"/>
      <c r="M346" s="22"/>
      <c r="N346" s="22"/>
      <c r="O346" s="22"/>
      <c r="P346" s="22"/>
    </row>
    <row r="347" spans="1:16" s="47" customFormat="1" x14ac:dyDescent="0.2">
      <c r="A347" s="47" t="s">
        <v>5688</v>
      </c>
      <c r="B347" s="148"/>
      <c r="C347" s="22"/>
      <c r="D347" s="22"/>
      <c r="E347" s="22"/>
      <c r="F347" s="22"/>
      <c r="G347" s="22"/>
      <c r="H347" s="22"/>
      <c r="I347" s="22"/>
      <c r="J347" s="22"/>
      <c r="K347" s="22"/>
      <c r="L347" s="22"/>
      <c r="M347" s="22"/>
      <c r="N347" s="22"/>
      <c r="O347" s="22"/>
      <c r="P347" s="22"/>
    </row>
    <row r="348" spans="1:16" x14ac:dyDescent="0.2">
      <c r="A348" s="47" t="s">
        <v>5689</v>
      </c>
      <c r="B348" s="637"/>
    </row>
    <row r="349" spans="1:16" x14ac:dyDescent="0.2">
      <c r="A349" s="640" t="s">
        <v>5690</v>
      </c>
      <c r="B349" s="640"/>
    </row>
    <row r="350" spans="1:16" x14ac:dyDescent="0.2">
      <c r="A350" s="47" t="s">
        <v>5691</v>
      </c>
      <c r="B350" s="148"/>
    </row>
    <row r="351" spans="1:16" x14ac:dyDescent="0.2">
      <c r="A351" s="656" t="s">
        <v>5692</v>
      </c>
      <c r="B351" s="656"/>
    </row>
    <row r="352" spans="1:16" x14ac:dyDescent="0.2">
      <c r="A352" s="656" t="s">
        <v>5693</v>
      </c>
      <c r="B352" s="656"/>
      <c r="C352" s="656"/>
    </row>
    <row r="353" spans="1:3" x14ac:dyDescent="0.2">
      <c r="A353" s="656" t="s">
        <v>5694</v>
      </c>
      <c r="B353" s="656"/>
    </row>
    <row r="354" spans="1:3" x14ac:dyDescent="0.2">
      <c r="A354" s="656" t="s">
        <v>5695</v>
      </c>
      <c r="B354" s="656"/>
      <c r="C354" s="656"/>
    </row>
    <row r="355" spans="1:3" x14ac:dyDescent="0.2">
      <c r="A355" s="47" t="s">
        <v>5266</v>
      </c>
    </row>
  </sheetData>
  <mergeCells count="14">
    <mergeCell ref="A340:B340"/>
    <mergeCell ref="A197:A198"/>
    <mergeCell ref="A206:A207"/>
    <mergeCell ref="A209:A210"/>
    <mergeCell ref="A252:A253"/>
    <mergeCell ref="A338:F338"/>
    <mergeCell ref="A353:B353"/>
    <mergeCell ref="A354:C354"/>
    <mergeCell ref="A342:B342"/>
    <mergeCell ref="A344:B344"/>
    <mergeCell ref="A345:B345"/>
    <mergeCell ref="A346:C346"/>
    <mergeCell ref="A351:B351"/>
    <mergeCell ref="A352:C352"/>
  </mergeCells>
  <pageMargins left="0.23622047244094491" right="0.23622047244094491" top="0.74803149606299213" bottom="0.74803149606299213" header="0.31496062992125984" footer="0.31496062992125984"/>
  <pageSetup paperSize="9" scale="70" firstPageNumber="146" fitToHeight="0" orientation="portrait" useFirstPageNumber="1" verticalDpi="4" r:id="rId1"/>
  <headerFooter alignWithMargins="0">
    <oddFooter>&amp;C&amp;10&amp;P</oddFooter>
  </headerFooter>
  <rowBreaks count="4" manualBreakCount="4">
    <brk id="83" max="6" man="1"/>
    <brk id="164" max="6" man="1"/>
    <brk id="239" max="6" man="1"/>
    <brk id="324" max="6"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37CA3-7AAE-48DA-8DDE-D6CB7B0B70A3}">
  <sheetPr codeName="Sheet12"/>
  <dimension ref="A1:F680"/>
  <sheetViews>
    <sheetView showGridLines="0" zoomScaleNormal="100" workbookViewId="0"/>
  </sheetViews>
  <sheetFormatPr defaultRowHeight="15" x14ac:dyDescent="0.2"/>
  <cols>
    <col min="1" max="1" width="33.7109375" style="31" customWidth="1"/>
    <col min="2" max="2" width="37.140625" style="31" bestFit="1" customWidth="1"/>
    <col min="3" max="3" width="19.42578125" style="31" bestFit="1" customWidth="1"/>
    <col min="4" max="4" width="7.85546875" style="31" customWidth="1"/>
    <col min="5" max="5" width="15.85546875" style="31" customWidth="1"/>
    <col min="6" max="6" width="18.7109375" style="31" customWidth="1"/>
    <col min="7" max="256" width="8.7109375" style="31"/>
    <col min="257" max="257" width="33.7109375" style="31" customWidth="1"/>
    <col min="258" max="258" width="37.140625" style="31" bestFit="1" customWidth="1"/>
    <col min="259" max="259" width="19.42578125" style="31" bestFit="1" customWidth="1"/>
    <col min="260" max="260" width="7.85546875" style="31" customWidth="1"/>
    <col min="261" max="261" width="15.85546875" style="31" customWidth="1"/>
    <col min="262" max="262" width="18.7109375" style="31" customWidth="1"/>
    <col min="263" max="512" width="8.7109375" style="31"/>
    <col min="513" max="513" width="33.7109375" style="31" customWidth="1"/>
    <col min="514" max="514" width="37.140625" style="31" bestFit="1" customWidth="1"/>
    <col min="515" max="515" width="19.42578125" style="31" bestFit="1" customWidth="1"/>
    <col min="516" max="516" width="7.85546875" style="31" customWidth="1"/>
    <col min="517" max="517" width="15.85546875" style="31" customWidth="1"/>
    <col min="518" max="518" width="18.7109375" style="31" customWidth="1"/>
    <col min="519" max="768" width="8.7109375" style="31"/>
    <col min="769" max="769" width="33.7109375" style="31" customWidth="1"/>
    <col min="770" max="770" width="37.140625" style="31" bestFit="1" customWidth="1"/>
    <col min="771" max="771" width="19.42578125" style="31" bestFit="1" customWidth="1"/>
    <col min="772" max="772" width="7.85546875" style="31" customWidth="1"/>
    <col min="773" max="773" width="15.85546875" style="31" customWidth="1"/>
    <col min="774" max="774" width="18.7109375" style="31" customWidth="1"/>
    <col min="775" max="1024" width="8.7109375" style="31"/>
    <col min="1025" max="1025" width="33.7109375" style="31" customWidth="1"/>
    <col min="1026" max="1026" width="37.140625" style="31" bestFit="1" customWidth="1"/>
    <col min="1027" max="1027" width="19.42578125" style="31" bestFit="1" customWidth="1"/>
    <col min="1028" max="1028" width="7.85546875" style="31" customWidth="1"/>
    <col min="1029" max="1029" width="15.85546875" style="31" customWidth="1"/>
    <col min="1030" max="1030" width="18.7109375" style="31" customWidth="1"/>
    <col min="1031" max="1280" width="8.7109375" style="31"/>
    <col min="1281" max="1281" width="33.7109375" style="31" customWidth="1"/>
    <col min="1282" max="1282" width="37.140625" style="31" bestFit="1" customWidth="1"/>
    <col min="1283" max="1283" width="19.42578125" style="31" bestFit="1" customWidth="1"/>
    <col min="1284" max="1284" width="7.85546875" style="31" customWidth="1"/>
    <col min="1285" max="1285" width="15.85546875" style="31" customWidth="1"/>
    <col min="1286" max="1286" width="18.7109375" style="31" customWidth="1"/>
    <col min="1287" max="1536" width="8.7109375" style="31"/>
    <col min="1537" max="1537" width="33.7109375" style="31" customWidth="1"/>
    <col min="1538" max="1538" width="37.140625" style="31" bestFit="1" customWidth="1"/>
    <col min="1539" max="1539" width="19.42578125" style="31" bestFit="1" customWidth="1"/>
    <col min="1540" max="1540" width="7.85546875" style="31" customWidth="1"/>
    <col min="1541" max="1541" width="15.85546875" style="31" customWidth="1"/>
    <col min="1542" max="1542" width="18.7109375" style="31" customWidth="1"/>
    <col min="1543" max="1792" width="8.7109375" style="31"/>
    <col min="1793" max="1793" width="33.7109375" style="31" customWidth="1"/>
    <col min="1794" max="1794" width="37.140625" style="31" bestFit="1" customWidth="1"/>
    <col min="1795" max="1795" width="19.42578125" style="31" bestFit="1" customWidth="1"/>
    <col min="1796" max="1796" width="7.85546875" style="31" customWidth="1"/>
    <col min="1797" max="1797" width="15.85546875" style="31" customWidth="1"/>
    <col min="1798" max="1798" width="18.7109375" style="31" customWidth="1"/>
    <col min="1799" max="2048" width="8.7109375" style="31"/>
    <col min="2049" max="2049" width="33.7109375" style="31" customWidth="1"/>
    <col min="2050" max="2050" width="37.140625" style="31" bestFit="1" customWidth="1"/>
    <col min="2051" max="2051" width="19.42578125" style="31" bestFit="1" customWidth="1"/>
    <col min="2052" max="2052" width="7.85546875" style="31" customWidth="1"/>
    <col min="2053" max="2053" width="15.85546875" style="31" customWidth="1"/>
    <col min="2054" max="2054" width="18.7109375" style="31" customWidth="1"/>
    <col min="2055" max="2304" width="8.7109375" style="31"/>
    <col min="2305" max="2305" width="33.7109375" style="31" customWidth="1"/>
    <col min="2306" max="2306" width="37.140625" style="31" bestFit="1" customWidth="1"/>
    <col min="2307" max="2307" width="19.42578125" style="31" bestFit="1" customWidth="1"/>
    <col min="2308" max="2308" width="7.85546875" style="31" customWidth="1"/>
    <col min="2309" max="2309" width="15.85546875" style="31" customWidth="1"/>
    <col min="2310" max="2310" width="18.7109375" style="31" customWidth="1"/>
    <col min="2311" max="2560" width="8.7109375" style="31"/>
    <col min="2561" max="2561" width="33.7109375" style="31" customWidth="1"/>
    <col min="2562" max="2562" width="37.140625" style="31" bestFit="1" customWidth="1"/>
    <col min="2563" max="2563" width="19.42578125" style="31" bestFit="1" customWidth="1"/>
    <col min="2564" max="2564" width="7.85546875" style="31" customWidth="1"/>
    <col min="2565" max="2565" width="15.85546875" style="31" customWidth="1"/>
    <col min="2566" max="2566" width="18.7109375" style="31" customWidth="1"/>
    <col min="2567" max="2816" width="8.7109375" style="31"/>
    <col min="2817" max="2817" width="33.7109375" style="31" customWidth="1"/>
    <col min="2818" max="2818" width="37.140625" style="31" bestFit="1" customWidth="1"/>
    <col min="2819" max="2819" width="19.42578125" style="31" bestFit="1" customWidth="1"/>
    <col min="2820" max="2820" width="7.85546875" style="31" customWidth="1"/>
    <col min="2821" max="2821" width="15.85546875" style="31" customWidth="1"/>
    <col min="2822" max="2822" width="18.7109375" style="31" customWidth="1"/>
    <col min="2823" max="3072" width="8.7109375" style="31"/>
    <col min="3073" max="3073" width="33.7109375" style="31" customWidth="1"/>
    <col min="3074" max="3074" width="37.140625" style="31" bestFit="1" customWidth="1"/>
    <col min="3075" max="3075" width="19.42578125" style="31" bestFit="1" customWidth="1"/>
    <col min="3076" max="3076" width="7.85546875" style="31" customWidth="1"/>
    <col min="3077" max="3077" width="15.85546875" style="31" customWidth="1"/>
    <col min="3078" max="3078" width="18.7109375" style="31" customWidth="1"/>
    <col min="3079" max="3328" width="8.7109375" style="31"/>
    <col min="3329" max="3329" width="33.7109375" style="31" customWidth="1"/>
    <col min="3330" max="3330" width="37.140625" style="31" bestFit="1" customWidth="1"/>
    <col min="3331" max="3331" width="19.42578125" style="31" bestFit="1" customWidth="1"/>
    <col min="3332" max="3332" width="7.85546875" style="31" customWidth="1"/>
    <col min="3333" max="3333" width="15.85546875" style="31" customWidth="1"/>
    <col min="3334" max="3334" width="18.7109375" style="31" customWidth="1"/>
    <col min="3335" max="3584" width="8.7109375" style="31"/>
    <col min="3585" max="3585" width="33.7109375" style="31" customWidth="1"/>
    <col min="3586" max="3586" width="37.140625" style="31" bestFit="1" customWidth="1"/>
    <col min="3587" max="3587" width="19.42578125" style="31" bestFit="1" customWidth="1"/>
    <col min="3588" max="3588" width="7.85546875" style="31" customWidth="1"/>
    <col min="3589" max="3589" width="15.85546875" style="31" customWidth="1"/>
    <col min="3590" max="3590" width="18.7109375" style="31" customWidth="1"/>
    <col min="3591" max="3840" width="8.7109375" style="31"/>
    <col min="3841" max="3841" width="33.7109375" style="31" customWidth="1"/>
    <col min="3842" max="3842" width="37.140625" style="31" bestFit="1" customWidth="1"/>
    <col min="3843" max="3843" width="19.42578125" style="31" bestFit="1" customWidth="1"/>
    <col min="3844" max="3844" width="7.85546875" style="31" customWidth="1"/>
    <col min="3845" max="3845" width="15.85546875" style="31" customWidth="1"/>
    <col min="3846" max="3846" width="18.7109375" style="31" customWidth="1"/>
    <col min="3847" max="4096" width="8.7109375" style="31"/>
    <col min="4097" max="4097" width="33.7109375" style="31" customWidth="1"/>
    <col min="4098" max="4098" width="37.140625" style="31" bestFit="1" customWidth="1"/>
    <col min="4099" max="4099" width="19.42578125" style="31" bestFit="1" customWidth="1"/>
    <col min="4100" max="4100" width="7.85546875" style="31" customWidth="1"/>
    <col min="4101" max="4101" width="15.85546875" style="31" customWidth="1"/>
    <col min="4102" max="4102" width="18.7109375" style="31" customWidth="1"/>
    <col min="4103" max="4352" width="8.7109375" style="31"/>
    <col min="4353" max="4353" width="33.7109375" style="31" customWidth="1"/>
    <col min="4354" max="4354" width="37.140625" style="31" bestFit="1" customWidth="1"/>
    <col min="4355" max="4355" width="19.42578125" style="31" bestFit="1" customWidth="1"/>
    <col min="4356" max="4356" width="7.85546875" style="31" customWidth="1"/>
    <col min="4357" max="4357" width="15.85546875" style="31" customWidth="1"/>
    <col min="4358" max="4358" width="18.7109375" style="31" customWidth="1"/>
    <col min="4359" max="4608" width="8.7109375" style="31"/>
    <col min="4609" max="4609" width="33.7109375" style="31" customWidth="1"/>
    <col min="4610" max="4610" width="37.140625" style="31" bestFit="1" customWidth="1"/>
    <col min="4611" max="4611" width="19.42578125" style="31" bestFit="1" customWidth="1"/>
    <col min="4612" max="4612" width="7.85546875" style="31" customWidth="1"/>
    <col min="4613" max="4613" width="15.85546875" style="31" customWidth="1"/>
    <col min="4614" max="4614" width="18.7109375" style="31" customWidth="1"/>
    <col min="4615" max="4864" width="8.7109375" style="31"/>
    <col min="4865" max="4865" width="33.7109375" style="31" customWidth="1"/>
    <col min="4866" max="4866" width="37.140625" style="31" bestFit="1" customWidth="1"/>
    <col min="4867" max="4867" width="19.42578125" style="31" bestFit="1" customWidth="1"/>
    <col min="4868" max="4868" width="7.85546875" style="31" customWidth="1"/>
    <col min="4869" max="4869" width="15.85546875" style="31" customWidth="1"/>
    <col min="4870" max="4870" width="18.7109375" style="31" customWidth="1"/>
    <col min="4871" max="5120" width="8.7109375" style="31"/>
    <col min="5121" max="5121" width="33.7109375" style="31" customWidth="1"/>
    <col min="5122" max="5122" width="37.140625" style="31" bestFit="1" customWidth="1"/>
    <col min="5123" max="5123" width="19.42578125" style="31" bestFit="1" customWidth="1"/>
    <col min="5124" max="5124" width="7.85546875" style="31" customWidth="1"/>
    <col min="5125" max="5125" width="15.85546875" style="31" customWidth="1"/>
    <col min="5126" max="5126" width="18.7109375" style="31" customWidth="1"/>
    <col min="5127" max="5376" width="8.7109375" style="31"/>
    <col min="5377" max="5377" width="33.7109375" style="31" customWidth="1"/>
    <col min="5378" max="5378" width="37.140625" style="31" bestFit="1" customWidth="1"/>
    <col min="5379" max="5379" width="19.42578125" style="31" bestFit="1" customWidth="1"/>
    <col min="5380" max="5380" width="7.85546875" style="31" customWidth="1"/>
    <col min="5381" max="5381" width="15.85546875" style="31" customWidth="1"/>
    <col min="5382" max="5382" width="18.7109375" style="31" customWidth="1"/>
    <col min="5383" max="5632" width="8.7109375" style="31"/>
    <col min="5633" max="5633" width="33.7109375" style="31" customWidth="1"/>
    <col min="5634" max="5634" width="37.140625" style="31" bestFit="1" customWidth="1"/>
    <col min="5635" max="5635" width="19.42578125" style="31" bestFit="1" customWidth="1"/>
    <col min="5636" max="5636" width="7.85546875" style="31" customWidth="1"/>
    <col min="5637" max="5637" width="15.85546875" style="31" customWidth="1"/>
    <col min="5638" max="5638" width="18.7109375" style="31" customWidth="1"/>
    <col min="5639" max="5888" width="8.7109375" style="31"/>
    <col min="5889" max="5889" width="33.7109375" style="31" customWidth="1"/>
    <col min="5890" max="5890" width="37.140625" style="31" bestFit="1" customWidth="1"/>
    <col min="5891" max="5891" width="19.42578125" style="31" bestFit="1" customWidth="1"/>
    <col min="5892" max="5892" width="7.85546875" style="31" customWidth="1"/>
    <col min="5893" max="5893" width="15.85546875" style="31" customWidth="1"/>
    <col min="5894" max="5894" width="18.7109375" style="31" customWidth="1"/>
    <col min="5895" max="6144" width="8.7109375" style="31"/>
    <col min="6145" max="6145" width="33.7109375" style="31" customWidth="1"/>
    <col min="6146" max="6146" width="37.140625" style="31" bestFit="1" customWidth="1"/>
    <col min="6147" max="6147" width="19.42578125" style="31" bestFit="1" customWidth="1"/>
    <col min="6148" max="6148" width="7.85546875" style="31" customWidth="1"/>
    <col min="6149" max="6149" width="15.85546875" style="31" customWidth="1"/>
    <col min="6150" max="6150" width="18.7109375" style="31" customWidth="1"/>
    <col min="6151" max="6400" width="8.7109375" style="31"/>
    <col min="6401" max="6401" width="33.7109375" style="31" customWidth="1"/>
    <col min="6402" max="6402" width="37.140625" style="31" bestFit="1" customWidth="1"/>
    <col min="6403" max="6403" width="19.42578125" style="31" bestFit="1" customWidth="1"/>
    <col min="6404" max="6404" width="7.85546875" style="31" customWidth="1"/>
    <col min="6405" max="6405" width="15.85546875" style="31" customWidth="1"/>
    <col min="6406" max="6406" width="18.7109375" style="31" customWidth="1"/>
    <col min="6407" max="6656" width="8.7109375" style="31"/>
    <col min="6657" max="6657" width="33.7109375" style="31" customWidth="1"/>
    <col min="6658" max="6658" width="37.140625" style="31" bestFit="1" customWidth="1"/>
    <col min="6659" max="6659" width="19.42578125" style="31" bestFit="1" customWidth="1"/>
    <col min="6660" max="6660" width="7.85546875" style="31" customWidth="1"/>
    <col min="6661" max="6661" width="15.85546875" style="31" customWidth="1"/>
    <col min="6662" max="6662" width="18.7109375" style="31" customWidth="1"/>
    <col min="6663" max="6912" width="8.7109375" style="31"/>
    <col min="6913" max="6913" width="33.7109375" style="31" customWidth="1"/>
    <col min="6914" max="6914" width="37.140625" style="31" bestFit="1" customWidth="1"/>
    <col min="6915" max="6915" width="19.42578125" style="31" bestFit="1" customWidth="1"/>
    <col min="6916" max="6916" width="7.85546875" style="31" customWidth="1"/>
    <col min="6917" max="6917" width="15.85546875" style="31" customWidth="1"/>
    <col min="6918" max="6918" width="18.7109375" style="31" customWidth="1"/>
    <col min="6919" max="7168" width="8.7109375" style="31"/>
    <col min="7169" max="7169" width="33.7109375" style="31" customWidth="1"/>
    <col min="7170" max="7170" width="37.140625" style="31" bestFit="1" customWidth="1"/>
    <col min="7171" max="7171" width="19.42578125" style="31" bestFit="1" customWidth="1"/>
    <col min="7172" max="7172" width="7.85546875" style="31" customWidth="1"/>
    <col min="7173" max="7173" width="15.85546875" style="31" customWidth="1"/>
    <col min="7174" max="7174" width="18.7109375" style="31" customWidth="1"/>
    <col min="7175" max="7424" width="8.7109375" style="31"/>
    <col min="7425" max="7425" width="33.7109375" style="31" customWidth="1"/>
    <col min="7426" max="7426" width="37.140625" style="31" bestFit="1" customWidth="1"/>
    <col min="7427" max="7427" width="19.42578125" style="31" bestFit="1" customWidth="1"/>
    <col min="7428" max="7428" width="7.85546875" style="31" customWidth="1"/>
    <col min="7429" max="7429" width="15.85546875" style="31" customWidth="1"/>
    <col min="7430" max="7430" width="18.7109375" style="31" customWidth="1"/>
    <col min="7431" max="7680" width="8.7109375" style="31"/>
    <col min="7681" max="7681" width="33.7109375" style="31" customWidth="1"/>
    <col min="7682" max="7682" width="37.140625" style="31" bestFit="1" customWidth="1"/>
    <col min="7683" max="7683" width="19.42578125" style="31" bestFit="1" customWidth="1"/>
    <col min="7684" max="7684" width="7.85546875" style="31" customWidth="1"/>
    <col min="7685" max="7685" width="15.85546875" style="31" customWidth="1"/>
    <col min="7686" max="7686" width="18.7109375" style="31" customWidth="1"/>
    <col min="7687" max="7936" width="8.7109375" style="31"/>
    <col min="7937" max="7937" width="33.7109375" style="31" customWidth="1"/>
    <col min="7938" max="7938" width="37.140625" style="31" bestFit="1" customWidth="1"/>
    <col min="7939" max="7939" width="19.42578125" style="31" bestFit="1" customWidth="1"/>
    <col min="7940" max="7940" width="7.85546875" style="31" customWidth="1"/>
    <col min="7941" max="7941" width="15.85546875" style="31" customWidth="1"/>
    <col min="7942" max="7942" width="18.7109375" style="31" customWidth="1"/>
    <col min="7943" max="8192" width="8.7109375" style="31"/>
    <col min="8193" max="8193" width="33.7109375" style="31" customWidth="1"/>
    <col min="8194" max="8194" width="37.140625" style="31" bestFit="1" customWidth="1"/>
    <col min="8195" max="8195" width="19.42578125" style="31" bestFit="1" customWidth="1"/>
    <col min="8196" max="8196" width="7.85546875" style="31" customWidth="1"/>
    <col min="8197" max="8197" width="15.85546875" style="31" customWidth="1"/>
    <col min="8198" max="8198" width="18.7109375" style="31" customWidth="1"/>
    <col min="8199" max="8448" width="8.7109375" style="31"/>
    <col min="8449" max="8449" width="33.7109375" style="31" customWidth="1"/>
    <col min="8450" max="8450" width="37.140625" style="31" bestFit="1" customWidth="1"/>
    <col min="8451" max="8451" width="19.42578125" style="31" bestFit="1" customWidth="1"/>
    <col min="8452" max="8452" width="7.85546875" style="31" customWidth="1"/>
    <col min="8453" max="8453" width="15.85546875" style="31" customWidth="1"/>
    <col min="8454" max="8454" width="18.7109375" style="31" customWidth="1"/>
    <col min="8455" max="8704" width="8.7109375" style="31"/>
    <col min="8705" max="8705" width="33.7109375" style="31" customWidth="1"/>
    <col min="8706" max="8706" width="37.140625" style="31" bestFit="1" customWidth="1"/>
    <col min="8707" max="8707" width="19.42578125" style="31" bestFit="1" customWidth="1"/>
    <col min="8708" max="8708" width="7.85546875" style="31" customWidth="1"/>
    <col min="8709" max="8709" width="15.85546875" style="31" customWidth="1"/>
    <col min="8710" max="8710" width="18.7109375" style="31" customWidth="1"/>
    <col min="8711" max="8960" width="8.7109375" style="31"/>
    <col min="8961" max="8961" width="33.7109375" style="31" customWidth="1"/>
    <col min="8962" max="8962" width="37.140625" style="31" bestFit="1" customWidth="1"/>
    <col min="8963" max="8963" width="19.42578125" style="31" bestFit="1" customWidth="1"/>
    <col min="8964" max="8964" width="7.85546875" style="31" customWidth="1"/>
    <col min="8965" max="8965" width="15.85546875" style="31" customWidth="1"/>
    <col min="8966" max="8966" width="18.7109375" style="31" customWidth="1"/>
    <col min="8967" max="9216" width="8.7109375" style="31"/>
    <col min="9217" max="9217" width="33.7109375" style="31" customWidth="1"/>
    <col min="9218" max="9218" width="37.140625" style="31" bestFit="1" customWidth="1"/>
    <col min="9219" max="9219" width="19.42578125" style="31" bestFit="1" customWidth="1"/>
    <col min="9220" max="9220" width="7.85546875" style="31" customWidth="1"/>
    <col min="9221" max="9221" width="15.85546875" style="31" customWidth="1"/>
    <col min="9222" max="9222" width="18.7109375" style="31" customWidth="1"/>
    <col min="9223" max="9472" width="8.7109375" style="31"/>
    <col min="9473" max="9473" width="33.7109375" style="31" customWidth="1"/>
    <col min="9474" max="9474" width="37.140625" style="31" bestFit="1" customWidth="1"/>
    <col min="9475" max="9475" width="19.42578125" style="31" bestFit="1" customWidth="1"/>
    <col min="9476" max="9476" width="7.85546875" style="31" customWidth="1"/>
    <col min="9477" max="9477" width="15.85546875" style="31" customWidth="1"/>
    <col min="9478" max="9478" width="18.7109375" style="31" customWidth="1"/>
    <col min="9479" max="9728" width="8.7109375" style="31"/>
    <col min="9729" max="9729" width="33.7109375" style="31" customWidth="1"/>
    <col min="9730" max="9730" width="37.140625" style="31" bestFit="1" customWidth="1"/>
    <col min="9731" max="9731" width="19.42578125" style="31" bestFit="1" customWidth="1"/>
    <col min="9732" max="9732" width="7.85546875" style="31" customWidth="1"/>
    <col min="9733" max="9733" width="15.85546875" style="31" customWidth="1"/>
    <col min="9734" max="9734" width="18.7109375" style="31" customWidth="1"/>
    <col min="9735" max="9984" width="8.7109375" style="31"/>
    <col min="9985" max="9985" width="33.7109375" style="31" customWidth="1"/>
    <col min="9986" max="9986" width="37.140625" style="31" bestFit="1" customWidth="1"/>
    <col min="9987" max="9987" width="19.42578125" style="31" bestFit="1" customWidth="1"/>
    <col min="9988" max="9988" width="7.85546875" style="31" customWidth="1"/>
    <col min="9989" max="9989" width="15.85546875" style="31" customWidth="1"/>
    <col min="9990" max="9990" width="18.7109375" style="31" customWidth="1"/>
    <col min="9991" max="10240" width="8.7109375" style="31"/>
    <col min="10241" max="10241" width="33.7109375" style="31" customWidth="1"/>
    <col min="10242" max="10242" width="37.140625" style="31" bestFit="1" customWidth="1"/>
    <col min="10243" max="10243" width="19.42578125" style="31" bestFit="1" customWidth="1"/>
    <col min="10244" max="10244" width="7.85546875" style="31" customWidth="1"/>
    <col min="10245" max="10245" width="15.85546875" style="31" customWidth="1"/>
    <col min="10246" max="10246" width="18.7109375" style="31" customWidth="1"/>
    <col min="10247" max="10496" width="8.7109375" style="31"/>
    <col min="10497" max="10497" width="33.7109375" style="31" customWidth="1"/>
    <col min="10498" max="10498" width="37.140625" style="31" bestFit="1" customWidth="1"/>
    <col min="10499" max="10499" width="19.42578125" style="31" bestFit="1" customWidth="1"/>
    <col min="10500" max="10500" width="7.85546875" style="31" customWidth="1"/>
    <col min="10501" max="10501" width="15.85546875" style="31" customWidth="1"/>
    <col min="10502" max="10502" width="18.7109375" style="31" customWidth="1"/>
    <col min="10503" max="10752" width="8.7109375" style="31"/>
    <col min="10753" max="10753" width="33.7109375" style="31" customWidth="1"/>
    <col min="10754" max="10754" width="37.140625" style="31" bestFit="1" customWidth="1"/>
    <col min="10755" max="10755" width="19.42578125" style="31" bestFit="1" customWidth="1"/>
    <col min="10756" max="10756" width="7.85546875" style="31" customWidth="1"/>
    <col min="10757" max="10757" width="15.85546875" style="31" customWidth="1"/>
    <col min="10758" max="10758" width="18.7109375" style="31" customWidth="1"/>
    <col min="10759" max="11008" width="8.7109375" style="31"/>
    <col min="11009" max="11009" width="33.7109375" style="31" customWidth="1"/>
    <col min="11010" max="11010" width="37.140625" style="31" bestFit="1" customWidth="1"/>
    <col min="11011" max="11011" width="19.42578125" style="31" bestFit="1" customWidth="1"/>
    <col min="11012" max="11012" width="7.85546875" style="31" customWidth="1"/>
    <col min="11013" max="11013" width="15.85546875" style="31" customWidth="1"/>
    <col min="11014" max="11014" width="18.7109375" style="31" customWidth="1"/>
    <col min="11015" max="11264" width="8.7109375" style="31"/>
    <col min="11265" max="11265" width="33.7109375" style="31" customWidth="1"/>
    <col min="11266" max="11266" width="37.140625" style="31" bestFit="1" customWidth="1"/>
    <col min="11267" max="11267" width="19.42578125" style="31" bestFit="1" customWidth="1"/>
    <col min="11268" max="11268" width="7.85546875" style="31" customWidth="1"/>
    <col min="11269" max="11269" width="15.85546875" style="31" customWidth="1"/>
    <col min="11270" max="11270" width="18.7109375" style="31" customWidth="1"/>
    <col min="11271" max="11520" width="8.7109375" style="31"/>
    <col min="11521" max="11521" width="33.7109375" style="31" customWidth="1"/>
    <col min="11522" max="11522" width="37.140625" style="31" bestFit="1" customWidth="1"/>
    <col min="11523" max="11523" width="19.42578125" style="31" bestFit="1" customWidth="1"/>
    <col min="11524" max="11524" width="7.85546875" style="31" customWidth="1"/>
    <col min="11525" max="11525" width="15.85546875" style="31" customWidth="1"/>
    <col min="11526" max="11526" width="18.7109375" style="31" customWidth="1"/>
    <col min="11527" max="11776" width="8.7109375" style="31"/>
    <col min="11777" max="11777" width="33.7109375" style="31" customWidth="1"/>
    <col min="11778" max="11778" width="37.140625" style="31" bestFit="1" customWidth="1"/>
    <col min="11779" max="11779" width="19.42578125" style="31" bestFit="1" customWidth="1"/>
    <col min="11780" max="11780" width="7.85546875" style="31" customWidth="1"/>
    <col min="11781" max="11781" width="15.85546875" style="31" customWidth="1"/>
    <col min="11782" max="11782" width="18.7109375" style="31" customWidth="1"/>
    <col min="11783" max="12032" width="8.7109375" style="31"/>
    <col min="12033" max="12033" width="33.7109375" style="31" customWidth="1"/>
    <col min="12034" max="12034" width="37.140625" style="31" bestFit="1" customWidth="1"/>
    <col min="12035" max="12035" width="19.42578125" style="31" bestFit="1" customWidth="1"/>
    <col min="12036" max="12036" width="7.85546875" style="31" customWidth="1"/>
    <col min="12037" max="12037" width="15.85546875" style="31" customWidth="1"/>
    <col min="12038" max="12038" width="18.7109375" style="31" customWidth="1"/>
    <col min="12039" max="12288" width="8.7109375" style="31"/>
    <col min="12289" max="12289" width="33.7109375" style="31" customWidth="1"/>
    <col min="12290" max="12290" width="37.140625" style="31" bestFit="1" customWidth="1"/>
    <col min="12291" max="12291" width="19.42578125" style="31" bestFit="1" customWidth="1"/>
    <col min="12292" max="12292" width="7.85546875" style="31" customWidth="1"/>
    <col min="12293" max="12293" width="15.85546875" style="31" customWidth="1"/>
    <col min="12294" max="12294" width="18.7109375" style="31" customWidth="1"/>
    <col min="12295" max="12544" width="8.7109375" style="31"/>
    <col min="12545" max="12545" width="33.7109375" style="31" customWidth="1"/>
    <col min="12546" max="12546" width="37.140625" style="31" bestFit="1" customWidth="1"/>
    <col min="12547" max="12547" width="19.42578125" style="31" bestFit="1" customWidth="1"/>
    <col min="12548" max="12548" width="7.85546875" style="31" customWidth="1"/>
    <col min="12549" max="12549" width="15.85546875" style="31" customWidth="1"/>
    <col min="12550" max="12550" width="18.7109375" style="31" customWidth="1"/>
    <col min="12551" max="12800" width="8.7109375" style="31"/>
    <col min="12801" max="12801" width="33.7109375" style="31" customWidth="1"/>
    <col min="12802" max="12802" width="37.140625" style="31" bestFit="1" customWidth="1"/>
    <col min="12803" max="12803" width="19.42578125" style="31" bestFit="1" customWidth="1"/>
    <col min="12804" max="12804" width="7.85546875" style="31" customWidth="1"/>
    <col min="12805" max="12805" width="15.85546875" style="31" customWidth="1"/>
    <col min="12806" max="12806" width="18.7109375" style="31" customWidth="1"/>
    <col min="12807" max="13056" width="8.7109375" style="31"/>
    <col min="13057" max="13057" width="33.7109375" style="31" customWidth="1"/>
    <col min="13058" max="13058" width="37.140625" style="31" bestFit="1" customWidth="1"/>
    <col min="13059" max="13059" width="19.42578125" style="31" bestFit="1" customWidth="1"/>
    <col min="13060" max="13060" width="7.85546875" style="31" customWidth="1"/>
    <col min="13061" max="13061" width="15.85546875" style="31" customWidth="1"/>
    <col min="13062" max="13062" width="18.7109375" style="31" customWidth="1"/>
    <col min="13063" max="13312" width="8.7109375" style="31"/>
    <col min="13313" max="13313" width="33.7109375" style="31" customWidth="1"/>
    <col min="13314" max="13314" width="37.140625" style="31" bestFit="1" customWidth="1"/>
    <col min="13315" max="13315" width="19.42578125" style="31" bestFit="1" customWidth="1"/>
    <col min="13316" max="13316" width="7.85546875" style="31" customWidth="1"/>
    <col min="13317" max="13317" width="15.85546875" style="31" customWidth="1"/>
    <col min="13318" max="13318" width="18.7109375" style="31" customWidth="1"/>
    <col min="13319" max="13568" width="8.7109375" style="31"/>
    <col min="13569" max="13569" width="33.7109375" style="31" customWidth="1"/>
    <col min="13570" max="13570" width="37.140625" style="31" bestFit="1" customWidth="1"/>
    <col min="13571" max="13571" width="19.42578125" style="31" bestFit="1" customWidth="1"/>
    <col min="13572" max="13572" width="7.85546875" style="31" customWidth="1"/>
    <col min="13573" max="13573" width="15.85546875" style="31" customWidth="1"/>
    <col min="13574" max="13574" width="18.7109375" style="31" customWidth="1"/>
    <col min="13575" max="13824" width="8.7109375" style="31"/>
    <col min="13825" max="13825" width="33.7109375" style="31" customWidth="1"/>
    <col min="13826" max="13826" width="37.140625" style="31" bestFit="1" customWidth="1"/>
    <col min="13827" max="13827" width="19.42578125" style="31" bestFit="1" customWidth="1"/>
    <col min="13828" max="13828" width="7.85546875" style="31" customWidth="1"/>
    <col min="13829" max="13829" width="15.85546875" style="31" customWidth="1"/>
    <col min="13830" max="13830" width="18.7109375" style="31" customWidth="1"/>
    <col min="13831" max="14080" width="8.7109375" style="31"/>
    <col min="14081" max="14081" width="33.7109375" style="31" customWidth="1"/>
    <col min="14082" max="14082" width="37.140625" style="31" bestFit="1" customWidth="1"/>
    <col min="14083" max="14083" width="19.42578125" style="31" bestFit="1" customWidth="1"/>
    <col min="14084" max="14084" width="7.85546875" style="31" customWidth="1"/>
    <col min="14085" max="14085" width="15.85546875" style="31" customWidth="1"/>
    <col min="14086" max="14086" width="18.7109375" style="31" customWidth="1"/>
    <col min="14087" max="14336" width="8.7109375" style="31"/>
    <col min="14337" max="14337" width="33.7109375" style="31" customWidth="1"/>
    <col min="14338" max="14338" width="37.140625" style="31" bestFit="1" customWidth="1"/>
    <col min="14339" max="14339" width="19.42578125" style="31" bestFit="1" customWidth="1"/>
    <col min="14340" max="14340" width="7.85546875" style="31" customWidth="1"/>
    <col min="14341" max="14341" width="15.85546875" style="31" customWidth="1"/>
    <col min="14342" max="14342" width="18.7109375" style="31" customWidth="1"/>
    <col min="14343" max="14592" width="8.7109375" style="31"/>
    <col min="14593" max="14593" width="33.7109375" style="31" customWidth="1"/>
    <col min="14594" max="14594" width="37.140625" style="31" bestFit="1" customWidth="1"/>
    <col min="14595" max="14595" width="19.42578125" style="31" bestFit="1" customWidth="1"/>
    <col min="14596" max="14596" width="7.85546875" style="31" customWidth="1"/>
    <col min="14597" max="14597" width="15.85546875" style="31" customWidth="1"/>
    <col min="14598" max="14598" width="18.7109375" style="31" customWidth="1"/>
    <col min="14599" max="14848" width="8.7109375" style="31"/>
    <col min="14849" max="14849" width="33.7109375" style="31" customWidth="1"/>
    <col min="14850" max="14850" width="37.140625" style="31" bestFit="1" customWidth="1"/>
    <col min="14851" max="14851" width="19.42578125" style="31" bestFit="1" customWidth="1"/>
    <col min="14852" max="14852" width="7.85546875" style="31" customWidth="1"/>
    <col min="14853" max="14853" width="15.85546875" style="31" customWidth="1"/>
    <col min="14854" max="14854" width="18.7109375" style="31" customWidth="1"/>
    <col min="14855" max="15104" width="8.7109375" style="31"/>
    <col min="15105" max="15105" width="33.7109375" style="31" customWidth="1"/>
    <col min="15106" max="15106" width="37.140625" style="31" bestFit="1" customWidth="1"/>
    <col min="15107" max="15107" width="19.42578125" style="31" bestFit="1" customWidth="1"/>
    <col min="15108" max="15108" width="7.85546875" style="31" customWidth="1"/>
    <col min="15109" max="15109" width="15.85546875" style="31" customWidth="1"/>
    <col min="15110" max="15110" width="18.7109375" style="31" customWidth="1"/>
    <col min="15111" max="15360" width="8.7109375" style="31"/>
    <col min="15361" max="15361" width="33.7109375" style="31" customWidth="1"/>
    <col min="15362" max="15362" width="37.140625" style="31" bestFit="1" customWidth="1"/>
    <col min="15363" max="15363" width="19.42578125" style="31" bestFit="1" customWidth="1"/>
    <col min="15364" max="15364" width="7.85546875" style="31" customWidth="1"/>
    <col min="15365" max="15365" width="15.85546875" style="31" customWidth="1"/>
    <col min="15366" max="15366" width="18.7109375" style="31" customWidth="1"/>
    <col min="15367" max="15616" width="8.7109375" style="31"/>
    <col min="15617" max="15617" width="33.7109375" style="31" customWidth="1"/>
    <col min="15618" max="15618" width="37.140625" style="31" bestFit="1" customWidth="1"/>
    <col min="15619" max="15619" width="19.42578125" style="31" bestFit="1" customWidth="1"/>
    <col min="15620" max="15620" width="7.85546875" style="31" customWidth="1"/>
    <col min="15621" max="15621" width="15.85546875" style="31" customWidth="1"/>
    <col min="15622" max="15622" width="18.7109375" style="31" customWidth="1"/>
    <col min="15623" max="15872" width="8.7109375" style="31"/>
    <col min="15873" max="15873" width="33.7109375" style="31" customWidth="1"/>
    <col min="15874" max="15874" width="37.140625" style="31" bestFit="1" customWidth="1"/>
    <col min="15875" max="15875" width="19.42578125" style="31" bestFit="1" customWidth="1"/>
    <col min="15876" max="15876" width="7.85546875" style="31" customWidth="1"/>
    <col min="15877" max="15877" width="15.85546875" style="31" customWidth="1"/>
    <col min="15878" max="15878" width="18.7109375" style="31" customWidth="1"/>
    <col min="15879" max="16128" width="8.7109375" style="31"/>
    <col min="16129" max="16129" width="33.7109375" style="31" customWidth="1"/>
    <col min="16130" max="16130" width="37.140625" style="31" bestFit="1" customWidth="1"/>
    <col min="16131" max="16131" width="19.42578125" style="31" bestFit="1" customWidth="1"/>
    <col min="16132" max="16132" width="7.85546875" style="31" customWidth="1"/>
    <col min="16133" max="16133" width="15.85546875" style="31" customWidth="1"/>
    <col min="16134" max="16134" width="18.7109375" style="31" customWidth="1"/>
    <col min="16135" max="16384" width="8.7109375" style="31"/>
  </cols>
  <sheetData>
    <row r="1" spans="1:6" ht="23.25" x14ac:dyDescent="0.35">
      <c r="A1" s="65" t="s">
        <v>5647</v>
      </c>
      <c r="B1" s="66"/>
      <c r="C1" s="66"/>
      <c r="D1" s="66"/>
      <c r="E1" s="66"/>
      <c r="F1" s="67"/>
    </row>
    <row r="2" spans="1:6" ht="21.75" x14ac:dyDescent="0.3">
      <c r="A2" s="68" t="s">
        <v>5696</v>
      </c>
      <c r="B2" s="69"/>
      <c r="C2" s="69"/>
      <c r="D2" s="69"/>
      <c r="E2" s="69"/>
      <c r="F2" s="67"/>
    </row>
    <row r="3" spans="1:6" ht="18.75" thickBot="1" x14ac:dyDescent="0.3">
      <c r="A3" s="68"/>
      <c r="B3" s="141"/>
      <c r="C3" s="141"/>
      <c r="D3" s="141"/>
      <c r="E3" s="141"/>
      <c r="F3" s="199"/>
    </row>
    <row r="4" spans="1:6" ht="15.75" thickTop="1" x14ac:dyDescent="0.2">
      <c r="A4" s="229" t="s">
        <v>162</v>
      </c>
      <c r="B4" s="230" t="s">
        <v>5138</v>
      </c>
      <c r="C4" s="230" t="s">
        <v>111</v>
      </c>
      <c r="D4" s="231" t="s">
        <v>5697</v>
      </c>
      <c r="E4" s="232" t="s">
        <v>5698</v>
      </c>
      <c r="F4" s="233" t="s">
        <v>5699</v>
      </c>
    </row>
    <row r="5" spans="1:6" x14ac:dyDescent="0.2">
      <c r="A5" s="234"/>
      <c r="B5" s="234"/>
      <c r="C5" s="234"/>
      <c r="D5" s="235" t="s">
        <v>5563</v>
      </c>
      <c r="E5" s="236" t="s">
        <v>5700</v>
      </c>
      <c r="F5" s="233" t="s">
        <v>5701</v>
      </c>
    </row>
    <row r="6" spans="1:6" x14ac:dyDescent="0.2">
      <c r="A6" s="234"/>
      <c r="B6" s="234"/>
      <c r="C6" s="234"/>
      <c r="D6" s="235" t="s">
        <v>5564</v>
      </c>
      <c r="E6" s="236" t="s">
        <v>5702</v>
      </c>
      <c r="F6" s="233" t="s">
        <v>5703</v>
      </c>
    </row>
    <row r="7" spans="1:6" x14ac:dyDescent="0.2">
      <c r="A7" s="237"/>
      <c r="B7" s="237"/>
      <c r="C7" s="237"/>
      <c r="D7" s="238"/>
      <c r="E7" s="238" t="s">
        <v>5704</v>
      </c>
      <c r="F7" s="239" t="s">
        <v>5705</v>
      </c>
    </row>
    <row r="8" spans="1:6" x14ac:dyDescent="0.2">
      <c r="A8" s="47" t="s">
        <v>5706</v>
      </c>
      <c r="B8" s="47" t="s">
        <v>4435</v>
      </c>
      <c r="C8" s="47" t="s">
        <v>723</v>
      </c>
      <c r="D8" s="240">
        <v>4</v>
      </c>
      <c r="E8" s="49">
        <v>2007</v>
      </c>
      <c r="F8" s="47" t="s">
        <v>379</v>
      </c>
    </row>
    <row r="9" spans="1:6" x14ac:dyDescent="0.2">
      <c r="A9" s="47"/>
      <c r="B9" s="47" t="s">
        <v>4443</v>
      </c>
      <c r="C9" s="47" t="s">
        <v>723</v>
      </c>
      <c r="D9" s="240">
        <v>6</v>
      </c>
      <c r="E9" s="49">
        <v>2009</v>
      </c>
      <c r="F9" s="47" t="s">
        <v>379</v>
      </c>
    </row>
    <row r="10" spans="1:6" x14ac:dyDescent="0.2">
      <c r="A10" s="165"/>
      <c r="B10" s="165"/>
      <c r="C10" s="165"/>
      <c r="D10" s="241"/>
      <c r="E10" s="166"/>
      <c r="F10" s="133"/>
    </row>
    <row r="11" spans="1:6" x14ac:dyDescent="0.2">
      <c r="A11" s="47" t="s">
        <v>5418</v>
      </c>
      <c r="B11" s="47" t="s">
        <v>5306</v>
      </c>
      <c r="C11" s="47" t="s">
        <v>747</v>
      </c>
      <c r="D11" s="240">
        <v>616</v>
      </c>
      <c r="E11" s="49">
        <v>2003</v>
      </c>
      <c r="F11" s="47" t="s">
        <v>634</v>
      </c>
    </row>
    <row r="12" spans="1:6" x14ac:dyDescent="0.2">
      <c r="A12" s="148"/>
      <c r="B12" s="47" t="s">
        <v>5302</v>
      </c>
      <c r="C12" s="47" t="s">
        <v>5572</v>
      </c>
      <c r="D12" s="240">
        <v>520</v>
      </c>
      <c r="E12" s="49">
        <v>1981</v>
      </c>
      <c r="F12" s="47" t="s">
        <v>634</v>
      </c>
    </row>
    <row r="13" spans="1:6" x14ac:dyDescent="0.2">
      <c r="A13" s="148"/>
      <c r="B13" s="47" t="s">
        <v>4956</v>
      </c>
      <c r="C13" s="47" t="s">
        <v>5465</v>
      </c>
      <c r="D13" s="240">
        <v>540</v>
      </c>
      <c r="E13" s="49">
        <v>1968</v>
      </c>
      <c r="F13" s="47" t="s">
        <v>634</v>
      </c>
    </row>
    <row r="14" spans="1:6" x14ac:dyDescent="0.2">
      <c r="A14" s="148"/>
      <c r="B14" s="47" t="s">
        <v>5466</v>
      </c>
      <c r="C14" s="47" t="s">
        <v>5467</v>
      </c>
      <c r="D14" s="240">
        <v>116</v>
      </c>
      <c r="E14" s="49">
        <v>1968</v>
      </c>
      <c r="F14" s="47" t="s">
        <v>634</v>
      </c>
    </row>
    <row r="15" spans="1:6" x14ac:dyDescent="0.2">
      <c r="A15" s="148"/>
      <c r="B15" s="47" t="s">
        <v>5468</v>
      </c>
      <c r="C15" s="47" t="s">
        <v>5467</v>
      </c>
      <c r="D15" s="240">
        <v>142</v>
      </c>
      <c r="E15" s="49">
        <v>1981</v>
      </c>
      <c r="F15" s="47" t="s">
        <v>634</v>
      </c>
    </row>
    <row r="16" spans="1:6" x14ac:dyDescent="0.2">
      <c r="A16" s="165"/>
      <c r="B16" s="165"/>
      <c r="C16" s="165"/>
      <c r="D16" s="241"/>
      <c r="E16" s="166"/>
      <c r="F16" s="133"/>
    </row>
    <row r="17" spans="1:6" x14ac:dyDescent="0.2">
      <c r="A17" s="47" t="s">
        <v>5707</v>
      </c>
      <c r="B17" s="47" t="s">
        <v>4626</v>
      </c>
      <c r="C17" s="47" t="s">
        <v>723</v>
      </c>
      <c r="D17" s="240">
        <v>8</v>
      </c>
      <c r="E17" s="49">
        <v>1999</v>
      </c>
      <c r="F17" s="47" t="s">
        <v>379</v>
      </c>
    </row>
    <row r="18" spans="1:6" x14ac:dyDescent="0.2">
      <c r="A18" s="148"/>
      <c r="B18" s="47" t="s">
        <v>4600</v>
      </c>
      <c r="C18" s="47" t="s">
        <v>723</v>
      </c>
      <c r="D18" s="240">
        <v>10</v>
      </c>
      <c r="E18" s="49">
        <v>1994</v>
      </c>
      <c r="F18" s="47" t="s">
        <v>216</v>
      </c>
    </row>
    <row r="19" spans="1:6" x14ac:dyDescent="0.2">
      <c r="A19" s="148"/>
      <c r="B19" s="47" t="s">
        <v>4607</v>
      </c>
      <c r="C19" s="47" t="s">
        <v>723</v>
      </c>
      <c r="D19" s="240">
        <v>34</v>
      </c>
      <c r="E19" s="49">
        <v>1996</v>
      </c>
      <c r="F19" s="47" t="s">
        <v>216</v>
      </c>
    </row>
    <row r="20" spans="1:6" x14ac:dyDescent="0.2">
      <c r="A20" s="148"/>
      <c r="B20" s="47" t="s">
        <v>4592</v>
      </c>
      <c r="C20" s="47" t="s">
        <v>723</v>
      </c>
      <c r="D20" s="240">
        <v>5</v>
      </c>
      <c r="E20" s="49">
        <v>1993</v>
      </c>
      <c r="F20" s="47" t="s">
        <v>442</v>
      </c>
    </row>
    <row r="21" spans="1:6" x14ac:dyDescent="0.2">
      <c r="A21" s="148"/>
      <c r="B21" s="47" t="s">
        <v>4630</v>
      </c>
      <c r="C21" s="47" t="s">
        <v>723</v>
      </c>
      <c r="D21" s="240">
        <v>7</v>
      </c>
      <c r="E21" s="49">
        <v>2000</v>
      </c>
      <c r="F21" s="47" t="s">
        <v>442</v>
      </c>
    </row>
    <row r="22" spans="1:6" x14ac:dyDescent="0.2">
      <c r="A22" s="148"/>
      <c r="B22" s="47" t="s">
        <v>4615</v>
      </c>
      <c r="C22" s="47" t="s">
        <v>723</v>
      </c>
      <c r="D22" s="240">
        <v>20</v>
      </c>
      <c r="E22" s="49">
        <v>1997</v>
      </c>
      <c r="F22" s="47" t="s">
        <v>216</v>
      </c>
    </row>
    <row r="23" spans="1:6" x14ac:dyDescent="0.2">
      <c r="A23" s="148"/>
      <c r="B23" s="47" t="s">
        <v>3687</v>
      </c>
      <c r="C23" s="47" t="s">
        <v>723</v>
      </c>
      <c r="D23" s="240">
        <v>9.6</v>
      </c>
      <c r="E23" s="49">
        <v>2010</v>
      </c>
      <c r="F23" s="47" t="s">
        <v>379</v>
      </c>
    </row>
    <row r="24" spans="1:6" x14ac:dyDescent="0.2">
      <c r="A24" s="148"/>
      <c r="B24" s="47" t="s">
        <v>4622</v>
      </c>
      <c r="C24" s="47" t="s">
        <v>723</v>
      </c>
      <c r="D24" s="240">
        <v>10</v>
      </c>
      <c r="E24" s="49">
        <v>1996</v>
      </c>
      <c r="F24" s="47" t="s">
        <v>216</v>
      </c>
    </row>
    <row r="25" spans="1:6" x14ac:dyDescent="0.2">
      <c r="A25" s="148"/>
      <c r="B25" s="47" t="s">
        <v>4619</v>
      </c>
      <c r="C25" s="47" t="s">
        <v>723</v>
      </c>
      <c r="D25" s="240">
        <v>17</v>
      </c>
      <c r="E25" s="49">
        <v>1997</v>
      </c>
      <c r="F25" s="47" t="s">
        <v>379</v>
      </c>
    </row>
    <row r="26" spans="1:6" x14ac:dyDescent="0.2">
      <c r="A26" s="148"/>
      <c r="B26" s="47" t="s">
        <v>4596</v>
      </c>
      <c r="C26" s="47" t="s">
        <v>723</v>
      </c>
      <c r="D26" s="240">
        <v>9</v>
      </c>
      <c r="E26" s="49">
        <v>1993</v>
      </c>
      <c r="F26" s="47" t="s">
        <v>216</v>
      </c>
    </row>
    <row r="27" spans="1:6" x14ac:dyDescent="0.2">
      <c r="A27" s="148"/>
      <c r="B27" s="47" t="s">
        <v>4637</v>
      </c>
      <c r="C27" s="47" t="s">
        <v>723</v>
      </c>
      <c r="D27" s="240">
        <v>2</v>
      </c>
      <c r="E27" s="49">
        <v>2001</v>
      </c>
      <c r="F27" s="47" t="s">
        <v>518</v>
      </c>
    </row>
    <row r="28" spans="1:6" x14ac:dyDescent="0.2">
      <c r="A28" s="148"/>
      <c r="B28" s="47" t="s">
        <v>4603</v>
      </c>
      <c r="C28" s="47" t="s">
        <v>723</v>
      </c>
      <c r="D28" s="240">
        <v>6</v>
      </c>
      <c r="E28" s="49">
        <v>1996</v>
      </c>
      <c r="F28" s="47" t="s">
        <v>216</v>
      </c>
    </row>
    <row r="29" spans="1:6" x14ac:dyDescent="0.2">
      <c r="A29" s="148"/>
      <c r="B29" s="47" t="s">
        <v>4633</v>
      </c>
      <c r="C29" s="47" t="s">
        <v>723</v>
      </c>
      <c r="D29" s="240">
        <v>10</v>
      </c>
      <c r="E29" s="49">
        <v>2001</v>
      </c>
      <c r="F29" s="47" t="s">
        <v>184</v>
      </c>
    </row>
    <row r="30" spans="1:6" x14ac:dyDescent="0.2">
      <c r="A30" s="148"/>
      <c r="B30" s="47" t="s">
        <v>4652</v>
      </c>
      <c r="C30" s="47" t="s">
        <v>723</v>
      </c>
      <c r="D30" s="240">
        <v>92</v>
      </c>
      <c r="E30" s="49">
        <v>2006</v>
      </c>
      <c r="F30" s="47" t="s">
        <v>379</v>
      </c>
    </row>
    <row r="31" spans="1:6" x14ac:dyDescent="0.2">
      <c r="A31" s="148"/>
      <c r="B31" s="47" t="s">
        <v>4656</v>
      </c>
      <c r="C31" s="47" t="s">
        <v>723</v>
      </c>
      <c r="D31" s="240">
        <v>32</v>
      </c>
      <c r="E31" s="49">
        <v>2006</v>
      </c>
      <c r="F31" s="47" t="s">
        <v>216</v>
      </c>
    </row>
    <row r="32" spans="1:6" x14ac:dyDescent="0.2">
      <c r="A32" s="148"/>
      <c r="B32" s="47" t="s">
        <v>5498</v>
      </c>
      <c r="C32" s="47" t="s">
        <v>723</v>
      </c>
      <c r="D32" s="240">
        <v>22</v>
      </c>
      <c r="E32" s="49">
        <v>1996</v>
      </c>
      <c r="F32" s="47" t="s">
        <v>379</v>
      </c>
    </row>
    <row r="33" spans="1:6" x14ac:dyDescent="0.2">
      <c r="A33" s="148"/>
      <c r="B33" s="47" t="s">
        <v>4644</v>
      </c>
      <c r="C33" s="47" t="s">
        <v>723</v>
      </c>
      <c r="D33" s="240">
        <v>48</v>
      </c>
      <c r="E33" s="49">
        <v>2004</v>
      </c>
      <c r="F33" s="47" t="s">
        <v>379</v>
      </c>
    </row>
    <row r="34" spans="1:6" x14ac:dyDescent="0.2">
      <c r="A34" s="47"/>
      <c r="B34" s="47" t="s">
        <v>3591</v>
      </c>
      <c r="C34" s="47" t="s">
        <v>5427</v>
      </c>
      <c r="D34" s="240">
        <v>60</v>
      </c>
      <c r="E34" s="49">
        <v>2003</v>
      </c>
      <c r="F34" s="47" t="s">
        <v>216</v>
      </c>
    </row>
    <row r="35" spans="1:6" x14ac:dyDescent="0.2">
      <c r="A35" s="202"/>
      <c r="B35" s="202"/>
      <c r="C35" s="202"/>
      <c r="D35" s="242"/>
      <c r="E35" s="203"/>
      <c r="F35" s="64"/>
    </row>
    <row r="36" spans="1:6" x14ac:dyDescent="0.2">
      <c r="A36" s="47" t="s">
        <v>5708</v>
      </c>
      <c r="B36" s="47" t="s">
        <v>5346</v>
      </c>
      <c r="C36" s="47" t="s">
        <v>723</v>
      </c>
      <c r="D36" s="240">
        <v>29</v>
      </c>
      <c r="E36" s="49">
        <v>2006</v>
      </c>
      <c r="F36" s="47" t="s">
        <v>379</v>
      </c>
    </row>
    <row r="37" spans="1:6" x14ac:dyDescent="0.2">
      <c r="A37" s="47"/>
      <c r="B37" s="47" t="s">
        <v>5348</v>
      </c>
      <c r="C37" s="47" t="s">
        <v>723</v>
      </c>
      <c r="D37" s="240">
        <v>26</v>
      </c>
      <c r="E37" s="49">
        <v>2012</v>
      </c>
      <c r="F37" s="47" t="s">
        <v>5156</v>
      </c>
    </row>
    <row r="38" spans="1:6" x14ac:dyDescent="0.2">
      <c r="A38" s="202"/>
      <c r="B38" s="202"/>
      <c r="C38" s="47"/>
      <c r="D38" s="242"/>
      <c r="E38" s="203"/>
      <c r="F38" s="64"/>
    </row>
    <row r="39" spans="1:6" x14ac:dyDescent="0.2">
      <c r="A39" s="47" t="s">
        <v>5709</v>
      </c>
      <c r="B39" s="47" t="s">
        <v>5320</v>
      </c>
      <c r="C39" s="47" t="s">
        <v>723</v>
      </c>
      <c r="D39" s="240">
        <v>72</v>
      </c>
      <c r="E39" s="49">
        <v>2007</v>
      </c>
      <c r="F39" s="47" t="s">
        <v>379</v>
      </c>
    </row>
    <row r="40" spans="1:6" x14ac:dyDescent="0.2">
      <c r="A40" s="165"/>
      <c r="B40" s="165"/>
      <c r="C40" s="165"/>
      <c r="D40" s="241"/>
      <c r="E40" s="166"/>
      <c r="F40" s="133"/>
    </row>
    <row r="41" spans="1:6" x14ac:dyDescent="0.2">
      <c r="A41" s="47" t="s">
        <v>5710</v>
      </c>
      <c r="B41" s="47" t="s">
        <v>4977</v>
      </c>
      <c r="C41" s="47" t="s">
        <v>118</v>
      </c>
      <c r="D41" s="209">
        <v>1050</v>
      </c>
      <c r="E41" s="49">
        <v>1983</v>
      </c>
      <c r="F41" s="47" t="s">
        <v>199</v>
      </c>
    </row>
    <row r="42" spans="1:6" x14ac:dyDescent="0.2">
      <c r="A42" s="148"/>
      <c r="B42" s="47" t="s">
        <v>969</v>
      </c>
      <c r="C42" s="47" t="s">
        <v>118</v>
      </c>
      <c r="D42" s="240">
        <v>1180</v>
      </c>
      <c r="E42" s="49">
        <v>1984</v>
      </c>
      <c r="F42" s="47" t="s">
        <v>518</v>
      </c>
    </row>
    <row r="43" spans="1:6" x14ac:dyDescent="0.2">
      <c r="A43" s="148"/>
      <c r="B43" s="47" t="s">
        <v>974</v>
      </c>
      <c r="C43" s="47" t="s">
        <v>118</v>
      </c>
      <c r="D43" s="240">
        <v>1155</v>
      </c>
      <c r="E43" s="49">
        <v>1984</v>
      </c>
      <c r="F43" s="47" t="s">
        <v>442</v>
      </c>
    </row>
    <row r="44" spans="1:6" x14ac:dyDescent="0.2">
      <c r="A44" s="148"/>
      <c r="B44" s="47" t="s">
        <v>978</v>
      </c>
      <c r="C44" s="47" t="s">
        <v>118</v>
      </c>
      <c r="D44" s="209">
        <v>1230</v>
      </c>
      <c r="E44" s="49">
        <v>1988</v>
      </c>
      <c r="F44" s="47" t="s">
        <v>442</v>
      </c>
    </row>
    <row r="45" spans="1:6" x14ac:dyDescent="0.2">
      <c r="A45" s="148"/>
      <c r="B45" s="47" t="s">
        <v>963</v>
      </c>
      <c r="C45" s="47" t="s">
        <v>118</v>
      </c>
      <c r="D45" s="209">
        <v>955</v>
      </c>
      <c r="E45" s="49">
        <v>1976</v>
      </c>
      <c r="F45" s="47" t="s">
        <v>184</v>
      </c>
    </row>
    <row r="46" spans="1:6" x14ac:dyDescent="0.2">
      <c r="A46" s="148"/>
      <c r="B46" s="47" t="s">
        <v>4980</v>
      </c>
      <c r="C46" s="47" t="s">
        <v>118</v>
      </c>
      <c r="D46" s="209">
        <v>965</v>
      </c>
      <c r="E46" s="49">
        <v>1976</v>
      </c>
      <c r="F46" s="47" t="s">
        <v>379</v>
      </c>
    </row>
    <row r="47" spans="1:6" x14ac:dyDescent="0.2">
      <c r="A47" s="148"/>
      <c r="B47" s="47" t="s">
        <v>984</v>
      </c>
      <c r="C47" s="47" t="s">
        <v>118</v>
      </c>
      <c r="D47" s="240">
        <v>1198</v>
      </c>
      <c r="E47" s="49">
        <v>1995</v>
      </c>
      <c r="F47" s="47" t="s">
        <v>5156</v>
      </c>
    </row>
    <row r="48" spans="1:6" x14ac:dyDescent="0.2">
      <c r="A48" s="148"/>
      <c r="B48" s="47" t="s">
        <v>980</v>
      </c>
      <c r="C48" s="47" t="s">
        <v>118</v>
      </c>
      <c r="D48" s="240">
        <v>1185</v>
      </c>
      <c r="E48" s="49">
        <v>1988</v>
      </c>
      <c r="F48" s="47" t="s">
        <v>379</v>
      </c>
    </row>
    <row r="49" spans="1:6" x14ac:dyDescent="0.2">
      <c r="A49" s="165"/>
      <c r="B49" s="165"/>
      <c r="C49" s="165"/>
      <c r="D49" s="241"/>
      <c r="E49" s="166"/>
      <c r="F49" s="133"/>
    </row>
    <row r="50" spans="1:6" x14ac:dyDescent="0.2">
      <c r="A50" s="47" t="s">
        <v>5711</v>
      </c>
      <c r="B50" s="47" t="s">
        <v>1018</v>
      </c>
      <c r="C50" s="47" t="s">
        <v>723</v>
      </c>
      <c r="D50" s="240">
        <v>15</v>
      </c>
      <c r="E50" s="49" t="s">
        <v>5712</v>
      </c>
      <c r="F50" s="47" t="s">
        <v>216</v>
      </c>
    </row>
    <row r="51" spans="1:6" x14ac:dyDescent="0.2">
      <c r="A51" s="165"/>
      <c r="B51" s="165"/>
      <c r="C51" s="165"/>
      <c r="D51" s="241"/>
      <c r="E51" s="166"/>
      <c r="F51" s="133"/>
    </row>
    <row r="52" spans="1:6" x14ac:dyDescent="0.2">
      <c r="A52" s="47" t="s">
        <v>5040</v>
      </c>
      <c r="B52" s="47" t="s">
        <v>5713</v>
      </c>
      <c r="C52" s="47" t="s">
        <v>747</v>
      </c>
      <c r="D52" s="240">
        <v>235</v>
      </c>
      <c r="E52" s="49">
        <v>1998</v>
      </c>
      <c r="F52" s="47" t="s">
        <v>216</v>
      </c>
    </row>
    <row r="53" spans="1:6" x14ac:dyDescent="0.2">
      <c r="A53" s="148"/>
      <c r="B53" s="47" t="s">
        <v>5714</v>
      </c>
      <c r="C53" s="47" t="s">
        <v>747</v>
      </c>
      <c r="D53" s="240">
        <v>150</v>
      </c>
      <c r="E53" s="49">
        <v>1993</v>
      </c>
      <c r="F53" s="47" t="s">
        <v>334</v>
      </c>
    </row>
    <row r="54" spans="1:6" x14ac:dyDescent="0.2">
      <c r="A54" s="148"/>
      <c r="B54" s="47" t="s">
        <v>4534</v>
      </c>
      <c r="C54" s="47" t="s">
        <v>747</v>
      </c>
      <c r="D54" s="240">
        <v>665</v>
      </c>
      <c r="E54" s="49">
        <v>1994</v>
      </c>
      <c r="F54" s="47" t="s">
        <v>334</v>
      </c>
    </row>
    <row r="55" spans="1:6" x14ac:dyDescent="0.2">
      <c r="A55" s="148"/>
      <c r="B55" s="47" t="s">
        <v>4891</v>
      </c>
      <c r="C55" s="47" t="s">
        <v>747</v>
      </c>
      <c r="D55" s="240">
        <v>905</v>
      </c>
      <c r="E55" s="49">
        <v>2010</v>
      </c>
      <c r="F55" s="47" t="s">
        <v>184</v>
      </c>
    </row>
    <row r="56" spans="1:6" x14ac:dyDescent="0.2">
      <c r="A56" s="148"/>
      <c r="B56" s="47" t="s">
        <v>5715</v>
      </c>
      <c r="C56" s="47" t="s">
        <v>747</v>
      </c>
      <c r="D56" s="240">
        <v>240</v>
      </c>
      <c r="E56" s="49">
        <v>1993</v>
      </c>
      <c r="F56" s="47" t="s">
        <v>5156</v>
      </c>
    </row>
    <row r="57" spans="1:6" x14ac:dyDescent="0.2">
      <c r="A57" s="148"/>
      <c r="B57" s="47" t="s">
        <v>5307</v>
      </c>
      <c r="C57" s="47" t="s">
        <v>747</v>
      </c>
      <c r="D57" s="240">
        <v>1310</v>
      </c>
      <c r="E57" s="49">
        <v>1996</v>
      </c>
      <c r="F57" s="47" t="s">
        <v>334</v>
      </c>
    </row>
    <row r="58" spans="1:6" x14ac:dyDescent="0.2">
      <c r="A58" s="148"/>
      <c r="B58" s="47" t="s">
        <v>3270</v>
      </c>
      <c r="C58" s="47" t="s">
        <v>723</v>
      </c>
      <c r="D58" s="240">
        <v>26</v>
      </c>
      <c r="E58" s="49">
        <v>2005</v>
      </c>
      <c r="F58" s="47" t="s">
        <v>379</v>
      </c>
    </row>
    <row r="59" spans="1:6" x14ac:dyDescent="0.2">
      <c r="A59" s="148"/>
      <c r="B59" s="47" t="s">
        <v>5319</v>
      </c>
      <c r="C59" s="47" t="s">
        <v>5427</v>
      </c>
      <c r="D59" s="240">
        <v>97</v>
      </c>
      <c r="E59" s="49">
        <v>2009</v>
      </c>
      <c r="F59" s="47" t="s">
        <v>270</v>
      </c>
    </row>
    <row r="60" spans="1:6" x14ac:dyDescent="0.2">
      <c r="A60" s="148"/>
      <c r="B60" s="47" t="s">
        <v>5318</v>
      </c>
      <c r="C60" s="47" t="s">
        <v>5427</v>
      </c>
      <c r="D60" s="240">
        <v>97</v>
      </c>
      <c r="E60" s="49">
        <v>2009</v>
      </c>
      <c r="F60" s="47" t="s">
        <v>270</v>
      </c>
    </row>
    <row r="61" spans="1:6" x14ac:dyDescent="0.2">
      <c r="A61" s="165"/>
      <c r="B61" s="165"/>
      <c r="C61" s="165"/>
      <c r="D61" s="241"/>
      <c r="E61" s="166"/>
      <c r="F61" s="133"/>
    </row>
    <row r="62" spans="1:6" x14ac:dyDescent="0.2">
      <c r="A62" s="47" t="s">
        <v>5716</v>
      </c>
      <c r="B62" s="47" t="s">
        <v>5345</v>
      </c>
      <c r="C62" s="47" t="s">
        <v>723</v>
      </c>
      <c r="D62" s="240">
        <v>25</v>
      </c>
      <c r="E62" s="49">
        <v>2009</v>
      </c>
      <c r="F62" s="47" t="s">
        <v>634</v>
      </c>
    </row>
    <row r="63" spans="1:6" x14ac:dyDescent="0.2">
      <c r="A63" s="47"/>
      <c r="B63" s="47"/>
      <c r="C63" s="47"/>
      <c r="D63" s="240"/>
      <c r="E63" s="49"/>
      <c r="F63" s="47"/>
    </row>
    <row r="64" spans="1:6" x14ac:dyDescent="0.2">
      <c r="A64" s="35" t="s">
        <v>5717</v>
      </c>
      <c r="B64" s="35" t="s">
        <v>5718</v>
      </c>
      <c r="C64" s="47" t="s">
        <v>723</v>
      </c>
      <c r="D64" s="209">
        <v>12.5</v>
      </c>
      <c r="E64" s="102">
        <v>2014</v>
      </c>
      <c r="F64" s="35" t="s">
        <v>334</v>
      </c>
    </row>
    <row r="65" spans="1:6" x14ac:dyDescent="0.2">
      <c r="A65" s="165"/>
      <c r="B65" s="165"/>
      <c r="C65" s="165"/>
      <c r="D65" s="241"/>
      <c r="E65" s="166"/>
      <c r="F65" s="133"/>
    </row>
    <row r="66" spans="1:6" x14ac:dyDescent="0.2">
      <c r="A66" s="47" t="s">
        <v>5719</v>
      </c>
      <c r="B66" s="47" t="s">
        <v>5720</v>
      </c>
      <c r="C66" s="47" t="s">
        <v>723</v>
      </c>
      <c r="D66" s="240">
        <v>7</v>
      </c>
      <c r="E66" s="49">
        <v>1993</v>
      </c>
      <c r="F66" s="47" t="s">
        <v>184</v>
      </c>
    </row>
    <row r="67" spans="1:6" x14ac:dyDescent="0.2">
      <c r="A67" s="165"/>
      <c r="B67" s="165"/>
      <c r="C67" s="165"/>
      <c r="D67" s="241"/>
      <c r="E67" s="166"/>
      <c r="F67" s="133"/>
    </row>
    <row r="68" spans="1:6" x14ac:dyDescent="0.2">
      <c r="A68" s="47" t="s">
        <v>5574</v>
      </c>
      <c r="B68" s="47" t="s">
        <v>5309</v>
      </c>
      <c r="C68" s="47" t="s">
        <v>747</v>
      </c>
      <c r="D68" s="240">
        <v>408</v>
      </c>
      <c r="E68" s="49">
        <v>2005</v>
      </c>
      <c r="F68" s="47" t="s">
        <v>634</v>
      </c>
    </row>
    <row r="69" spans="1:6" x14ac:dyDescent="0.2">
      <c r="A69" s="47"/>
      <c r="B69" s="47" t="s">
        <v>5487</v>
      </c>
      <c r="C69" s="47" t="s">
        <v>5467</v>
      </c>
      <c r="D69" s="240">
        <v>53</v>
      </c>
      <c r="E69" s="49">
        <v>2005</v>
      </c>
      <c r="F69" s="47" t="s">
        <v>634</v>
      </c>
    </row>
    <row r="70" spans="1:6" x14ac:dyDescent="0.2">
      <c r="A70" s="165"/>
      <c r="B70" s="165"/>
      <c r="C70" s="165"/>
      <c r="D70" s="241"/>
      <c r="E70" s="166"/>
      <c r="F70" s="133"/>
    </row>
    <row r="71" spans="1:6" x14ac:dyDescent="0.2">
      <c r="A71" s="47" t="s">
        <v>5473</v>
      </c>
      <c r="B71" s="47" t="s">
        <v>5310</v>
      </c>
      <c r="C71" s="47" t="s">
        <v>747</v>
      </c>
      <c r="D71" s="240">
        <v>401</v>
      </c>
      <c r="E71" s="49">
        <v>1993</v>
      </c>
      <c r="F71" s="47" t="s">
        <v>270</v>
      </c>
    </row>
    <row r="72" spans="1:6" x14ac:dyDescent="0.2">
      <c r="A72" s="165"/>
      <c r="B72" s="165"/>
      <c r="C72" s="165"/>
      <c r="D72" s="241"/>
      <c r="E72" s="166"/>
      <c r="F72" s="133"/>
    </row>
    <row r="73" spans="1:6" x14ac:dyDescent="0.2">
      <c r="A73" s="47" t="s">
        <v>5577</v>
      </c>
      <c r="B73" s="47" t="s">
        <v>5721</v>
      </c>
      <c r="C73" s="47" t="s">
        <v>5427</v>
      </c>
      <c r="D73" s="240">
        <v>90</v>
      </c>
      <c r="E73" s="49">
        <v>2006</v>
      </c>
      <c r="F73" s="47" t="s">
        <v>442</v>
      </c>
    </row>
    <row r="74" spans="1:6" x14ac:dyDescent="0.2">
      <c r="A74" s="148"/>
      <c r="B74" s="47" t="s">
        <v>5578</v>
      </c>
      <c r="C74" s="47" t="s">
        <v>5427</v>
      </c>
      <c r="D74" s="240">
        <v>90</v>
      </c>
      <c r="E74" s="49">
        <v>2009</v>
      </c>
      <c r="F74" s="47" t="s">
        <v>442</v>
      </c>
    </row>
    <row r="75" spans="1:6" x14ac:dyDescent="0.2">
      <c r="A75" s="148"/>
      <c r="B75" s="47" t="s">
        <v>5579</v>
      </c>
      <c r="C75" s="47" t="s">
        <v>5427</v>
      </c>
      <c r="D75" s="240">
        <v>108</v>
      </c>
      <c r="E75" s="49">
        <v>2010</v>
      </c>
      <c r="F75" s="47" t="s">
        <v>199</v>
      </c>
    </row>
    <row r="76" spans="1:6" x14ac:dyDescent="0.2">
      <c r="A76" s="148"/>
      <c r="B76" s="47" t="s">
        <v>5580</v>
      </c>
      <c r="C76" s="47" t="s">
        <v>5427</v>
      </c>
      <c r="D76" s="240">
        <v>65</v>
      </c>
      <c r="E76" s="49">
        <v>2010</v>
      </c>
      <c r="F76" s="47" t="s">
        <v>199</v>
      </c>
    </row>
    <row r="77" spans="1:6" x14ac:dyDescent="0.2">
      <c r="A77" s="148"/>
      <c r="B77" s="47" t="s">
        <v>5722</v>
      </c>
      <c r="C77" s="47" t="s">
        <v>5427</v>
      </c>
      <c r="D77" s="240">
        <v>12</v>
      </c>
      <c r="E77" s="49">
        <v>2013</v>
      </c>
      <c r="F77" s="47" t="s">
        <v>199</v>
      </c>
    </row>
    <row r="78" spans="1:6" x14ac:dyDescent="0.2">
      <c r="A78" s="148"/>
      <c r="B78" s="47" t="s">
        <v>5723</v>
      </c>
      <c r="C78" s="47" t="s">
        <v>5427</v>
      </c>
      <c r="D78" s="240">
        <v>270</v>
      </c>
      <c r="E78" s="49">
        <v>2012</v>
      </c>
      <c r="F78" s="47" t="s">
        <v>5156</v>
      </c>
    </row>
    <row r="79" spans="1:6" ht="15.75" thickBot="1" x14ac:dyDescent="0.25">
      <c r="A79" s="79"/>
      <c r="B79" s="79"/>
      <c r="C79" s="79"/>
      <c r="D79" s="79"/>
      <c r="E79" s="79"/>
      <c r="F79" s="79"/>
    </row>
    <row r="80" spans="1:6" ht="15.75" thickTop="1" x14ac:dyDescent="0.2">
      <c r="A80" s="60" t="s">
        <v>5724</v>
      </c>
      <c r="B80" s="60"/>
      <c r="C80" s="60"/>
      <c r="D80" s="60"/>
      <c r="E80" s="201"/>
      <c r="F80" s="60"/>
    </row>
    <row r="81" spans="1:6" ht="23.25" x14ac:dyDescent="0.35">
      <c r="A81" s="65" t="s">
        <v>5647</v>
      </c>
      <c r="B81" s="66"/>
      <c r="C81" s="158"/>
      <c r="D81" s="158"/>
      <c r="E81" s="158"/>
      <c r="F81" s="64"/>
    </row>
    <row r="82" spans="1:6" ht="21.75" x14ac:dyDescent="0.3">
      <c r="A82" s="68" t="s">
        <v>5725</v>
      </c>
      <c r="B82" s="69"/>
      <c r="C82" s="160"/>
      <c r="D82" s="160"/>
      <c r="E82" s="160"/>
      <c r="F82" s="64"/>
    </row>
    <row r="83" spans="1:6" ht="18.75" thickBot="1" x14ac:dyDescent="0.3">
      <c r="A83" s="161"/>
      <c r="B83" s="162"/>
      <c r="C83" s="162"/>
      <c r="D83" s="162"/>
      <c r="E83" s="162"/>
      <c r="F83" s="106"/>
    </row>
    <row r="84" spans="1:6" ht="15.75" thickTop="1" x14ac:dyDescent="0.2">
      <c r="A84" s="243" t="s">
        <v>162</v>
      </c>
      <c r="B84" s="244" t="s">
        <v>5138</v>
      </c>
      <c r="C84" s="244" t="s">
        <v>111</v>
      </c>
      <c r="D84" s="245" t="s">
        <v>5697</v>
      </c>
      <c r="E84" s="246" t="s">
        <v>5698</v>
      </c>
      <c r="F84" s="204" t="s">
        <v>5699</v>
      </c>
    </row>
    <row r="85" spans="1:6" x14ac:dyDescent="0.2">
      <c r="A85" s="202"/>
      <c r="B85" s="202"/>
      <c r="C85" s="202"/>
      <c r="D85" s="188" t="s">
        <v>5563</v>
      </c>
      <c r="E85" s="203" t="s">
        <v>5700</v>
      </c>
      <c r="F85" s="204" t="s">
        <v>5701</v>
      </c>
    </row>
    <row r="86" spans="1:6" x14ac:dyDescent="0.2">
      <c r="A86" s="202"/>
      <c r="B86" s="202"/>
      <c r="C86" s="202"/>
      <c r="D86" s="188" t="s">
        <v>5564</v>
      </c>
      <c r="E86" s="203" t="s">
        <v>5702</v>
      </c>
      <c r="F86" s="204" t="s">
        <v>5703</v>
      </c>
    </row>
    <row r="87" spans="1:6" x14ac:dyDescent="0.2">
      <c r="A87" s="247"/>
      <c r="B87" s="247"/>
      <c r="C87" s="247"/>
      <c r="D87" s="248"/>
      <c r="E87" s="248" t="s">
        <v>5704</v>
      </c>
      <c r="F87" s="249" t="s">
        <v>5705</v>
      </c>
    </row>
    <row r="88" spans="1:6" x14ac:dyDescent="0.2">
      <c r="A88" s="47" t="s">
        <v>5726</v>
      </c>
      <c r="B88" s="47" t="s">
        <v>5727</v>
      </c>
      <c r="C88" s="47" t="s">
        <v>5427</v>
      </c>
      <c r="D88" s="240">
        <v>184</v>
      </c>
      <c r="E88" s="49">
        <v>2011</v>
      </c>
      <c r="F88" s="47" t="s">
        <v>442</v>
      </c>
    </row>
    <row r="89" spans="1:6" x14ac:dyDescent="0.2">
      <c r="A89" s="148"/>
      <c r="B89" s="47" t="s">
        <v>5728</v>
      </c>
      <c r="C89" s="47" t="s">
        <v>5427</v>
      </c>
      <c r="D89" s="240">
        <v>184</v>
      </c>
      <c r="E89" s="49">
        <v>2011</v>
      </c>
      <c r="F89" s="47" t="s">
        <v>442</v>
      </c>
    </row>
    <row r="90" spans="1:6" x14ac:dyDescent="0.2">
      <c r="A90" s="148"/>
      <c r="B90" s="47" t="s">
        <v>3033</v>
      </c>
      <c r="C90" s="47" t="s">
        <v>5427</v>
      </c>
      <c r="D90" s="240">
        <v>389</v>
      </c>
      <c r="E90" s="49">
        <v>2014</v>
      </c>
      <c r="F90" s="47" t="s">
        <v>442</v>
      </c>
    </row>
    <row r="91" spans="1:6" x14ac:dyDescent="0.2">
      <c r="A91" s="148"/>
      <c r="B91" s="47" t="s">
        <v>3036</v>
      </c>
      <c r="C91" s="47" t="s">
        <v>5427</v>
      </c>
      <c r="D91" s="240">
        <v>210</v>
      </c>
      <c r="E91" s="49">
        <v>2015</v>
      </c>
      <c r="F91" s="47" t="s">
        <v>199</v>
      </c>
    </row>
    <row r="92" spans="1:6" x14ac:dyDescent="0.2">
      <c r="A92" s="165"/>
      <c r="B92" s="165"/>
      <c r="C92" s="165"/>
      <c r="D92" s="241"/>
      <c r="E92" s="166"/>
      <c r="F92" s="133"/>
    </row>
    <row r="93" spans="1:6" x14ac:dyDescent="0.2">
      <c r="A93" s="47" t="s">
        <v>5423</v>
      </c>
      <c r="B93" s="47" t="s">
        <v>4922</v>
      </c>
      <c r="C93" s="47" t="s">
        <v>5616</v>
      </c>
      <c r="D93" s="240">
        <v>3870</v>
      </c>
      <c r="E93" s="49">
        <v>1974</v>
      </c>
      <c r="F93" s="47" t="s">
        <v>334</v>
      </c>
    </row>
    <row r="94" spans="1:6" x14ac:dyDescent="0.2">
      <c r="A94" s="47"/>
      <c r="B94" s="47" t="s">
        <v>5163</v>
      </c>
      <c r="C94" s="47" t="s">
        <v>5467</v>
      </c>
      <c r="D94" s="240">
        <v>75</v>
      </c>
      <c r="E94" s="49">
        <v>1971</v>
      </c>
      <c r="F94" s="47" t="s">
        <v>334</v>
      </c>
    </row>
    <row r="95" spans="1:6" x14ac:dyDescent="0.2">
      <c r="A95" s="165"/>
      <c r="B95" s="165"/>
      <c r="C95" s="165"/>
      <c r="D95" s="241"/>
      <c r="E95" s="166"/>
      <c r="F95" s="133"/>
    </row>
    <row r="96" spans="1:6" x14ac:dyDescent="0.2">
      <c r="A96" s="47" t="s">
        <v>5287</v>
      </c>
      <c r="B96" s="47" t="s">
        <v>4927</v>
      </c>
      <c r="C96" s="47" t="s">
        <v>119</v>
      </c>
      <c r="D96" s="240">
        <v>360</v>
      </c>
      <c r="E96" s="49">
        <v>1970</v>
      </c>
      <c r="F96" s="47" t="s">
        <v>410</v>
      </c>
    </row>
    <row r="97" spans="1:6" x14ac:dyDescent="0.2">
      <c r="A97" s="148"/>
      <c r="B97" s="47" t="s">
        <v>5426</v>
      </c>
      <c r="C97" s="47" t="s">
        <v>119</v>
      </c>
      <c r="D97" s="240">
        <v>50</v>
      </c>
      <c r="E97" s="49">
        <v>2007</v>
      </c>
      <c r="F97" s="47" t="s">
        <v>379</v>
      </c>
    </row>
    <row r="98" spans="1:6" x14ac:dyDescent="0.2">
      <c r="A98" s="148"/>
      <c r="B98" s="35" t="s">
        <v>860</v>
      </c>
      <c r="C98" s="47" t="s">
        <v>119</v>
      </c>
      <c r="D98" s="209">
        <v>33</v>
      </c>
      <c r="E98" s="102">
        <v>2015</v>
      </c>
      <c r="F98" s="35" t="s">
        <v>334</v>
      </c>
    </row>
    <row r="99" spans="1:6" x14ac:dyDescent="0.2">
      <c r="A99" s="148"/>
      <c r="B99" s="47" t="s">
        <v>4976</v>
      </c>
      <c r="C99" s="47" t="s">
        <v>747</v>
      </c>
      <c r="D99" s="240">
        <v>56</v>
      </c>
      <c r="E99" s="49">
        <v>2002</v>
      </c>
      <c r="F99" s="47" t="s">
        <v>334</v>
      </c>
    </row>
    <row r="100" spans="1:6" x14ac:dyDescent="0.2">
      <c r="A100" s="148"/>
      <c r="B100" s="47" t="s">
        <v>4538</v>
      </c>
      <c r="C100" s="47" t="s">
        <v>747</v>
      </c>
      <c r="D100" s="240">
        <v>1380</v>
      </c>
      <c r="E100" s="49">
        <v>1996</v>
      </c>
      <c r="F100" s="47" t="s">
        <v>216</v>
      </c>
    </row>
    <row r="101" spans="1:6" x14ac:dyDescent="0.2">
      <c r="A101" s="148"/>
      <c r="B101" s="47" t="s">
        <v>4542</v>
      </c>
      <c r="C101" s="47" t="s">
        <v>747</v>
      </c>
      <c r="D101" s="240">
        <v>395</v>
      </c>
      <c r="E101" s="49">
        <v>1999</v>
      </c>
      <c r="F101" s="47" t="s">
        <v>270</v>
      </c>
    </row>
    <row r="102" spans="1:6" x14ac:dyDescent="0.2">
      <c r="A102" s="148"/>
      <c r="B102" s="47" t="s">
        <v>4546</v>
      </c>
      <c r="C102" s="47" t="s">
        <v>747</v>
      </c>
      <c r="D102" s="240">
        <v>408</v>
      </c>
      <c r="E102" s="49">
        <v>1999</v>
      </c>
      <c r="F102" s="47" t="s">
        <v>669</v>
      </c>
    </row>
    <row r="103" spans="1:6" x14ac:dyDescent="0.2">
      <c r="A103" s="148"/>
      <c r="B103" s="47" t="s">
        <v>5446</v>
      </c>
      <c r="C103" s="47" t="s">
        <v>747</v>
      </c>
      <c r="D103" s="240">
        <v>1365</v>
      </c>
      <c r="E103" s="49">
        <v>2010</v>
      </c>
      <c r="F103" s="47" t="s">
        <v>199</v>
      </c>
    </row>
    <row r="104" spans="1:6" x14ac:dyDescent="0.2">
      <c r="A104" s="148"/>
      <c r="B104" s="47" t="s">
        <v>4534</v>
      </c>
      <c r="C104" s="47" t="s">
        <v>747</v>
      </c>
      <c r="D104" s="240">
        <v>900</v>
      </c>
      <c r="E104" s="49">
        <v>1993</v>
      </c>
      <c r="F104" s="47" t="s">
        <v>334</v>
      </c>
    </row>
    <row r="105" spans="1:6" x14ac:dyDescent="0.2">
      <c r="A105" s="148"/>
      <c r="B105" s="47" t="s">
        <v>4974</v>
      </c>
      <c r="C105" s="47" t="s">
        <v>747</v>
      </c>
      <c r="D105" s="240">
        <v>56</v>
      </c>
      <c r="E105" s="49">
        <v>1999</v>
      </c>
      <c r="F105" s="47" t="s">
        <v>442</v>
      </c>
    </row>
    <row r="106" spans="1:6" x14ac:dyDescent="0.2">
      <c r="A106" s="148"/>
      <c r="B106" s="47" t="s">
        <v>3475</v>
      </c>
      <c r="C106" s="47" t="s">
        <v>747</v>
      </c>
      <c r="D106" s="240">
        <v>50</v>
      </c>
      <c r="E106" s="49">
        <v>1998</v>
      </c>
      <c r="F106" s="47" t="s">
        <v>334</v>
      </c>
    </row>
    <row r="107" spans="1:6" x14ac:dyDescent="0.2">
      <c r="A107" s="148"/>
      <c r="B107" s="47" t="s">
        <v>5390</v>
      </c>
      <c r="C107" s="47" t="s">
        <v>114</v>
      </c>
      <c r="D107" s="240">
        <v>2000</v>
      </c>
      <c r="E107" s="49">
        <v>1968</v>
      </c>
      <c r="F107" s="47" t="s">
        <v>270</v>
      </c>
    </row>
    <row r="108" spans="1:6" x14ac:dyDescent="0.2">
      <c r="A108" s="148"/>
      <c r="B108" s="47" t="s">
        <v>5202</v>
      </c>
      <c r="C108" s="47" t="s">
        <v>5467</v>
      </c>
      <c r="D108" s="240">
        <v>55</v>
      </c>
      <c r="E108" s="49">
        <v>1978</v>
      </c>
      <c r="F108" s="47" t="s">
        <v>199</v>
      </c>
    </row>
    <row r="109" spans="1:6" x14ac:dyDescent="0.2">
      <c r="A109" s="148"/>
      <c r="B109" s="47" t="s">
        <v>5391</v>
      </c>
      <c r="C109" s="47" t="s">
        <v>5467</v>
      </c>
      <c r="D109" s="240">
        <v>34</v>
      </c>
      <c r="E109" s="49">
        <v>1966</v>
      </c>
      <c r="F109" s="47" t="s">
        <v>270</v>
      </c>
    </row>
    <row r="110" spans="1:6" x14ac:dyDescent="0.2">
      <c r="A110" s="148"/>
      <c r="B110" s="47" t="s">
        <v>5392</v>
      </c>
      <c r="C110" s="47" t="s">
        <v>5467</v>
      </c>
      <c r="D110" s="240">
        <v>144</v>
      </c>
      <c r="E110" s="49">
        <v>1979</v>
      </c>
      <c r="F110" s="47" t="s">
        <v>669</v>
      </c>
    </row>
    <row r="111" spans="1:6" x14ac:dyDescent="0.2">
      <c r="A111" s="148"/>
      <c r="B111" s="47" t="s">
        <v>5729</v>
      </c>
      <c r="C111" s="47" t="s">
        <v>723</v>
      </c>
      <c r="D111" s="240">
        <v>5</v>
      </c>
      <c r="E111" s="49">
        <v>1999</v>
      </c>
      <c r="F111" s="47" t="s">
        <v>442</v>
      </c>
    </row>
    <row r="112" spans="1:6" x14ac:dyDescent="0.2">
      <c r="A112" s="148"/>
      <c r="B112" s="47" t="s">
        <v>5730</v>
      </c>
      <c r="C112" s="47" t="s">
        <v>723</v>
      </c>
      <c r="D112" s="240">
        <v>15.6</v>
      </c>
      <c r="E112" s="49">
        <v>2002</v>
      </c>
      <c r="F112" s="47" t="s">
        <v>379</v>
      </c>
    </row>
    <row r="113" spans="1:6" x14ac:dyDescent="0.2">
      <c r="A113" s="148"/>
      <c r="B113" s="47" t="s">
        <v>5731</v>
      </c>
      <c r="C113" s="47" t="s">
        <v>723</v>
      </c>
      <c r="D113" s="240">
        <v>15.6</v>
      </c>
      <c r="E113" s="49">
        <v>2002</v>
      </c>
      <c r="F113" s="47" t="s">
        <v>379</v>
      </c>
    </row>
    <row r="114" spans="1:6" x14ac:dyDescent="0.2">
      <c r="A114" s="148"/>
      <c r="B114" s="47" t="s">
        <v>3691</v>
      </c>
      <c r="C114" s="47" t="s">
        <v>723</v>
      </c>
      <c r="D114" s="240">
        <v>10.25</v>
      </c>
      <c r="E114" s="49">
        <v>2011</v>
      </c>
      <c r="F114" s="47" t="s">
        <v>518</v>
      </c>
    </row>
    <row r="115" spans="1:6" x14ac:dyDescent="0.2">
      <c r="A115" s="148"/>
      <c r="B115" s="47" t="s">
        <v>3695</v>
      </c>
      <c r="C115" s="47" t="s">
        <v>723</v>
      </c>
      <c r="D115" s="240">
        <v>10.25</v>
      </c>
      <c r="E115" s="49">
        <v>2011</v>
      </c>
      <c r="F115" s="47" t="s">
        <v>518</v>
      </c>
    </row>
    <row r="116" spans="1:6" x14ac:dyDescent="0.2">
      <c r="A116" s="148"/>
      <c r="B116" s="47" t="s">
        <v>3708</v>
      </c>
      <c r="C116" s="47" t="s">
        <v>723</v>
      </c>
      <c r="D116" s="240">
        <v>50</v>
      </c>
      <c r="E116" s="49">
        <v>2012</v>
      </c>
      <c r="F116" s="47" t="s">
        <v>379</v>
      </c>
    </row>
    <row r="117" spans="1:6" x14ac:dyDescent="0.2">
      <c r="A117" s="148"/>
      <c r="B117" s="47" t="s">
        <v>5732</v>
      </c>
      <c r="C117" s="47" t="s">
        <v>723</v>
      </c>
      <c r="D117" s="240">
        <v>16</v>
      </c>
      <c r="E117" s="49">
        <v>2001</v>
      </c>
      <c r="F117" s="47" t="s">
        <v>379</v>
      </c>
    </row>
    <row r="118" spans="1:6" x14ac:dyDescent="0.2">
      <c r="A118" s="148"/>
      <c r="B118" s="47" t="s">
        <v>3628</v>
      </c>
      <c r="C118" s="47" t="s">
        <v>723</v>
      </c>
      <c r="D118" s="240">
        <v>4.0999999999999996</v>
      </c>
      <c r="E118" s="49">
        <v>2010</v>
      </c>
      <c r="F118" s="47" t="s">
        <v>518</v>
      </c>
    </row>
    <row r="119" spans="1:6" x14ac:dyDescent="0.2">
      <c r="A119" s="148"/>
      <c r="B119" s="47" t="s">
        <v>3680</v>
      </c>
      <c r="C119" s="47" t="s">
        <v>723</v>
      </c>
      <c r="D119" s="240">
        <v>4.0999999999999996</v>
      </c>
      <c r="E119" s="49">
        <v>2010</v>
      </c>
      <c r="F119" s="47" t="s">
        <v>518</v>
      </c>
    </row>
    <row r="120" spans="1:6" x14ac:dyDescent="0.2">
      <c r="A120" s="148"/>
      <c r="B120" s="47" t="s">
        <v>3631</v>
      </c>
      <c r="C120" s="47" t="s">
        <v>723</v>
      </c>
      <c r="D120" s="240">
        <v>6</v>
      </c>
      <c r="E120" s="49">
        <v>2004</v>
      </c>
      <c r="F120" s="47" t="s">
        <v>518</v>
      </c>
    </row>
    <row r="121" spans="1:6" x14ac:dyDescent="0.2">
      <c r="A121" s="148"/>
      <c r="B121" s="47" t="s">
        <v>3681</v>
      </c>
      <c r="C121" s="47" t="s">
        <v>723</v>
      </c>
      <c r="D121" s="240">
        <v>5.125</v>
      </c>
      <c r="E121" s="49">
        <v>2010</v>
      </c>
      <c r="F121" s="47" t="s">
        <v>518</v>
      </c>
    </row>
    <row r="122" spans="1:6" x14ac:dyDescent="0.2">
      <c r="A122" s="148"/>
      <c r="B122" s="47" t="s">
        <v>3690</v>
      </c>
      <c r="C122" s="47" t="s">
        <v>723</v>
      </c>
      <c r="D122" s="240">
        <v>5.125</v>
      </c>
      <c r="E122" s="49">
        <v>2010</v>
      </c>
      <c r="F122" s="47" t="s">
        <v>518</v>
      </c>
    </row>
    <row r="123" spans="1:6" x14ac:dyDescent="0.2">
      <c r="A123" s="148"/>
      <c r="B123" s="47" t="s">
        <v>3655</v>
      </c>
      <c r="C123" s="47" t="s">
        <v>723</v>
      </c>
      <c r="D123" s="240">
        <v>2.75</v>
      </c>
      <c r="E123" s="49">
        <v>2004</v>
      </c>
      <c r="F123" s="47" t="s">
        <v>518</v>
      </c>
    </row>
    <row r="124" spans="1:6" x14ac:dyDescent="0.2">
      <c r="A124" s="148"/>
      <c r="B124" s="47" t="s">
        <v>3646</v>
      </c>
      <c r="C124" s="47" t="s">
        <v>723</v>
      </c>
      <c r="D124" s="240">
        <v>5.5</v>
      </c>
      <c r="E124" s="49">
        <v>2004</v>
      </c>
      <c r="F124" s="47" t="s">
        <v>518</v>
      </c>
    </row>
    <row r="125" spans="1:6" x14ac:dyDescent="0.2">
      <c r="A125" s="148"/>
      <c r="B125" s="47" t="s">
        <v>3650</v>
      </c>
      <c r="C125" s="47" t="s">
        <v>723</v>
      </c>
      <c r="D125" s="240">
        <v>2.75</v>
      </c>
      <c r="E125" s="49">
        <v>2004</v>
      </c>
      <c r="F125" s="47" t="s">
        <v>518</v>
      </c>
    </row>
    <row r="126" spans="1:6" x14ac:dyDescent="0.2">
      <c r="A126" s="148"/>
      <c r="B126" s="47" t="s">
        <v>3652</v>
      </c>
      <c r="C126" s="47" t="s">
        <v>723</v>
      </c>
      <c r="D126" s="240">
        <v>2.75</v>
      </c>
      <c r="E126" s="49">
        <v>2004</v>
      </c>
      <c r="F126" s="47" t="s">
        <v>518</v>
      </c>
    </row>
    <row r="127" spans="1:6" x14ac:dyDescent="0.2">
      <c r="A127" s="148"/>
      <c r="B127" s="47" t="s">
        <v>5733</v>
      </c>
      <c r="C127" s="47" t="s">
        <v>723</v>
      </c>
      <c r="D127" s="240">
        <v>5</v>
      </c>
      <c r="E127" s="49">
        <v>2000</v>
      </c>
      <c r="F127" s="47" t="s">
        <v>442</v>
      </c>
    </row>
    <row r="128" spans="1:6" x14ac:dyDescent="0.2">
      <c r="A128" s="148"/>
      <c r="B128" s="47" t="s">
        <v>5734</v>
      </c>
      <c r="C128" s="47" t="s">
        <v>723</v>
      </c>
      <c r="D128" s="240">
        <v>5</v>
      </c>
      <c r="E128" s="49">
        <v>1996</v>
      </c>
      <c r="F128" s="47" t="s">
        <v>442</v>
      </c>
    </row>
    <row r="129" spans="1:6" x14ac:dyDescent="0.2">
      <c r="A129" s="148"/>
      <c r="B129" s="47" t="s">
        <v>5735</v>
      </c>
      <c r="C129" s="47" t="s">
        <v>723</v>
      </c>
      <c r="D129" s="240">
        <v>9</v>
      </c>
      <c r="E129" s="49">
        <v>2002</v>
      </c>
      <c r="F129" s="47" t="s">
        <v>334</v>
      </c>
    </row>
    <row r="130" spans="1:6" x14ac:dyDescent="0.2">
      <c r="A130" s="148"/>
      <c r="B130" s="47" t="s">
        <v>5736</v>
      </c>
      <c r="C130" s="47" t="s">
        <v>723</v>
      </c>
      <c r="D130" s="240">
        <v>7</v>
      </c>
      <c r="E130" s="49">
        <v>1992</v>
      </c>
      <c r="F130" s="47" t="s">
        <v>216</v>
      </c>
    </row>
    <row r="131" spans="1:6" x14ac:dyDescent="0.2">
      <c r="A131" s="148"/>
      <c r="B131" s="47" t="s">
        <v>3705</v>
      </c>
      <c r="C131" s="47" t="s">
        <v>723</v>
      </c>
      <c r="D131" s="240">
        <v>24.7</v>
      </c>
      <c r="E131" s="49">
        <v>2012</v>
      </c>
      <c r="F131" s="47" t="s">
        <v>379</v>
      </c>
    </row>
    <row r="132" spans="1:6" x14ac:dyDescent="0.2">
      <c r="A132" s="148"/>
      <c r="B132" s="47" t="s">
        <v>5737</v>
      </c>
      <c r="C132" s="47" t="s">
        <v>723</v>
      </c>
      <c r="D132" s="240">
        <v>4</v>
      </c>
      <c r="E132" s="49">
        <v>1996</v>
      </c>
      <c r="F132" s="47" t="s">
        <v>442</v>
      </c>
    </row>
    <row r="133" spans="1:6" x14ac:dyDescent="0.2">
      <c r="A133" s="148"/>
      <c r="B133" s="47" t="s">
        <v>3666</v>
      </c>
      <c r="C133" s="47" t="s">
        <v>723</v>
      </c>
      <c r="D133" s="240">
        <v>20</v>
      </c>
      <c r="E133" s="49">
        <v>2007</v>
      </c>
      <c r="F133" s="47" t="s">
        <v>5156</v>
      </c>
    </row>
    <row r="134" spans="1:6" x14ac:dyDescent="0.2">
      <c r="A134" s="148"/>
      <c r="B134" s="47" t="s">
        <v>3699</v>
      </c>
      <c r="C134" s="47" t="s">
        <v>723</v>
      </c>
      <c r="D134" s="240">
        <v>44</v>
      </c>
      <c r="E134" s="49">
        <v>2012</v>
      </c>
      <c r="F134" s="47" t="s">
        <v>518</v>
      </c>
    </row>
    <row r="135" spans="1:6" x14ac:dyDescent="0.2">
      <c r="A135" s="148"/>
      <c r="B135" s="47" t="s">
        <v>5738</v>
      </c>
      <c r="C135" s="47" t="s">
        <v>5427</v>
      </c>
      <c r="D135" s="240">
        <v>2.25</v>
      </c>
      <c r="E135" s="49">
        <v>2000</v>
      </c>
      <c r="F135" s="47" t="s">
        <v>518</v>
      </c>
    </row>
    <row r="136" spans="1:6" x14ac:dyDescent="0.2">
      <c r="A136" s="148"/>
      <c r="B136" s="47" t="s">
        <v>5739</v>
      </c>
      <c r="C136" s="47" t="s">
        <v>5427</v>
      </c>
      <c r="D136" s="240">
        <v>2</v>
      </c>
      <c r="E136" s="49">
        <v>2000</v>
      </c>
      <c r="F136" s="47" t="s">
        <v>518</v>
      </c>
    </row>
    <row r="137" spans="1:6" x14ac:dyDescent="0.2">
      <c r="A137" s="148"/>
      <c r="B137" s="47" t="s">
        <v>3605</v>
      </c>
      <c r="C137" s="47" t="s">
        <v>5427</v>
      </c>
      <c r="D137" s="240">
        <v>90</v>
      </c>
      <c r="E137" s="49">
        <v>2010</v>
      </c>
      <c r="F137" s="47" t="s">
        <v>379</v>
      </c>
    </row>
    <row r="138" spans="1:6" x14ac:dyDescent="0.2">
      <c r="A138" s="148"/>
      <c r="B138" s="47" t="s">
        <v>3602</v>
      </c>
      <c r="C138" s="47" t="s">
        <v>5427</v>
      </c>
      <c r="D138" s="240">
        <v>90</v>
      </c>
      <c r="E138" s="49">
        <v>2010</v>
      </c>
      <c r="F138" s="47" t="s">
        <v>379</v>
      </c>
    </row>
    <row r="139" spans="1:6" x14ac:dyDescent="0.2">
      <c r="A139" s="148"/>
      <c r="B139" s="47" t="s">
        <v>3595</v>
      </c>
      <c r="C139" s="47" t="s">
        <v>5427</v>
      </c>
      <c r="D139" s="240">
        <v>60</v>
      </c>
      <c r="E139" s="49">
        <v>2004</v>
      </c>
      <c r="F139" s="47" t="s">
        <v>5156</v>
      </c>
    </row>
    <row r="140" spans="1:6" x14ac:dyDescent="0.2">
      <c r="A140" s="165"/>
      <c r="B140" s="165"/>
      <c r="C140" s="165"/>
      <c r="D140" s="241"/>
      <c r="E140" s="166"/>
      <c r="F140" s="133"/>
    </row>
    <row r="141" spans="1:6" x14ac:dyDescent="0.2">
      <c r="A141" s="47" t="s">
        <v>962</v>
      </c>
      <c r="B141" s="47" t="s">
        <v>4524</v>
      </c>
      <c r="C141" s="47" t="s">
        <v>747</v>
      </c>
      <c r="D141" s="240">
        <v>1332</v>
      </c>
      <c r="E141" s="49">
        <v>2012</v>
      </c>
      <c r="F141" s="47" t="s">
        <v>270</v>
      </c>
    </row>
    <row r="142" spans="1:6" x14ac:dyDescent="0.2">
      <c r="A142" s="148"/>
      <c r="B142" s="47" t="s">
        <v>4968</v>
      </c>
      <c r="C142" s="47" t="s">
        <v>114</v>
      </c>
      <c r="D142" s="240">
        <v>2008</v>
      </c>
      <c r="E142" s="49">
        <v>1969</v>
      </c>
      <c r="F142" s="47" t="s">
        <v>270</v>
      </c>
    </row>
    <row r="143" spans="1:6" x14ac:dyDescent="0.2">
      <c r="A143" s="148"/>
      <c r="B143" s="47" t="s">
        <v>4935</v>
      </c>
      <c r="C143" s="47" t="s">
        <v>5740</v>
      </c>
      <c r="D143" s="240">
        <v>2012</v>
      </c>
      <c r="E143" s="49">
        <v>1967</v>
      </c>
      <c r="F143" s="47" t="s">
        <v>270</v>
      </c>
    </row>
    <row r="144" spans="1:6" x14ac:dyDescent="0.2">
      <c r="A144" s="148"/>
      <c r="B144" s="47" t="s">
        <v>5477</v>
      </c>
      <c r="C144" s="47" t="s">
        <v>5465</v>
      </c>
      <c r="D144" s="240">
        <v>1</v>
      </c>
      <c r="E144" s="49">
        <v>2000</v>
      </c>
      <c r="F144" s="47" t="s">
        <v>669</v>
      </c>
    </row>
    <row r="145" spans="1:6" x14ac:dyDescent="0.2">
      <c r="A145" s="148"/>
      <c r="B145" s="47" t="s">
        <v>5478</v>
      </c>
      <c r="C145" s="47" t="s">
        <v>5465</v>
      </c>
      <c r="D145" s="240">
        <v>9</v>
      </c>
      <c r="E145" s="49">
        <v>2000</v>
      </c>
      <c r="F145" s="47" t="s">
        <v>669</v>
      </c>
    </row>
    <row r="146" spans="1:6" x14ac:dyDescent="0.2">
      <c r="A146" s="148"/>
      <c r="B146" s="47" t="s">
        <v>5171</v>
      </c>
      <c r="C146" s="47" t="s">
        <v>5467</v>
      </c>
      <c r="D146" s="240">
        <v>40</v>
      </c>
      <c r="E146" s="49">
        <v>1967</v>
      </c>
      <c r="F146" s="47" t="s">
        <v>270</v>
      </c>
    </row>
    <row r="147" spans="1:6" x14ac:dyDescent="0.2">
      <c r="A147" s="165"/>
      <c r="B147" s="165"/>
      <c r="C147" s="165"/>
      <c r="D147" s="241"/>
      <c r="E147" s="166"/>
      <c r="F147" s="133"/>
    </row>
    <row r="148" spans="1:6" x14ac:dyDescent="0.2">
      <c r="A148" s="47" t="s">
        <v>5655</v>
      </c>
      <c r="B148" s="47" t="s">
        <v>1042</v>
      </c>
      <c r="C148" s="47" t="s">
        <v>723</v>
      </c>
      <c r="D148" s="240">
        <v>26</v>
      </c>
      <c r="E148" s="49">
        <v>2008</v>
      </c>
      <c r="F148" s="47" t="s">
        <v>270</v>
      </c>
    </row>
    <row r="149" spans="1:6" x14ac:dyDescent="0.2">
      <c r="A149" s="47"/>
      <c r="B149" s="47" t="s">
        <v>1086</v>
      </c>
      <c r="C149" s="47" t="s">
        <v>723</v>
      </c>
      <c r="D149" s="240">
        <v>6</v>
      </c>
      <c r="E149" s="49">
        <v>2013</v>
      </c>
      <c r="F149" s="47" t="s">
        <v>518</v>
      </c>
    </row>
    <row r="150" spans="1:6" x14ac:dyDescent="0.2">
      <c r="A150" s="47"/>
      <c r="B150" s="47" t="s">
        <v>5576</v>
      </c>
      <c r="C150" s="47" t="s">
        <v>723</v>
      </c>
      <c r="D150" s="209">
        <v>30.1</v>
      </c>
      <c r="E150" s="49">
        <v>2010</v>
      </c>
      <c r="F150" s="47" t="s">
        <v>379</v>
      </c>
    </row>
    <row r="151" spans="1:6" x14ac:dyDescent="0.2">
      <c r="A151" s="47"/>
      <c r="B151" s="47" t="s">
        <v>1075</v>
      </c>
      <c r="C151" s="47" t="s">
        <v>723</v>
      </c>
      <c r="D151" s="240">
        <v>7</v>
      </c>
      <c r="E151" s="49">
        <v>2011</v>
      </c>
      <c r="F151" s="47" t="s">
        <v>442</v>
      </c>
    </row>
    <row r="152" spans="1:6" x14ac:dyDescent="0.2">
      <c r="A152" s="47"/>
      <c r="B152" s="47" t="s">
        <v>1082</v>
      </c>
      <c r="C152" s="47" t="s">
        <v>723</v>
      </c>
      <c r="D152" s="240">
        <v>144</v>
      </c>
      <c r="E152" s="49">
        <v>2013</v>
      </c>
      <c r="F152" s="47" t="s">
        <v>379</v>
      </c>
    </row>
    <row r="153" spans="1:6" x14ac:dyDescent="0.2">
      <c r="A153" s="47"/>
      <c r="B153" s="47" t="s">
        <v>5741</v>
      </c>
      <c r="C153" s="47" t="s">
        <v>723</v>
      </c>
      <c r="D153" s="240">
        <v>12</v>
      </c>
      <c r="E153" s="49">
        <v>2013</v>
      </c>
      <c r="F153" s="47" t="s">
        <v>270</v>
      </c>
    </row>
    <row r="154" spans="1:6" x14ac:dyDescent="0.2">
      <c r="A154" s="47"/>
      <c r="B154" s="47" t="s">
        <v>1079</v>
      </c>
      <c r="C154" s="47" t="s">
        <v>723</v>
      </c>
      <c r="D154" s="240">
        <v>36</v>
      </c>
      <c r="E154" s="49">
        <v>2012</v>
      </c>
      <c r="F154" s="47" t="s">
        <v>518</v>
      </c>
    </row>
    <row r="155" spans="1:6" x14ac:dyDescent="0.2">
      <c r="A155" s="47"/>
      <c r="B155" s="47" t="s">
        <v>1059</v>
      </c>
      <c r="C155" s="47" t="s">
        <v>723</v>
      </c>
      <c r="D155" s="240">
        <v>38</v>
      </c>
      <c r="E155" s="49">
        <v>2009</v>
      </c>
      <c r="F155" s="47" t="s">
        <v>379</v>
      </c>
    </row>
    <row r="156" spans="1:6" x14ac:dyDescent="0.2">
      <c r="A156" s="47"/>
      <c r="B156" s="47" t="s">
        <v>1093</v>
      </c>
      <c r="C156" s="47" t="s">
        <v>723</v>
      </c>
      <c r="D156" s="240">
        <v>7.2</v>
      </c>
      <c r="E156" s="49">
        <v>2014</v>
      </c>
      <c r="F156" s="47" t="s">
        <v>270</v>
      </c>
    </row>
    <row r="157" spans="1:6" x14ac:dyDescent="0.2">
      <c r="A157" s="47"/>
      <c r="B157" s="47" t="s">
        <v>1067</v>
      </c>
      <c r="C157" s="47" t="s">
        <v>723</v>
      </c>
      <c r="D157" s="240">
        <v>24</v>
      </c>
      <c r="E157" s="49">
        <v>2010</v>
      </c>
      <c r="F157" s="47" t="s">
        <v>334</v>
      </c>
    </row>
    <row r="158" spans="1:6" x14ac:dyDescent="0.2">
      <c r="A158" s="47"/>
      <c r="B158" s="47" t="s">
        <v>1055</v>
      </c>
      <c r="C158" s="47" t="s">
        <v>723</v>
      </c>
      <c r="D158" s="240">
        <v>14</v>
      </c>
      <c r="E158" s="49">
        <v>2008</v>
      </c>
      <c r="F158" s="47" t="s">
        <v>518</v>
      </c>
    </row>
    <row r="159" spans="1:6" x14ac:dyDescent="0.2">
      <c r="A159" s="47"/>
      <c r="B159" s="35" t="s">
        <v>1097</v>
      </c>
      <c r="C159" s="47" t="s">
        <v>723</v>
      </c>
      <c r="D159" s="209">
        <v>12</v>
      </c>
      <c r="E159" s="102">
        <v>2014</v>
      </c>
      <c r="F159" s="47" t="s">
        <v>518</v>
      </c>
    </row>
    <row r="160" spans="1:6" x14ac:dyDescent="0.2">
      <c r="A160" s="47"/>
      <c r="B160" s="35" t="s">
        <v>5742</v>
      </c>
      <c r="C160" s="35" t="s">
        <v>5427</v>
      </c>
      <c r="D160" s="209">
        <v>62</v>
      </c>
      <c r="E160" s="102">
        <v>2014</v>
      </c>
      <c r="F160" s="35" t="s">
        <v>518</v>
      </c>
    </row>
    <row r="161" spans="1:6" ht="15.75" thickBot="1" x14ac:dyDescent="0.25">
      <c r="A161" s="79"/>
      <c r="B161" s="79"/>
      <c r="C161" s="79"/>
      <c r="D161" s="79"/>
      <c r="E161" s="79"/>
      <c r="F161" s="79"/>
    </row>
    <row r="162" spans="1:6" ht="15.75" thickTop="1" x14ac:dyDescent="0.2">
      <c r="A162" s="60" t="s">
        <v>5724</v>
      </c>
      <c r="B162" s="155"/>
      <c r="C162" s="155"/>
      <c r="D162" s="155"/>
      <c r="E162" s="156"/>
      <c r="F162" s="155"/>
    </row>
    <row r="163" spans="1:6" ht="23.25" x14ac:dyDescent="0.35">
      <c r="A163" s="65" t="s">
        <v>5647</v>
      </c>
      <c r="B163" s="66"/>
      <c r="C163" s="66"/>
      <c r="D163" s="66"/>
      <c r="E163" s="66"/>
      <c r="F163" s="67"/>
    </row>
    <row r="164" spans="1:6" ht="21.75" x14ac:dyDescent="0.3">
      <c r="A164" s="68" t="s">
        <v>5725</v>
      </c>
      <c r="B164" s="69"/>
      <c r="C164" s="69"/>
      <c r="D164" s="69"/>
      <c r="E164" s="69"/>
      <c r="F164" s="67"/>
    </row>
    <row r="165" spans="1:6" ht="18.75" thickBot="1" x14ac:dyDescent="0.3">
      <c r="A165" s="68"/>
      <c r="B165" s="141"/>
      <c r="C165" s="141"/>
      <c r="D165" s="141"/>
      <c r="E165" s="141"/>
      <c r="F165" s="199"/>
    </row>
    <row r="166" spans="1:6" ht="15.75" thickTop="1" x14ac:dyDescent="0.2">
      <c r="A166" s="229" t="s">
        <v>162</v>
      </c>
      <c r="B166" s="230" t="s">
        <v>5138</v>
      </c>
      <c r="C166" s="230" t="s">
        <v>111</v>
      </c>
      <c r="D166" s="231" t="s">
        <v>5697</v>
      </c>
      <c r="E166" s="232" t="s">
        <v>5698</v>
      </c>
      <c r="F166" s="233" t="s">
        <v>5699</v>
      </c>
    </row>
    <row r="167" spans="1:6" x14ac:dyDescent="0.2">
      <c r="A167" s="234"/>
      <c r="B167" s="234"/>
      <c r="C167" s="234"/>
      <c r="D167" s="235" t="s">
        <v>5563</v>
      </c>
      <c r="E167" s="236" t="s">
        <v>5700</v>
      </c>
      <c r="F167" s="233" t="s">
        <v>5701</v>
      </c>
    </row>
    <row r="168" spans="1:6" x14ac:dyDescent="0.2">
      <c r="A168" s="234"/>
      <c r="B168" s="234"/>
      <c r="C168" s="234"/>
      <c r="D168" s="235" t="s">
        <v>5564</v>
      </c>
      <c r="E168" s="236" t="s">
        <v>5702</v>
      </c>
      <c r="F168" s="233" t="s">
        <v>5703</v>
      </c>
    </row>
    <row r="169" spans="1:6" x14ac:dyDescent="0.2">
      <c r="A169" s="237"/>
      <c r="B169" s="237"/>
      <c r="C169" s="237"/>
      <c r="D169" s="238"/>
      <c r="E169" s="238" t="s">
        <v>5704</v>
      </c>
      <c r="F169" s="239" t="s">
        <v>5705</v>
      </c>
    </row>
    <row r="170" spans="1:6" x14ac:dyDescent="0.2">
      <c r="A170" s="47" t="s">
        <v>5481</v>
      </c>
      <c r="B170" s="47" t="s">
        <v>4959</v>
      </c>
      <c r="C170" s="47" t="s">
        <v>114</v>
      </c>
      <c r="D170" s="240">
        <v>1960</v>
      </c>
      <c r="E170" s="49">
        <v>1967</v>
      </c>
      <c r="F170" s="47" t="s">
        <v>334</v>
      </c>
    </row>
    <row r="171" spans="1:6" x14ac:dyDescent="0.2">
      <c r="A171" s="165"/>
      <c r="B171" s="165"/>
      <c r="C171" s="165"/>
      <c r="D171" s="241"/>
      <c r="E171" s="166"/>
      <c r="F171" s="133"/>
    </row>
    <row r="172" spans="1:6" x14ac:dyDescent="0.2">
      <c r="A172" s="47" t="s">
        <v>5586</v>
      </c>
      <c r="B172" s="47" t="s">
        <v>5587</v>
      </c>
      <c r="C172" s="47" t="s">
        <v>5486</v>
      </c>
      <c r="D172" s="240">
        <v>38</v>
      </c>
      <c r="E172" s="49">
        <v>2001</v>
      </c>
      <c r="F172" s="47" t="s">
        <v>5156</v>
      </c>
    </row>
    <row r="173" spans="1:6" x14ac:dyDescent="0.2">
      <c r="A173" s="47"/>
      <c r="B173" s="47" t="s">
        <v>5297</v>
      </c>
      <c r="C173" s="47" t="s">
        <v>119</v>
      </c>
      <c r="D173" s="240">
        <v>13</v>
      </c>
      <c r="E173" s="49">
        <v>1992</v>
      </c>
      <c r="F173" s="47" t="s">
        <v>5156</v>
      </c>
    </row>
    <row r="174" spans="1:6" x14ac:dyDescent="0.2">
      <c r="A174" s="165"/>
      <c r="B174" s="165"/>
      <c r="C174" s="165"/>
      <c r="D174" s="241"/>
      <c r="E174" s="166"/>
      <c r="F174" s="133"/>
    </row>
    <row r="175" spans="1:6" x14ac:dyDescent="0.2">
      <c r="A175" s="47" t="s">
        <v>1218</v>
      </c>
      <c r="B175" s="47" t="s">
        <v>5294</v>
      </c>
      <c r="C175" s="47" t="s">
        <v>5485</v>
      </c>
      <c r="D175" s="240">
        <v>13</v>
      </c>
      <c r="E175" s="49">
        <v>1993</v>
      </c>
      <c r="F175" s="47" t="s">
        <v>5156</v>
      </c>
    </row>
    <row r="176" spans="1:6" x14ac:dyDescent="0.2">
      <c r="A176" s="165"/>
      <c r="B176" s="165"/>
      <c r="C176" s="165"/>
      <c r="D176" s="241"/>
      <c r="E176" s="166"/>
      <c r="F176" s="133"/>
    </row>
    <row r="177" spans="1:6" x14ac:dyDescent="0.2">
      <c r="A177" s="47" t="s">
        <v>1228</v>
      </c>
      <c r="B177" s="47" t="s">
        <v>4694</v>
      </c>
      <c r="C177" s="47" t="s">
        <v>119</v>
      </c>
      <c r="D177" s="240">
        <v>12</v>
      </c>
      <c r="E177" s="49">
        <v>2000</v>
      </c>
      <c r="F177" s="47" t="s">
        <v>379</v>
      </c>
    </row>
    <row r="178" spans="1:6" x14ac:dyDescent="0.2">
      <c r="A178" s="165"/>
      <c r="B178" s="165"/>
      <c r="C178" s="165"/>
      <c r="D178" s="241"/>
      <c r="E178" s="166"/>
      <c r="F178" s="133"/>
    </row>
    <row r="179" spans="1:6" x14ac:dyDescent="0.2">
      <c r="A179" s="47" t="s">
        <v>1223</v>
      </c>
      <c r="B179" s="47" t="s">
        <v>5292</v>
      </c>
      <c r="C179" s="47" t="s">
        <v>119</v>
      </c>
      <c r="D179" s="240">
        <v>39</v>
      </c>
      <c r="E179" s="49">
        <v>1998</v>
      </c>
      <c r="F179" s="47" t="s">
        <v>5156</v>
      </c>
    </row>
    <row r="180" spans="1:6" x14ac:dyDescent="0.2">
      <c r="A180" s="165"/>
      <c r="B180" s="165"/>
      <c r="C180" s="165"/>
      <c r="D180" s="241"/>
      <c r="E180" s="166"/>
      <c r="F180" s="133"/>
    </row>
    <row r="181" spans="1:6" x14ac:dyDescent="0.2">
      <c r="A181" s="47" t="s">
        <v>5588</v>
      </c>
      <c r="B181" s="47" t="s">
        <v>1310</v>
      </c>
      <c r="C181" s="47" t="s">
        <v>723</v>
      </c>
      <c r="D181" s="240">
        <v>27.6</v>
      </c>
      <c r="E181" s="49">
        <v>2007</v>
      </c>
      <c r="F181" s="47" t="s">
        <v>379</v>
      </c>
    </row>
    <row r="182" spans="1:6" x14ac:dyDescent="0.2">
      <c r="A182" s="148"/>
      <c r="B182" s="47" t="s">
        <v>1304</v>
      </c>
      <c r="C182" s="47" t="s">
        <v>723</v>
      </c>
      <c r="D182" s="240">
        <v>16.3</v>
      </c>
      <c r="E182" s="49">
        <v>2006</v>
      </c>
      <c r="F182" s="47" t="s">
        <v>379</v>
      </c>
    </row>
    <row r="183" spans="1:6" x14ac:dyDescent="0.2">
      <c r="A183" s="148"/>
      <c r="B183" s="47" t="s">
        <v>5658</v>
      </c>
      <c r="C183" s="47" t="s">
        <v>723</v>
      </c>
      <c r="D183" s="240">
        <v>58.5</v>
      </c>
      <c r="E183" s="49">
        <v>2006</v>
      </c>
      <c r="F183" s="47" t="s">
        <v>216</v>
      </c>
    </row>
    <row r="184" spans="1:6" x14ac:dyDescent="0.2">
      <c r="A184" s="148"/>
      <c r="B184" s="47" t="s">
        <v>1308</v>
      </c>
      <c r="C184" s="47" t="s">
        <v>723</v>
      </c>
      <c r="D184" s="240">
        <v>37.5</v>
      </c>
      <c r="E184" s="49">
        <v>2007</v>
      </c>
      <c r="F184" s="47" t="s">
        <v>379</v>
      </c>
    </row>
    <row r="185" spans="1:6" x14ac:dyDescent="0.2">
      <c r="A185" s="148"/>
      <c r="B185" s="47" t="s">
        <v>1314</v>
      </c>
      <c r="C185" s="47" t="s">
        <v>723</v>
      </c>
      <c r="D185" s="240">
        <v>67.5</v>
      </c>
      <c r="E185" s="49">
        <v>2008</v>
      </c>
      <c r="F185" s="47" t="s">
        <v>379</v>
      </c>
    </row>
    <row r="186" spans="1:6" x14ac:dyDescent="0.2">
      <c r="A186" s="148"/>
      <c r="B186" s="47" t="s">
        <v>1318</v>
      </c>
      <c r="C186" s="47" t="s">
        <v>723</v>
      </c>
      <c r="D186" s="240">
        <v>65</v>
      </c>
      <c r="E186" s="49">
        <v>2008</v>
      </c>
      <c r="F186" s="47" t="s">
        <v>379</v>
      </c>
    </row>
    <row r="187" spans="1:6" x14ac:dyDescent="0.2">
      <c r="A187" s="148"/>
      <c r="B187" s="47" t="s">
        <v>1322</v>
      </c>
      <c r="C187" s="47" t="s">
        <v>723</v>
      </c>
      <c r="D187" s="240">
        <v>15</v>
      </c>
      <c r="E187" s="49">
        <v>2013</v>
      </c>
      <c r="F187" s="47" t="s">
        <v>379</v>
      </c>
    </row>
    <row r="188" spans="1:6" x14ac:dyDescent="0.2">
      <c r="A188" s="148"/>
      <c r="B188" s="35" t="s">
        <v>1326</v>
      </c>
      <c r="C188" s="47" t="s">
        <v>723</v>
      </c>
      <c r="D188" s="209">
        <v>30</v>
      </c>
      <c r="E188" s="102">
        <v>2014</v>
      </c>
      <c r="F188" s="35" t="s">
        <v>379</v>
      </c>
    </row>
    <row r="189" spans="1:6" x14ac:dyDescent="0.2">
      <c r="A189" s="165"/>
      <c r="B189" s="165"/>
      <c r="C189" s="165"/>
      <c r="D189" s="241"/>
      <c r="E189" s="166"/>
      <c r="F189" s="133"/>
    </row>
    <row r="190" spans="1:6" x14ac:dyDescent="0.2">
      <c r="A190" s="47" t="s">
        <v>5743</v>
      </c>
      <c r="B190" s="47" t="s">
        <v>1030</v>
      </c>
      <c r="C190" s="47" t="s">
        <v>723</v>
      </c>
      <c r="D190" s="240">
        <v>16</v>
      </c>
      <c r="E190" s="49">
        <v>2006</v>
      </c>
      <c r="F190" s="47" t="s">
        <v>270</v>
      </c>
    </row>
    <row r="191" spans="1:6" x14ac:dyDescent="0.2">
      <c r="A191" s="47"/>
      <c r="B191" s="47" t="s">
        <v>5744</v>
      </c>
      <c r="C191" s="47" t="s">
        <v>723</v>
      </c>
      <c r="D191" s="240">
        <v>16</v>
      </c>
      <c r="E191" s="49">
        <v>2006</v>
      </c>
      <c r="F191" s="47" t="s">
        <v>270</v>
      </c>
    </row>
    <row r="192" spans="1:6" x14ac:dyDescent="0.2">
      <c r="A192" s="47"/>
      <c r="B192" s="47" t="s">
        <v>1034</v>
      </c>
      <c r="C192" s="47" t="s">
        <v>723</v>
      </c>
      <c r="D192" s="240">
        <v>12</v>
      </c>
      <c r="E192" s="49">
        <v>2006</v>
      </c>
      <c r="F192" s="47" t="s">
        <v>270</v>
      </c>
    </row>
    <row r="193" spans="1:6" x14ac:dyDescent="0.2">
      <c r="A193" s="47"/>
      <c r="B193" s="47" t="s">
        <v>1038</v>
      </c>
      <c r="C193" s="47" t="s">
        <v>723</v>
      </c>
      <c r="D193" s="240">
        <v>24</v>
      </c>
      <c r="E193" s="49">
        <v>2007</v>
      </c>
      <c r="F193" s="47" t="s">
        <v>270</v>
      </c>
    </row>
    <row r="194" spans="1:6" x14ac:dyDescent="0.2">
      <c r="A194" s="165"/>
      <c r="B194" s="165"/>
      <c r="C194" s="165"/>
      <c r="D194" s="241"/>
      <c r="E194" s="166"/>
      <c r="F194" s="133"/>
    </row>
    <row r="195" spans="1:6" x14ac:dyDescent="0.2">
      <c r="A195" s="47" t="s">
        <v>5490</v>
      </c>
      <c r="B195" s="47" t="s">
        <v>5590</v>
      </c>
      <c r="C195" s="47" t="s">
        <v>723</v>
      </c>
      <c r="D195" s="240">
        <v>138</v>
      </c>
      <c r="E195" s="49">
        <v>2010</v>
      </c>
      <c r="F195" s="47" t="s">
        <v>379</v>
      </c>
    </row>
    <row r="196" spans="1:6" x14ac:dyDescent="0.2">
      <c r="A196" s="47"/>
      <c r="B196" s="47" t="s">
        <v>1367</v>
      </c>
      <c r="C196" s="47" t="s">
        <v>723</v>
      </c>
      <c r="D196" s="240">
        <v>63</v>
      </c>
      <c r="E196" s="49">
        <v>2003</v>
      </c>
      <c r="F196" s="47" t="s">
        <v>379</v>
      </c>
    </row>
    <row r="197" spans="1:6" x14ac:dyDescent="0.2">
      <c r="A197" s="47"/>
      <c r="B197" s="47" t="s">
        <v>1382</v>
      </c>
      <c r="C197" s="47" t="s">
        <v>723</v>
      </c>
      <c r="D197" s="240">
        <v>75.900000000000006</v>
      </c>
      <c r="E197" s="49">
        <v>2014</v>
      </c>
      <c r="F197" s="47" t="s">
        <v>379</v>
      </c>
    </row>
    <row r="198" spans="1:6" x14ac:dyDescent="0.2">
      <c r="A198" s="47"/>
      <c r="B198" s="47" t="s">
        <v>5591</v>
      </c>
      <c r="C198" s="47" t="s">
        <v>723</v>
      </c>
      <c r="D198" s="240">
        <v>64</v>
      </c>
      <c r="E198" s="49">
        <v>2005</v>
      </c>
      <c r="F198" s="47" t="s">
        <v>379</v>
      </c>
    </row>
    <row r="199" spans="1:6" x14ac:dyDescent="0.2">
      <c r="A199" s="47"/>
      <c r="B199" s="47" t="s">
        <v>1373</v>
      </c>
      <c r="C199" s="47" t="s">
        <v>723</v>
      </c>
      <c r="D199" s="240">
        <v>51</v>
      </c>
      <c r="E199" s="49">
        <v>2004</v>
      </c>
      <c r="F199" s="47" t="s">
        <v>379</v>
      </c>
    </row>
    <row r="200" spans="1:6" x14ac:dyDescent="0.2">
      <c r="A200" s="47"/>
      <c r="B200" s="47" t="s">
        <v>5592</v>
      </c>
      <c r="C200" s="47" t="s">
        <v>723</v>
      </c>
      <c r="D200" s="240">
        <v>41.4</v>
      </c>
      <c r="E200" s="49">
        <v>2013</v>
      </c>
      <c r="F200" s="47" t="s">
        <v>379</v>
      </c>
    </row>
    <row r="201" spans="1:6" x14ac:dyDescent="0.2">
      <c r="A201" s="165"/>
      <c r="B201" s="165"/>
      <c r="C201" s="165"/>
      <c r="D201" s="241"/>
      <c r="E201" s="166"/>
      <c r="F201" s="133"/>
    </row>
    <row r="202" spans="1:6" x14ac:dyDescent="0.2">
      <c r="A202" s="35" t="s">
        <v>5483</v>
      </c>
      <c r="B202" s="47" t="s">
        <v>5745</v>
      </c>
      <c r="C202" s="47" t="s">
        <v>723</v>
      </c>
      <c r="D202" s="240">
        <v>17</v>
      </c>
      <c r="E202" s="49">
        <v>2014</v>
      </c>
      <c r="F202" s="47" t="s">
        <v>379</v>
      </c>
    </row>
    <row r="203" spans="1:6" x14ac:dyDescent="0.2">
      <c r="A203" s="148"/>
      <c r="B203" s="47" t="s">
        <v>5746</v>
      </c>
      <c r="C203" s="47" t="s">
        <v>723</v>
      </c>
      <c r="D203" s="240">
        <v>2</v>
      </c>
      <c r="E203" s="49">
        <v>2011</v>
      </c>
      <c r="F203" s="47" t="s">
        <v>184</v>
      </c>
    </row>
    <row r="204" spans="1:6" x14ac:dyDescent="0.2">
      <c r="A204" s="148"/>
      <c r="B204" s="35" t="s">
        <v>5747</v>
      </c>
      <c r="C204" s="47" t="s">
        <v>723</v>
      </c>
      <c r="D204" s="209">
        <v>8</v>
      </c>
      <c r="E204" s="102">
        <v>2014</v>
      </c>
      <c r="F204" s="35" t="s">
        <v>270</v>
      </c>
    </row>
    <row r="205" spans="1:6" x14ac:dyDescent="0.2">
      <c r="A205" s="148"/>
      <c r="B205" s="47" t="s">
        <v>5748</v>
      </c>
      <c r="C205" s="47" t="s">
        <v>723</v>
      </c>
      <c r="D205" s="240">
        <v>6</v>
      </c>
      <c r="E205" s="49">
        <v>2013</v>
      </c>
      <c r="F205" s="47" t="s">
        <v>442</v>
      </c>
    </row>
    <row r="206" spans="1:6" x14ac:dyDescent="0.2">
      <c r="A206" s="148"/>
      <c r="B206" s="47" t="s">
        <v>5749</v>
      </c>
      <c r="C206" s="47" t="s">
        <v>723</v>
      </c>
      <c r="D206" s="240">
        <v>20</v>
      </c>
      <c r="E206" s="49">
        <v>2010</v>
      </c>
      <c r="F206" s="47" t="s">
        <v>379</v>
      </c>
    </row>
    <row r="207" spans="1:6" x14ac:dyDescent="0.2">
      <c r="A207" s="148"/>
      <c r="B207" s="35" t="s">
        <v>5750</v>
      </c>
      <c r="C207" s="47" t="s">
        <v>723</v>
      </c>
      <c r="D207" s="209">
        <v>8</v>
      </c>
      <c r="E207" s="102">
        <v>2013</v>
      </c>
      <c r="F207" s="35" t="s">
        <v>379</v>
      </c>
    </row>
    <row r="208" spans="1:6" x14ac:dyDescent="0.2">
      <c r="A208" s="148"/>
      <c r="B208" s="47" t="s">
        <v>5751</v>
      </c>
      <c r="C208" s="47" t="s">
        <v>723</v>
      </c>
      <c r="D208" s="240">
        <v>12</v>
      </c>
      <c r="E208" s="49">
        <v>2013</v>
      </c>
      <c r="F208" s="47" t="s">
        <v>334</v>
      </c>
    </row>
    <row r="209" spans="1:6" x14ac:dyDescent="0.2">
      <c r="A209" s="165"/>
      <c r="B209" s="165"/>
      <c r="C209" s="165"/>
      <c r="D209" s="241"/>
      <c r="E209" s="166"/>
      <c r="F209" s="133"/>
    </row>
    <row r="210" spans="1:6" x14ac:dyDescent="0.2">
      <c r="A210" s="47" t="s">
        <v>5752</v>
      </c>
      <c r="B210" s="47" t="s">
        <v>1005</v>
      </c>
      <c r="C210" s="47" t="s">
        <v>723</v>
      </c>
      <c r="D210" s="240">
        <v>4</v>
      </c>
      <c r="E210" s="49">
        <v>1999</v>
      </c>
      <c r="F210" s="47" t="s">
        <v>442</v>
      </c>
    </row>
    <row r="211" spans="1:6" x14ac:dyDescent="0.2">
      <c r="A211" s="47"/>
      <c r="B211" s="47"/>
      <c r="C211" s="47"/>
      <c r="D211" s="240"/>
      <c r="E211" s="49"/>
      <c r="F211" s="47"/>
    </row>
    <row r="212" spans="1:6" x14ac:dyDescent="0.2">
      <c r="A212" s="47" t="s">
        <v>5594</v>
      </c>
      <c r="B212" s="47" t="s">
        <v>1976</v>
      </c>
      <c r="C212" s="47" t="s">
        <v>723</v>
      </c>
      <c r="D212" s="240">
        <v>18</v>
      </c>
      <c r="E212" s="49">
        <v>2013</v>
      </c>
      <c r="F212" s="47" t="s">
        <v>379</v>
      </c>
    </row>
    <row r="213" spans="1:6" x14ac:dyDescent="0.2">
      <c r="A213" s="47"/>
      <c r="B213" s="47" t="s">
        <v>1970</v>
      </c>
      <c r="C213" s="47" t="s">
        <v>723</v>
      </c>
      <c r="D213" s="240">
        <v>16</v>
      </c>
      <c r="E213" s="49">
        <v>2013</v>
      </c>
      <c r="F213" s="47" t="s">
        <v>5156</v>
      </c>
    </row>
    <row r="214" spans="1:6" x14ac:dyDescent="0.2">
      <c r="A214" s="47"/>
      <c r="B214" s="47" t="s">
        <v>1973</v>
      </c>
      <c r="C214" s="47" t="s">
        <v>723</v>
      </c>
      <c r="D214" s="240">
        <v>10</v>
      </c>
      <c r="E214" s="49">
        <v>2013</v>
      </c>
      <c r="F214" s="47" t="s">
        <v>5156</v>
      </c>
    </row>
    <row r="215" spans="1:6" x14ac:dyDescent="0.2">
      <c r="A215" s="202"/>
      <c r="B215" s="202"/>
      <c r="C215" s="202"/>
      <c r="D215" s="242"/>
      <c r="E215" s="203"/>
      <c r="F215" s="64"/>
    </row>
    <row r="216" spans="1:6" x14ac:dyDescent="0.2">
      <c r="A216" s="47" t="s">
        <v>5753</v>
      </c>
      <c r="B216" s="47" t="s">
        <v>1063</v>
      </c>
      <c r="C216" s="47" t="s">
        <v>723</v>
      </c>
      <c r="D216" s="240">
        <v>8</v>
      </c>
      <c r="E216" s="49">
        <v>2008</v>
      </c>
      <c r="F216" s="47" t="s">
        <v>518</v>
      </c>
    </row>
    <row r="217" spans="1:6" x14ac:dyDescent="0.2">
      <c r="A217" s="47"/>
      <c r="B217" s="47" t="s">
        <v>5754</v>
      </c>
      <c r="C217" s="47" t="s">
        <v>723</v>
      </c>
      <c r="D217" s="240">
        <v>2</v>
      </c>
      <c r="E217" s="49">
        <v>2001</v>
      </c>
      <c r="F217" s="47" t="s">
        <v>518</v>
      </c>
    </row>
    <row r="218" spans="1:6" x14ac:dyDescent="0.2">
      <c r="A218" s="47"/>
      <c r="B218" s="47" t="s">
        <v>5755</v>
      </c>
      <c r="C218" s="47" t="s">
        <v>723</v>
      </c>
      <c r="D218" s="240">
        <v>5</v>
      </c>
      <c r="E218" s="49">
        <v>2008</v>
      </c>
      <c r="F218" s="47" t="s">
        <v>518</v>
      </c>
    </row>
    <row r="219" spans="1:6" x14ac:dyDescent="0.2">
      <c r="A219" s="47"/>
      <c r="B219" s="47" t="s">
        <v>5756</v>
      </c>
      <c r="C219" s="47" t="s">
        <v>723</v>
      </c>
      <c r="D219" s="240">
        <v>8</v>
      </c>
      <c r="E219" s="49">
        <v>2008</v>
      </c>
      <c r="F219" s="47" t="s">
        <v>518</v>
      </c>
    </row>
    <row r="220" spans="1:6" x14ac:dyDescent="0.2">
      <c r="A220" s="47"/>
      <c r="B220" s="47" t="s">
        <v>5757</v>
      </c>
      <c r="C220" s="47" t="s">
        <v>723</v>
      </c>
      <c r="D220" s="240">
        <v>5</v>
      </c>
      <c r="E220" s="49">
        <v>2008</v>
      </c>
      <c r="F220" s="47" t="s">
        <v>518</v>
      </c>
    </row>
    <row r="221" spans="1:6" x14ac:dyDescent="0.2">
      <c r="A221" s="165"/>
      <c r="B221" s="165"/>
      <c r="C221" s="165"/>
      <c r="D221" s="241"/>
      <c r="E221" s="166"/>
      <c r="F221" s="133"/>
    </row>
    <row r="222" spans="1:6" x14ac:dyDescent="0.2">
      <c r="A222" s="47" t="s">
        <v>5493</v>
      </c>
      <c r="B222" s="47" t="s">
        <v>4640</v>
      </c>
      <c r="C222" s="47" t="s">
        <v>723</v>
      </c>
      <c r="D222" s="240">
        <v>24</v>
      </c>
      <c r="E222" s="49">
        <v>2004</v>
      </c>
      <c r="F222" s="47" t="s">
        <v>379</v>
      </c>
    </row>
    <row r="223" spans="1:6" x14ac:dyDescent="0.2">
      <c r="A223" s="148"/>
      <c r="B223" s="47" t="s">
        <v>5758</v>
      </c>
      <c r="C223" s="47" t="s">
        <v>723</v>
      </c>
      <c r="D223" s="240">
        <v>6</v>
      </c>
      <c r="E223" s="49">
        <v>2008</v>
      </c>
      <c r="F223" s="47" t="s">
        <v>379</v>
      </c>
    </row>
    <row r="224" spans="1:6" x14ac:dyDescent="0.2">
      <c r="A224" s="148"/>
      <c r="B224" s="47" t="s">
        <v>4686</v>
      </c>
      <c r="C224" s="47" t="s">
        <v>723</v>
      </c>
      <c r="D224" s="240">
        <v>6</v>
      </c>
      <c r="E224" s="49">
        <v>2013</v>
      </c>
      <c r="F224" s="47" t="s">
        <v>334</v>
      </c>
    </row>
    <row r="225" spans="1:6" x14ac:dyDescent="0.2">
      <c r="A225" s="148"/>
      <c r="B225" s="47" t="s">
        <v>4662</v>
      </c>
      <c r="C225" s="47" t="s">
        <v>723</v>
      </c>
      <c r="D225" s="240">
        <v>30</v>
      </c>
      <c r="E225" s="49">
        <v>2008</v>
      </c>
      <c r="F225" s="47" t="s">
        <v>379</v>
      </c>
    </row>
    <row r="226" spans="1:6" x14ac:dyDescent="0.2">
      <c r="A226" s="148"/>
      <c r="B226" s="47" t="s">
        <v>4678</v>
      </c>
      <c r="C226" s="47" t="s">
        <v>723</v>
      </c>
      <c r="D226" s="240">
        <v>20</v>
      </c>
      <c r="E226" s="49">
        <v>2012</v>
      </c>
      <c r="F226" s="47" t="s">
        <v>379</v>
      </c>
    </row>
    <row r="227" spans="1:6" x14ac:dyDescent="0.2">
      <c r="A227" s="148"/>
      <c r="B227" s="47" t="s">
        <v>5759</v>
      </c>
      <c r="C227" s="47" t="s">
        <v>723</v>
      </c>
      <c r="D227" s="240">
        <v>6</v>
      </c>
      <c r="E227" s="49">
        <v>2013</v>
      </c>
      <c r="F227" s="47" t="s">
        <v>379</v>
      </c>
    </row>
    <row r="228" spans="1:6" x14ac:dyDescent="0.2">
      <c r="A228" s="148"/>
      <c r="B228" s="47" t="s">
        <v>4670</v>
      </c>
      <c r="C228" s="47" t="s">
        <v>723</v>
      </c>
      <c r="D228" s="240">
        <v>7</v>
      </c>
      <c r="E228" s="49">
        <v>2010</v>
      </c>
      <c r="F228" s="47" t="s">
        <v>379</v>
      </c>
    </row>
    <row r="229" spans="1:6" x14ac:dyDescent="0.2">
      <c r="A229" s="148"/>
      <c r="B229" s="47" t="s">
        <v>5494</v>
      </c>
      <c r="C229" s="47" t="s">
        <v>723</v>
      </c>
      <c r="D229" s="240">
        <v>30</v>
      </c>
      <c r="E229" s="49">
        <v>2007</v>
      </c>
      <c r="F229" s="47" t="s">
        <v>334</v>
      </c>
    </row>
    <row r="230" spans="1:6" x14ac:dyDescent="0.2">
      <c r="A230" s="148"/>
      <c r="B230" s="47" t="s">
        <v>4674</v>
      </c>
      <c r="C230" s="47" t="s">
        <v>723</v>
      </c>
      <c r="D230" s="240">
        <v>8</v>
      </c>
      <c r="E230" s="49">
        <v>2011</v>
      </c>
      <c r="F230" s="47" t="s">
        <v>270</v>
      </c>
    </row>
    <row r="231" spans="1:6" x14ac:dyDescent="0.2">
      <c r="A231" s="148"/>
      <c r="B231" s="47" t="s">
        <v>4658</v>
      </c>
      <c r="C231" s="47" t="s">
        <v>723</v>
      </c>
      <c r="D231" s="240">
        <v>37</v>
      </c>
      <c r="E231" s="49">
        <v>2008</v>
      </c>
      <c r="F231" s="47" t="s">
        <v>379</v>
      </c>
    </row>
    <row r="232" spans="1:6" x14ac:dyDescent="0.2">
      <c r="A232" s="148"/>
      <c r="B232" s="47" t="s">
        <v>4648</v>
      </c>
      <c r="C232" s="47" t="s">
        <v>723</v>
      </c>
      <c r="D232" s="240">
        <v>14</v>
      </c>
      <c r="E232" s="49">
        <v>2004</v>
      </c>
      <c r="F232" s="47" t="s">
        <v>216</v>
      </c>
    </row>
    <row r="233" spans="1:6" x14ac:dyDescent="0.2">
      <c r="A233" s="148"/>
      <c r="B233" s="47" t="s">
        <v>4611</v>
      </c>
      <c r="C233" s="47" t="s">
        <v>723</v>
      </c>
      <c r="D233" s="240">
        <v>2</v>
      </c>
      <c r="E233" s="49">
        <v>1997</v>
      </c>
      <c r="F233" s="47" t="s">
        <v>216</v>
      </c>
    </row>
    <row r="234" spans="1:6" x14ac:dyDescent="0.2">
      <c r="A234" s="148"/>
      <c r="B234" s="47" t="s">
        <v>4682</v>
      </c>
      <c r="C234" s="47" t="s">
        <v>723</v>
      </c>
      <c r="D234" s="240">
        <v>10</v>
      </c>
      <c r="E234" s="49">
        <v>2012</v>
      </c>
      <c r="F234" s="47" t="s">
        <v>518</v>
      </c>
    </row>
    <row r="235" spans="1:6" x14ac:dyDescent="0.2">
      <c r="A235" s="148"/>
      <c r="B235" s="47" t="s">
        <v>1949</v>
      </c>
      <c r="C235" s="47" t="s">
        <v>723</v>
      </c>
      <c r="D235" s="240">
        <v>30</v>
      </c>
      <c r="E235" s="49">
        <v>2009</v>
      </c>
      <c r="F235" s="47" t="s">
        <v>634</v>
      </c>
    </row>
    <row r="236" spans="1:6" x14ac:dyDescent="0.2">
      <c r="A236" s="148"/>
      <c r="B236" s="47" t="s">
        <v>4694</v>
      </c>
      <c r="C236" s="47" t="s">
        <v>723</v>
      </c>
      <c r="D236" s="240">
        <v>10</v>
      </c>
      <c r="E236" s="49">
        <v>2013</v>
      </c>
      <c r="F236" s="47" t="s">
        <v>379</v>
      </c>
    </row>
    <row r="237" spans="1:6" x14ac:dyDescent="0.2">
      <c r="A237" s="148"/>
      <c r="B237" s="47" t="s">
        <v>4698</v>
      </c>
      <c r="C237" s="47" t="s">
        <v>723</v>
      </c>
      <c r="D237" s="240">
        <v>15</v>
      </c>
      <c r="E237" s="49">
        <v>2013</v>
      </c>
      <c r="F237" s="47" t="s">
        <v>518</v>
      </c>
    </row>
    <row r="238" spans="1:6" x14ac:dyDescent="0.2">
      <c r="A238" s="165"/>
      <c r="B238" s="165"/>
      <c r="C238" s="165"/>
      <c r="D238" s="241"/>
      <c r="E238" s="166"/>
      <c r="F238" s="133"/>
    </row>
    <row r="239" spans="1:6" x14ac:dyDescent="0.2">
      <c r="A239" s="47" t="s">
        <v>2017</v>
      </c>
      <c r="B239" s="47" t="s">
        <v>5323</v>
      </c>
      <c r="C239" s="47" t="s">
        <v>747</v>
      </c>
      <c r="D239" s="240">
        <v>800</v>
      </c>
      <c r="E239" s="49">
        <v>2001</v>
      </c>
      <c r="F239" s="47" t="s">
        <v>5156</v>
      </c>
    </row>
    <row r="240" spans="1:6" x14ac:dyDescent="0.2">
      <c r="A240" s="148"/>
      <c r="B240" s="47" t="s">
        <v>5178</v>
      </c>
      <c r="C240" s="47" t="s">
        <v>747</v>
      </c>
      <c r="D240" s="240">
        <v>810</v>
      </c>
      <c r="E240" s="49">
        <v>1998</v>
      </c>
      <c r="F240" s="47" t="s">
        <v>442</v>
      </c>
    </row>
    <row r="241" spans="1:6" x14ac:dyDescent="0.2">
      <c r="A241" s="148"/>
      <c r="B241" s="47" t="s">
        <v>5179</v>
      </c>
      <c r="C241" s="47" t="s">
        <v>747</v>
      </c>
      <c r="D241" s="240">
        <v>880</v>
      </c>
      <c r="E241" s="49">
        <v>2004</v>
      </c>
      <c r="F241" s="47" t="s">
        <v>270</v>
      </c>
    </row>
    <row r="242" spans="1:6" ht="15.75" thickBot="1" x14ac:dyDescent="0.25">
      <c r="A242" s="79"/>
      <c r="B242" s="79"/>
      <c r="C242" s="79"/>
      <c r="D242" s="79"/>
      <c r="E242" s="79"/>
      <c r="F242" s="79"/>
    </row>
    <row r="243" spans="1:6" ht="15.75" thickTop="1" x14ac:dyDescent="0.2">
      <c r="A243" s="60" t="s">
        <v>5724</v>
      </c>
      <c r="B243" s="155"/>
      <c r="C243" s="155"/>
      <c r="D243" s="155"/>
      <c r="E243" s="156"/>
      <c r="F243" s="155"/>
    </row>
    <row r="244" spans="1:6" ht="23.25" x14ac:dyDescent="0.35">
      <c r="A244" s="65" t="s">
        <v>5647</v>
      </c>
      <c r="B244" s="66"/>
      <c r="C244" s="66"/>
      <c r="D244" s="66"/>
      <c r="E244" s="66"/>
      <c r="F244" s="67"/>
    </row>
    <row r="245" spans="1:6" ht="21.75" x14ac:dyDescent="0.3">
      <c r="A245" s="68" t="s">
        <v>5725</v>
      </c>
      <c r="B245" s="69"/>
      <c r="C245" s="69"/>
      <c r="D245" s="69"/>
      <c r="E245" s="69"/>
      <c r="F245" s="67"/>
    </row>
    <row r="246" spans="1:6" ht="18.75" thickBot="1" x14ac:dyDescent="0.3">
      <c r="A246" s="68"/>
      <c r="B246" s="141"/>
      <c r="C246" s="141"/>
      <c r="D246" s="141"/>
      <c r="E246" s="141"/>
      <c r="F246" s="199"/>
    </row>
    <row r="247" spans="1:6" ht="15.75" thickTop="1" x14ac:dyDescent="0.2">
      <c r="A247" s="229" t="s">
        <v>162</v>
      </c>
      <c r="B247" s="230" t="s">
        <v>5138</v>
      </c>
      <c r="C247" s="230" t="s">
        <v>111</v>
      </c>
      <c r="D247" s="231" t="s">
        <v>5697</v>
      </c>
      <c r="E247" s="232" t="s">
        <v>5698</v>
      </c>
      <c r="F247" s="233" t="s">
        <v>5699</v>
      </c>
    </row>
    <row r="248" spans="1:6" x14ac:dyDescent="0.2">
      <c r="A248" s="234"/>
      <c r="B248" s="234"/>
      <c r="C248" s="234"/>
      <c r="D248" s="235" t="s">
        <v>5563</v>
      </c>
      <c r="E248" s="236" t="s">
        <v>5700</v>
      </c>
      <c r="F248" s="233" t="s">
        <v>5701</v>
      </c>
    </row>
    <row r="249" spans="1:6" x14ac:dyDescent="0.2">
      <c r="A249" s="234"/>
      <c r="B249" s="234"/>
      <c r="C249" s="234"/>
      <c r="D249" s="235" t="s">
        <v>5564</v>
      </c>
      <c r="E249" s="236" t="s">
        <v>5702</v>
      </c>
      <c r="F249" s="233" t="s">
        <v>5703</v>
      </c>
    </row>
    <row r="250" spans="1:6" x14ac:dyDescent="0.2">
      <c r="A250" s="237"/>
      <c r="B250" s="237"/>
      <c r="C250" s="237"/>
      <c r="D250" s="238"/>
      <c r="E250" s="238" t="s">
        <v>5704</v>
      </c>
      <c r="F250" s="239" t="s">
        <v>5705</v>
      </c>
    </row>
    <row r="251" spans="1:6" x14ac:dyDescent="0.2">
      <c r="A251" s="47" t="s">
        <v>5483</v>
      </c>
      <c r="B251" s="47" t="s">
        <v>4958</v>
      </c>
      <c r="C251" s="47" t="s">
        <v>747</v>
      </c>
      <c r="D251" s="240">
        <v>515</v>
      </c>
      <c r="E251" s="49">
        <v>1994</v>
      </c>
      <c r="F251" s="47" t="s">
        <v>216</v>
      </c>
    </row>
    <row r="252" spans="1:6" x14ac:dyDescent="0.2">
      <c r="A252" s="148"/>
      <c r="B252" s="47" t="s">
        <v>5428</v>
      </c>
      <c r="C252" s="47" t="s">
        <v>747</v>
      </c>
      <c r="D252" s="240">
        <v>1200</v>
      </c>
      <c r="E252" s="49">
        <v>2000</v>
      </c>
      <c r="F252" s="47" t="s">
        <v>334</v>
      </c>
    </row>
    <row r="253" spans="1:6" x14ac:dyDescent="0.2">
      <c r="A253" s="148"/>
      <c r="B253" s="47" t="s">
        <v>4954</v>
      </c>
      <c r="C253" s="47" t="s">
        <v>114</v>
      </c>
      <c r="D253" s="240">
        <v>1006</v>
      </c>
      <c r="E253" s="49">
        <v>1972</v>
      </c>
      <c r="F253" s="47" t="s">
        <v>410</v>
      </c>
    </row>
    <row r="254" spans="1:6" x14ac:dyDescent="0.2">
      <c r="A254" s="148"/>
      <c r="B254" s="47" t="s">
        <v>5657</v>
      </c>
      <c r="C254" s="47" t="s">
        <v>5467</v>
      </c>
      <c r="D254" s="240">
        <v>50</v>
      </c>
      <c r="E254" s="49">
        <v>1972</v>
      </c>
      <c r="F254" s="47" t="s">
        <v>410</v>
      </c>
    </row>
    <row r="255" spans="1:6" x14ac:dyDescent="0.2">
      <c r="A255" s="148"/>
      <c r="B255" s="47" t="s">
        <v>5389</v>
      </c>
      <c r="C255" s="47" t="s">
        <v>5492</v>
      </c>
      <c r="D255" s="240">
        <v>140</v>
      </c>
      <c r="E255" s="49">
        <v>1996</v>
      </c>
      <c r="F255" s="47" t="s">
        <v>184</v>
      </c>
    </row>
    <row r="256" spans="1:6" x14ac:dyDescent="0.2">
      <c r="A256" s="148"/>
      <c r="B256" s="47" t="s">
        <v>5175</v>
      </c>
      <c r="C256" s="47" t="s">
        <v>5484</v>
      </c>
      <c r="D256" s="240">
        <v>1728</v>
      </c>
      <c r="E256" s="49">
        <v>1983</v>
      </c>
      <c r="F256" s="47" t="s">
        <v>216</v>
      </c>
    </row>
    <row r="257" spans="1:6" x14ac:dyDescent="0.2">
      <c r="A257" s="148"/>
      <c r="B257" s="47" t="s">
        <v>5176</v>
      </c>
      <c r="C257" s="47" t="s">
        <v>5484</v>
      </c>
      <c r="D257" s="240">
        <v>360</v>
      </c>
      <c r="E257" s="49">
        <v>1961</v>
      </c>
      <c r="F257" s="47" t="s">
        <v>216</v>
      </c>
    </row>
    <row r="258" spans="1:6" x14ac:dyDescent="0.2">
      <c r="A258" s="165"/>
      <c r="B258" s="165"/>
      <c r="C258" s="165"/>
      <c r="D258" s="241"/>
      <c r="E258" s="166"/>
      <c r="F258" s="133"/>
    </row>
    <row r="259" spans="1:6" x14ac:dyDescent="0.2">
      <c r="A259" s="47" t="s">
        <v>5760</v>
      </c>
      <c r="B259" s="47" t="s">
        <v>5761</v>
      </c>
      <c r="C259" s="47" t="s">
        <v>723</v>
      </c>
      <c r="D259" s="240">
        <v>2</v>
      </c>
      <c r="E259" s="49">
        <v>1999</v>
      </c>
      <c r="F259" s="47" t="s">
        <v>442</v>
      </c>
    </row>
    <row r="260" spans="1:6" x14ac:dyDescent="0.2">
      <c r="A260" s="47"/>
      <c r="B260" s="47" t="s">
        <v>5762</v>
      </c>
      <c r="C260" s="47" t="s">
        <v>723</v>
      </c>
      <c r="D260" s="240">
        <v>7</v>
      </c>
      <c r="E260" s="49">
        <v>2005</v>
      </c>
      <c r="F260" s="47" t="s">
        <v>442</v>
      </c>
    </row>
    <row r="261" spans="1:6" x14ac:dyDescent="0.2">
      <c r="A261" s="148"/>
      <c r="B261" s="148"/>
      <c r="C261" s="148"/>
      <c r="D261" s="148"/>
      <c r="E261" s="148"/>
      <c r="F261" s="148"/>
    </row>
    <row r="262" spans="1:6" x14ac:dyDescent="0.2">
      <c r="A262" s="47" t="s">
        <v>5763</v>
      </c>
      <c r="B262" s="47" t="s">
        <v>1010</v>
      </c>
      <c r="C262" s="47" t="s">
        <v>723</v>
      </c>
      <c r="D262" s="240">
        <v>2</v>
      </c>
      <c r="E262" s="49">
        <v>2000</v>
      </c>
      <c r="F262" s="47" t="s">
        <v>518</v>
      </c>
    </row>
    <row r="263" spans="1:6" x14ac:dyDescent="0.2">
      <c r="A263" s="202"/>
      <c r="B263" s="202"/>
      <c r="C263" s="202"/>
      <c r="D263" s="242"/>
      <c r="E263" s="203"/>
      <c r="F263" s="64"/>
    </row>
    <row r="264" spans="1:6" x14ac:dyDescent="0.2">
      <c r="A264" s="47" t="s">
        <v>5764</v>
      </c>
      <c r="B264" s="47" t="s">
        <v>1022</v>
      </c>
      <c r="C264" s="47" t="s">
        <v>723</v>
      </c>
      <c r="D264" s="240">
        <v>9</v>
      </c>
      <c r="E264" s="49">
        <v>2003</v>
      </c>
      <c r="F264" s="47" t="s">
        <v>216</v>
      </c>
    </row>
    <row r="265" spans="1:6" x14ac:dyDescent="0.2">
      <c r="A265" s="165"/>
      <c r="B265" s="165"/>
      <c r="C265" s="165"/>
      <c r="D265" s="241"/>
      <c r="E265" s="166"/>
      <c r="F265" s="133"/>
    </row>
    <row r="266" spans="1:6" x14ac:dyDescent="0.2">
      <c r="A266" s="47" t="s">
        <v>5765</v>
      </c>
      <c r="B266" s="47" t="s">
        <v>3608</v>
      </c>
      <c r="C266" s="47" t="s">
        <v>5427</v>
      </c>
      <c r="D266" s="240">
        <v>630</v>
      </c>
      <c r="E266" s="49">
        <v>2012</v>
      </c>
      <c r="F266" s="47" t="s">
        <v>199</v>
      </c>
    </row>
    <row r="267" spans="1:6" x14ac:dyDescent="0.2">
      <c r="A267" s="165"/>
      <c r="B267" s="165"/>
      <c r="C267" s="165"/>
      <c r="D267" s="241"/>
      <c r="E267" s="166"/>
      <c r="F267" s="133"/>
    </row>
    <row r="268" spans="1:6" x14ac:dyDescent="0.2">
      <c r="A268" s="47" t="s">
        <v>5508</v>
      </c>
      <c r="B268" s="47" t="s">
        <v>5325</v>
      </c>
      <c r="C268" s="47" t="s">
        <v>120</v>
      </c>
      <c r="D268" s="240">
        <v>60</v>
      </c>
      <c r="E268" s="49">
        <v>1970</v>
      </c>
      <c r="F268" s="47" t="s">
        <v>199</v>
      </c>
    </row>
    <row r="269" spans="1:6" x14ac:dyDescent="0.2">
      <c r="A269" s="165"/>
      <c r="B269" s="165"/>
      <c r="C269" s="165"/>
      <c r="D269" s="241"/>
      <c r="E269" s="166"/>
      <c r="F269" s="133"/>
    </row>
    <row r="270" spans="1:6" x14ac:dyDescent="0.2">
      <c r="A270" s="47" t="s">
        <v>5766</v>
      </c>
      <c r="B270" s="47" t="s">
        <v>3837</v>
      </c>
      <c r="C270" s="47" t="s">
        <v>114</v>
      </c>
      <c r="D270" s="240">
        <v>420</v>
      </c>
      <c r="E270" s="49">
        <v>1972</v>
      </c>
      <c r="F270" s="47" t="s">
        <v>518</v>
      </c>
    </row>
    <row r="271" spans="1:6" x14ac:dyDescent="0.2">
      <c r="A271" s="165"/>
      <c r="B271" s="165"/>
      <c r="C271" s="165"/>
      <c r="D271" s="241"/>
      <c r="E271" s="166"/>
      <c r="F271" s="133"/>
    </row>
    <row r="272" spans="1:6" x14ac:dyDescent="0.2">
      <c r="A272" s="47" t="s">
        <v>5767</v>
      </c>
      <c r="B272" s="47" t="s">
        <v>715</v>
      </c>
      <c r="C272" s="47" t="s">
        <v>121</v>
      </c>
      <c r="D272" s="240">
        <v>35</v>
      </c>
      <c r="E272" s="49">
        <v>1928</v>
      </c>
      <c r="F272" s="47" t="s">
        <v>216</v>
      </c>
    </row>
    <row r="273" spans="1:6" x14ac:dyDescent="0.2">
      <c r="A273" s="148"/>
      <c r="B273" s="47" t="s">
        <v>5768</v>
      </c>
      <c r="C273" s="47" t="s">
        <v>118</v>
      </c>
      <c r="D273" s="240">
        <v>490</v>
      </c>
      <c r="E273" s="49">
        <v>1971</v>
      </c>
      <c r="F273" s="47" t="s">
        <v>216</v>
      </c>
    </row>
    <row r="274" spans="1:6" x14ac:dyDescent="0.2">
      <c r="A274" s="165"/>
      <c r="B274" s="165"/>
      <c r="C274" s="165"/>
      <c r="D274" s="241"/>
      <c r="E274" s="166"/>
      <c r="F274" s="133"/>
    </row>
    <row r="275" spans="1:6" x14ac:dyDescent="0.2">
      <c r="A275" s="47" t="s">
        <v>5769</v>
      </c>
      <c r="B275" s="47" t="s">
        <v>5327</v>
      </c>
      <c r="C275" s="47" t="s">
        <v>747</v>
      </c>
      <c r="D275" s="240">
        <v>842</v>
      </c>
      <c r="E275" s="49">
        <v>2009</v>
      </c>
      <c r="F275" s="47" t="s">
        <v>184</v>
      </c>
    </row>
    <row r="276" spans="1:6" x14ac:dyDescent="0.2">
      <c r="A276" s="202"/>
      <c r="B276" s="202"/>
      <c r="C276" s="202"/>
      <c r="D276" s="242"/>
      <c r="E276" s="203"/>
      <c r="F276" s="64"/>
    </row>
    <row r="277" spans="1:6" x14ac:dyDescent="0.2">
      <c r="A277" s="47" t="s">
        <v>5770</v>
      </c>
      <c r="B277" s="47" t="s">
        <v>5771</v>
      </c>
      <c r="C277" s="47" t="s">
        <v>723</v>
      </c>
      <c r="D277" s="240">
        <v>16</v>
      </c>
      <c r="E277" s="49">
        <v>2009</v>
      </c>
      <c r="F277" s="47" t="s">
        <v>270</v>
      </c>
    </row>
    <row r="278" spans="1:6" x14ac:dyDescent="0.2">
      <c r="A278" s="47"/>
      <c r="B278" s="47" t="s">
        <v>5772</v>
      </c>
      <c r="C278" s="47" t="s">
        <v>723</v>
      </c>
      <c r="D278" s="240">
        <v>65</v>
      </c>
      <c r="E278" s="49">
        <v>2009</v>
      </c>
      <c r="F278" s="47" t="s">
        <v>442</v>
      </c>
    </row>
    <row r="279" spans="1:6" x14ac:dyDescent="0.2">
      <c r="A279" s="47"/>
      <c r="B279" s="47" t="s">
        <v>5277</v>
      </c>
      <c r="C279" s="47" t="s">
        <v>723</v>
      </c>
      <c r="D279" s="240">
        <v>21</v>
      </c>
      <c r="E279" s="49">
        <v>2005</v>
      </c>
      <c r="F279" s="47" t="s">
        <v>216</v>
      </c>
    </row>
    <row r="280" spans="1:6" x14ac:dyDescent="0.2">
      <c r="A280" s="47"/>
      <c r="B280" s="47" t="s">
        <v>5773</v>
      </c>
      <c r="C280" s="47" t="s">
        <v>723</v>
      </c>
      <c r="D280" s="240">
        <v>6.9</v>
      </c>
      <c r="E280" s="49">
        <v>2013</v>
      </c>
      <c r="F280" s="47" t="s">
        <v>379</v>
      </c>
    </row>
    <row r="281" spans="1:6" x14ac:dyDescent="0.2">
      <c r="A281" s="47"/>
      <c r="B281" s="47" t="s">
        <v>840</v>
      </c>
      <c r="C281" s="47" t="s">
        <v>723</v>
      </c>
      <c r="D281" s="240">
        <v>20.7</v>
      </c>
      <c r="E281" s="49">
        <v>2014</v>
      </c>
      <c r="F281" s="47" t="s">
        <v>199</v>
      </c>
    </row>
    <row r="282" spans="1:6" x14ac:dyDescent="0.2">
      <c r="A282" s="47"/>
      <c r="B282" s="47" t="s">
        <v>5774</v>
      </c>
      <c r="C282" s="47" t="s">
        <v>723</v>
      </c>
      <c r="D282" s="240">
        <v>1.5</v>
      </c>
      <c r="E282" s="49">
        <v>2012</v>
      </c>
      <c r="F282" s="47" t="s">
        <v>270</v>
      </c>
    </row>
    <row r="283" spans="1:6" x14ac:dyDescent="0.2">
      <c r="A283" s="22"/>
      <c r="B283" s="47"/>
      <c r="C283" s="47"/>
      <c r="D283" s="240"/>
      <c r="E283" s="49"/>
      <c r="F283" s="47"/>
    </row>
    <row r="284" spans="1:6" x14ac:dyDescent="0.2">
      <c r="A284" s="639" t="s">
        <v>5597</v>
      </c>
      <c r="B284" s="639" t="s">
        <v>4893</v>
      </c>
      <c r="C284" s="639" t="s">
        <v>747</v>
      </c>
      <c r="D284" s="250">
        <v>850</v>
      </c>
      <c r="E284" s="152">
        <v>2010</v>
      </c>
      <c r="F284" s="639" t="s">
        <v>216</v>
      </c>
    </row>
    <row r="285" spans="1:6" x14ac:dyDescent="0.2">
      <c r="A285" s="47"/>
      <c r="B285" s="639" t="s">
        <v>5471</v>
      </c>
      <c r="C285" s="639" t="s">
        <v>747</v>
      </c>
      <c r="D285" s="250">
        <v>520</v>
      </c>
      <c r="E285" s="152">
        <v>2002</v>
      </c>
      <c r="F285" s="639" t="s">
        <v>216</v>
      </c>
    </row>
    <row r="286" spans="1:6" x14ac:dyDescent="0.2">
      <c r="A286" s="148"/>
      <c r="B286" s="639" t="s">
        <v>5472</v>
      </c>
      <c r="C286" s="639" t="s">
        <v>4957</v>
      </c>
      <c r="D286" s="250">
        <v>32.299999999999997</v>
      </c>
      <c r="E286" s="152">
        <v>2002</v>
      </c>
      <c r="F286" s="639" t="s">
        <v>216</v>
      </c>
    </row>
    <row r="287" spans="1:6" x14ac:dyDescent="0.2">
      <c r="A287" s="148"/>
      <c r="B287" s="639" t="s">
        <v>994</v>
      </c>
      <c r="C287" s="639" t="s">
        <v>747</v>
      </c>
      <c r="D287" s="250">
        <v>819</v>
      </c>
      <c r="E287" s="152">
        <v>1999</v>
      </c>
      <c r="F287" s="639" t="s">
        <v>5156</v>
      </c>
    </row>
    <row r="288" spans="1:6" x14ac:dyDescent="0.2">
      <c r="A288" s="165"/>
      <c r="B288" s="165"/>
      <c r="C288" s="165"/>
      <c r="D288" s="241"/>
      <c r="E288" s="166"/>
      <c r="F288" s="133"/>
    </row>
    <row r="289" spans="1:6" x14ac:dyDescent="0.2">
      <c r="A289" s="47" t="s">
        <v>5517</v>
      </c>
      <c r="B289" s="47" t="s">
        <v>5775</v>
      </c>
      <c r="C289" s="47" t="s">
        <v>723</v>
      </c>
      <c r="D289" s="240">
        <v>3</v>
      </c>
      <c r="E289" s="49">
        <v>1999</v>
      </c>
      <c r="F289" s="47" t="s">
        <v>442</v>
      </c>
    </row>
    <row r="290" spans="1:6" x14ac:dyDescent="0.2">
      <c r="A290" s="202"/>
      <c r="B290" s="202"/>
      <c r="C290" s="202"/>
      <c r="D290" s="242"/>
      <c r="E290" s="203"/>
      <c r="F290" s="64"/>
    </row>
    <row r="291" spans="1:6" x14ac:dyDescent="0.2">
      <c r="A291" s="47" t="s">
        <v>5776</v>
      </c>
      <c r="B291" s="47" t="s">
        <v>5777</v>
      </c>
      <c r="C291" s="47" t="s">
        <v>723</v>
      </c>
      <c r="D291" s="240">
        <v>10</v>
      </c>
      <c r="E291" s="49">
        <v>2008</v>
      </c>
      <c r="F291" s="47" t="s">
        <v>442</v>
      </c>
    </row>
    <row r="292" spans="1:6" x14ac:dyDescent="0.2">
      <c r="A292" s="202"/>
      <c r="B292" s="202"/>
      <c r="C292" s="202"/>
      <c r="D292" s="242"/>
      <c r="E292" s="203"/>
      <c r="F292" s="64"/>
    </row>
    <row r="293" spans="1:6" x14ac:dyDescent="0.2">
      <c r="A293" s="47" t="s">
        <v>5778</v>
      </c>
      <c r="B293" s="47" t="s">
        <v>5431</v>
      </c>
      <c r="C293" s="47" t="s">
        <v>5465</v>
      </c>
      <c r="D293" s="240">
        <v>180</v>
      </c>
      <c r="E293" s="49">
        <v>1995</v>
      </c>
      <c r="F293" s="47" t="s">
        <v>442</v>
      </c>
    </row>
    <row r="294" spans="1:6" x14ac:dyDescent="0.2">
      <c r="A294" s="202"/>
      <c r="B294" s="202"/>
      <c r="C294" s="202"/>
      <c r="D294" s="242"/>
      <c r="E294" s="203"/>
      <c r="F294" s="64"/>
    </row>
    <row r="295" spans="1:6" x14ac:dyDescent="0.2">
      <c r="A295" s="47" t="s">
        <v>5779</v>
      </c>
      <c r="B295" s="47" t="s">
        <v>5123</v>
      </c>
      <c r="C295" s="47" t="s">
        <v>723</v>
      </c>
      <c r="D295" s="240">
        <v>3.9</v>
      </c>
      <c r="E295" s="49">
        <v>2006</v>
      </c>
      <c r="F295" s="47" t="s">
        <v>379</v>
      </c>
    </row>
    <row r="296" spans="1:6" x14ac:dyDescent="0.2">
      <c r="A296" s="148"/>
      <c r="B296" s="47" t="s">
        <v>5127</v>
      </c>
      <c r="C296" s="47" t="s">
        <v>723</v>
      </c>
      <c r="D296" s="240">
        <v>6</v>
      </c>
      <c r="E296" s="49">
        <v>2013</v>
      </c>
      <c r="F296" s="47" t="s">
        <v>379</v>
      </c>
    </row>
    <row r="297" spans="1:6" x14ac:dyDescent="0.2">
      <c r="A297" s="148"/>
      <c r="B297" s="47" t="s">
        <v>5780</v>
      </c>
      <c r="C297" s="47" t="s">
        <v>723</v>
      </c>
      <c r="D297" s="240">
        <v>2</v>
      </c>
      <c r="E297" s="49">
        <v>2010</v>
      </c>
      <c r="F297" s="47" t="s">
        <v>442</v>
      </c>
    </row>
    <row r="298" spans="1:6" x14ac:dyDescent="0.2">
      <c r="A298" s="148"/>
      <c r="B298" s="47" t="s">
        <v>5781</v>
      </c>
      <c r="C298" s="47" t="s">
        <v>723</v>
      </c>
      <c r="D298" s="240">
        <v>5</v>
      </c>
      <c r="E298" s="49">
        <v>2009</v>
      </c>
      <c r="F298" s="47" t="s">
        <v>216</v>
      </c>
    </row>
    <row r="299" spans="1:6" x14ac:dyDescent="0.2">
      <c r="A299" s="148"/>
      <c r="B299" s="47" t="s">
        <v>5782</v>
      </c>
      <c r="C299" s="47" t="s">
        <v>723</v>
      </c>
      <c r="D299" s="240">
        <v>6.9</v>
      </c>
      <c r="E299" s="49">
        <v>2009</v>
      </c>
      <c r="F299" s="47" t="s">
        <v>379</v>
      </c>
    </row>
    <row r="300" spans="1:6" x14ac:dyDescent="0.2">
      <c r="A300" s="148"/>
      <c r="B300" s="47" t="s">
        <v>5783</v>
      </c>
      <c r="C300" s="47" t="s">
        <v>723</v>
      </c>
      <c r="D300" s="240">
        <v>4</v>
      </c>
      <c r="E300" s="49">
        <v>2005</v>
      </c>
      <c r="F300" s="47" t="s">
        <v>442</v>
      </c>
    </row>
    <row r="301" spans="1:6" x14ac:dyDescent="0.2">
      <c r="A301" s="165"/>
      <c r="B301" s="165"/>
      <c r="C301" s="165"/>
      <c r="D301" s="241"/>
      <c r="E301" s="166"/>
      <c r="F301" s="133"/>
    </row>
    <row r="302" spans="1:6" x14ac:dyDescent="0.2">
      <c r="A302" s="47" t="s">
        <v>5784</v>
      </c>
      <c r="B302" s="47" t="s">
        <v>5785</v>
      </c>
      <c r="C302" s="47" t="s">
        <v>723</v>
      </c>
      <c r="D302" s="240">
        <v>5</v>
      </c>
      <c r="E302" s="49">
        <v>1994</v>
      </c>
      <c r="F302" s="47" t="s">
        <v>216</v>
      </c>
    </row>
    <row r="303" spans="1:6" x14ac:dyDescent="0.2">
      <c r="A303" s="148"/>
      <c r="B303" s="47" t="s">
        <v>5786</v>
      </c>
      <c r="C303" s="47" t="s">
        <v>723</v>
      </c>
      <c r="D303" s="240">
        <v>5</v>
      </c>
      <c r="E303" s="49">
        <v>1995</v>
      </c>
      <c r="F303" s="47" t="s">
        <v>184</v>
      </c>
    </row>
    <row r="304" spans="1:6" x14ac:dyDescent="0.2">
      <c r="A304" s="148"/>
      <c r="B304" s="47" t="s">
        <v>5787</v>
      </c>
      <c r="C304" s="47" t="s">
        <v>723</v>
      </c>
      <c r="D304" s="240">
        <v>10</v>
      </c>
      <c r="E304" s="49">
        <v>2014</v>
      </c>
      <c r="F304" s="47" t="s">
        <v>5156</v>
      </c>
    </row>
    <row r="305" spans="1:6" x14ac:dyDescent="0.2">
      <c r="A305" s="148"/>
      <c r="B305" s="47" t="s">
        <v>5788</v>
      </c>
      <c r="C305" s="47" t="s">
        <v>723</v>
      </c>
      <c r="D305" s="240">
        <v>15</v>
      </c>
      <c r="E305" s="49">
        <v>2014</v>
      </c>
      <c r="F305" s="47" t="s">
        <v>5156</v>
      </c>
    </row>
    <row r="306" spans="1:6" x14ac:dyDescent="0.2">
      <c r="A306" s="165"/>
      <c r="B306" s="165"/>
      <c r="C306" s="165"/>
      <c r="D306" s="241"/>
      <c r="E306" s="166"/>
      <c r="F306" s="133"/>
    </row>
    <row r="307" spans="1:6" x14ac:dyDescent="0.2">
      <c r="A307" s="47" t="s">
        <v>5525</v>
      </c>
      <c r="B307" s="47" t="s">
        <v>5600</v>
      </c>
      <c r="C307" s="47" t="s">
        <v>120</v>
      </c>
      <c r="D307" s="240">
        <v>80</v>
      </c>
      <c r="E307" s="49">
        <v>2011</v>
      </c>
      <c r="F307" s="47" t="s">
        <v>199</v>
      </c>
    </row>
    <row r="308" spans="1:6" x14ac:dyDescent="0.2">
      <c r="A308" s="165"/>
      <c r="B308" s="165"/>
      <c r="C308" s="165"/>
      <c r="D308" s="241"/>
      <c r="E308" s="166"/>
      <c r="F308" s="133"/>
    </row>
    <row r="309" spans="1:6" x14ac:dyDescent="0.2">
      <c r="A309" s="47" t="s">
        <v>5606</v>
      </c>
      <c r="B309" s="47" t="s">
        <v>3494</v>
      </c>
      <c r="C309" s="47" t="s">
        <v>747</v>
      </c>
      <c r="D309" s="240">
        <v>1470</v>
      </c>
      <c r="E309" s="49">
        <v>1998</v>
      </c>
      <c r="F309" s="47" t="s">
        <v>199</v>
      </c>
    </row>
    <row r="310" spans="1:6" x14ac:dyDescent="0.2">
      <c r="A310" s="148"/>
      <c r="B310" s="47" t="s">
        <v>3500</v>
      </c>
      <c r="C310" s="47" t="s">
        <v>747</v>
      </c>
      <c r="D310" s="240">
        <v>420</v>
      </c>
      <c r="E310" s="49">
        <v>2001</v>
      </c>
      <c r="F310" s="47" t="s">
        <v>5156</v>
      </c>
    </row>
    <row r="311" spans="1:6" x14ac:dyDescent="0.2">
      <c r="A311" s="148"/>
      <c r="B311" s="47" t="s">
        <v>3488</v>
      </c>
      <c r="C311" s="47" t="s">
        <v>747</v>
      </c>
      <c r="D311" s="240">
        <v>720</v>
      </c>
      <c r="E311" s="49">
        <v>1995</v>
      </c>
      <c r="F311" s="47" t="s">
        <v>5156</v>
      </c>
    </row>
    <row r="312" spans="1:6" x14ac:dyDescent="0.2">
      <c r="A312" s="148"/>
      <c r="B312" s="47" t="s">
        <v>3510</v>
      </c>
      <c r="C312" s="47" t="s">
        <v>747</v>
      </c>
      <c r="D312" s="240">
        <v>2180</v>
      </c>
      <c r="E312" s="49">
        <v>2012</v>
      </c>
      <c r="F312" s="47" t="s">
        <v>216</v>
      </c>
    </row>
    <row r="313" spans="1:6" x14ac:dyDescent="0.2">
      <c r="A313" s="148"/>
      <c r="B313" s="47" t="s">
        <v>4894</v>
      </c>
      <c r="C313" s="47" t="s">
        <v>747</v>
      </c>
      <c r="D313" s="209">
        <v>1772</v>
      </c>
      <c r="E313" s="49">
        <v>2010</v>
      </c>
      <c r="F313" s="47" t="s">
        <v>270</v>
      </c>
    </row>
    <row r="314" spans="1:6" x14ac:dyDescent="0.2">
      <c r="A314" s="148"/>
      <c r="B314" s="47" t="s">
        <v>4967</v>
      </c>
      <c r="C314" s="47" t="s">
        <v>114</v>
      </c>
      <c r="D314" s="240">
        <v>1586</v>
      </c>
      <c r="E314" s="49">
        <v>1971</v>
      </c>
      <c r="F314" s="47" t="s">
        <v>216</v>
      </c>
    </row>
    <row r="315" spans="1:6" x14ac:dyDescent="0.2">
      <c r="A315" s="148"/>
      <c r="B315" s="47" t="s">
        <v>4972</v>
      </c>
      <c r="C315" s="47" t="s">
        <v>5467</v>
      </c>
      <c r="D315" s="240">
        <v>51</v>
      </c>
      <c r="E315" s="49">
        <v>1971</v>
      </c>
      <c r="F315" s="47" t="s">
        <v>216</v>
      </c>
    </row>
    <row r="316" spans="1:6" x14ac:dyDescent="0.2">
      <c r="A316" s="148"/>
      <c r="B316" s="47" t="s">
        <v>3585</v>
      </c>
      <c r="C316" s="47" t="s">
        <v>5467</v>
      </c>
      <c r="D316" s="240">
        <v>140</v>
      </c>
      <c r="E316" s="49">
        <v>1982</v>
      </c>
      <c r="F316" s="47" t="s">
        <v>199</v>
      </c>
    </row>
    <row r="317" spans="1:6" x14ac:dyDescent="0.2">
      <c r="A317" s="148"/>
      <c r="B317" s="47" t="s">
        <v>3583</v>
      </c>
      <c r="C317" s="47" t="s">
        <v>5467</v>
      </c>
      <c r="D317" s="240">
        <v>100</v>
      </c>
      <c r="E317" s="49">
        <v>1972</v>
      </c>
      <c r="F317" s="47" t="s">
        <v>199</v>
      </c>
    </row>
    <row r="318" spans="1:6" x14ac:dyDescent="0.2">
      <c r="A318" s="148"/>
      <c r="B318" s="47" t="s">
        <v>3590</v>
      </c>
      <c r="C318" s="47" t="s">
        <v>5467</v>
      </c>
      <c r="D318" s="240">
        <v>17</v>
      </c>
      <c r="E318" s="49">
        <v>2006</v>
      </c>
      <c r="F318" s="47" t="s">
        <v>5156</v>
      </c>
    </row>
    <row r="319" spans="1:6" x14ac:dyDescent="0.2">
      <c r="A319" s="148"/>
      <c r="B319" s="47" t="s">
        <v>5789</v>
      </c>
      <c r="C319" s="47" t="s">
        <v>5467</v>
      </c>
      <c r="D319" s="240">
        <v>105</v>
      </c>
      <c r="E319" s="49">
        <v>1982</v>
      </c>
      <c r="F319" s="47" t="s">
        <v>199</v>
      </c>
    </row>
    <row r="320" spans="1:6" x14ac:dyDescent="0.2">
      <c r="A320" s="148"/>
      <c r="B320" s="47" t="s">
        <v>4941</v>
      </c>
      <c r="C320" s="47" t="s">
        <v>128</v>
      </c>
      <c r="D320" s="240">
        <v>1370</v>
      </c>
      <c r="E320" s="49">
        <v>1982</v>
      </c>
      <c r="F320" s="47" t="s">
        <v>199</v>
      </c>
    </row>
    <row r="321" spans="1:6" ht="15.75" thickBot="1" x14ac:dyDescent="0.25">
      <c r="A321" s="79"/>
      <c r="B321" s="79"/>
      <c r="C321" s="79"/>
      <c r="D321" s="79"/>
      <c r="E321" s="79"/>
      <c r="F321" s="79"/>
    </row>
    <row r="322" spans="1:6" ht="15.75" thickTop="1" x14ac:dyDescent="0.2">
      <c r="A322" s="60" t="s">
        <v>5724</v>
      </c>
      <c r="B322" s="155"/>
      <c r="C322" s="155"/>
      <c r="D322" s="155"/>
      <c r="E322" s="156"/>
      <c r="F322" s="155"/>
    </row>
    <row r="323" spans="1:6" ht="23.25" x14ac:dyDescent="0.35">
      <c r="A323" s="65" t="s">
        <v>5647</v>
      </c>
      <c r="B323" s="66"/>
      <c r="C323" s="66"/>
      <c r="D323" s="66"/>
      <c r="E323" s="66"/>
      <c r="F323" s="67"/>
    </row>
    <row r="324" spans="1:6" ht="21.75" x14ac:dyDescent="0.3">
      <c r="A324" s="68" t="s">
        <v>5725</v>
      </c>
      <c r="B324" s="69"/>
      <c r="C324" s="69"/>
      <c r="D324" s="69"/>
      <c r="E324" s="69"/>
      <c r="F324" s="67"/>
    </row>
    <row r="325" spans="1:6" ht="18.75" thickBot="1" x14ac:dyDescent="0.3">
      <c r="A325" s="68"/>
      <c r="B325" s="141"/>
      <c r="C325" s="141"/>
      <c r="D325" s="141"/>
      <c r="E325" s="141"/>
      <c r="F325" s="199"/>
    </row>
    <row r="326" spans="1:6" ht="15.75" thickTop="1" x14ac:dyDescent="0.2">
      <c r="A326" s="229" t="s">
        <v>162</v>
      </c>
      <c r="B326" s="230" t="s">
        <v>5138</v>
      </c>
      <c r="C326" s="230" t="s">
        <v>111</v>
      </c>
      <c r="D326" s="231" t="s">
        <v>5697</v>
      </c>
      <c r="E326" s="232" t="s">
        <v>5698</v>
      </c>
      <c r="F326" s="233" t="s">
        <v>5699</v>
      </c>
    </row>
    <row r="327" spans="1:6" x14ac:dyDescent="0.2">
      <c r="A327" s="234"/>
      <c r="B327" s="234"/>
      <c r="C327" s="234"/>
      <c r="D327" s="235" t="s">
        <v>5563</v>
      </c>
      <c r="E327" s="236" t="s">
        <v>5700</v>
      </c>
      <c r="F327" s="233" t="s">
        <v>5701</v>
      </c>
    </row>
    <row r="328" spans="1:6" x14ac:dyDescent="0.2">
      <c r="A328" s="234"/>
      <c r="B328" s="234"/>
      <c r="C328" s="234"/>
      <c r="D328" s="235" t="s">
        <v>5564</v>
      </c>
      <c r="E328" s="236" t="s">
        <v>5702</v>
      </c>
      <c r="F328" s="233" t="s">
        <v>5703</v>
      </c>
    </row>
    <row r="329" spans="1:6" x14ac:dyDescent="0.2">
      <c r="A329" s="237"/>
      <c r="B329" s="237"/>
      <c r="C329" s="237"/>
      <c r="D329" s="238"/>
      <c r="E329" s="238" t="s">
        <v>5704</v>
      </c>
      <c r="F329" s="239" t="s">
        <v>5705</v>
      </c>
    </row>
    <row r="330" spans="1:6" x14ac:dyDescent="0.2">
      <c r="A330" s="47" t="s">
        <v>5603</v>
      </c>
      <c r="B330" s="47" t="s">
        <v>3569</v>
      </c>
      <c r="C330" s="47" t="s">
        <v>121</v>
      </c>
      <c r="D330" s="240">
        <v>4</v>
      </c>
      <c r="E330" s="49">
        <v>2012</v>
      </c>
      <c r="F330" s="47" t="s">
        <v>379</v>
      </c>
    </row>
    <row r="331" spans="1:6" x14ac:dyDescent="0.2">
      <c r="A331" s="47" t="s">
        <v>5790</v>
      </c>
      <c r="B331" s="47" t="s">
        <v>3545</v>
      </c>
      <c r="C331" s="47" t="s">
        <v>121</v>
      </c>
      <c r="D331" s="240">
        <v>2</v>
      </c>
      <c r="E331" s="49">
        <v>2005</v>
      </c>
      <c r="F331" s="47" t="s">
        <v>379</v>
      </c>
    </row>
    <row r="332" spans="1:6" x14ac:dyDescent="0.2">
      <c r="A332" s="148"/>
      <c r="B332" s="47" t="s">
        <v>3560</v>
      </c>
      <c r="C332" s="47" t="s">
        <v>121</v>
      </c>
      <c r="D332" s="240">
        <v>1</v>
      </c>
      <c r="E332" s="49">
        <v>2009</v>
      </c>
      <c r="F332" s="47" t="s">
        <v>379</v>
      </c>
    </row>
    <row r="333" spans="1:6" x14ac:dyDescent="0.2">
      <c r="A333" s="148"/>
      <c r="B333" s="47" t="s">
        <v>3532</v>
      </c>
      <c r="C333" s="47" t="s">
        <v>121</v>
      </c>
      <c r="D333" s="240">
        <v>10</v>
      </c>
      <c r="E333" s="49" t="s">
        <v>5791</v>
      </c>
      <c r="F333" s="47" t="s">
        <v>216</v>
      </c>
    </row>
    <row r="334" spans="1:6" x14ac:dyDescent="0.2">
      <c r="A334" s="148"/>
      <c r="B334" s="47" t="s">
        <v>5792</v>
      </c>
      <c r="C334" s="47" t="s">
        <v>121</v>
      </c>
      <c r="D334" s="240">
        <v>17</v>
      </c>
      <c r="E334" s="49" t="s">
        <v>5791</v>
      </c>
      <c r="F334" s="47" t="s">
        <v>216</v>
      </c>
    </row>
    <row r="335" spans="1:6" x14ac:dyDescent="0.2">
      <c r="A335" s="148"/>
      <c r="B335" s="47" t="s">
        <v>5793</v>
      </c>
      <c r="C335" s="47" t="s">
        <v>121</v>
      </c>
      <c r="D335" s="240">
        <v>15</v>
      </c>
      <c r="E335" s="49" t="s">
        <v>5794</v>
      </c>
      <c r="F335" s="47" t="s">
        <v>216</v>
      </c>
    </row>
    <row r="336" spans="1:6" x14ac:dyDescent="0.2">
      <c r="A336" s="148"/>
      <c r="B336" s="47" t="s">
        <v>3557</v>
      </c>
      <c r="C336" s="47" t="s">
        <v>121</v>
      </c>
      <c r="D336" s="240">
        <v>3</v>
      </c>
      <c r="E336" s="49">
        <v>2008</v>
      </c>
      <c r="F336" s="47" t="s">
        <v>379</v>
      </c>
    </row>
    <row r="337" spans="1:6" x14ac:dyDescent="0.2">
      <c r="A337" s="148"/>
      <c r="B337" s="47" t="s">
        <v>3542</v>
      </c>
      <c r="C337" s="47" t="s">
        <v>121</v>
      </c>
      <c r="D337" s="240">
        <v>2</v>
      </c>
      <c r="E337" s="49">
        <v>2005</v>
      </c>
      <c r="F337" s="47" t="s">
        <v>379</v>
      </c>
    </row>
    <row r="338" spans="1:6" x14ac:dyDescent="0.2">
      <c r="A338" s="148"/>
      <c r="B338" s="47" t="s">
        <v>3551</v>
      </c>
      <c r="C338" s="47" t="s">
        <v>121</v>
      </c>
      <c r="D338" s="240">
        <v>1</v>
      </c>
      <c r="E338" s="49">
        <v>2006</v>
      </c>
      <c r="F338" s="47" t="s">
        <v>379</v>
      </c>
    </row>
    <row r="339" spans="1:6" x14ac:dyDescent="0.2">
      <c r="A339" s="148"/>
      <c r="B339" s="47" t="s">
        <v>3563</v>
      </c>
      <c r="C339" s="47" t="s">
        <v>121</v>
      </c>
      <c r="D339" s="240">
        <v>3</v>
      </c>
      <c r="E339" s="49">
        <v>2009</v>
      </c>
      <c r="F339" s="47" t="s">
        <v>379</v>
      </c>
    </row>
    <row r="340" spans="1:6" x14ac:dyDescent="0.2">
      <c r="A340" s="148"/>
      <c r="B340" s="47" t="s">
        <v>3548</v>
      </c>
      <c r="C340" s="47" t="s">
        <v>121</v>
      </c>
      <c r="D340" s="240">
        <v>6</v>
      </c>
      <c r="E340" s="49" t="s">
        <v>5795</v>
      </c>
      <c r="F340" s="47" t="s">
        <v>518</v>
      </c>
    </row>
    <row r="341" spans="1:6" x14ac:dyDescent="0.2">
      <c r="A341" s="148"/>
      <c r="B341" s="47" t="s">
        <v>3572</v>
      </c>
      <c r="C341" s="47" t="s">
        <v>121</v>
      </c>
      <c r="D341" s="240">
        <v>4</v>
      </c>
      <c r="E341" s="49">
        <v>2013</v>
      </c>
      <c r="F341" s="47" t="s">
        <v>379</v>
      </c>
    </row>
    <row r="342" spans="1:6" x14ac:dyDescent="0.2">
      <c r="A342" s="148"/>
      <c r="B342" s="47" t="s">
        <v>3554</v>
      </c>
      <c r="C342" s="47" t="s">
        <v>121</v>
      </c>
      <c r="D342" s="240">
        <v>3</v>
      </c>
      <c r="E342" s="49">
        <v>2008</v>
      </c>
      <c r="F342" s="47" t="s">
        <v>379</v>
      </c>
    </row>
    <row r="343" spans="1:6" x14ac:dyDescent="0.2">
      <c r="A343" s="148"/>
      <c r="B343" s="47" t="s">
        <v>3657</v>
      </c>
      <c r="C343" s="47" t="s">
        <v>723</v>
      </c>
      <c r="D343" s="240">
        <v>22</v>
      </c>
      <c r="E343" s="49">
        <v>2005</v>
      </c>
      <c r="F343" s="47" t="s">
        <v>379</v>
      </c>
    </row>
    <row r="344" spans="1:6" x14ac:dyDescent="0.2">
      <c r="A344" s="148"/>
      <c r="B344" s="47" t="s">
        <v>3672</v>
      </c>
      <c r="C344" s="47" t="s">
        <v>723</v>
      </c>
      <c r="D344" s="240">
        <v>4</v>
      </c>
      <c r="E344" s="49">
        <v>2008</v>
      </c>
      <c r="F344" s="47" t="s">
        <v>379</v>
      </c>
    </row>
    <row r="345" spans="1:6" x14ac:dyDescent="0.2">
      <c r="A345" s="148"/>
      <c r="B345" s="47" t="s">
        <v>3714</v>
      </c>
      <c r="C345" s="47" t="s">
        <v>723</v>
      </c>
      <c r="D345" s="240">
        <v>21</v>
      </c>
      <c r="E345" s="49">
        <v>2013</v>
      </c>
      <c r="F345" s="47" t="s">
        <v>518</v>
      </c>
    </row>
    <row r="346" spans="1:6" x14ac:dyDescent="0.2">
      <c r="A346" s="148"/>
      <c r="B346" s="47" t="s">
        <v>3660</v>
      </c>
      <c r="C346" s="47" t="s">
        <v>723</v>
      </c>
      <c r="D346" s="240">
        <v>5</v>
      </c>
      <c r="E346" s="49">
        <v>2007</v>
      </c>
      <c r="F346" s="47" t="s">
        <v>379</v>
      </c>
    </row>
    <row r="347" spans="1:6" x14ac:dyDescent="0.2">
      <c r="A347" s="148"/>
      <c r="B347" s="47" t="s">
        <v>5605</v>
      </c>
      <c r="C347" s="47" t="s">
        <v>723</v>
      </c>
      <c r="D347" s="240">
        <v>4</v>
      </c>
      <c r="E347" s="49">
        <v>2013</v>
      </c>
      <c r="F347" s="47" t="s">
        <v>518</v>
      </c>
    </row>
    <row r="348" spans="1:6" x14ac:dyDescent="0.2">
      <c r="A348" s="148"/>
      <c r="B348" s="47" t="s">
        <v>3663</v>
      </c>
      <c r="C348" s="47" t="s">
        <v>723</v>
      </c>
      <c r="D348" s="240">
        <v>6</v>
      </c>
      <c r="E348" s="49">
        <v>2007</v>
      </c>
      <c r="F348" s="47" t="s">
        <v>442</v>
      </c>
    </row>
    <row r="349" spans="1:6" x14ac:dyDescent="0.2">
      <c r="A349" s="148"/>
      <c r="B349" s="47" t="s">
        <v>3711</v>
      </c>
      <c r="C349" s="47" t="s">
        <v>723</v>
      </c>
      <c r="D349" s="240">
        <v>6</v>
      </c>
      <c r="E349" s="49">
        <v>2014</v>
      </c>
      <c r="F349" s="47" t="s">
        <v>442</v>
      </c>
    </row>
    <row r="350" spans="1:6" x14ac:dyDescent="0.2">
      <c r="A350" s="148"/>
      <c r="B350" s="148"/>
      <c r="C350" s="148"/>
      <c r="D350" s="148"/>
      <c r="E350" s="148"/>
      <c r="F350" s="148"/>
    </row>
    <row r="351" spans="1:6" x14ac:dyDescent="0.2">
      <c r="A351" s="47" t="s">
        <v>5796</v>
      </c>
      <c r="B351" s="47" t="s">
        <v>3696</v>
      </c>
      <c r="C351" s="47" t="s">
        <v>723</v>
      </c>
      <c r="D351" s="240">
        <v>9</v>
      </c>
      <c r="E351" s="49">
        <v>2012</v>
      </c>
      <c r="F351" s="47" t="s">
        <v>442</v>
      </c>
    </row>
    <row r="352" spans="1:6" x14ac:dyDescent="0.2">
      <c r="A352" s="148"/>
      <c r="B352" s="47" t="s">
        <v>5797</v>
      </c>
      <c r="C352" s="47" t="s">
        <v>723</v>
      </c>
      <c r="D352" s="240">
        <v>3</v>
      </c>
      <c r="E352" s="49">
        <v>2008</v>
      </c>
      <c r="F352" s="47" t="s">
        <v>5156</v>
      </c>
    </row>
    <row r="353" spans="1:6" x14ac:dyDescent="0.2">
      <c r="A353" s="148"/>
      <c r="B353" s="47" t="s">
        <v>3692</v>
      </c>
      <c r="C353" s="47" t="s">
        <v>723</v>
      </c>
      <c r="D353" s="240">
        <v>14</v>
      </c>
      <c r="E353" s="49">
        <v>2012</v>
      </c>
      <c r="F353" s="47" t="s">
        <v>518</v>
      </c>
    </row>
    <row r="354" spans="1:6" x14ac:dyDescent="0.2">
      <c r="A354" s="148"/>
      <c r="B354" s="47" t="s">
        <v>3669</v>
      </c>
      <c r="C354" s="47" t="s">
        <v>723</v>
      </c>
      <c r="D354" s="240">
        <v>16</v>
      </c>
      <c r="E354" s="49">
        <v>2008</v>
      </c>
      <c r="F354" s="47" t="s">
        <v>518</v>
      </c>
    </row>
    <row r="355" spans="1:6" x14ac:dyDescent="0.2">
      <c r="A355" s="148"/>
      <c r="B355" s="47" t="s">
        <v>3684</v>
      </c>
      <c r="C355" s="47" t="s">
        <v>723</v>
      </c>
      <c r="D355" s="240">
        <v>9</v>
      </c>
      <c r="E355" s="49">
        <v>2010</v>
      </c>
      <c r="F355" s="47" t="s">
        <v>270</v>
      </c>
    </row>
    <row r="356" spans="1:6" x14ac:dyDescent="0.2">
      <c r="A356" s="148"/>
      <c r="B356" s="47" t="s">
        <v>3677</v>
      </c>
      <c r="C356" s="47" t="s">
        <v>723</v>
      </c>
      <c r="D356" s="240">
        <v>60</v>
      </c>
      <c r="E356" s="49">
        <v>2008</v>
      </c>
      <c r="F356" s="47" t="s">
        <v>199</v>
      </c>
    </row>
    <row r="357" spans="1:6" x14ac:dyDescent="0.2">
      <c r="A357" s="148"/>
      <c r="B357" s="47" t="s">
        <v>3720</v>
      </c>
      <c r="C357" s="47" t="s">
        <v>723</v>
      </c>
      <c r="D357" s="240">
        <v>54</v>
      </c>
      <c r="E357" s="49">
        <v>2013</v>
      </c>
      <c r="F357" s="47" t="s">
        <v>518</v>
      </c>
    </row>
    <row r="358" spans="1:6" x14ac:dyDescent="0.2">
      <c r="A358" s="148"/>
      <c r="B358" s="47" t="s">
        <v>3702</v>
      </c>
      <c r="C358" s="47" t="s">
        <v>723</v>
      </c>
      <c r="D358" s="240">
        <v>37</v>
      </c>
      <c r="E358" s="49">
        <v>2012</v>
      </c>
      <c r="F358" s="47" t="s">
        <v>379</v>
      </c>
    </row>
    <row r="359" spans="1:6" x14ac:dyDescent="0.2">
      <c r="A359" s="148"/>
      <c r="B359" s="47" t="s">
        <v>3598</v>
      </c>
      <c r="C359" s="47" t="s">
        <v>5427</v>
      </c>
      <c r="D359" s="240">
        <v>90</v>
      </c>
      <c r="E359" s="49">
        <v>2009</v>
      </c>
      <c r="F359" s="47" t="s">
        <v>216</v>
      </c>
    </row>
    <row r="360" spans="1:6" x14ac:dyDescent="0.2">
      <c r="A360" s="148"/>
      <c r="B360" s="35" t="s">
        <v>3612</v>
      </c>
      <c r="C360" s="47" t="s">
        <v>5427</v>
      </c>
      <c r="D360" s="209">
        <v>576</v>
      </c>
      <c r="E360" s="102">
        <v>2013</v>
      </c>
      <c r="F360" s="35" t="s">
        <v>216</v>
      </c>
    </row>
    <row r="361" spans="1:6" x14ac:dyDescent="0.2">
      <c r="A361" s="35" t="s">
        <v>5603</v>
      </c>
      <c r="B361" s="35" t="s">
        <v>4942</v>
      </c>
      <c r="C361" s="35" t="s">
        <v>119</v>
      </c>
      <c r="D361" s="209">
        <v>65</v>
      </c>
      <c r="E361" s="102">
        <v>2014</v>
      </c>
      <c r="F361" s="35" t="s">
        <v>379</v>
      </c>
    </row>
    <row r="362" spans="1:6" x14ac:dyDescent="0.2">
      <c r="A362" s="165"/>
      <c r="B362" s="165"/>
      <c r="C362" s="165"/>
      <c r="D362" s="241"/>
      <c r="E362" s="166"/>
      <c r="F362" s="133"/>
    </row>
    <row r="363" spans="1:6" x14ac:dyDescent="0.2">
      <c r="A363" s="47" t="s">
        <v>5798</v>
      </c>
      <c r="B363" s="148"/>
      <c r="C363" s="148"/>
      <c r="D363" s="251"/>
      <c r="E363" s="172"/>
      <c r="F363" s="148"/>
    </row>
    <row r="364" spans="1:6" x14ac:dyDescent="0.2">
      <c r="A364" s="47" t="s">
        <v>5799</v>
      </c>
      <c r="B364" s="148"/>
      <c r="C364" s="148"/>
      <c r="D364" s="251"/>
      <c r="E364" s="172"/>
      <c r="F364" s="148"/>
    </row>
    <row r="365" spans="1:6" x14ac:dyDescent="0.2">
      <c r="A365" s="47" t="s">
        <v>5800</v>
      </c>
      <c r="B365" s="47" t="s">
        <v>5366</v>
      </c>
      <c r="C365" s="47" t="s">
        <v>121</v>
      </c>
      <c r="D365" s="240">
        <v>20</v>
      </c>
      <c r="E365" s="49">
        <v>1962</v>
      </c>
      <c r="F365" s="47" t="s">
        <v>379</v>
      </c>
    </row>
    <row r="366" spans="1:6" x14ac:dyDescent="0.2">
      <c r="A366" s="148"/>
      <c r="B366" s="47" t="s">
        <v>5801</v>
      </c>
      <c r="C366" s="47" t="s">
        <v>121</v>
      </c>
      <c r="D366" s="240">
        <v>17</v>
      </c>
      <c r="E366" s="49">
        <v>1962</v>
      </c>
      <c r="F366" s="47" t="s">
        <v>379</v>
      </c>
    </row>
    <row r="367" spans="1:6" x14ac:dyDescent="0.2">
      <c r="A367" s="148"/>
      <c r="B367" s="47" t="s">
        <v>5802</v>
      </c>
      <c r="C367" s="47" t="s">
        <v>121</v>
      </c>
      <c r="D367" s="240">
        <v>2</v>
      </c>
      <c r="E367" s="49">
        <v>1962</v>
      </c>
      <c r="F367" s="47" t="s">
        <v>379</v>
      </c>
    </row>
    <row r="368" spans="1:6" x14ac:dyDescent="0.2">
      <c r="A368" s="148"/>
      <c r="B368" s="47" t="s">
        <v>4219</v>
      </c>
      <c r="C368" s="47" t="s">
        <v>121</v>
      </c>
      <c r="D368" s="240">
        <v>38</v>
      </c>
      <c r="E368" s="49">
        <v>1963</v>
      </c>
      <c r="F368" s="47" t="s">
        <v>379</v>
      </c>
    </row>
    <row r="369" spans="1:6" x14ac:dyDescent="0.2">
      <c r="A369" s="148"/>
      <c r="B369" s="47" t="s">
        <v>3978</v>
      </c>
      <c r="C369" s="47" t="s">
        <v>121</v>
      </c>
      <c r="D369" s="240">
        <v>69</v>
      </c>
      <c r="E369" s="49">
        <v>1951</v>
      </c>
      <c r="F369" s="47" t="s">
        <v>379</v>
      </c>
    </row>
    <row r="370" spans="1:6" x14ac:dyDescent="0.2">
      <c r="A370" s="148"/>
      <c r="B370" s="47" t="s">
        <v>5803</v>
      </c>
      <c r="C370" s="47" t="s">
        <v>121</v>
      </c>
      <c r="D370" s="240">
        <v>8</v>
      </c>
      <c r="E370" s="49">
        <v>2006</v>
      </c>
      <c r="F370" s="47" t="s">
        <v>379</v>
      </c>
    </row>
    <row r="371" spans="1:6" x14ac:dyDescent="0.2">
      <c r="A371" s="148"/>
      <c r="B371" s="47" t="s">
        <v>5368</v>
      </c>
      <c r="C371" s="47" t="s">
        <v>121</v>
      </c>
      <c r="D371" s="240">
        <v>20</v>
      </c>
      <c r="E371" s="49">
        <v>1962</v>
      </c>
      <c r="F371" s="47" t="s">
        <v>379</v>
      </c>
    </row>
    <row r="372" spans="1:6" x14ac:dyDescent="0.2">
      <c r="A372" s="148"/>
      <c r="B372" s="47" t="s">
        <v>5804</v>
      </c>
      <c r="C372" s="47" t="s">
        <v>121</v>
      </c>
      <c r="D372" s="240">
        <v>2</v>
      </c>
      <c r="E372" s="49">
        <v>1955</v>
      </c>
      <c r="F372" s="47" t="s">
        <v>379</v>
      </c>
    </row>
    <row r="373" spans="1:6" x14ac:dyDescent="0.2">
      <c r="A373" s="165"/>
      <c r="B373" s="165"/>
      <c r="C373" s="165"/>
      <c r="D373" s="241"/>
      <c r="E373" s="166"/>
      <c r="F373" s="133"/>
    </row>
    <row r="374" spans="1:6" x14ac:dyDescent="0.2">
      <c r="A374" s="47" t="s">
        <v>5805</v>
      </c>
      <c r="B374" s="47" t="s">
        <v>5806</v>
      </c>
      <c r="C374" s="47" t="s">
        <v>121</v>
      </c>
      <c r="D374" s="240">
        <v>11</v>
      </c>
      <c r="E374" s="49">
        <v>1959</v>
      </c>
      <c r="F374" s="47" t="s">
        <v>379</v>
      </c>
    </row>
    <row r="375" spans="1:6" x14ac:dyDescent="0.2">
      <c r="A375" s="148"/>
      <c r="B375" s="47" t="s">
        <v>5807</v>
      </c>
      <c r="C375" s="47" t="s">
        <v>121</v>
      </c>
      <c r="D375" s="240">
        <v>4</v>
      </c>
      <c r="E375" s="49">
        <v>1958</v>
      </c>
      <c r="F375" s="47" t="s">
        <v>379</v>
      </c>
    </row>
    <row r="376" spans="1:6" x14ac:dyDescent="0.2">
      <c r="A376" s="148"/>
      <c r="B376" s="47" t="s">
        <v>5808</v>
      </c>
      <c r="C376" s="47" t="s">
        <v>121</v>
      </c>
      <c r="D376" s="240">
        <v>17</v>
      </c>
      <c r="E376" s="49">
        <v>1955</v>
      </c>
      <c r="F376" s="47" t="s">
        <v>379</v>
      </c>
    </row>
    <row r="377" spans="1:6" x14ac:dyDescent="0.2">
      <c r="A377" s="148"/>
      <c r="B377" s="47" t="s">
        <v>5809</v>
      </c>
      <c r="C377" s="47" t="s">
        <v>121</v>
      </c>
      <c r="D377" s="240">
        <v>3</v>
      </c>
      <c r="E377" s="49">
        <v>1961</v>
      </c>
      <c r="F377" s="47" t="s">
        <v>379</v>
      </c>
    </row>
    <row r="378" spans="1:6" x14ac:dyDescent="0.2">
      <c r="A378" s="148"/>
      <c r="B378" s="47" t="s">
        <v>4124</v>
      </c>
      <c r="C378" s="47" t="s">
        <v>121</v>
      </c>
      <c r="D378" s="240">
        <v>46</v>
      </c>
      <c r="E378" s="49">
        <v>1958</v>
      </c>
      <c r="F378" s="47" t="s">
        <v>379</v>
      </c>
    </row>
    <row r="379" spans="1:6" x14ac:dyDescent="0.2">
      <c r="A379" s="148"/>
      <c r="B379" s="47" t="s">
        <v>5810</v>
      </c>
      <c r="C379" s="47" t="s">
        <v>121</v>
      </c>
      <c r="D379" s="240">
        <v>2</v>
      </c>
      <c r="E379" s="49">
        <v>1959</v>
      </c>
      <c r="F379" s="47" t="s">
        <v>379</v>
      </c>
    </row>
    <row r="380" spans="1:6" x14ac:dyDescent="0.2">
      <c r="A380" s="148"/>
      <c r="B380" s="47" t="s">
        <v>5811</v>
      </c>
      <c r="C380" s="47" t="s">
        <v>121</v>
      </c>
      <c r="D380" s="240">
        <v>4</v>
      </c>
      <c r="E380" s="49">
        <v>1958</v>
      </c>
      <c r="F380" s="47" t="s">
        <v>379</v>
      </c>
    </row>
    <row r="381" spans="1:6" x14ac:dyDescent="0.2">
      <c r="A381" s="148"/>
      <c r="B381" s="47" t="s">
        <v>5812</v>
      </c>
      <c r="C381" s="47" t="s">
        <v>121</v>
      </c>
      <c r="D381" s="240">
        <v>17</v>
      </c>
      <c r="E381" s="49">
        <v>1957</v>
      </c>
      <c r="F381" s="47" t="s">
        <v>379</v>
      </c>
    </row>
    <row r="382" spans="1:6" x14ac:dyDescent="0.2">
      <c r="A382" s="165"/>
      <c r="B382" s="165"/>
      <c r="C382" s="165"/>
      <c r="D382" s="241"/>
      <c r="E382" s="166"/>
      <c r="F382" s="133"/>
    </row>
    <row r="383" spans="1:6" x14ac:dyDescent="0.2">
      <c r="A383" s="47" t="s">
        <v>5813</v>
      </c>
      <c r="B383" s="47" t="s">
        <v>5814</v>
      </c>
      <c r="C383" s="47" t="s">
        <v>121</v>
      </c>
      <c r="D383" s="240">
        <v>3</v>
      </c>
      <c r="E383" s="49">
        <v>1956</v>
      </c>
      <c r="F383" s="47" t="s">
        <v>379</v>
      </c>
    </row>
    <row r="384" spans="1:6" x14ac:dyDescent="0.2">
      <c r="A384" s="148"/>
      <c r="B384" s="47" t="s">
        <v>5815</v>
      </c>
      <c r="C384" s="47" t="s">
        <v>121</v>
      </c>
      <c r="D384" s="240">
        <v>3</v>
      </c>
      <c r="E384" s="49">
        <v>2002</v>
      </c>
      <c r="F384" s="47" t="s">
        <v>379</v>
      </c>
    </row>
    <row r="385" spans="1:6" x14ac:dyDescent="0.2">
      <c r="A385" s="148"/>
      <c r="B385" s="47" t="s">
        <v>5816</v>
      </c>
      <c r="C385" s="47" t="s">
        <v>121</v>
      </c>
      <c r="D385" s="240">
        <v>19</v>
      </c>
      <c r="E385" s="49">
        <v>1950</v>
      </c>
      <c r="F385" s="47" t="s">
        <v>379</v>
      </c>
    </row>
    <row r="386" spans="1:6" x14ac:dyDescent="0.2">
      <c r="A386" s="148"/>
      <c r="B386" s="47" t="s">
        <v>4016</v>
      </c>
      <c r="C386" s="47" t="s">
        <v>121</v>
      </c>
      <c r="D386" s="240">
        <v>34</v>
      </c>
      <c r="E386" s="49">
        <v>1954</v>
      </c>
      <c r="F386" s="47" t="s">
        <v>379</v>
      </c>
    </row>
    <row r="387" spans="1:6" x14ac:dyDescent="0.2">
      <c r="A387" s="148"/>
      <c r="B387" s="35" t="s">
        <v>4012</v>
      </c>
      <c r="C387" s="47" t="s">
        <v>121</v>
      </c>
      <c r="D387" s="209">
        <v>1</v>
      </c>
      <c r="E387" s="102">
        <v>1954</v>
      </c>
      <c r="F387" s="35" t="s">
        <v>379</v>
      </c>
    </row>
    <row r="388" spans="1:6" x14ac:dyDescent="0.2">
      <c r="A388" s="148"/>
      <c r="B388" s="47" t="s">
        <v>5817</v>
      </c>
      <c r="C388" s="47" t="s">
        <v>121</v>
      </c>
      <c r="D388" s="240">
        <v>19</v>
      </c>
      <c r="E388" s="49">
        <v>1957</v>
      </c>
      <c r="F388" s="47" t="s">
        <v>379</v>
      </c>
    </row>
    <row r="389" spans="1:6" x14ac:dyDescent="0.2">
      <c r="A389" s="148"/>
      <c r="B389" s="47" t="s">
        <v>5818</v>
      </c>
      <c r="C389" s="47" t="s">
        <v>121</v>
      </c>
      <c r="D389" s="240">
        <v>18</v>
      </c>
      <c r="E389" s="49">
        <v>1959</v>
      </c>
      <c r="F389" s="47" t="s">
        <v>379</v>
      </c>
    </row>
    <row r="390" spans="1:6" x14ac:dyDescent="0.2">
      <c r="A390" s="148"/>
      <c r="B390" s="47" t="s">
        <v>5819</v>
      </c>
      <c r="C390" s="47" t="s">
        <v>121</v>
      </c>
      <c r="D390" s="240">
        <v>15</v>
      </c>
      <c r="E390" s="49">
        <v>1954</v>
      </c>
      <c r="F390" s="47" t="s">
        <v>379</v>
      </c>
    </row>
    <row r="391" spans="1:6" x14ac:dyDescent="0.2">
      <c r="A391" s="165"/>
      <c r="B391" s="165"/>
      <c r="C391" s="165"/>
      <c r="D391" s="241"/>
      <c r="E391" s="166"/>
      <c r="F391" s="133"/>
    </row>
    <row r="392" spans="1:6" x14ac:dyDescent="0.2">
      <c r="A392" s="47" t="s">
        <v>5820</v>
      </c>
      <c r="B392" s="47" t="s">
        <v>5444</v>
      </c>
      <c r="C392" s="47" t="s">
        <v>5369</v>
      </c>
      <c r="D392" s="240">
        <v>300</v>
      </c>
      <c r="E392" s="49">
        <v>1974</v>
      </c>
      <c r="F392" s="47" t="s">
        <v>379</v>
      </c>
    </row>
    <row r="393" spans="1:6" x14ac:dyDescent="0.2">
      <c r="A393" s="165"/>
      <c r="B393" s="165"/>
      <c r="C393" s="165"/>
      <c r="D393" s="241"/>
      <c r="E393" s="166"/>
      <c r="F393" s="133"/>
    </row>
    <row r="394" spans="1:6" x14ac:dyDescent="0.2">
      <c r="A394" s="47" t="s">
        <v>5821</v>
      </c>
      <c r="B394" s="47" t="s">
        <v>5822</v>
      </c>
      <c r="C394" s="47" t="s">
        <v>121</v>
      </c>
      <c r="D394" s="240">
        <v>20</v>
      </c>
      <c r="E394" s="49">
        <v>1956</v>
      </c>
      <c r="F394" s="47" t="s">
        <v>379</v>
      </c>
    </row>
    <row r="395" spans="1:6" x14ac:dyDescent="0.2">
      <c r="A395" s="148"/>
      <c r="B395" s="47" t="s">
        <v>5823</v>
      </c>
      <c r="C395" s="47" t="s">
        <v>121</v>
      </c>
      <c r="D395" s="240">
        <v>5</v>
      </c>
      <c r="E395" s="49">
        <v>1968</v>
      </c>
      <c r="F395" s="47" t="s">
        <v>379</v>
      </c>
    </row>
    <row r="396" spans="1:6" x14ac:dyDescent="0.2">
      <c r="A396" s="148"/>
      <c r="B396" s="47" t="s">
        <v>5367</v>
      </c>
      <c r="C396" s="47" t="s">
        <v>121</v>
      </c>
      <c r="D396" s="240">
        <v>100</v>
      </c>
      <c r="E396" s="49">
        <v>2008</v>
      </c>
      <c r="F396" s="47" t="s">
        <v>379</v>
      </c>
    </row>
    <row r="397" spans="1:6" x14ac:dyDescent="0.2">
      <c r="A397" s="148"/>
      <c r="B397" s="47" t="s">
        <v>4107</v>
      </c>
      <c r="C397" s="47" t="s">
        <v>121</v>
      </c>
      <c r="D397" s="240">
        <v>40</v>
      </c>
      <c r="E397" s="49">
        <v>1957</v>
      </c>
      <c r="F397" s="47" t="s">
        <v>379</v>
      </c>
    </row>
    <row r="398" spans="1:6" x14ac:dyDescent="0.2">
      <c r="A398" s="148"/>
      <c r="B398" s="47" t="s">
        <v>5824</v>
      </c>
      <c r="C398" s="47" t="s">
        <v>121</v>
      </c>
      <c r="D398" s="240">
        <v>20</v>
      </c>
      <c r="E398" s="49">
        <v>1956</v>
      </c>
      <c r="F398" s="47" t="s">
        <v>379</v>
      </c>
    </row>
    <row r="399" spans="1:6" x14ac:dyDescent="0.2">
      <c r="A399" s="148"/>
      <c r="B399" s="47" t="s">
        <v>5825</v>
      </c>
      <c r="C399" s="47" t="s">
        <v>121</v>
      </c>
      <c r="D399" s="240">
        <v>4</v>
      </c>
      <c r="E399" s="49">
        <v>2005</v>
      </c>
      <c r="F399" s="47" t="s">
        <v>379</v>
      </c>
    </row>
    <row r="400" spans="1:6" x14ac:dyDescent="0.2">
      <c r="A400" s="148"/>
      <c r="B400" s="47" t="s">
        <v>5826</v>
      </c>
      <c r="C400" s="47" t="s">
        <v>121</v>
      </c>
      <c r="D400" s="240">
        <v>17</v>
      </c>
      <c r="E400" s="49">
        <v>1962</v>
      </c>
      <c r="F400" s="47" t="s">
        <v>379</v>
      </c>
    </row>
    <row r="401" spans="1:6" x14ac:dyDescent="0.2">
      <c r="A401" s="148"/>
      <c r="B401" s="47" t="s">
        <v>5827</v>
      </c>
      <c r="C401" s="47" t="s">
        <v>121</v>
      </c>
      <c r="D401" s="240">
        <v>2</v>
      </c>
      <c r="E401" s="49">
        <v>1962</v>
      </c>
      <c r="F401" s="47" t="s">
        <v>379</v>
      </c>
    </row>
    <row r="402" spans="1:6" x14ac:dyDescent="0.2">
      <c r="A402" s="148"/>
      <c r="B402" s="47" t="s">
        <v>5828</v>
      </c>
      <c r="C402" s="47" t="s">
        <v>121</v>
      </c>
      <c r="D402" s="240">
        <v>18</v>
      </c>
      <c r="E402" s="49">
        <v>1955</v>
      </c>
      <c r="F402" s="47" t="s">
        <v>379</v>
      </c>
    </row>
    <row r="403" spans="1:6" ht="15.75" thickBot="1" x14ac:dyDescent="0.25">
      <c r="A403" s="79"/>
      <c r="B403" s="79"/>
      <c r="C403" s="79"/>
      <c r="D403" s="79"/>
      <c r="E403" s="79"/>
      <c r="F403" s="79"/>
    </row>
    <row r="404" spans="1:6" ht="15.75" thickTop="1" x14ac:dyDescent="0.2">
      <c r="A404" s="60" t="s">
        <v>5724</v>
      </c>
      <c r="B404" s="155"/>
      <c r="C404" s="155"/>
      <c r="D404" s="155"/>
      <c r="E404" s="156"/>
      <c r="F404" s="155"/>
    </row>
    <row r="405" spans="1:6" ht="23.25" x14ac:dyDescent="0.35">
      <c r="A405" s="65" t="s">
        <v>5647</v>
      </c>
      <c r="B405" s="66"/>
      <c r="C405" s="66"/>
      <c r="D405" s="66"/>
      <c r="E405" s="66"/>
      <c r="F405" s="67"/>
    </row>
    <row r="406" spans="1:6" ht="21.75" x14ac:dyDescent="0.3">
      <c r="A406" s="68" t="s">
        <v>5725</v>
      </c>
      <c r="B406" s="69"/>
      <c r="C406" s="69"/>
      <c r="D406" s="69"/>
      <c r="E406" s="69"/>
      <c r="F406" s="67"/>
    </row>
    <row r="407" spans="1:6" ht="18.75" thickBot="1" x14ac:dyDescent="0.3">
      <c r="A407" s="68"/>
      <c r="B407" s="141"/>
      <c r="C407" s="141"/>
      <c r="D407" s="141"/>
      <c r="E407" s="141"/>
      <c r="F407" s="199"/>
    </row>
    <row r="408" spans="1:6" ht="15.75" thickTop="1" x14ac:dyDescent="0.2">
      <c r="A408" s="229" t="s">
        <v>162</v>
      </c>
      <c r="B408" s="230" t="s">
        <v>5138</v>
      </c>
      <c r="C408" s="230" t="s">
        <v>111</v>
      </c>
      <c r="D408" s="231" t="s">
        <v>5697</v>
      </c>
      <c r="E408" s="232" t="s">
        <v>5698</v>
      </c>
      <c r="F408" s="233" t="s">
        <v>5699</v>
      </c>
    </row>
    <row r="409" spans="1:6" x14ac:dyDescent="0.2">
      <c r="A409" s="234"/>
      <c r="B409" s="234"/>
      <c r="C409" s="234"/>
      <c r="D409" s="235" t="s">
        <v>5563</v>
      </c>
      <c r="E409" s="236" t="s">
        <v>5700</v>
      </c>
      <c r="F409" s="233" t="s">
        <v>5701</v>
      </c>
    </row>
    <row r="410" spans="1:6" x14ac:dyDescent="0.2">
      <c r="A410" s="234"/>
      <c r="B410" s="234"/>
      <c r="C410" s="234"/>
      <c r="D410" s="235" t="s">
        <v>5564</v>
      </c>
      <c r="E410" s="236" t="s">
        <v>5702</v>
      </c>
      <c r="F410" s="233" t="s">
        <v>5703</v>
      </c>
    </row>
    <row r="411" spans="1:6" x14ac:dyDescent="0.2">
      <c r="A411" s="237"/>
      <c r="B411" s="237"/>
      <c r="C411" s="237"/>
      <c r="D411" s="238"/>
      <c r="E411" s="238" t="s">
        <v>5704</v>
      </c>
      <c r="F411" s="239" t="s">
        <v>5705</v>
      </c>
    </row>
    <row r="412" spans="1:6" x14ac:dyDescent="0.2">
      <c r="A412" s="47" t="s">
        <v>5829</v>
      </c>
      <c r="B412" s="47" t="s">
        <v>5830</v>
      </c>
      <c r="C412" s="47" t="s">
        <v>121</v>
      </c>
      <c r="D412" s="240">
        <v>10</v>
      </c>
      <c r="E412" s="49">
        <v>1959</v>
      </c>
      <c r="F412" s="47" t="s">
        <v>379</v>
      </c>
    </row>
    <row r="413" spans="1:6" x14ac:dyDescent="0.2">
      <c r="A413" s="148"/>
      <c r="B413" s="47" t="s">
        <v>4835</v>
      </c>
      <c r="C413" s="47" t="s">
        <v>121</v>
      </c>
      <c r="D413" s="240">
        <v>4</v>
      </c>
      <c r="E413" s="49">
        <v>1959</v>
      </c>
      <c r="F413" s="47" t="s">
        <v>379</v>
      </c>
    </row>
    <row r="414" spans="1:6" x14ac:dyDescent="0.2">
      <c r="A414" s="148"/>
      <c r="B414" s="47" t="s">
        <v>5831</v>
      </c>
      <c r="C414" s="47" t="s">
        <v>121</v>
      </c>
      <c r="D414" s="240">
        <v>19</v>
      </c>
      <c r="E414" s="49">
        <v>1958</v>
      </c>
      <c r="F414" s="47" t="s">
        <v>379</v>
      </c>
    </row>
    <row r="415" spans="1:6" x14ac:dyDescent="0.2">
      <c r="A415" s="165"/>
      <c r="B415" s="165"/>
      <c r="C415" s="165"/>
      <c r="D415" s="241"/>
      <c r="E415" s="166"/>
      <c r="F415" s="133"/>
    </row>
    <row r="416" spans="1:6" x14ac:dyDescent="0.2">
      <c r="A416" s="47" t="s">
        <v>5832</v>
      </c>
      <c r="B416" s="47" t="s">
        <v>5833</v>
      </c>
      <c r="C416" s="47" t="s">
        <v>121</v>
      </c>
      <c r="D416" s="240">
        <v>7</v>
      </c>
      <c r="E416" s="49">
        <v>1956</v>
      </c>
      <c r="F416" s="47" t="s">
        <v>379</v>
      </c>
    </row>
    <row r="417" spans="1:6" x14ac:dyDescent="0.2">
      <c r="A417" s="148"/>
      <c r="B417" s="47" t="s">
        <v>4041</v>
      </c>
      <c r="C417" s="47" t="s">
        <v>121</v>
      </c>
      <c r="D417" s="240">
        <v>40</v>
      </c>
      <c r="E417" s="49">
        <v>1955</v>
      </c>
      <c r="F417" s="47" t="s">
        <v>379</v>
      </c>
    </row>
    <row r="418" spans="1:6" x14ac:dyDescent="0.2">
      <c r="A418" s="148"/>
      <c r="B418" s="47" t="s">
        <v>4215</v>
      </c>
      <c r="C418" s="47" t="s">
        <v>121</v>
      </c>
      <c r="D418" s="240">
        <v>25</v>
      </c>
      <c r="E418" s="49">
        <v>1963</v>
      </c>
      <c r="F418" s="47" t="s">
        <v>379</v>
      </c>
    </row>
    <row r="419" spans="1:6" x14ac:dyDescent="0.2">
      <c r="A419" s="148"/>
      <c r="B419" s="47" t="s">
        <v>5834</v>
      </c>
      <c r="C419" s="47" t="s">
        <v>121</v>
      </c>
      <c r="D419" s="240">
        <v>2</v>
      </c>
      <c r="E419" s="49">
        <v>1956</v>
      </c>
      <c r="F419" s="47" t="s">
        <v>379</v>
      </c>
    </row>
    <row r="420" spans="1:6" x14ac:dyDescent="0.2">
      <c r="A420" s="148"/>
      <c r="B420" s="47" t="s">
        <v>5835</v>
      </c>
      <c r="C420" s="47" t="s">
        <v>121</v>
      </c>
      <c r="D420" s="240">
        <v>6</v>
      </c>
      <c r="E420" s="49">
        <v>1961</v>
      </c>
      <c r="F420" s="47" t="s">
        <v>379</v>
      </c>
    </row>
    <row r="421" spans="1:6" x14ac:dyDescent="0.2">
      <c r="A421" s="148"/>
      <c r="B421" s="47" t="s">
        <v>5836</v>
      </c>
      <c r="C421" s="47" t="s">
        <v>121</v>
      </c>
      <c r="D421" s="240">
        <v>2</v>
      </c>
      <c r="E421" s="49">
        <v>1952</v>
      </c>
      <c r="F421" s="47" t="s">
        <v>379</v>
      </c>
    </row>
    <row r="422" spans="1:6" x14ac:dyDescent="0.2">
      <c r="A422" s="148"/>
      <c r="B422" s="47" t="s">
        <v>5837</v>
      </c>
      <c r="C422" s="47" t="s">
        <v>121</v>
      </c>
      <c r="D422" s="240">
        <v>15</v>
      </c>
      <c r="E422" s="49">
        <v>1963</v>
      </c>
      <c r="F422" s="47" t="s">
        <v>379</v>
      </c>
    </row>
    <row r="423" spans="1:6" x14ac:dyDescent="0.2">
      <c r="A423" s="148"/>
      <c r="B423" s="47" t="s">
        <v>3964</v>
      </c>
      <c r="C423" s="47" t="s">
        <v>121</v>
      </c>
      <c r="D423" s="240">
        <v>153</v>
      </c>
      <c r="E423" s="49">
        <v>1950</v>
      </c>
      <c r="F423" s="47" t="s">
        <v>379</v>
      </c>
    </row>
    <row r="424" spans="1:6" x14ac:dyDescent="0.2">
      <c r="A424" s="148"/>
      <c r="B424" s="47" t="s">
        <v>5838</v>
      </c>
      <c r="C424" s="47" t="s">
        <v>121</v>
      </c>
      <c r="D424" s="240">
        <v>4</v>
      </c>
      <c r="E424" s="49">
        <v>1957</v>
      </c>
      <c r="F424" s="47" t="s">
        <v>379</v>
      </c>
    </row>
    <row r="425" spans="1:6" x14ac:dyDescent="0.2">
      <c r="A425" s="148"/>
      <c r="B425" s="47" t="s">
        <v>5839</v>
      </c>
      <c r="C425" s="47" t="s">
        <v>121</v>
      </c>
      <c r="D425" s="240">
        <v>8</v>
      </c>
      <c r="E425" s="49">
        <v>1951</v>
      </c>
      <c r="F425" s="47" t="s">
        <v>379</v>
      </c>
    </row>
    <row r="426" spans="1:6" x14ac:dyDescent="0.2">
      <c r="A426" s="165"/>
      <c r="B426" s="165"/>
      <c r="C426" s="165"/>
      <c r="D426" s="241"/>
      <c r="E426" s="166"/>
      <c r="F426" s="133"/>
    </row>
    <row r="427" spans="1:6" x14ac:dyDescent="0.2">
      <c r="A427" s="47" t="s">
        <v>5840</v>
      </c>
      <c r="B427" s="47" t="s">
        <v>3960</v>
      </c>
      <c r="C427" s="47" t="s">
        <v>121</v>
      </c>
      <c r="D427" s="240">
        <v>61</v>
      </c>
      <c r="E427" s="49">
        <v>1950</v>
      </c>
      <c r="F427" s="47" t="s">
        <v>379</v>
      </c>
    </row>
    <row r="428" spans="1:6" x14ac:dyDescent="0.2">
      <c r="A428" s="148"/>
      <c r="B428" s="47" t="s">
        <v>5841</v>
      </c>
      <c r="C428" s="47" t="s">
        <v>121</v>
      </c>
      <c r="D428" s="240">
        <v>3</v>
      </c>
      <c r="E428" s="49">
        <v>1959</v>
      </c>
      <c r="F428" s="47" t="s">
        <v>379</v>
      </c>
    </row>
    <row r="429" spans="1:6" x14ac:dyDescent="0.2">
      <c r="A429" s="148"/>
      <c r="B429" s="47" t="s">
        <v>4045</v>
      </c>
      <c r="C429" s="47" t="s">
        <v>121</v>
      </c>
      <c r="D429" s="240">
        <v>75</v>
      </c>
      <c r="E429" s="49">
        <v>1955</v>
      </c>
      <c r="F429" s="47" t="s">
        <v>379</v>
      </c>
    </row>
    <row r="430" spans="1:6" x14ac:dyDescent="0.2">
      <c r="A430" s="148"/>
      <c r="B430" s="47" t="s">
        <v>5842</v>
      </c>
      <c r="C430" s="47" t="s">
        <v>121</v>
      </c>
      <c r="D430" s="240">
        <v>8</v>
      </c>
      <c r="E430" s="49">
        <v>1953</v>
      </c>
      <c r="F430" s="47" t="s">
        <v>379</v>
      </c>
    </row>
    <row r="431" spans="1:6" x14ac:dyDescent="0.2">
      <c r="A431" s="148"/>
      <c r="B431" s="47" t="s">
        <v>5843</v>
      </c>
      <c r="C431" s="47" t="s">
        <v>121</v>
      </c>
      <c r="D431" s="240">
        <v>2</v>
      </c>
      <c r="E431" s="49">
        <v>1962</v>
      </c>
      <c r="F431" s="47" t="s">
        <v>379</v>
      </c>
    </row>
    <row r="432" spans="1:6" x14ac:dyDescent="0.2">
      <c r="A432" s="47"/>
      <c r="B432" s="47" t="s">
        <v>5844</v>
      </c>
      <c r="C432" s="47" t="s">
        <v>121</v>
      </c>
      <c r="D432" s="240">
        <v>15</v>
      </c>
      <c r="E432" s="49">
        <v>1950</v>
      </c>
      <c r="F432" s="47" t="s">
        <v>379</v>
      </c>
    </row>
    <row r="433" spans="1:6" x14ac:dyDescent="0.2">
      <c r="A433" s="148"/>
      <c r="B433" s="47" t="s">
        <v>3928</v>
      </c>
      <c r="C433" s="47" t="s">
        <v>121</v>
      </c>
      <c r="D433" s="240">
        <v>45</v>
      </c>
      <c r="E433" s="49">
        <v>1930</v>
      </c>
      <c r="F433" s="47" t="s">
        <v>379</v>
      </c>
    </row>
    <row r="434" spans="1:6" x14ac:dyDescent="0.2">
      <c r="A434" s="148"/>
      <c r="B434" s="47" t="s">
        <v>3933</v>
      </c>
      <c r="C434" s="47" t="s">
        <v>121</v>
      </c>
      <c r="D434" s="240">
        <v>34</v>
      </c>
      <c r="E434" s="49">
        <v>1933</v>
      </c>
      <c r="F434" s="47" t="s">
        <v>379</v>
      </c>
    </row>
    <row r="435" spans="1:6" x14ac:dyDescent="0.2">
      <c r="A435" s="165"/>
      <c r="B435" s="165"/>
      <c r="C435" s="165"/>
      <c r="D435" s="241"/>
      <c r="E435" s="166"/>
      <c r="F435" s="133"/>
    </row>
    <row r="436" spans="1:6" x14ac:dyDescent="0.2">
      <c r="A436" s="47" t="s">
        <v>5845</v>
      </c>
      <c r="B436" s="47" t="s">
        <v>5621</v>
      </c>
      <c r="C436" s="47" t="s">
        <v>723</v>
      </c>
      <c r="D436" s="240">
        <v>38</v>
      </c>
      <c r="E436" s="49">
        <v>2010</v>
      </c>
      <c r="F436" s="47" t="s">
        <v>379</v>
      </c>
    </row>
    <row r="437" spans="1:6" x14ac:dyDescent="0.2">
      <c r="A437" s="148"/>
      <c r="B437" s="47" t="s">
        <v>5372</v>
      </c>
      <c r="C437" s="47" t="s">
        <v>723</v>
      </c>
      <c r="D437" s="240">
        <v>20</v>
      </c>
      <c r="E437" s="49">
        <v>2005</v>
      </c>
      <c r="F437" s="47" t="s">
        <v>379</v>
      </c>
    </row>
    <row r="438" spans="1:6" x14ac:dyDescent="0.2">
      <c r="A438" s="148"/>
      <c r="B438" s="47" t="s">
        <v>5846</v>
      </c>
      <c r="C438" s="47" t="s">
        <v>723</v>
      </c>
      <c r="D438" s="240">
        <v>9</v>
      </c>
      <c r="E438" s="49">
        <v>2012</v>
      </c>
      <c r="F438" s="47" t="s">
        <v>379</v>
      </c>
    </row>
    <row r="439" spans="1:6" x14ac:dyDescent="0.2">
      <c r="A439" s="148"/>
      <c r="B439" s="47" t="s">
        <v>5847</v>
      </c>
      <c r="C439" s="47" t="s">
        <v>723</v>
      </c>
      <c r="D439" s="240">
        <v>5</v>
      </c>
      <c r="E439" s="49">
        <v>1995</v>
      </c>
      <c r="F439" s="47" t="s">
        <v>634</v>
      </c>
    </row>
    <row r="440" spans="1:6" x14ac:dyDescent="0.2">
      <c r="A440" s="148"/>
      <c r="B440" s="47" t="s">
        <v>5848</v>
      </c>
      <c r="C440" s="47" t="s">
        <v>723</v>
      </c>
      <c r="D440" s="240">
        <v>9</v>
      </c>
      <c r="E440" s="49">
        <v>2008</v>
      </c>
      <c r="F440" s="47" t="s">
        <v>634</v>
      </c>
    </row>
    <row r="441" spans="1:6" x14ac:dyDescent="0.2">
      <c r="A441" s="35" t="s">
        <v>5849</v>
      </c>
      <c r="B441" s="47" t="s">
        <v>5850</v>
      </c>
      <c r="C441" s="47" t="s">
        <v>723</v>
      </c>
      <c r="D441" s="240">
        <v>9</v>
      </c>
      <c r="E441" s="49">
        <v>2007</v>
      </c>
      <c r="F441" s="47" t="s">
        <v>634</v>
      </c>
    </row>
    <row r="442" spans="1:6" x14ac:dyDescent="0.2">
      <c r="A442" s="35" t="s">
        <v>5851</v>
      </c>
      <c r="B442" s="47" t="s">
        <v>5852</v>
      </c>
      <c r="C442" s="47" t="s">
        <v>723</v>
      </c>
      <c r="D442" s="240">
        <v>7</v>
      </c>
      <c r="E442" s="49">
        <v>2010</v>
      </c>
      <c r="F442" s="47" t="s">
        <v>379</v>
      </c>
    </row>
    <row r="443" spans="1:6" x14ac:dyDescent="0.2">
      <c r="A443" s="148"/>
      <c r="B443" s="47" t="s">
        <v>5853</v>
      </c>
      <c r="C443" s="47" t="s">
        <v>723</v>
      </c>
      <c r="D443" s="240">
        <v>3</v>
      </c>
      <c r="E443" s="49">
        <v>2013</v>
      </c>
      <c r="F443" s="47" t="s">
        <v>379</v>
      </c>
    </row>
    <row r="444" spans="1:6" x14ac:dyDescent="0.2">
      <c r="A444" s="252" t="s">
        <v>5854</v>
      </c>
      <c r="B444" s="47" t="s">
        <v>5622</v>
      </c>
      <c r="C444" s="47" t="s">
        <v>723</v>
      </c>
      <c r="D444" s="240">
        <v>113</v>
      </c>
      <c r="E444" s="49">
        <v>2011</v>
      </c>
      <c r="F444" s="47" t="s">
        <v>379</v>
      </c>
    </row>
    <row r="445" spans="1:6" x14ac:dyDescent="0.2">
      <c r="A445" s="252" t="s">
        <v>5854</v>
      </c>
      <c r="B445" s="47" t="s">
        <v>5623</v>
      </c>
      <c r="C445" s="47" t="s">
        <v>723</v>
      </c>
      <c r="D445" s="240">
        <v>108</v>
      </c>
      <c r="E445" s="49">
        <v>2012</v>
      </c>
      <c r="F445" s="47" t="s">
        <v>379</v>
      </c>
    </row>
    <row r="446" spans="1:6" x14ac:dyDescent="0.2">
      <c r="A446" s="252" t="s">
        <v>5854</v>
      </c>
      <c r="B446" s="47" t="s">
        <v>5624</v>
      </c>
      <c r="C446" s="47" t="s">
        <v>723</v>
      </c>
      <c r="D446" s="240">
        <v>129</v>
      </c>
      <c r="E446" s="49">
        <v>2011</v>
      </c>
      <c r="F446" s="47" t="s">
        <v>379</v>
      </c>
    </row>
    <row r="447" spans="1:6" x14ac:dyDescent="0.2">
      <c r="A447" s="148"/>
      <c r="B447" s="47" t="s">
        <v>5377</v>
      </c>
      <c r="C447" s="47" t="s">
        <v>723</v>
      </c>
      <c r="D447" s="240">
        <v>37</v>
      </c>
      <c r="E447" s="49">
        <v>2008</v>
      </c>
      <c r="F447" s="47" t="s">
        <v>379</v>
      </c>
    </row>
    <row r="448" spans="1:6" x14ac:dyDescent="0.2">
      <c r="A448" s="148"/>
      <c r="B448" s="47" t="s">
        <v>5379</v>
      </c>
      <c r="C448" s="47" t="s">
        <v>723</v>
      </c>
      <c r="D448" s="240">
        <v>40</v>
      </c>
      <c r="E448" s="49">
        <v>2009</v>
      </c>
      <c r="F448" s="47" t="s">
        <v>379</v>
      </c>
    </row>
    <row r="449" spans="1:6" x14ac:dyDescent="0.2">
      <c r="A449" s="148"/>
      <c r="B449" s="47" t="s">
        <v>5380</v>
      </c>
      <c r="C449" s="47" t="s">
        <v>723</v>
      </c>
      <c r="D449" s="240">
        <v>70</v>
      </c>
      <c r="E449" s="49">
        <v>2011</v>
      </c>
      <c r="F449" s="47" t="s">
        <v>379</v>
      </c>
    </row>
    <row r="450" spans="1:6" x14ac:dyDescent="0.2">
      <c r="A450" s="35" t="s">
        <v>5855</v>
      </c>
      <c r="B450" s="47" t="s">
        <v>5381</v>
      </c>
      <c r="C450" s="47" t="s">
        <v>723</v>
      </c>
      <c r="D450" s="240">
        <v>189</v>
      </c>
      <c r="E450" s="49">
        <v>2011</v>
      </c>
      <c r="F450" s="47" t="s">
        <v>379</v>
      </c>
    </row>
    <row r="451" spans="1:6" x14ac:dyDescent="0.2">
      <c r="A451" s="148"/>
      <c r="B451" s="47" t="s">
        <v>5382</v>
      </c>
      <c r="C451" s="47" t="s">
        <v>723</v>
      </c>
      <c r="D451" s="240">
        <v>120</v>
      </c>
      <c r="E451" s="49">
        <v>2005</v>
      </c>
      <c r="F451" s="47" t="s">
        <v>379</v>
      </c>
    </row>
    <row r="452" spans="1:6" x14ac:dyDescent="0.2">
      <c r="A452" s="252" t="s">
        <v>5856</v>
      </c>
      <c r="B452" s="47" t="s">
        <v>3911</v>
      </c>
      <c r="C452" s="47" t="s">
        <v>723</v>
      </c>
      <c r="D452" s="240">
        <v>68</v>
      </c>
      <c r="E452" s="49">
        <v>2013</v>
      </c>
      <c r="F452" s="47" t="s">
        <v>334</v>
      </c>
    </row>
    <row r="453" spans="1:6" x14ac:dyDescent="0.2">
      <c r="A453" s="148"/>
      <c r="B453" s="47" t="s">
        <v>5857</v>
      </c>
      <c r="C453" s="47" t="s">
        <v>723</v>
      </c>
      <c r="D453" s="240">
        <v>13</v>
      </c>
      <c r="E453" s="49">
        <v>2014</v>
      </c>
      <c r="F453" s="47" t="s">
        <v>379</v>
      </c>
    </row>
    <row r="454" spans="1:6" x14ac:dyDescent="0.2">
      <c r="A454" s="148"/>
      <c r="B454" s="47" t="s">
        <v>5858</v>
      </c>
      <c r="C454" s="47" t="s">
        <v>723</v>
      </c>
      <c r="D454" s="240">
        <v>9</v>
      </c>
      <c r="E454" s="49">
        <v>2013</v>
      </c>
      <c r="F454" s="47" t="s">
        <v>5156</v>
      </c>
    </row>
    <row r="455" spans="1:6" x14ac:dyDescent="0.2">
      <c r="A455" s="148"/>
      <c r="B455" s="47" t="s">
        <v>5383</v>
      </c>
      <c r="C455" s="47" t="s">
        <v>723</v>
      </c>
      <c r="D455" s="240">
        <v>74</v>
      </c>
      <c r="E455" s="49">
        <v>2011</v>
      </c>
      <c r="F455" s="47" t="s">
        <v>634</v>
      </c>
    </row>
    <row r="456" spans="1:6" x14ac:dyDescent="0.2">
      <c r="A456" s="148"/>
      <c r="B456" s="47" t="s">
        <v>5859</v>
      </c>
      <c r="C456" s="47" t="s">
        <v>723</v>
      </c>
      <c r="D456" s="240">
        <v>10</v>
      </c>
      <c r="E456" s="49">
        <v>2012</v>
      </c>
      <c r="F456" s="47" t="s">
        <v>379</v>
      </c>
    </row>
    <row r="457" spans="1:6" x14ac:dyDescent="0.2">
      <c r="A457" s="148"/>
      <c r="B457" s="47" t="s">
        <v>5860</v>
      </c>
      <c r="C457" s="47" t="s">
        <v>723</v>
      </c>
      <c r="D457" s="240">
        <v>19</v>
      </c>
      <c r="E457" s="49">
        <v>2002</v>
      </c>
      <c r="F457" s="47" t="s">
        <v>379</v>
      </c>
    </row>
    <row r="458" spans="1:6" x14ac:dyDescent="0.2">
      <c r="A458" s="35" t="s">
        <v>5861</v>
      </c>
      <c r="B458" s="47" t="s">
        <v>5862</v>
      </c>
      <c r="C458" s="47" t="s">
        <v>723</v>
      </c>
      <c r="D458" s="240">
        <v>29</v>
      </c>
      <c r="E458" s="49">
        <v>2005</v>
      </c>
      <c r="F458" s="47" t="s">
        <v>634</v>
      </c>
    </row>
    <row r="459" spans="1:6" x14ac:dyDescent="0.2">
      <c r="A459" s="35" t="s">
        <v>5863</v>
      </c>
      <c r="B459" s="47" t="s">
        <v>5386</v>
      </c>
      <c r="C459" s="47" t="s">
        <v>723</v>
      </c>
      <c r="D459" s="240">
        <v>28</v>
      </c>
      <c r="E459" s="49">
        <v>2010</v>
      </c>
      <c r="F459" s="47" t="s">
        <v>379</v>
      </c>
    </row>
    <row r="460" spans="1:6" x14ac:dyDescent="0.2">
      <c r="A460" s="165"/>
      <c r="B460" s="165"/>
      <c r="C460" s="165"/>
      <c r="D460" s="241"/>
      <c r="E460" s="166"/>
      <c r="F460" s="133"/>
    </row>
    <row r="461" spans="1:6" x14ac:dyDescent="0.2">
      <c r="A461" s="47" t="s">
        <v>5864</v>
      </c>
      <c r="B461" s="47" t="s">
        <v>5865</v>
      </c>
      <c r="C461" s="47" t="s">
        <v>121</v>
      </c>
      <c r="D461" s="240">
        <v>1</v>
      </c>
      <c r="E461" s="49">
        <v>1960</v>
      </c>
      <c r="F461" s="47" t="s">
        <v>379</v>
      </c>
    </row>
    <row r="462" spans="1:6" x14ac:dyDescent="0.2">
      <c r="A462" s="148"/>
      <c r="B462" s="47" t="s">
        <v>5866</v>
      </c>
      <c r="C462" s="47" t="s">
        <v>121</v>
      </c>
      <c r="D462" s="240">
        <v>1</v>
      </c>
      <c r="E462" s="49">
        <v>1951</v>
      </c>
      <c r="F462" s="47" t="s">
        <v>379</v>
      </c>
    </row>
    <row r="463" spans="1:6" x14ac:dyDescent="0.2">
      <c r="A463" s="148"/>
      <c r="B463" s="47" t="s">
        <v>5867</v>
      </c>
      <c r="C463" s="47" t="s">
        <v>121</v>
      </c>
      <c r="D463" s="240">
        <v>1</v>
      </c>
      <c r="E463" s="49">
        <v>1950</v>
      </c>
      <c r="F463" s="47" t="s">
        <v>379</v>
      </c>
    </row>
    <row r="464" spans="1:6" x14ac:dyDescent="0.2">
      <c r="A464" s="148"/>
      <c r="B464" s="47" t="s">
        <v>5868</v>
      </c>
      <c r="C464" s="47" t="s">
        <v>121</v>
      </c>
      <c r="D464" s="240">
        <v>2</v>
      </c>
      <c r="E464" s="49">
        <v>1952</v>
      </c>
      <c r="F464" s="47" t="s">
        <v>379</v>
      </c>
    </row>
    <row r="465" spans="1:6" x14ac:dyDescent="0.2">
      <c r="A465" s="148"/>
      <c r="B465" s="47"/>
      <c r="C465" s="47"/>
      <c r="D465" s="240"/>
      <c r="E465" s="49"/>
      <c r="F465" s="47"/>
    </row>
    <row r="466" spans="1:6" x14ac:dyDescent="0.2">
      <c r="A466" s="47" t="s">
        <v>5869</v>
      </c>
      <c r="B466" s="47"/>
      <c r="C466" s="47"/>
      <c r="D466" s="240"/>
      <c r="E466" s="49"/>
      <c r="F466" s="47"/>
    </row>
    <row r="467" spans="1:6" x14ac:dyDescent="0.2">
      <c r="A467" s="47"/>
      <c r="B467" s="47" t="s">
        <v>3915</v>
      </c>
      <c r="C467" s="47" t="s">
        <v>747</v>
      </c>
      <c r="D467" s="240">
        <v>700</v>
      </c>
      <c r="E467" s="49">
        <v>1995</v>
      </c>
      <c r="F467" s="47" t="s">
        <v>199</v>
      </c>
    </row>
    <row r="468" spans="1:6" x14ac:dyDescent="0.2">
      <c r="A468" s="148"/>
      <c r="B468" s="47" t="s">
        <v>5870</v>
      </c>
      <c r="C468" s="47" t="s">
        <v>747</v>
      </c>
      <c r="D468" s="240">
        <v>1180</v>
      </c>
      <c r="E468" s="49">
        <v>1980</v>
      </c>
      <c r="F468" s="47" t="s">
        <v>379</v>
      </c>
    </row>
    <row r="469" spans="1:6" x14ac:dyDescent="0.2">
      <c r="A469" s="148"/>
      <c r="B469" s="47" t="s">
        <v>4937</v>
      </c>
      <c r="C469" s="47" t="s">
        <v>5616</v>
      </c>
      <c r="D469" s="240">
        <v>980</v>
      </c>
      <c r="E469" s="49">
        <v>1966</v>
      </c>
      <c r="F469" s="47" t="s">
        <v>334</v>
      </c>
    </row>
    <row r="470" spans="1:6" x14ac:dyDescent="0.2">
      <c r="A470" s="148"/>
      <c r="B470" s="47" t="s">
        <v>4973</v>
      </c>
      <c r="C470" s="47" t="s">
        <v>5616</v>
      </c>
      <c r="D470" s="240">
        <v>1961</v>
      </c>
      <c r="E470" s="49">
        <v>1971</v>
      </c>
      <c r="F470" s="47" t="s">
        <v>442</v>
      </c>
    </row>
    <row r="471" spans="1:6" ht="22.5" x14ac:dyDescent="0.2">
      <c r="A471" s="148"/>
      <c r="B471" s="47" t="s">
        <v>5538</v>
      </c>
      <c r="C471" s="223" t="s">
        <v>5617</v>
      </c>
      <c r="D471" s="240">
        <v>35</v>
      </c>
      <c r="E471" s="49">
        <v>1918</v>
      </c>
      <c r="F471" s="47" t="s">
        <v>199</v>
      </c>
    </row>
    <row r="472" spans="1:6" x14ac:dyDescent="0.2">
      <c r="A472" s="148"/>
      <c r="B472" s="47" t="s">
        <v>5103</v>
      </c>
      <c r="C472" s="47" t="s">
        <v>5465</v>
      </c>
      <c r="D472" s="240">
        <v>10</v>
      </c>
      <c r="E472" s="49">
        <v>2002</v>
      </c>
      <c r="F472" s="47" t="s">
        <v>184</v>
      </c>
    </row>
    <row r="473" spans="1:6" x14ac:dyDescent="0.2">
      <c r="A473" s="148"/>
      <c r="B473" s="47" t="s">
        <v>5871</v>
      </c>
      <c r="C473" s="47" t="s">
        <v>5467</v>
      </c>
      <c r="D473" s="240">
        <v>34</v>
      </c>
      <c r="E473" s="49">
        <v>1966</v>
      </c>
      <c r="F473" s="47" t="s">
        <v>334</v>
      </c>
    </row>
    <row r="474" spans="1:6" x14ac:dyDescent="0.2">
      <c r="A474" s="148"/>
      <c r="B474" s="47" t="s">
        <v>5442</v>
      </c>
      <c r="C474" s="47" t="s">
        <v>5467</v>
      </c>
      <c r="D474" s="240">
        <v>34</v>
      </c>
      <c r="E474" s="49">
        <v>1969</v>
      </c>
      <c r="F474" s="47" t="s">
        <v>442</v>
      </c>
    </row>
    <row r="475" spans="1:6" x14ac:dyDescent="0.2">
      <c r="A475" s="148"/>
      <c r="B475" s="47" t="s">
        <v>5196</v>
      </c>
      <c r="C475" s="47" t="s">
        <v>5467</v>
      </c>
      <c r="D475" s="240">
        <v>25</v>
      </c>
      <c r="E475" s="49">
        <v>1994</v>
      </c>
      <c r="F475" s="47" t="s">
        <v>334</v>
      </c>
    </row>
    <row r="476" spans="1:6" x14ac:dyDescent="0.2">
      <c r="A476" s="148"/>
      <c r="B476" s="47" t="s">
        <v>3919</v>
      </c>
      <c r="C476" s="47" t="s">
        <v>5618</v>
      </c>
      <c r="D476" s="240">
        <v>45</v>
      </c>
      <c r="E476" s="49">
        <v>1998</v>
      </c>
      <c r="F476" s="47" t="s">
        <v>199</v>
      </c>
    </row>
    <row r="477" spans="1:6" x14ac:dyDescent="0.2">
      <c r="A477" s="148"/>
      <c r="B477" s="47" t="s">
        <v>3923</v>
      </c>
      <c r="C477" s="47" t="s">
        <v>5618</v>
      </c>
      <c r="D477" s="240">
        <v>45</v>
      </c>
      <c r="E477" s="49">
        <v>1998</v>
      </c>
      <c r="F477" s="47" t="s">
        <v>184</v>
      </c>
    </row>
    <row r="478" spans="1:6" x14ac:dyDescent="0.2">
      <c r="A478" s="148"/>
      <c r="B478" s="47" t="s">
        <v>1617</v>
      </c>
      <c r="C478" s="47" t="s">
        <v>5619</v>
      </c>
      <c r="D478" s="240">
        <v>8.6999999999999993</v>
      </c>
      <c r="E478" s="49">
        <v>1995</v>
      </c>
      <c r="F478" s="47" t="s">
        <v>199</v>
      </c>
    </row>
    <row r="479" spans="1:6" x14ac:dyDescent="0.2">
      <c r="A479" s="148"/>
      <c r="B479" s="47" t="s">
        <v>5107</v>
      </c>
      <c r="C479" s="47" t="s">
        <v>5619</v>
      </c>
      <c r="D479" s="240">
        <v>8.6999999999999993</v>
      </c>
      <c r="E479" s="49">
        <v>1994</v>
      </c>
      <c r="F479" s="47" t="s">
        <v>199</v>
      </c>
    </row>
    <row r="480" spans="1:6" x14ac:dyDescent="0.2">
      <c r="A480" s="165"/>
      <c r="B480" s="165"/>
      <c r="C480" s="165"/>
      <c r="D480" s="241"/>
      <c r="E480" s="166"/>
      <c r="F480" s="133"/>
    </row>
    <row r="481" spans="1:6" x14ac:dyDescent="0.2">
      <c r="A481" s="47" t="s">
        <v>5872</v>
      </c>
      <c r="B481" s="47" t="s">
        <v>4284</v>
      </c>
      <c r="C481" s="47" t="s">
        <v>5537</v>
      </c>
      <c r="D481" s="240">
        <v>10</v>
      </c>
      <c r="E481" s="49">
        <v>2001</v>
      </c>
      <c r="F481" s="47" t="s">
        <v>379</v>
      </c>
    </row>
    <row r="482" spans="1:6" x14ac:dyDescent="0.2">
      <c r="A482" s="148"/>
      <c r="B482" s="47" t="s">
        <v>4279</v>
      </c>
      <c r="C482" s="47" t="s">
        <v>5537</v>
      </c>
      <c r="D482" s="240">
        <v>3</v>
      </c>
      <c r="E482" s="49">
        <v>1990</v>
      </c>
      <c r="F482" s="47" t="s">
        <v>379</v>
      </c>
    </row>
    <row r="483" spans="1:6" x14ac:dyDescent="0.2">
      <c r="A483" s="148"/>
      <c r="B483" s="47" t="s">
        <v>4256</v>
      </c>
      <c r="C483" s="47" t="s">
        <v>5537</v>
      </c>
      <c r="D483" s="240">
        <v>6</v>
      </c>
      <c r="E483" s="49">
        <v>1946</v>
      </c>
      <c r="F483" s="47" t="s">
        <v>379</v>
      </c>
    </row>
    <row r="484" spans="1:6" x14ac:dyDescent="0.2">
      <c r="A484" s="148"/>
      <c r="B484" s="47" t="s">
        <v>4261</v>
      </c>
      <c r="C484" s="47" t="s">
        <v>5537</v>
      </c>
      <c r="D484" s="240">
        <v>16</v>
      </c>
      <c r="E484" s="49">
        <v>1953</v>
      </c>
      <c r="F484" s="47" t="s">
        <v>379</v>
      </c>
    </row>
    <row r="485" spans="1:6" ht="15.75" thickBot="1" x14ac:dyDescent="0.25">
      <c r="A485" s="79"/>
      <c r="B485" s="79"/>
      <c r="C485" s="79"/>
      <c r="D485" s="79"/>
      <c r="E485" s="79"/>
      <c r="F485" s="79"/>
    </row>
    <row r="486" spans="1:6" ht="15.75" thickTop="1" x14ac:dyDescent="0.2">
      <c r="A486" s="60" t="s">
        <v>5724</v>
      </c>
      <c r="B486" s="155"/>
      <c r="C486" s="155"/>
      <c r="D486" s="155"/>
      <c r="E486" s="156"/>
      <c r="F486" s="155"/>
    </row>
    <row r="487" spans="1:6" ht="23.25" x14ac:dyDescent="0.35">
      <c r="A487" s="65" t="s">
        <v>5647</v>
      </c>
      <c r="B487" s="66"/>
      <c r="C487" s="66"/>
      <c r="D487" s="66"/>
      <c r="E487" s="66"/>
      <c r="F487" s="67"/>
    </row>
    <row r="488" spans="1:6" ht="21.75" x14ac:dyDescent="0.3">
      <c r="A488" s="68" t="s">
        <v>5725</v>
      </c>
      <c r="B488" s="69"/>
      <c r="C488" s="69"/>
      <c r="D488" s="69"/>
      <c r="E488" s="69"/>
      <c r="F488" s="67"/>
    </row>
    <row r="489" spans="1:6" ht="18.75" thickBot="1" x14ac:dyDescent="0.3">
      <c r="A489" s="68"/>
      <c r="B489" s="141"/>
      <c r="C489" s="141"/>
      <c r="D489" s="141"/>
      <c r="E489" s="141"/>
      <c r="F489" s="199"/>
    </row>
    <row r="490" spans="1:6" ht="15.75" thickTop="1" x14ac:dyDescent="0.2">
      <c r="A490" s="229" t="s">
        <v>162</v>
      </c>
      <c r="B490" s="230" t="s">
        <v>5138</v>
      </c>
      <c r="C490" s="230" t="s">
        <v>111</v>
      </c>
      <c r="D490" s="231" t="s">
        <v>5697</v>
      </c>
      <c r="E490" s="232" t="s">
        <v>5698</v>
      </c>
      <c r="F490" s="233" t="s">
        <v>5699</v>
      </c>
    </row>
    <row r="491" spans="1:6" x14ac:dyDescent="0.2">
      <c r="A491" s="234"/>
      <c r="B491" s="234"/>
      <c r="C491" s="234"/>
      <c r="D491" s="235" t="s">
        <v>5563</v>
      </c>
      <c r="E491" s="236" t="s">
        <v>5700</v>
      </c>
      <c r="F491" s="233" t="s">
        <v>5701</v>
      </c>
    </row>
    <row r="492" spans="1:6" x14ac:dyDescent="0.2">
      <c r="A492" s="234"/>
      <c r="B492" s="234"/>
      <c r="C492" s="234"/>
      <c r="D492" s="235" t="s">
        <v>5564</v>
      </c>
      <c r="E492" s="236" t="s">
        <v>5702</v>
      </c>
      <c r="F492" s="233" t="s">
        <v>5703</v>
      </c>
    </row>
    <row r="493" spans="1:6" x14ac:dyDescent="0.2">
      <c r="A493" s="237"/>
      <c r="B493" s="237"/>
      <c r="C493" s="237"/>
      <c r="D493" s="238"/>
      <c r="E493" s="238" t="s">
        <v>5704</v>
      </c>
      <c r="F493" s="239" t="s">
        <v>5705</v>
      </c>
    </row>
    <row r="494" spans="1:6" x14ac:dyDescent="0.2">
      <c r="A494" s="47" t="s">
        <v>5873</v>
      </c>
      <c r="B494" s="47" t="s">
        <v>4268</v>
      </c>
      <c r="C494" s="47" t="s">
        <v>5537</v>
      </c>
      <c r="D494" s="240">
        <v>67</v>
      </c>
      <c r="E494" s="49">
        <v>1953</v>
      </c>
      <c r="F494" s="47" t="s">
        <v>379</v>
      </c>
    </row>
    <row r="495" spans="1:6" x14ac:dyDescent="0.2">
      <c r="A495" s="148"/>
      <c r="B495" s="47" t="s">
        <v>5365</v>
      </c>
      <c r="C495" s="47" t="s">
        <v>5537</v>
      </c>
      <c r="D495" s="240">
        <v>9</v>
      </c>
      <c r="E495" s="49">
        <v>1971</v>
      </c>
      <c r="F495" s="47" t="s">
        <v>379</v>
      </c>
    </row>
    <row r="496" spans="1:6" x14ac:dyDescent="0.2">
      <c r="A496" s="148"/>
      <c r="B496" s="47" t="s">
        <v>4265</v>
      </c>
      <c r="C496" s="47" t="s">
        <v>5537</v>
      </c>
      <c r="D496" s="240">
        <v>24</v>
      </c>
      <c r="E496" s="49">
        <v>1950</v>
      </c>
      <c r="F496" s="47" t="s">
        <v>379</v>
      </c>
    </row>
    <row r="497" spans="1:6" x14ac:dyDescent="0.2">
      <c r="A497" s="148"/>
      <c r="B497" s="47" t="s">
        <v>4272</v>
      </c>
      <c r="C497" s="47" t="s">
        <v>5537</v>
      </c>
      <c r="D497" s="240">
        <v>3</v>
      </c>
      <c r="E497" s="49">
        <v>1945</v>
      </c>
      <c r="F497" s="47" t="s">
        <v>379</v>
      </c>
    </row>
    <row r="498" spans="1:6" x14ac:dyDescent="0.2">
      <c r="A498" s="148"/>
      <c r="B498" s="47"/>
      <c r="C498" s="47"/>
      <c r="D498" s="240"/>
      <c r="E498" s="49"/>
      <c r="F498" s="47"/>
    </row>
    <row r="499" spans="1:6" x14ac:dyDescent="0.2">
      <c r="A499" s="35" t="s">
        <v>5874</v>
      </c>
      <c r="B499" s="252" t="s">
        <v>5875</v>
      </c>
      <c r="C499" s="35" t="s">
        <v>5427</v>
      </c>
      <c r="D499" s="209">
        <v>504</v>
      </c>
      <c r="E499" s="102">
        <v>2011</v>
      </c>
      <c r="F499" s="35" t="s">
        <v>5156</v>
      </c>
    </row>
    <row r="500" spans="1:6" x14ac:dyDescent="0.2">
      <c r="A500" s="165"/>
      <c r="B500" s="165"/>
      <c r="C500" s="165"/>
      <c r="D500" s="241"/>
      <c r="E500" s="166"/>
      <c r="F500" s="133"/>
    </row>
    <row r="501" spans="1:6" x14ac:dyDescent="0.2">
      <c r="A501" s="47" t="s">
        <v>3751</v>
      </c>
      <c r="B501" s="148"/>
      <c r="C501" s="148"/>
      <c r="D501" s="251"/>
      <c r="E501" s="172"/>
      <c r="F501" s="148"/>
    </row>
    <row r="502" spans="1:6" x14ac:dyDescent="0.2">
      <c r="A502" s="47" t="s">
        <v>5876</v>
      </c>
      <c r="B502" s="148"/>
      <c r="C502" s="148"/>
      <c r="D502" s="251"/>
      <c r="E502" s="172"/>
      <c r="F502" s="148"/>
    </row>
    <row r="503" spans="1:6" x14ac:dyDescent="0.2">
      <c r="A503" s="47" t="s">
        <v>5877</v>
      </c>
      <c r="B503" s="47" t="s">
        <v>3076</v>
      </c>
      <c r="C503" s="47" t="s">
        <v>121</v>
      </c>
      <c r="D503" s="240">
        <v>12</v>
      </c>
      <c r="E503" s="49">
        <v>1936</v>
      </c>
      <c r="F503" s="47" t="s">
        <v>379</v>
      </c>
    </row>
    <row r="504" spans="1:6" x14ac:dyDescent="0.2">
      <c r="A504" s="148"/>
      <c r="B504" s="47" t="s">
        <v>3071</v>
      </c>
      <c r="C504" s="47" t="s">
        <v>121</v>
      </c>
      <c r="D504" s="240">
        <v>2</v>
      </c>
      <c r="E504" s="49">
        <v>1985</v>
      </c>
      <c r="F504" s="47" t="s">
        <v>379</v>
      </c>
    </row>
    <row r="505" spans="1:6" x14ac:dyDescent="0.2">
      <c r="A505" s="148"/>
      <c r="B505" s="47" t="s">
        <v>3080</v>
      </c>
      <c r="C505" s="47" t="s">
        <v>121</v>
      </c>
      <c r="D505" s="240">
        <v>14</v>
      </c>
      <c r="E505" s="49">
        <v>1936</v>
      </c>
      <c r="F505" s="47" t="s">
        <v>379</v>
      </c>
    </row>
    <row r="506" spans="1:6" x14ac:dyDescent="0.2">
      <c r="A506" s="148"/>
      <c r="B506" s="47" t="s">
        <v>3088</v>
      </c>
      <c r="C506" s="47" t="s">
        <v>121</v>
      </c>
      <c r="D506" s="240">
        <v>24</v>
      </c>
      <c r="E506" s="49">
        <v>1935</v>
      </c>
      <c r="F506" s="47" t="s">
        <v>379</v>
      </c>
    </row>
    <row r="507" spans="1:6" x14ac:dyDescent="0.2">
      <c r="A507" s="47"/>
      <c r="B507" s="47" t="s">
        <v>3084</v>
      </c>
      <c r="C507" s="47" t="s">
        <v>121</v>
      </c>
      <c r="D507" s="240">
        <v>24</v>
      </c>
      <c r="E507" s="49">
        <v>1936</v>
      </c>
      <c r="F507" s="47" t="s">
        <v>379</v>
      </c>
    </row>
    <row r="508" spans="1:6" x14ac:dyDescent="0.2">
      <c r="A508" s="148"/>
      <c r="B508" s="47" t="s">
        <v>3092</v>
      </c>
      <c r="C508" s="47" t="s">
        <v>121</v>
      </c>
      <c r="D508" s="240">
        <v>33</v>
      </c>
      <c r="E508" s="49">
        <v>1935</v>
      </c>
      <c r="F508" s="47" t="s">
        <v>379</v>
      </c>
    </row>
    <row r="509" spans="1:6" x14ac:dyDescent="0.2">
      <c r="A509" s="165"/>
      <c r="B509" s="202"/>
      <c r="C509" s="202"/>
      <c r="D509" s="242"/>
      <c r="E509" s="203"/>
      <c r="F509" s="64"/>
    </row>
    <row r="510" spans="1:6" x14ac:dyDescent="0.2">
      <c r="A510" s="47" t="s">
        <v>5878</v>
      </c>
      <c r="B510" s="47" t="s">
        <v>3067</v>
      </c>
      <c r="C510" s="47" t="s">
        <v>121</v>
      </c>
      <c r="D510" s="240">
        <v>11</v>
      </c>
      <c r="E510" s="49">
        <v>1927</v>
      </c>
      <c r="F510" s="47" t="s">
        <v>379</v>
      </c>
    </row>
    <row r="511" spans="1:6" x14ac:dyDescent="0.2">
      <c r="A511" s="148"/>
      <c r="B511" s="47" t="s">
        <v>3062</v>
      </c>
      <c r="C511" s="47" t="s">
        <v>121</v>
      </c>
      <c r="D511" s="240">
        <v>6</v>
      </c>
      <c r="E511" s="49">
        <v>1927</v>
      </c>
      <c r="F511" s="47" t="s">
        <v>379</v>
      </c>
    </row>
    <row r="512" spans="1:6" x14ac:dyDescent="0.2">
      <c r="A512" s="165"/>
      <c r="B512" s="202"/>
      <c r="C512" s="202"/>
      <c r="D512" s="242"/>
      <c r="E512" s="203"/>
      <c r="F512" s="64"/>
    </row>
    <row r="513" spans="1:6" x14ac:dyDescent="0.2">
      <c r="A513" s="47" t="s">
        <v>5879</v>
      </c>
      <c r="B513" s="47" t="s">
        <v>3096</v>
      </c>
      <c r="C513" s="47" t="s">
        <v>5484</v>
      </c>
      <c r="D513" s="240">
        <v>440</v>
      </c>
      <c r="E513" s="49">
        <v>1966</v>
      </c>
      <c r="F513" s="47" t="s">
        <v>379</v>
      </c>
    </row>
    <row r="514" spans="1:6" x14ac:dyDescent="0.2">
      <c r="A514" s="165"/>
      <c r="B514" s="202"/>
      <c r="C514" s="202"/>
      <c r="D514" s="242"/>
      <c r="E514" s="203"/>
      <c r="F514" s="64"/>
    </row>
    <row r="515" spans="1:6" x14ac:dyDescent="0.2">
      <c r="A515" s="47" t="s">
        <v>5880</v>
      </c>
      <c r="B515" s="47" t="s">
        <v>4735</v>
      </c>
      <c r="C515" s="47" t="s">
        <v>747</v>
      </c>
      <c r="D515" s="240">
        <v>805</v>
      </c>
      <c r="E515" s="49">
        <v>2000</v>
      </c>
      <c r="F515" s="47" t="s">
        <v>199</v>
      </c>
    </row>
    <row r="516" spans="1:6" x14ac:dyDescent="0.2">
      <c r="A516" s="148"/>
      <c r="B516" s="47" t="s">
        <v>4731</v>
      </c>
      <c r="C516" s="47" t="s">
        <v>747</v>
      </c>
      <c r="D516" s="240">
        <v>715</v>
      </c>
      <c r="E516" s="49">
        <v>1993</v>
      </c>
      <c r="F516" s="47" t="s">
        <v>5156</v>
      </c>
    </row>
    <row r="517" spans="1:6" x14ac:dyDescent="0.2">
      <c r="A517" s="148"/>
      <c r="B517" s="47" t="s">
        <v>4739</v>
      </c>
      <c r="C517" s="47" t="s">
        <v>747</v>
      </c>
      <c r="D517" s="240">
        <v>420</v>
      </c>
      <c r="E517" s="49">
        <v>2000</v>
      </c>
      <c r="F517" s="47" t="s">
        <v>199</v>
      </c>
    </row>
    <row r="518" spans="1:6" x14ac:dyDescent="0.2">
      <c r="A518" s="148"/>
      <c r="B518" s="47" t="s">
        <v>4953</v>
      </c>
      <c r="C518" s="47" t="s">
        <v>114</v>
      </c>
      <c r="D518" s="240">
        <v>2260</v>
      </c>
      <c r="E518" s="49">
        <v>1970</v>
      </c>
      <c r="F518" s="47" t="s">
        <v>379</v>
      </c>
    </row>
    <row r="519" spans="1:6" x14ac:dyDescent="0.2">
      <c r="A519" s="148"/>
      <c r="B519" s="47" t="s">
        <v>4743</v>
      </c>
      <c r="C519" s="47" t="s">
        <v>747</v>
      </c>
      <c r="D519" s="240">
        <v>59</v>
      </c>
      <c r="E519" s="49">
        <v>2011</v>
      </c>
      <c r="F519" s="47" t="s">
        <v>442</v>
      </c>
    </row>
    <row r="520" spans="1:6" x14ac:dyDescent="0.2">
      <c r="A520" s="148"/>
      <c r="B520" s="47" t="s">
        <v>5197</v>
      </c>
      <c r="C520" s="47" t="s">
        <v>5465</v>
      </c>
      <c r="D520" s="240">
        <v>10</v>
      </c>
      <c r="E520" s="49">
        <v>1998</v>
      </c>
      <c r="F520" s="47" t="s">
        <v>442</v>
      </c>
    </row>
    <row r="521" spans="1:6" x14ac:dyDescent="0.2">
      <c r="A521" s="165"/>
      <c r="B521" s="165"/>
      <c r="C521" s="165"/>
      <c r="D521" s="241"/>
      <c r="E521" s="166"/>
      <c r="F521" s="133"/>
    </row>
    <row r="522" spans="1:6" x14ac:dyDescent="0.2">
      <c r="A522" s="47" t="s">
        <v>5881</v>
      </c>
      <c r="B522" s="47" t="s">
        <v>3830</v>
      </c>
      <c r="C522" s="47" t="s">
        <v>723</v>
      </c>
      <c r="D522" s="240">
        <v>120</v>
      </c>
      <c r="E522" s="49">
        <v>2010</v>
      </c>
      <c r="F522" s="47" t="s">
        <v>379</v>
      </c>
    </row>
    <row r="523" spans="1:6" x14ac:dyDescent="0.2">
      <c r="A523" s="148"/>
      <c r="B523" s="47" t="s">
        <v>5882</v>
      </c>
      <c r="C523" s="47" t="s">
        <v>723</v>
      </c>
      <c r="D523" s="240">
        <v>30</v>
      </c>
      <c r="E523" s="49">
        <v>2001</v>
      </c>
      <c r="F523" s="47" t="s">
        <v>379</v>
      </c>
    </row>
    <row r="524" spans="1:6" x14ac:dyDescent="0.2">
      <c r="A524" s="148"/>
      <c r="B524" s="47" t="s">
        <v>5629</v>
      </c>
      <c r="C524" s="47" t="s">
        <v>723</v>
      </c>
      <c r="D524" s="240">
        <v>44</v>
      </c>
      <c r="E524" s="49">
        <v>2012</v>
      </c>
      <c r="F524" s="47" t="s">
        <v>379</v>
      </c>
    </row>
    <row r="525" spans="1:6" x14ac:dyDescent="0.2">
      <c r="A525" s="148"/>
      <c r="B525" s="47" t="s">
        <v>3796</v>
      </c>
      <c r="C525" s="47" t="s">
        <v>723</v>
      </c>
      <c r="D525" s="240">
        <v>30</v>
      </c>
      <c r="E525" s="49">
        <v>2007</v>
      </c>
      <c r="F525" s="47" t="s">
        <v>379</v>
      </c>
    </row>
    <row r="526" spans="1:6" x14ac:dyDescent="0.2">
      <c r="A526" s="148"/>
      <c r="B526" s="47" t="s">
        <v>5358</v>
      </c>
      <c r="C526" s="47" t="s">
        <v>723</v>
      </c>
      <c r="D526" s="240">
        <v>124</v>
      </c>
      <c r="E526" s="49">
        <v>2005</v>
      </c>
      <c r="F526" s="47" t="s">
        <v>379</v>
      </c>
    </row>
    <row r="527" spans="1:6" x14ac:dyDescent="0.2">
      <c r="A527" s="148"/>
      <c r="B527" s="47" t="s">
        <v>3800</v>
      </c>
      <c r="C527" s="47" t="s">
        <v>723</v>
      </c>
      <c r="D527" s="240">
        <v>17</v>
      </c>
      <c r="E527" s="49">
        <v>2006</v>
      </c>
      <c r="F527" s="47" t="s">
        <v>634</v>
      </c>
    </row>
    <row r="528" spans="1:6" x14ac:dyDescent="0.2">
      <c r="A528" s="148"/>
      <c r="B528" s="47" t="s">
        <v>3845</v>
      </c>
      <c r="C528" s="47" t="s">
        <v>723</v>
      </c>
      <c r="D528" s="240">
        <v>20</v>
      </c>
      <c r="E528" s="49" t="s">
        <v>5883</v>
      </c>
      <c r="F528" s="47" t="s">
        <v>184</v>
      </c>
    </row>
    <row r="529" spans="1:6" x14ac:dyDescent="0.2">
      <c r="A529" s="148"/>
      <c r="B529" s="47" t="s">
        <v>3823</v>
      </c>
      <c r="C529" s="47" t="s">
        <v>723</v>
      </c>
      <c r="D529" s="240">
        <v>15</v>
      </c>
      <c r="E529" s="49">
        <v>2009</v>
      </c>
      <c r="F529" s="47" t="s">
        <v>379</v>
      </c>
    </row>
    <row r="530" spans="1:6" x14ac:dyDescent="0.2">
      <c r="A530" s="148"/>
      <c r="B530" s="47" t="s">
        <v>5884</v>
      </c>
      <c r="C530" s="47" t="s">
        <v>723</v>
      </c>
      <c r="D530" s="209">
        <v>16</v>
      </c>
      <c r="E530" s="102">
        <v>2014</v>
      </c>
      <c r="F530" s="35" t="s">
        <v>442</v>
      </c>
    </row>
    <row r="531" spans="1:6" x14ac:dyDescent="0.2">
      <c r="A531" s="148"/>
      <c r="B531" s="47" t="s">
        <v>3792</v>
      </c>
      <c r="C531" s="47" t="s">
        <v>723</v>
      </c>
      <c r="D531" s="240">
        <v>16</v>
      </c>
      <c r="E531" s="49">
        <v>2006</v>
      </c>
      <c r="F531" s="47" t="s">
        <v>5156</v>
      </c>
    </row>
    <row r="532" spans="1:6" x14ac:dyDescent="0.2">
      <c r="A532" s="148"/>
      <c r="B532" s="47" t="s">
        <v>3760</v>
      </c>
      <c r="C532" s="47" t="s">
        <v>723</v>
      </c>
      <c r="D532" s="240">
        <v>5</v>
      </c>
      <c r="E532" s="49">
        <v>1994</v>
      </c>
      <c r="F532" s="47" t="s">
        <v>634</v>
      </c>
    </row>
    <row r="533" spans="1:6" x14ac:dyDescent="0.2">
      <c r="A533" s="148"/>
      <c r="B533" s="47" t="s">
        <v>3784</v>
      </c>
      <c r="C533" s="47" t="s">
        <v>723</v>
      </c>
      <c r="D533" s="240">
        <v>30</v>
      </c>
      <c r="E533" s="49">
        <v>2004</v>
      </c>
      <c r="F533" s="47" t="s">
        <v>379</v>
      </c>
    </row>
    <row r="534" spans="1:6" x14ac:dyDescent="0.2">
      <c r="A534" s="148"/>
      <c r="B534" s="47" t="s">
        <v>5885</v>
      </c>
      <c r="C534" s="47" t="s">
        <v>723</v>
      </c>
      <c r="D534" s="240">
        <v>17</v>
      </c>
      <c r="E534" s="49">
        <v>2000</v>
      </c>
      <c r="F534" s="47" t="s">
        <v>379</v>
      </c>
    </row>
    <row r="535" spans="1:6" x14ac:dyDescent="0.2">
      <c r="A535" s="148"/>
      <c r="B535" s="47" t="s">
        <v>5886</v>
      </c>
      <c r="C535" s="47" t="s">
        <v>723</v>
      </c>
      <c r="D535" s="240">
        <v>30</v>
      </c>
      <c r="E535" s="49">
        <v>2009</v>
      </c>
      <c r="F535" s="47" t="s">
        <v>379</v>
      </c>
    </row>
    <row r="536" spans="1:6" x14ac:dyDescent="0.2">
      <c r="A536" s="148"/>
      <c r="B536" s="47" t="s">
        <v>3764</v>
      </c>
      <c r="C536" s="47" t="s">
        <v>723</v>
      </c>
      <c r="D536" s="240">
        <v>5</v>
      </c>
      <c r="E536" s="49">
        <v>1995</v>
      </c>
      <c r="F536" s="47" t="s">
        <v>634</v>
      </c>
    </row>
    <row r="537" spans="1:6" x14ac:dyDescent="0.2">
      <c r="A537" s="148"/>
      <c r="B537" s="47" t="s">
        <v>3819</v>
      </c>
      <c r="C537" s="47" t="s">
        <v>723</v>
      </c>
      <c r="D537" s="240">
        <v>27</v>
      </c>
      <c r="E537" s="49">
        <v>2008</v>
      </c>
      <c r="F537" s="47" t="s">
        <v>379</v>
      </c>
    </row>
    <row r="538" spans="1:6" x14ac:dyDescent="0.2">
      <c r="A538" s="148"/>
      <c r="B538" s="47" t="s">
        <v>5887</v>
      </c>
      <c r="C538" s="47" t="s">
        <v>723</v>
      </c>
      <c r="D538" s="240">
        <v>16</v>
      </c>
      <c r="E538" s="49">
        <v>1995</v>
      </c>
      <c r="F538" s="47" t="s">
        <v>379</v>
      </c>
    </row>
    <row r="539" spans="1:6" x14ac:dyDescent="0.2">
      <c r="A539" s="148"/>
      <c r="B539" s="47" t="s">
        <v>5888</v>
      </c>
      <c r="C539" s="47" t="s">
        <v>723</v>
      </c>
      <c r="D539" s="240">
        <v>26</v>
      </c>
      <c r="E539" s="49">
        <v>2009</v>
      </c>
      <c r="F539" s="47" t="s">
        <v>379</v>
      </c>
    </row>
    <row r="540" spans="1:6" x14ac:dyDescent="0.2">
      <c r="A540" s="148"/>
      <c r="B540" s="47" t="s">
        <v>3631</v>
      </c>
      <c r="C540" s="47" t="s">
        <v>723</v>
      </c>
      <c r="D540" s="240">
        <v>13</v>
      </c>
      <c r="E540" s="49">
        <v>2000</v>
      </c>
      <c r="F540" s="47" t="s">
        <v>379</v>
      </c>
    </row>
    <row r="541" spans="1:6" x14ac:dyDescent="0.2">
      <c r="A541" s="148"/>
      <c r="B541" s="47" t="s">
        <v>3853</v>
      </c>
      <c r="C541" s="47" t="s">
        <v>723</v>
      </c>
      <c r="D541" s="240">
        <v>136</v>
      </c>
      <c r="E541" s="49">
        <v>2013</v>
      </c>
      <c r="F541" s="47" t="s">
        <v>379</v>
      </c>
    </row>
    <row r="542" spans="1:6" x14ac:dyDescent="0.2">
      <c r="A542" s="148"/>
      <c r="B542" s="47" t="s">
        <v>3837</v>
      </c>
      <c r="C542" s="47" t="s">
        <v>723</v>
      </c>
      <c r="D542" s="240">
        <v>26</v>
      </c>
      <c r="E542" s="49">
        <v>2012</v>
      </c>
      <c r="F542" s="47" t="s">
        <v>518</v>
      </c>
    </row>
    <row r="543" spans="1:6" x14ac:dyDescent="0.2">
      <c r="A543" s="148"/>
      <c r="B543" s="47" t="s">
        <v>3834</v>
      </c>
      <c r="C543" s="47" t="s">
        <v>723</v>
      </c>
      <c r="D543" s="240">
        <v>56</v>
      </c>
      <c r="E543" s="49">
        <v>2011</v>
      </c>
      <c r="F543" s="47" t="s">
        <v>379</v>
      </c>
    </row>
    <row r="544" spans="1:6" x14ac:dyDescent="0.2">
      <c r="A544" s="148"/>
      <c r="B544" s="47" t="s">
        <v>3849</v>
      </c>
      <c r="C544" s="47" t="s">
        <v>723</v>
      </c>
      <c r="D544" s="240">
        <v>12</v>
      </c>
      <c r="E544" s="49">
        <v>2013</v>
      </c>
      <c r="F544" s="47" t="s">
        <v>379</v>
      </c>
    </row>
    <row r="545" spans="1:6" x14ac:dyDescent="0.2">
      <c r="A545" s="148"/>
      <c r="B545" s="47" t="s">
        <v>5631</v>
      </c>
      <c r="C545" s="47" t="s">
        <v>723</v>
      </c>
      <c r="D545" s="240">
        <v>31</v>
      </c>
      <c r="E545" s="49">
        <v>1992</v>
      </c>
      <c r="F545" s="47" t="s">
        <v>216</v>
      </c>
    </row>
    <row r="546" spans="1:6" x14ac:dyDescent="0.2">
      <c r="A546" s="148"/>
      <c r="B546" s="47" t="s">
        <v>3768</v>
      </c>
      <c r="C546" s="47" t="s">
        <v>723</v>
      </c>
      <c r="D546" s="240">
        <v>5</v>
      </c>
      <c r="E546" s="49">
        <v>1994</v>
      </c>
      <c r="F546" s="47" t="s">
        <v>634</v>
      </c>
    </row>
    <row r="547" spans="1:6" x14ac:dyDescent="0.2">
      <c r="A547" s="148"/>
      <c r="B547" s="47" t="s">
        <v>3804</v>
      </c>
      <c r="C547" s="47" t="s">
        <v>723</v>
      </c>
      <c r="D547" s="240">
        <v>18</v>
      </c>
      <c r="E547" s="49">
        <v>2007</v>
      </c>
      <c r="F547" s="47" t="s">
        <v>379</v>
      </c>
    </row>
    <row r="548" spans="1:6" x14ac:dyDescent="0.2">
      <c r="A548" s="148"/>
      <c r="B548" s="47" t="s">
        <v>5097</v>
      </c>
      <c r="C548" s="47" t="s">
        <v>723</v>
      </c>
      <c r="D548" s="240">
        <v>322</v>
      </c>
      <c r="E548" s="49">
        <v>2007</v>
      </c>
      <c r="F548" s="47" t="s">
        <v>379</v>
      </c>
    </row>
    <row r="549" spans="1:6" x14ac:dyDescent="0.2">
      <c r="A549" s="148"/>
      <c r="B549" s="47" t="s">
        <v>3841</v>
      </c>
      <c r="C549" s="47" t="s">
        <v>723</v>
      </c>
      <c r="D549" s="240">
        <v>217</v>
      </c>
      <c r="E549" s="49">
        <v>2012</v>
      </c>
      <c r="F549" s="47" t="s">
        <v>379</v>
      </c>
    </row>
    <row r="550" spans="1:6" x14ac:dyDescent="0.2">
      <c r="A550" s="148"/>
      <c r="B550" s="47" t="s">
        <v>3816</v>
      </c>
      <c r="C550" s="47" t="s">
        <v>723</v>
      </c>
      <c r="D550" s="240">
        <v>10</v>
      </c>
      <c r="E550" s="49">
        <v>2008</v>
      </c>
      <c r="F550" s="47" t="s">
        <v>634</v>
      </c>
    </row>
    <row r="551" spans="1:6" x14ac:dyDescent="0.2">
      <c r="A551" s="165"/>
      <c r="B551" s="165"/>
      <c r="C551" s="165"/>
      <c r="D551" s="241"/>
      <c r="E551" s="166"/>
      <c r="F551" s="133"/>
    </row>
    <row r="552" spans="1:6" x14ac:dyDescent="0.2">
      <c r="A552" s="47" t="s">
        <v>5889</v>
      </c>
      <c r="B552" s="47" t="s">
        <v>5633</v>
      </c>
      <c r="C552" s="47" t="s">
        <v>747</v>
      </c>
      <c r="D552" s="240">
        <v>812</v>
      </c>
      <c r="E552" s="49">
        <v>1998</v>
      </c>
      <c r="F552" s="47" t="s">
        <v>184</v>
      </c>
    </row>
    <row r="553" spans="1:6" x14ac:dyDescent="0.2">
      <c r="A553" s="47"/>
      <c r="B553" s="47" t="s">
        <v>5634</v>
      </c>
      <c r="C553" s="47" t="s">
        <v>747</v>
      </c>
      <c r="D553" s="240">
        <v>410</v>
      </c>
      <c r="E553" s="49">
        <v>2000</v>
      </c>
      <c r="F553" s="47" t="s">
        <v>184</v>
      </c>
    </row>
    <row r="554" spans="1:6" x14ac:dyDescent="0.2">
      <c r="A554" s="165"/>
      <c r="B554" s="165"/>
      <c r="C554" s="165"/>
      <c r="D554" s="241"/>
      <c r="E554" s="166"/>
      <c r="F554" s="133"/>
    </row>
    <row r="555" spans="1:6" x14ac:dyDescent="0.2">
      <c r="A555" s="47" t="s">
        <v>5534</v>
      </c>
      <c r="B555" s="47" t="s">
        <v>5439</v>
      </c>
      <c r="C555" s="47" t="s">
        <v>119</v>
      </c>
      <c r="D555" s="240">
        <v>38</v>
      </c>
      <c r="E555" s="49">
        <v>2007</v>
      </c>
      <c r="F555" s="47" t="s">
        <v>518</v>
      </c>
    </row>
    <row r="556" spans="1:6" x14ac:dyDescent="0.2">
      <c r="A556" s="148"/>
      <c r="B556" s="47" t="s">
        <v>5890</v>
      </c>
      <c r="C556" s="47" t="s">
        <v>5465</v>
      </c>
      <c r="D556" s="240">
        <v>42</v>
      </c>
      <c r="E556" s="49">
        <v>2005</v>
      </c>
      <c r="F556" s="47" t="s">
        <v>518</v>
      </c>
    </row>
    <row r="557" spans="1:6" x14ac:dyDescent="0.2">
      <c r="A557" s="148"/>
      <c r="B557" s="35" t="s">
        <v>5636</v>
      </c>
      <c r="C557" s="35" t="s">
        <v>5465</v>
      </c>
      <c r="D557" s="209">
        <v>42</v>
      </c>
      <c r="E557" s="102">
        <v>1952</v>
      </c>
      <c r="F557" s="35" t="s">
        <v>518</v>
      </c>
    </row>
    <row r="558" spans="1:6" x14ac:dyDescent="0.2">
      <c r="A558" s="165"/>
      <c r="B558" s="165"/>
      <c r="C558" s="165"/>
      <c r="D558" s="241"/>
      <c r="E558" s="166"/>
      <c r="F558" s="133"/>
    </row>
    <row r="559" spans="1:6" x14ac:dyDescent="0.2">
      <c r="A559" s="47" t="s">
        <v>5891</v>
      </c>
      <c r="B559" s="47" t="s">
        <v>5891</v>
      </c>
      <c r="C559" s="47"/>
      <c r="D559" s="240"/>
      <c r="E559" s="49"/>
      <c r="F559" s="47"/>
    </row>
    <row r="560" spans="1:6" x14ac:dyDescent="0.2">
      <c r="A560" s="47" t="s">
        <v>5892</v>
      </c>
      <c r="B560" s="47" t="s">
        <v>5673</v>
      </c>
      <c r="C560" s="47" t="s">
        <v>120</v>
      </c>
      <c r="D560" s="240">
        <v>32</v>
      </c>
      <c r="E560" s="49">
        <v>1994</v>
      </c>
      <c r="F560" s="47" t="s">
        <v>669</v>
      </c>
    </row>
    <row r="561" spans="1:6" x14ac:dyDescent="0.2">
      <c r="A561" s="165"/>
      <c r="B561" s="165"/>
      <c r="C561" s="165"/>
      <c r="D561" s="241"/>
      <c r="E561" s="166"/>
      <c r="F561" s="133"/>
    </row>
    <row r="562" spans="1:6" x14ac:dyDescent="0.2">
      <c r="A562" s="47" t="s">
        <v>5540</v>
      </c>
      <c r="B562" s="47" t="s">
        <v>4611</v>
      </c>
      <c r="C562" s="47" t="s">
        <v>121</v>
      </c>
      <c r="D562" s="240">
        <v>49</v>
      </c>
      <c r="E562" s="49">
        <v>1961</v>
      </c>
      <c r="F562" s="47" t="s">
        <v>216</v>
      </c>
    </row>
    <row r="563" spans="1:6" x14ac:dyDescent="0.2">
      <c r="A563" s="165"/>
      <c r="B563" s="165"/>
      <c r="C563" s="165"/>
      <c r="D563" s="241"/>
      <c r="E563" s="166"/>
      <c r="F563" s="133"/>
    </row>
    <row r="564" spans="1:6" x14ac:dyDescent="0.2">
      <c r="A564" s="47" t="s">
        <v>5639</v>
      </c>
      <c r="B564" s="47" t="s">
        <v>4407</v>
      </c>
      <c r="C564" s="47" t="s">
        <v>723</v>
      </c>
      <c r="D564" s="240">
        <v>23</v>
      </c>
      <c r="E564" s="49">
        <v>2009</v>
      </c>
      <c r="F564" s="47" t="s">
        <v>216</v>
      </c>
    </row>
    <row r="565" spans="1:6" x14ac:dyDescent="0.2">
      <c r="A565" s="148"/>
      <c r="B565" s="47" t="s">
        <v>4411</v>
      </c>
      <c r="C565" s="47" t="s">
        <v>723</v>
      </c>
      <c r="D565" s="240">
        <v>52.5</v>
      </c>
      <c r="E565" s="49">
        <v>2013</v>
      </c>
      <c r="F565" s="47" t="s">
        <v>379</v>
      </c>
    </row>
    <row r="566" spans="1:6" x14ac:dyDescent="0.2">
      <c r="A566" s="148"/>
      <c r="B566" s="47" t="s">
        <v>4415</v>
      </c>
      <c r="C566" s="47" t="s">
        <v>723</v>
      </c>
      <c r="D566" s="240">
        <v>66.7</v>
      </c>
      <c r="E566" s="49">
        <v>2013</v>
      </c>
      <c r="F566" s="47" t="s">
        <v>379</v>
      </c>
    </row>
    <row r="567" spans="1:6" x14ac:dyDescent="0.2">
      <c r="A567" s="148"/>
      <c r="B567" s="47" t="s">
        <v>5663</v>
      </c>
      <c r="C567" s="47" t="s">
        <v>5427</v>
      </c>
      <c r="D567" s="240">
        <v>158</v>
      </c>
      <c r="E567" s="49">
        <v>2012</v>
      </c>
      <c r="F567" s="47" t="s">
        <v>5156</v>
      </c>
    </row>
    <row r="568" spans="1:6" x14ac:dyDescent="0.2">
      <c r="A568" s="148"/>
      <c r="B568" s="47" t="s">
        <v>5664</v>
      </c>
      <c r="C568" s="47" t="s">
        <v>5427</v>
      </c>
      <c r="D568" s="240">
        <v>158</v>
      </c>
      <c r="E568" s="49">
        <v>2012</v>
      </c>
      <c r="F568" s="47" t="s">
        <v>5156</v>
      </c>
    </row>
    <row r="569" spans="1:6" ht="15.75" thickBot="1" x14ac:dyDescent="0.25">
      <c r="A569" s="79"/>
      <c r="B569" s="79"/>
      <c r="C569" s="79"/>
      <c r="D569" s="79"/>
      <c r="E569" s="79"/>
      <c r="F569" s="79"/>
    </row>
    <row r="570" spans="1:6" ht="15.75" thickTop="1" x14ac:dyDescent="0.2">
      <c r="A570" s="60" t="s">
        <v>5724</v>
      </c>
      <c r="B570" s="155"/>
      <c r="C570" s="155"/>
      <c r="D570" s="155"/>
      <c r="E570" s="156"/>
      <c r="F570" s="155"/>
    </row>
    <row r="571" spans="1:6" ht="23.25" x14ac:dyDescent="0.35">
      <c r="A571" s="65" t="s">
        <v>5647</v>
      </c>
      <c r="B571" s="66"/>
      <c r="C571" s="66"/>
      <c r="D571" s="66"/>
      <c r="E571" s="66"/>
      <c r="F571" s="67"/>
    </row>
    <row r="572" spans="1:6" ht="21.75" x14ac:dyDescent="0.3">
      <c r="A572" s="68" t="s">
        <v>5725</v>
      </c>
      <c r="B572" s="69"/>
      <c r="C572" s="69"/>
      <c r="D572" s="69"/>
      <c r="E572" s="69"/>
      <c r="F572" s="67"/>
    </row>
    <row r="573" spans="1:6" ht="18.75" thickBot="1" x14ac:dyDescent="0.3">
      <c r="A573" s="68"/>
      <c r="B573" s="141"/>
      <c r="C573" s="141"/>
      <c r="D573" s="141"/>
      <c r="E573" s="141"/>
      <c r="F573" s="199"/>
    </row>
    <row r="574" spans="1:6" ht="15.75" thickTop="1" x14ac:dyDescent="0.2">
      <c r="A574" s="229" t="s">
        <v>162</v>
      </c>
      <c r="B574" s="230" t="s">
        <v>5138</v>
      </c>
      <c r="C574" s="230" t="s">
        <v>111</v>
      </c>
      <c r="D574" s="231" t="s">
        <v>5697</v>
      </c>
      <c r="E574" s="232" t="s">
        <v>5698</v>
      </c>
      <c r="F574" s="233" t="s">
        <v>5699</v>
      </c>
    </row>
    <row r="575" spans="1:6" x14ac:dyDescent="0.2">
      <c r="A575" s="234"/>
      <c r="B575" s="234"/>
      <c r="C575" s="234"/>
      <c r="D575" s="235" t="s">
        <v>5563</v>
      </c>
      <c r="E575" s="236" t="s">
        <v>5700</v>
      </c>
      <c r="F575" s="233" t="s">
        <v>5701</v>
      </c>
    </row>
    <row r="576" spans="1:6" x14ac:dyDescent="0.2">
      <c r="A576" s="234"/>
      <c r="B576" s="234"/>
      <c r="C576" s="234"/>
      <c r="D576" s="235" t="s">
        <v>5564</v>
      </c>
      <c r="E576" s="236" t="s">
        <v>5702</v>
      </c>
      <c r="F576" s="233" t="s">
        <v>5703</v>
      </c>
    </row>
    <row r="577" spans="1:6" x14ac:dyDescent="0.2">
      <c r="A577" s="237"/>
      <c r="B577" s="237"/>
      <c r="C577" s="237"/>
      <c r="D577" s="238"/>
      <c r="E577" s="238" t="s">
        <v>5704</v>
      </c>
      <c r="F577" s="239" t="s">
        <v>5705</v>
      </c>
    </row>
    <row r="578" spans="1:6" x14ac:dyDescent="0.2">
      <c r="A578" s="47" t="s">
        <v>5893</v>
      </c>
      <c r="B578" s="47" t="s">
        <v>1979</v>
      </c>
      <c r="C578" s="47" t="s">
        <v>723</v>
      </c>
      <c r="D578" s="240">
        <v>21</v>
      </c>
      <c r="E578" s="49">
        <v>2013</v>
      </c>
      <c r="F578" s="47" t="s">
        <v>334</v>
      </c>
    </row>
    <row r="579" spans="1:6" x14ac:dyDescent="0.2">
      <c r="A579" s="148"/>
      <c r="B579" s="47" t="s">
        <v>1982</v>
      </c>
      <c r="C579" s="47" t="s">
        <v>723</v>
      </c>
      <c r="D579" s="240">
        <v>16</v>
      </c>
      <c r="E579" s="49">
        <v>2013</v>
      </c>
      <c r="F579" s="47" t="s">
        <v>270</v>
      </c>
    </row>
    <row r="580" spans="1:6" x14ac:dyDescent="0.2">
      <c r="A580" s="148"/>
      <c r="B580" s="47" t="s">
        <v>1952</v>
      </c>
      <c r="C580" s="47" t="s">
        <v>723</v>
      </c>
      <c r="D580" s="240">
        <v>22</v>
      </c>
      <c r="E580" s="49">
        <v>2010</v>
      </c>
      <c r="F580" s="47" t="s">
        <v>379</v>
      </c>
    </row>
    <row r="581" spans="1:6" x14ac:dyDescent="0.2">
      <c r="A581" s="148"/>
      <c r="B581" s="47" t="s">
        <v>1967</v>
      </c>
      <c r="C581" s="47" t="s">
        <v>723</v>
      </c>
      <c r="D581" s="240">
        <v>29</v>
      </c>
      <c r="E581" s="49">
        <v>2012</v>
      </c>
      <c r="F581" s="47" t="s">
        <v>379</v>
      </c>
    </row>
    <row r="582" spans="1:6" x14ac:dyDescent="0.2">
      <c r="A582" s="165"/>
      <c r="B582" s="165"/>
      <c r="C582" s="165"/>
      <c r="D582" s="241"/>
      <c r="E582" s="166"/>
      <c r="F582" s="133"/>
    </row>
    <row r="583" spans="1:6" x14ac:dyDescent="0.2">
      <c r="A583" s="165"/>
      <c r="B583" s="165"/>
      <c r="C583" s="165"/>
      <c r="D583" s="241"/>
      <c r="E583" s="166"/>
      <c r="F583" s="133"/>
    </row>
    <row r="584" spans="1:6" x14ac:dyDescent="0.2">
      <c r="A584" s="47" t="s">
        <v>5894</v>
      </c>
      <c r="B584" s="47" t="s">
        <v>5895</v>
      </c>
      <c r="C584" s="47" t="s">
        <v>5427</v>
      </c>
      <c r="D584" s="240">
        <v>10</v>
      </c>
      <c r="E584" s="49">
        <v>2007</v>
      </c>
      <c r="F584" s="47" t="s">
        <v>379</v>
      </c>
    </row>
    <row r="585" spans="1:6" x14ac:dyDescent="0.2">
      <c r="A585" s="165"/>
      <c r="B585" s="165"/>
      <c r="C585" s="165"/>
      <c r="D585" s="241"/>
      <c r="E585" s="166"/>
      <c r="F585" s="133"/>
    </row>
    <row r="586" spans="1:6" x14ac:dyDescent="0.2">
      <c r="A586" s="47" t="s">
        <v>5674</v>
      </c>
      <c r="B586" s="47" t="s">
        <v>5339</v>
      </c>
      <c r="C586" s="47" t="s">
        <v>723</v>
      </c>
      <c r="D586" s="240">
        <v>26</v>
      </c>
      <c r="E586" s="49">
        <v>2003</v>
      </c>
      <c r="F586" s="47" t="s">
        <v>634</v>
      </c>
    </row>
    <row r="587" spans="1:6" x14ac:dyDescent="0.2">
      <c r="A587" s="148"/>
      <c r="B587" s="47" t="s">
        <v>5896</v>
      </c>
      <c r="C587" s="47" t="s">
        <v>723</v>
      </c>
      <c r="D587" s="240">
        <v>12</v>
      </c>
      <c r="E587" s="49">
        <v>2007</v>
      </c>
      <c r="F587" s="47" t="s">
        <v>634</v>
      </c>
    </row>
    <row r="588" spans="1:6" x14ac:dyDescent="0.2">
      <c r="A588" s="148"/>
      <c r="B588" s="47" t="s">
        <v>5897</v>
      </c>
      <c r="C588" s="47" t="s">
        <v>723</v>
      </c>
      <c r="D588" s="240">
        <v>16</v>
      </c>
      <c r="E588" s="49">
        <v>2014</v>
      </c>
      <c r="F588" s="47" t="s">
        <v>379</v>
      </c>
    </row>
    <row r="589" spans="1:6" x14ac:dyDescent="0.2">
      <c r="A589" s="148"/>
      <c r="B589" s="47" t="s">
        <v>5898</v>
      </c>
      <c r="C589" s="47" t="s">
        <v>723</v>
      </c>
      <c r="D589" s="240">
        <v>2</v>
      </c>
      <c r="E589" s="49">
        <v>2003</v>
      </c>
      <c r="F589" s="47" t="s">
        <v>379</v>
      </c>
    </row>
    <row r="590" spans="1:6" x14ac:dyDescent="0.2">
      <c r="A590" s="148"/>
      <c r="B590" s="47" t="s">
        <v>5899</v>
      </c>
      <c r="C590" s="47" t="s">
        <v>723</v>
      </c>
      <c r="D590" s="240">
        <v>5</v>
      </c>
      <c r="E590" s="49">
        <v>2007</v>
      </c>
      <c r="F590" s="47" t="s">
        <v>379</v>
      </c>
    </row>
    <row r="591" spans="1:6" x14ac:dyDescent="0.2">
      <c r="A591" s="148"/>
      <c r="B591" s="47" t="s">
        <v>4780</v>
      </c>
      <c r="C591" s="47" t="s">
        <v>723</v>
      </c>
      <c r="D591" s="240">
        <v>14</v>
      </c>
      <c r="E591" s="49">
        <v>2013</v>
      </c>
      <c r="F591" s="47" t="s">
        <v>442</v>
      </c>
    </row>
    <row r="592" spans="1:6" x14ac:dyDescent="0.2">
      <c r="A592" s="148"/>
      <c r="B592" s="47" t="s">
        <v>5342</v>
      </c>
      <c r="C592" s="47" t="s">
        <v>723</v>
      </c>
      <c r="D592" s="240">
        <v>48</v>
      </c>
      <c r="E592" s="49">
        <v>2012</v>
      </c>
      <c r="F592" s="47" t="s">
        <v>379</v>
      </c>
    </row>
    <row r="593" spans="1:6" x14ac:dyDescent="0.2">
      <c r="A593" s="148"/>
      <c r="B593" s="47" t="s">
        <v>5343</v>
      </c>
      <c r="C593" s="47" t="s">
        <v>723</v>
      </c>
      <c r="D593" s="240">
        <v>28</v>
      </c>
      <c r="E593" s="49">
        <v>2011</v>
      </c>
      <c r="F593" s="47" t="s">
        <v>379</v>
      </c>
    </row>
    <row r="594" spans="1:6" x14ac:dyDescent="0.2">
      <c r="A594" s="148"/>
      <c r="B594" s="47" t="s">
        <v>5900</v>
      </c>
      <c r="C594" s="47" t="s">
        <v>723</v>
      </c>
      <c r="D594" s="240">
        <v>10.199999999999999</v>
      </c>
      <c r="E594" s="49">
        <v>2013</v>
      </c>
      <c r="F594" s="47" t="s">
        <v>379</v>
      </c>
    </row>
    <row r="595" spans="1:6" x14ac:dyDescent="0.2">
      <c r="A595" s="148"/>
      <c r="B595" s="47" t="s">
        <v>5901</v>
      </c>
      <c r="C595" s="47" t="s">
        <v>723</v>
      </c>
      <c r="D595" s="240">
        <v>12</v>
      </c>
      <c r="E595" s="49">
        <v>2013</v>
      </c>
      <c r="F595" s="47" t="s">
        <v>442</v>
      </c>
    </row>
    <row r="596" spans="1:6" x14ac:dyDescent="0.2">
      <c r="A596" s="148"/>
      <c r="B596" s="47" t="s">
        <v>5902</v>
      </c>
      <c r="C596" s="47" t="s">
        <v>723</v>
      </c>
      <c r="D596" s="240">
        <v>13</v>
      </c>
      <c r="E596" s="49">
        <v>2000</v>
      </c>
      <c r="F596" s="47" t="s">
        <v>634</v>
      </c>
    </row>
    <row r="597" spans="1:6" x14ac:dyDescent="0.2">
      <c r="A597" s="148"/>
      <c r="B597" s="47" t="s">
        <v>5903</v>
      </c>
      <c r="C597" s="47" t="s">
        <v>723</v>
      </c>
      <c r="D597" s="240">
        <v>8</v>
      </c>
      <c r="E597" s="49">
        <v>2007</v>
      </c>
      <c r="F597" s="47" t="s">
        <v>634</v>
      </c>
    </row>
    <row r="598" spans="1:6" x14ac:dyDescent="0.2">
      <c r="A598" s="148"/>
      <c r="B598" s="47" t="s">
        <v>5904</v>
      </c>
      <c r="C598" s="47" t="s">
        <v>723</v>
      </c>
      <c r="D598" s="240">
        <v>17.100000000000001</v>
      </c>
      <c r="E598" s="49">
        <v>2012</v>
      </c>
      <c r="F598" s="47" t="s">
        <v>334</v>
      </c>
    </row>
    <row r="599" spans="1:6" x14ac:dyDescent="0.2">
      <c r="A599" s="165"/>
      <c r="B599" s="165"/>
      <c r="C599" s="165"/>
      <c r="D599" s="241"/>
      <c r="E599" s="166"/>
      <c r="F599" s="133"/>
    </row>
    <row r="600" spans="1:6" x14ac:dyDescent="0.2">
      <c r="A600" s="47" t="s">
        <v>5642</v>
      </c>
      <c r="B600" s="47" t="s">
        <v>4969</v>
      </c>
      <c r="C600" s="47" t="s">
        <v>5465</v>
      </c>
      <c r="D600" s="240">
        <v>40</v>
      </c>
      <c r="E600" s="49">
        <v>1994</v>
      </c>
      <c r="F600" s="47" t="s">
        <v>334</v>
      </c>
    </row>
    <row r="601" spans="1:6" x14ac:dyDescent="0.2">
      <c r="A601" s="202"/>
      <c r="B601" s="202"/>
      <c r="C601" s="202"/>
      <c r="D601" s="242"/>
      <c r="E601" s="203"/>
      <c r="F601" s="64"/>
    </row>
    <row r="602" spans="1:6" x14ac:dyDescent="0.2">
      <c r="A602" s="47" t="s">
        <v>5905</v>
      </c>
      <c r="B602" s="47" t="s">
        <v>5906</v>
      </c>
      <c r="C602" s="47" t="s">
        <v>723</v>
      </c>
      <c r="D602" s="240">
        <v>1.5</v>
      </c>
      <c r="E602" s="49">
        <v>2012</v>
      </c>
      <c r="F602" s="47" t="s">
        <v>379</v>
      </c>
    </row>
    <row r="603" spans="1:6" x14ac:dyDescent="0.2">
      <c r="A603" s="47"/>
      <c r="B603" s="47" t="s">
        <v>5907</v>
      </c>
      <c r="C603" s="47" t="s">
        <v>723</v>
      </c>
      <c r="D603" s="240">
        <v>5</v>
      </c>
      <c r="E603" s="49">
        <v>2013</v>
      </c>
      <c r="F603" s="47" t="s">
        <v>183</v>
      </c>
    </row>
    <row r="604" spans="1:6" x14ac:dyDescent="0.2">
      <c r="A604" s="202"/>
      <c r="B604" s="202"/>
      <c r="C604" s="202"/>
      <c r="D604" s="242"/>
      <c r="E604" s="203"/>
      <c r="F604" s="64"/>
    </row>
    <row r="605" spans="1:6" x14ac:dyDescent="0.2">
      <c r="A605" s="47" t="s">
        <v>5643</v>
      </c>
      <c r="B605" s="47" t="s">
        <v>4582</v>
      </c>
      <c r="C605" s="47" t="s">
        <v>723</v>
      </c>
      <c r="D605" s="240">
        <v>37</v>
      </c>
      <c r="E605" s="49">
        <v>2015</v>
      </c>
      <c r="F605" s="47" t="s">
        <v>379</v>
      </c>
    </row>
    <row r="606" spans="1:6" x14ac:dyDescent="0.2">
      <c r="A606" s="47"/>
      <c r="B606" s="47" t="s">
        <v>4576</v>
      </c>
      <c r="C606" s="47" t="s">
        <v>723</v>
      </c>
      <c r="D606" s="240">
        <v>41</v>
      </c>
      <c r="E606" s="49">
        <v>2010</v>
      </c>
      <c r="F606" s="47" t="s">
        <v>379</v>
      </c>
    </row>
    <row r="607" spans="1:6" x14ac:dyDescent="0.2">
      <c r="A607" s="47"/>
      <c r="B607" s="47" t="s">
        <v>4579</v>
      </c>
      <c r="C607" s="47" t="s">
        <v>723</v>
      </c>
      <c r="D607" s="240">
        <v>22</v>
      </c>
      <c r="E607" s="49">
        <v>2012</v>
      </c>
      <c r="F607" s="47" t="s">
        <v>270</v>
      </c>
    </row>
    <row r="608" spans="1:6" x14ac:dyDescent="0.2">
      <c r="A608" s="47"/>
      <c r="B608" s="47" t="s">
        <v>4562</v>
      </c>
      <c r="C608" s="47" t="s">
        <v>5427</v>
      </c>
      <c r="D608" s="240">
        <v>90</v>
      </c>
      <c r="E608" s="49">
        <v>2005</v>
      </c>
      <c r="F608" s="47" t="s">
        <v>199</v>
      </c>
    </row>
    <row r="609" spans="1:6" x14ac:dyDescent="0.2">
      <c r="A609" s="47"/>
      <c r="B609" s="47" t="s">
        <v>4568</v>
      </c>
      <c r="C609" s="47" t="s">
        <v>5427</v>
      </c>
      <c r="D609" s="240">
        <v>150</v>
      </c>
      <c r="E609" s="49">
        <v>2011</v>
      </c>
      <c r="F609" s="47" t="s">
        <v>442</v>
      </c>
    </row>
    <row r="610" spans="1:6" x14ac:dyDescent="0.2">
      <c r="A610" s="47"/>
      <c r="B610" s="47" t="s">
        <v>5394</v>
      </c>
      <c r="C610" s="47" t="s">
        <v>5427</v>
      </c>
      <c r="D610" s="240">
        <v>300</v>
      </c>
      <c r="E610" s="49">
        <v>2010</v>
      </c>
      <c r="F610" s="47" t="s">
        <v>199</v>
      </c>
    </row>
    <row r="611" spans="1:6" x14ac:dyDescent="0.2">
      <c r="A611" s="165"/>
      <c r="B611" s="165"/>
      <c r="C611" s="165"/>
      <c r="D611" s="241"/>
      <c r="E611" s="166"/>
      <c r="F611" s="133"/>
    </row>
    <row r="612" spans="1:6" x14ac:dyDescent="0.2">
      <c r="A612" s="47" t="s">
        <v>5908</v>
      </c>
      <c r="B612" s="47" t="s">
        <v>1985</v>
      </c>
      <c r="C612" s="47" t="s">
        <v>723</v>
      </c>
      <c r="D612" s="240">
        <v>24</v>
      </c>
      <c r="E612" s="49">
        <v>2013</v>
      </c>
      <c r="F612" s="47" t="s">
        <v>216</v>
      </c>
    </row>
    <row r="613" spans="1:6" x14ac:dyDescent="0.2">
      <c r="A613" s="165"/>
      <c r="B613" s="165"/>
      <c r="C613" s="165"/>
      <c r="D613" s="241"/>
      <c r="E613" s="166"/>
      <c r="F613" s="133"/>
    </row>
    <row r="614" spans="1:6" x14ac:dyDescent="0.2">
      <c r="A614" s="47" t="s">
        <v>5551</v>
      </c>
      <c r="B614" s="47" t="s">
        <v>5448</v>
      </c>
      <c r="C614" s="47" t="s">
        <v>5465</v>
      </c>
      <c r="D614" s="240">
        <v>1240</v>
      </c>
      <c r="E614" s="49">
        <v>2004</v>
      </c>
      <c r="F614" s="47" t="s">
        <v>334</v>
      </c>
    </row>
    <row r="615" spans="1:6" x14ac:dyDescent="0.2">
      <c r="A615" s="202"/>
      <c r="B615" s="202"/>
      <c r="C615" s="202"/>
      <c r="D615" s="242"/>
      <c r="E615" s="203"/>
      <c r="F615" s="64"/>
    </row>
    <row r="616" spans="1:6" x14ac:dyDescent="0.2">
      <c r="A616" s="47" t="s">
        <v>5909</v>
      </c>
      <c r="B616" s="47" t="s">
        <v>5910</v>
      </c>
      <c r="C616" s="47" t="s">
        <v>723</v>
      </c>
      <c r="D616" s="240">
        <v>3</v>
      </c>
      <c r="E616" s="49">
        <v>2005</v>
      </c>
      <c r="F616" s="47" t="s">
        <v>442</v>
      </c>
    </row>
    <row r="617" spans="1:6" x14ac:dyDescent="0.2">
      <c r="A617" s="202"/>
      <c r="B617" s="202"/>
      <c r="C617" s="202"/>
      <c r="D617" s="242"/>
      <c r="E617" s="203"/>
      <c r="F617" s="64"/>
    </row>
    <row r="618" spans="1:6" x14ac:dyDescent="0.2">
      <c r="A618" s="47" t="s">
        <v>5911</v>
      </c>
      <c r="B618" s="47" t="s">
        <v>1236</v>
      </c>
      <c r="C618" s="47" t="s">
        <v>723</v>
      </c>
      <c r="D618" s="240">
        <v>9</v>
      </c>
      <c r="E618" s="49">
        <v>1993</v>
      </c>
      <c r="F618" s="47" t="s">
        <v>334</v>
      </c>
    </row>
    <row r="619" spans="1:6" x14ac:dyDescent="0.2">
      <c r="A619" s="47"/>
      <c r="B619" s="47" t="s">
        <v>1239</v>
      </c>
      <c r="C619" s="47" t="s">
        <v>723</v>
      </c>
      <c r="D619" s="240">
        <v>7</v>
      </c>
      <c r="E619" s="49">
        <v>1993</v>
      </c>
      <c r="F619" s="47" t="s">
        <v>334</v>
      </c>
    </row>
    <row r="620" spans="1:6" x14ac:dyDescent="0.2">
      <c r="A620" s="47" t="s">
        <v>126</v>
      </c>
      <c r="B620" s="47"/>
      <c r="C620" s="47"/>
      <c r="D620" s="224">
        <v>80945.549999999988</v>
      </c>
      <c r="E620" s="49"/>
      <c r="F620" s="47"/>
    </row>
    <row r="621" spans="1:6" ht="18.75" thickBot="1" x14ac:dyDescent="0.3">
      <c r="A621" s="161"/>
      <c r="B621" s="162"/>
      <c r="C621" s="162"/>
      <c r="D621" s="162"/>
      <c r="E621" s="162"/>
      <c r="F621" s="106"/>
    </row>
    <row r="622" spans="1:6" ht="23.25" thickTop="1" thickBot="1" x14ac:dyDescent="0.35">
      <c r="A622" s="128" t="s">
        <v>5912</v>
      </c>
      <c r="B622" s="253"/>
      <c r="C622" s="253"/>
      <c r="D622" s="253"/>
      <c r="E622" s="253"/>
      <c r="F622" s="254"/>
    </row>
    <row r="623" spans="1:6" ht="15.75" thickTop="1" x14ac:dyDescent="0.2">
      <c r="A623" s="47" t="s">
        <v>5913</v>
      </c>
      <c r="B623" s="47"/>
      <c r="C623" s="47" t="s">
        <v>1352</v>
      </c>
      <c r="D623" s="255">
        <v>2459</v>
      </c>
      <c r="E623" s="47"/>
      <c r="F623" s="64"/>
    </row>
    <row r="624" spans="1:6" x14ac:dyDescent="0.2">
      <c r="A624" s="47" t="s">
        <v>5914</v>
      </c>
      <c r="B624" s="47"/>
      <c r="C624" s="47" t="s">
        <v>5915</v>
      </c>
      <c r="D624" s="255">
        <v>1051</v>
      </c>
      <c r="E624" s="47"/>
      <c r="F624" s="64"/>
    </row>
    <row r="625" spans="1:6" x14ac:dyDescent="0.2">
      <c r="A625" s="47"/>
      <c r="B625" s="47"/>
      <c r="C625" s="47" t="s">
        <v>5916</v>
      </c>
      <c r="D625" s="255">
        <v>208</v>
      </c>
      <c r="E625" s="148"/>
      <c r="F625" s="133"/>
    </row>
    <row r="626" spans="1:6" x14ac:dyDescent="0.2">
      <c r="A626" s="47"/>
      <c r="B626" s="47"/>
      <c r="C626" s="47" t="s">
        <v>5917</v>
      </c>
      <c r="D626" s="255">
        <v>266</v>
      </c>
      <c r="E626" s="148"/>
      <c r="F626" s="133"/>
    </row>
    <row r="627" spans="1:6" x14ac:dyDescent="0.2">
      <c r="A627" s="47"/>
      <c r="B627" s="148"/>
      <c r="C627" s="47" t="s">
        <v>5918</v>
      </c>
      <c r="D627" s="255">
        <v>1135</v>
      </c>
      <c r="E627" s="148"/>
      <c r="F627" s="133"/>
    </row>
    <row r="628" spans="1:6" ht="22.5" x14ac:dyDescent="0.2">
      <c r="A628" s="47"/>
      <c r="B628" s="47"/>
      <c r="C628" s="223" t="s">
        <v>5919</v>
      </c>
      <c r="D628" s="255">
        <v>5386</v>
      </c>
      <c r="E628" s="148"/>
      <c r="F628" s="133"/>
    </row>
    <row r="629" spans="1:6" x14ac:dyDescent="0.2">
      <c r="A629" s="47"/>
      <c r="B629" s="148"/>
      <c r="C629" s="148"/>
      <c r="D629" s="256"/>
      <c r="E629" s="148"/>
      <c r="F629" s="133"/>
    </row>
    <row r="630" spans="1:6" x14ac:dyDescent="0.2">
      <c r="A630" s="47" t="s">
        <v>5675</v>
      </c>
      <c r="B630" s="148"/>
      <c r="C630" s="47" t="s">
        <v>5920</v>
      </c>
      <c r="D630" s="255">
        <v>2221.3404999999989</v>
      </c>
      <c r="E630" s="148"/>
      <c r="F630" s="133"/>
    </row>
    <row r="631" spans="1:6" x14ac:dyDescent="0.2">
      <c r="A631" s="47" t="s">
        <v>5921</v>
      </c>
      <c r="B631" s="148"/>
      <c r="C631" s="47" t="s">
        <v>5922</v>
      </c>
      <c r="D631" s="255">
        <v>1756.1005000000009</v>
      </c>
      <c r="E631" s="148"/>
      <c r="F631" s="133"/>
    </row>
    <row r="632" spans="1:6" x14ac:dyDescent="0.2">
      <c r="A632" s="47" t="s">
        <v>5923</v>
      </c>
      <c r="B632" s="148"/>
      <c r="C632" s="148"/>
      <c r="D632" s="256"/>
      <c r="E632" s="148"/>
      <c r="F632" s="133"/>
    </row>
    <row r="633" spans="1:6" ht="15.75" thickBot="1" x14ac:dyDescent="0.25">
      <c r="A633" s="79"/>
      <c r="B633" s="79"/>
      <c r="C633" s="79"/>
      <c r="D633" s="79"/>
      <c r="E633" s="79"/>
      <c r="F633" s="79"/>
    </row>
    <row r="634" spans="1:6" ht="15.75" thickTop="1" x14ac:dyDescent="0.2">
      <c r="A634" s="60" t="s">
        <v>5724</v>
      </c>
      <c r="B634" s="155"/>
      <c r="C634" s="155"/>
      <c r="D634" s="155"/>
      <c r="E634" s="156"/>
      <c r="F634" s="155"/>
    </row>
    <row r="635" spans="1:6" ht="23.25" x14ac:dyDescent="0.35">
      <c r="A635" s="65" t="s">
        <v>5647</v>
      </c>
      <c r="B635" s="66"/>
      <c r="C635" s="66"/>
      <c r="D635" s="66"/>
      <c r="E635" s="66"/>
      <c r="F635" s="67"/>
    </row>
    <row r="636" spans="1:6" ht="21.75" x14ac:dyDescent="0.3">
      <c r="A636" s="68" t="s">
        <v>5725</v>
      </c>
      <c r="B636" s="69"/>
      <c r="C636" s="69"/>
      <c r="D636" s="69"/>
      <c r="E636" s="69"/>
      <c r="F636" s="67"/>
    </row>
    <row r="637" spans="1:6" ht="15.75" thickBot="1" x14ac:dyDescent="0.25">
      <c r="A637" s="105"/>
      <c r="B637" s="105"/>
      <c r="C637" s="105"/>
      <c r="D637" s="216"/>
      <c r="E637" s="79"/>
      <c r="F637" s="217"/>
    </row>
    <row r="638" spans="1:6" ht="21.75" thickTop="1" thickBot="1" x14ac:dyDescent="0.35">
      <c r="A638" s="128" t="s">
        <v>5246</v>
      </c>
      <c r="B638" s="129"/>
      <c r="C638" s="129"/>
      <c r="D638" s="129"/>
      <c r="E638" s="130"/>
      <c r="F638" s="131"/>
    </row>
    <row r="639" spans="1:6" ht="15.75" thickTop="1" x14ac:dyDescent="0.2">
      <c r="A639" s="132"/>
      <c r="B639" s="132"/>
      <c r="C639" s="132"/>
      <c r="D639" s="188" t="s">
        <v>5563</v>
      </c>
      <c r="E639" s="136"/>
      <c r="F639" s="133"/>
    </row>
    <row r="640" spans="1:6" x14ac:dyDescent="0.2">
      <c r="A640" s="134"/>
      <c r="B640" s="134"/>
      <c r="C640" s="134"/>
      <c r="D640" s="190" t="s">
        <v>5564</v>
      </c>
      <c r="E640" s="191"/>
      <c r="F640" s="135"/>
    </row>
    <row r="641" spans="1:6" x14ac:dyDescent="0.2">
      <c r="A641" s="132"/>
      <c r="B641" s="132"/>
      <c r="C641" s="132"/>
      <c r="D641" s="188"/>
      <c r="E641" s="136"/>
      <c r="F641" s="133"/>
    </row>
    <row r="642" spans="1:6" x14ac:dyDescent="0.2">
      <c r="A642" s="47" t="s">
        <v>153</v>
      </c>
      <c r="B642" s="47"/>
      <c r="C642" s="132"/>
      <c r="D642" s="194">
        <v>2000</v>
      </c>
      <c r="E642" s="136"/>
      <c r="F642" s="133"/>
    </row>
    <row r="643" spans="1:6" x14ac:dyDescent="0.2">
      <c r="A643" s="47" t="s">
        <v>147</v>
      </c>
      <c r="B643" s="47"/>
      <c r="C643" s="132"/>
      <c r="D643" s="194">
        <v>1000</v>
      </c>
      <c r="E643" s="136"/>
      <c r="F643" s="133"/>
    </row>
    <row r="644" spans="1:6" x14ac:dyDescent="0.2">
      <c r="A644" s="47" t="s">
        <v>145</v>
      </c>
      <c r="B644" s="47"/>
      <c r="C644" s="132"/>
      <c r="D644" s="47">
        <v>500</v>
      </c>
      <c r="E644" s="136"/>
      <c r="F644" s="133"/>
    </row>
    <row r="645" spans="1:6" x14ac:dyDescent="0.2">
      <c r="A645" s="47" t="s">
        <v>5248</v>
      </c>
      <c r="B645" s="47"/>
      <c r="C645" s="132"/>
      <c r="D645" s="47">
        <v>500</v>
      </c>
      <c r="E645" s="136"/>
      <c r="F645" s="133"/>
    </row>
    <row r="646" spans="1:6" ht="15.75" thickBot="1" x14ac:dyDescent="0.25">
      <c r="A646" s="105" t="s">
        <v>5249</v>
      </c>
      <c r="B646" s="105"/>
      <c r="C646" s="218"/>
      <c r="D646" s="105">
        <v>600</v>
      </c>
      <c r="E646" s="196"/>
      <c r="F646" s="217"/>
    </row>
    <row r="647" spans="1:6" ht="15.75" thickTop="1" x14ac:dyDescent="0.2">
      <c r="A647" s="47" t="s">
        <v>5251</v>
      </c>
      <c r="B647" s="148"/>
      <c r="C647" s="148"/>
      <c r="D647" s="148"/>
      <c r="E647" s="148"/>
      <c r="F647" s="148"/>
    </row>
    <row r="648" spans="1:6" x14ac:dyDescent="0.2">
      <c r="A648" s="47" t="s">
        <v>5924</v>
      </c>
      <c r="B648" s="47"/>
      <c r="C648" s="47"/>
      <c r="D648" s="47"/>
      <c r="E648" s="47"/>
      <c r="F648" s="47"/>
    </row>
    <row r="649" spans="1:6" x14ac:dyDescent="0.2">
      <c r="A649" s="47" t="s">
        <v>5925</v>
      </c>
      <c r="B649" s="47"/>
      <c r="C649" s="47"/>
      <c r="D649" s="47"/>
      <c r="E649" s="47"/>
      <c r="F649" s="47"/>
    </row>
    <row r="650" spans="1:6" x14ac:dyDescent="0.2">
      <c r="A650" s="35" t="s">
        <v>5926</v>
      </c>
      <c r="B650" s="35"/>
      <c r="C650" s="35"/>
      <c r="D650" s="148"/>
      <c r="E650" s="148"/>
      <c r="F650" s="148"/>
    </row>
    <row r="651" spans="1:6" x14ac:dyDescent="0.2">
      <c r="A651" s="47" t="s">
        <v>5927</v>
      </c>
      <c r="B651" s="47"/>
      <c r="C651" s="47"/>
      <c r="D651" s="47"/>
      <c r="E651" s="47"/>
      <c r="F651" s="47"/>
    </row>
    <row r="652" spans="1:6" x14ac:dyDescent="0.2">
      <c r="A652" s="47" t="s">
        <v>5928</v>
      </c>
      <c r="B652" s="47"/>
      <c r="C652" s="47"/>
      <c r="D652" s="47"/>
      <c r="E652" s="47"/>
      <c r="F652" s="47"/>
    </row>
    <row r="653" spans="1:6" x14ac:dyDescent="0.2">
      <c r="A653" s="47" t="s">
        <v>5929</v>
      </c>
      <c r="B653" s="47"/>
      <c r="C653" s="47"/>
      <c r="D653" s="47"/>
      <c r="E653" s="47"/>
      <c r="F653" s="47"/>
    </row>
    <row r="654" spans="1:6" x14ac:dyDescent="0.2">
      <c r="A654" s="47" t="s">
        <v>5930</v>
      </c>
      <c r="B654" s="47"/>
      <c r="C654" s="47"/>
      <c r="D654" s="47"/>
      <c r="E654" s="47"/>
      <c r="F654" s="47"/>
    </row>
    <row r="655" spans="1:6" x14ac:dyDescent="0.2">
      <c r="A655" s="47" t="s">
        <v>5931</v>
      </c>
      <c r="B655" s="47"/>
      <c r="C655" s="47"/>
      <c r="D655" s="47"/>
      <c r="E655" s="47"/>
      <c r="F655" s="47"/>
    </row>
    <row r="656" spans="1:6" x14ac:dyDescent="0.2">
      <c r="A656" s="47" t="s">
        <v>5932</v>
      </c>
      <c r="B656" s="47"/>
      <c r="C656" s="47"/>
      <c r="D656" s="47"/>
      <c r="E656" s="47"/>
      <c r="F656" s="47"/>
    </row>
    <row r="657" spans="1:6" x14ac:dyDescent="0.2">
      <c r="A657" s="47" t="s">
        <v>5933</v>
      </c>
      <c r="B657" s="148"/>
      <c r="C657" s="148"/>
      <c r="D657" s="148"/>
      <c r="E657" s="148"/>
      <c r="F657" s="148"/>
    </row>
    <row r="658" spans="1:6" x14ac:dyDescent="0.2">
      <c r="A658" s="35" t="s">
        <v>5934</v>
      </c>
      <c r="B658" s="47"/>
      <c r="C658" s="47"/>
      <c r="D658" s="47"/>
      <c r="E658" s="47"/>
      <c r="F658" s="47"/>
    </row>
    <row r="659" spans="1:6" x14ac:dyDescent="0.2">
      <c r="A659" s="35" t="s">
        <v>5935</v>
      </c>
      <c r="B659" s="35"/>
      <c r="C659" s="47"/>
      <c r="D659" s="47"/>
      <c r="E659" s="47"/>
      <c r="F659" s="47"/>
    </row>
    <row r="660" spans="1:6" x14ac:dyDescent="0.2">
      <c r="A660" s="47" t="s">
        <v>5936</v>
      </c>
      <c r="B660" s="47"/>
      <c r="C660" s="47"/>
      <c r="D660" s="47"/>
      <c r="E660" s="47"/>
      <c r="F660" s="47"/>
    </row>
    <row r="661" spans="1:6" x14ac:dyDescent="0.2">
      <c r="A661" s="35" t="s">
        <v>5937</v>
      </c>
      <c r="B661" s="35"/>
      <c r="C661" s="35"/>
      <c r="D661" s="47"/>
      <c r="E661" s="47"/>
      <c r="F661" s="47"/>
    </row>
    <row r="662" spans="1:6" x14ac:dyDescent="0.2">
      <c r="A662" s="47" t="s">
        <v>5938</v>
      </c>
      <c r="B662" s="47"/>
      <c r="C662" s="148"/>
      <c r="D662" s="148"/>
      <c r="E662" s="148"/>
      <c r="F662" s="148"/>
    </row>
    <row r="663" spans="1:6" x14ac:dyDescent="0.2">
      <c r="A663" s="47" t="s">
        <v>5939</v>
      </c>
      <c r="B663" s="47"/>
      <c r="C663" s="47"/>
      <c r="D663" s="47"/>
      <c r="E663" s="47"/>
      <c r="F663" s="47"/>
    </row>
    <row r="664" spans="1:6" x14ac:dyDescent="0.2">
      <c r="A664" s="47" t="s">
        <v>5940</v>
      </c>
      <c r="B664" s="47"/>
      <c r="C664" s="47"/>
      <c r="D664" s="47"/>
      <c r="E664" s="47"/>
      <c r="F664" s="47"/>
    </row>
    <row r="665" spans="1:6" x14ac:dyDescent="0.2">
      <c r="A665" s="47" t="s">
        <v>5941</v>
      </c>
      <c r="B665" s="47"/>
      <c r="C665" s="47"/>
      <c r="D665" s="47"/>
      <c r="E665" s="47"/>
      <c r="F665" s="47"/>
    </row>
    <row r="666" spans="1:6" x14ac:dyDescent="0.2">
      <c r="A666" s="47" t="s">
        <v>5942</v>
      </c>
      <c r="B666" s="47"/>
      <c r="C666" s="47"/>
      <c r="D666" s="47"/>
      <c r="E666" s="47"/>
      <c r="F666" s="47"/>
    </row>
    <row r="667" spans="1:6" x14ac:dyDescent="0.2">
      <c r="A667" s="47" t="s">
        <v>5943</v>
      </c>
      <c r="B667" s="47"/>
      <c r="C667" s="47"/>
      <c r="D667" s="47"/>
      <c r="E667" s="47"/>
      <c r="F667" s="47"/>
    </row>
    <row r="668" spans="1:6" x14ac:dyDescent="0.2">
      <c r="A668" s="47" t="s">
        <v>5944</v>
      </c>
      <c r="B668" s="47"/>
      <c r="C668" s="47"/>
      <c r="D668" s="47"/>
      <c r="E668" s="47"/>
      <c r="F668" s="47"/>
    </row>
    <row r="669" spans="1:6" x14ac:dyDescent="0.2">
      <c r="A669" s="47" t="s">
        <v>5945</v>
      </c>
      <c r="B669" s="148"/>
      <c r="C669" s="148"/>
      <c r="D669" s="148"/>
      <c r="E669" s="148"/>
      <c r="F669" s="148"/>
    </row>
    <row r="670" spans="1:6" x14ac:dyDescent="0.2">
      <c r="A670" s="47" t="s">
        <v>5946</v>
      </c>
      <c r="B670" s="47"/>
      <c r="C670" s="47"/>
      <c r="D670" s="47"/>
      <c r="E670" s="47"/>
      <c r="F670" s="47"/>
    </row>
    <row r="671" spans="1:6" x14ac:dyDescent="0.2">
      <c r="A671" s="35" t="s">
        <v>5947</v>
      </c>
      <c r="B671" s="35"/>
      <c r="C671" s="47"/>
      <c r="D671" s="47"/>
      <c r="E671" s="47"/>
      <c r="F671" s="47"/>
    </row>
    <row r="672" spans="1:6" x14ac:dyDescent="0.2">
      <c r="A672" s="47" t="s">
        <v>5948</v>
      </c>
      <c r="B672" s="47"/>
      <c r="C672" s="47"/>
      <c r="D672" s="47"/>
      <c r="E672" s="47"/>
      <c r="F672" s="47"/>
    </row>
    <row r="673" spans="1:6" x14ac:dyDescent="0.2">
      <c r="A673" s="47" t="s">
        <v>5949</v>
      </c>
      <c r="B673" s="47"/>
      <c r="C673" s="148"/>
      <c r="D673" s="148"/>
      <c r="E673" s="148"/>
      <c r="F673" s="148"/>
    </row>
    <row r="674" spans="1:6" x14ac:dyDescent="0.2">
      <c r="A674" s="47" t="s">
        <v>5950</v>
      </c>
      <c r="B674" s="47"/>
      <c r="C674" s="47"/>
      <c r="D674" s="47"/>
      <c r="E674" s="47"/>
      <c r="F674" s="47"/>
    </row>
    <row r="675" spans="1:6" x14ac:dyDescent="0.2">
      <c r="A675" s="47" t="s">
        <v>5951</v>
      </c>
      <c r="B675" s="22"/>
      <c r="C675" s="22"/>
      <c r="D675" s="22"/>
      <c r="E675" s="22"/>
      <c r="F675" s="58"/>
    </row>
    <row r="676" spans="1:6" x14ac:dyDescent="0.2">
      <c r="A676" s="47" t="s">
        <v>5952</v>
      </c>
      <c r="B676" s="22"/>
      <c r="C676" s="22"/>
      <c r="D676" s="22"/>
      <c r="E676" s="22"/>
      <c r="F676" s="22"/>
    </row>
    <row r="677" spans="1:6" x14ac:dyDescent="0.2">
      <c r="A677" s="47" t="s">
        <v>5953</v>
      </c>
      <c r="B677" s="22"/>
      <c r="C677" s="22"/>
      <c r="D677" s="22"/>
      <c r="E677" s="22"/>
      <c r="F677" s="22"/>
    </row>
    <row r="678" spans="1:6" x14ac:dyDescent="0.2">
      <c r="A678" s="47" t="s">
        <v>5954</v>
      </c>
      <c r="B678" s="22"/>
      <c r="C678" s="22"/>
      <c r="D678" s="22"/>
      <c r="E678" s="22"/>
      <c r="F678" s="22"/>
    </row>
    <row r="679" spans="1:6" x14ac:dyDescent="0.2">
      <c r="A679" s="47" t="s">
        <v>5955</v>
      </c>
      <c r="B679" s="22"/>
      <c r="C679" s="22"/>
      <c r="D679" s="22"/>
      <c r="E679" s="22"/>
      <c r="F679" s="22"/>
    </row>
    <row r="680" spans="1:6" x14ac:dyDescent="0.2">
      <c r="A680" s="47" t="s">
        <v>5956</v>
      </c>
      <c r="B680" s="22"/>
      <c r="C680" s="22"/>
      <c r="D680" s="22"/>
      <c r="E680" s="22"/>
      <c r="F680" s="22"/>
    </row>
  </sheetData>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C8DF7-6627-4471-8D90-7F67B08E0D02}">
  <sheetPr codeName="Sheet13"/>
  <dimension ref="A1:Q778"/>
  <sheetViews>
    <sheetView zoomScaleNormal="100" workbookViewId="0"/>
  </sheetViews>
  <sheetFormatPr defaultColWidth="10.7109375" defaultRowHeight="15" x14ac:dyDescent="0.2"/>
  <cols>
    <col min="1" max="1" width="33.7109375" style="259" customWidth="1"/>
    <col min="2" max="2" width="24.5703125" style="259" customWidth="1"/>
    <col min="3" max="3" width="15" style="259" customWidth="1"/>
    <col min="4" max="4" width="7.85546875" style="259" customWidth="1"/>
    <col min="5" max="5" width="12.5703125" style="259" customWidth="1"/>
    <col min="6" max="6" width="18.5703125" style="265" customWidth="1"/>
    <col min="7" max="7" width="10.7109375" style="259" customWidth="1"/>
    <col min="8" max="256" width="10.7109375" style="259"/>
    <col min="257" max="257" width="33.7109375" style="259" customWidth="1"/>
    <col min="258" max="258" width="24.5703125" style="259" customWidth="1"/>
    <col min="259" max="259" width="15" style="259" customWidth="1"/>
    <col min="260" max="260" width="7.85546875" style="259" customWidth="1"/>
    <col min="261" max="261" width="12.5703125" style="259" customWidth="1"/>
    <col min="262" max="262" width="18.5703125" style="259" customWidth="1"/>
    <col min="263" max="512" width="10.7109375" style="259"/>
    <col min="513" max="513" width="33.7109375" style="259" customWidth="1"/>
    <col min="514" max="514" width="24.5703125" style="259" customWidth="1"/>
    <col min="515" max="515" width="15" style="259" customWidth="1"/>
    <col min="516" max="516" width="7.85546875" style="259" customWidth="1"/>
    <col min="517" max="517" width="12.5703125" style="259" customWidth="1"/>
    <col min="518" max="518" width="18.5703125" style="259" customWidth="1"/>
    <col min="519" max="768" width="10.7109375" style="259"/>
    <col min="769" max="769" width="33.7109375" style="259" customWidth="1"/>
    <col min="770" max="770" width="24.5703125" style="259" customWidth="1"/>
    <col min="771" max="771" width="15" style="259" customWidth="1"/>
    <col min="772" max="772" width="7.85546875" style="259" customWidth="1"/>
    <col min="773" max="773" width="12.5703125" style="259" customWidth="1"/>
    <col min="774" max="774" width="18.5703125" style="259" customWidth="1"/>
    <col min="775" max="1024" width="10.7109375" style="259"/>
    <col min="1025" max="1025" width="33.7109375" style="259" customWidth="1"/>
    <col min="1026" max="1026" width="24.5703125" style="259" customWidth="1"/>
    <col min="1027" max="1027" width="15" style="259" customWidth="1"/>
    <col min="1028" max="1028" width="7.85546875" style="259" customWidth="1"/>
    <col min="1029" max="1029" width="12.5703125" style="259" customWidth="1"/>
    <col min="1030" max="1030" width="18.5703125" style="259" customWidth="1"/>
    <col min="1031" max="1280" width="10.7109375" style="259"/>
    <col min="1281" max="1281" width="33.7109375" style="259" customWidth="1"/>
    <col min="1282" max="1282" width="24.5703125" style="259" customWidth="1"/>
    <col min="1283" max="1283" width="15" style="259" customWidth="1"/>
    <col min="1284" max="1284" width="7.85546875" style="259" customWidth="1"/>
    <col min="1285" max="1285" width="12.5703125" style="259" customWidth="1"/>
    <col min="1286" max="1286" width="18.5703125" style="259" customWidth="1"/>
    <col min="1287" max="1536" width="10.7109375" style="259"/>
    <col min="1537" max="1537" width="33.7109375" style="259" customWidth="1"/>
    <col min="1538" max="1538" width="24.5703125" style="259" customWidth="1"/>
    <col min="1539" max="1539" width="15" style="259" customWidth="1"/>
    <col min="1540" max="1540" width="7.85546875" style="259" customWidth="1"/>
    <col min="1541" max="1541" width="12.5703125" style="259" customWidth="1"/>
    <col min="1542" max="1542" width="18.5703125" style="259" customWidth="1"/>
    <col min="1543" max="1792" width="10.7109375" style="259"/>
    <col min="1793" max="1793" width="33.7109375" style="259" customWidth="1"/>
    <col min="1794" max="1794" width="24.5703125" style="259" customWidth="1"/>
    <col min="1795" max="1795" width="15" style="259" customWidth="1"/>
    <col min="1796" max="1796" width="7.85546875" style="259" customWidth="1"/>
    <col min="1797" max="1797" width="12.5703125" style="259" customWidth="1"/>
    <col min="1798" max="1798" width="18.5703125" style="259" customWidth="1"/>
    <col min="1799" max="2048" width="10.7109375" style="259"/>
    <col min="2049" max="2049" width="33.7109375" style="259" customWidth="1"/>
    <col min="2050" max="2050" width="24.5703125" style="259" customWidth="1"/>
    <col min="2051" max="2051" width="15" style="259" customWidth="1"/>
    <col min="2052" max="2052" width="7.85546875" style="259" customWidth="1"/>
    <col min="2053" max="2053" width="12.5703125" style="259" customWidth="1"/>
    <col min="2054" max="2054" width="18.5703125" style="259" customWidth="1"/>
    <col min="2055" max="2304" width="10.7109375" style="259"/>
    <col min="2305" max="2305" width="33.7109375" style="259" customWidth="1"/>
    <col min="2306" max="2306" width="24.5703125" style="259" customWidth="1"/>
    <col min="2307" max="2307" width="15" style="259" customWidth="1"/>
    <col min="2308" max="2308" width="7.85546875" style="259" customWidth="1"/>
    <col min="2309" max="2309" width="12.5703125" style="259" customWidth="1"/>
    <col min="2310" max="2310" width="18.5703125" style="259" customWidth="1"/>
    <col min="2311" max="2560" width="10.7109375" style="259"/>
    <col min="2561" max="2561" width="33.7109375" style="259" customWidth="1"/>
    <col min="2562" max="2562" width="24.5703125" style="259" customWidth="1"/>
    <col min="2563" max="2563" width="15" style="259" customWidth="1"/>
    <col min="2564" max="2564" width="7.85546875" style="259" customWidth="1"/>
    <col min="2565" max="2565" width="12.5703125" style="259" customWidth="1"/>
    <col min="2566" max="2566" width="18.5703125" style="259" customWidth="1"/>
    <col min="2567" max="2816" width="10.7109375" style="259"/>
    <col min="2817" max="2817" width="33.7109375" style="259" customWidth="1"/>
    <col min="2818" max="2818" width="24.5703125" style="259" customWidth="1"/>
    <col min="2819" max="2819" width="15" style="259" customWidth="1"/>
    <col min="2820" max="2820" width="7.85546875" style="259" customWidth="1"/>
    <col min="2821" max="2821" width="12.5703125" style="259" customWidth="1"/>
    <col min="2822" max="2822" width="18.5703125" style="259" customWidth="1"/>
    <col min="2823" max="3072" width="10.7109375" style="259"/>
    <col min="3073" max="3073" width="33.7109375" style="259" customWidth="1"/>
    <col min="3074" max="3074" width="24.5703125" style="259" customWidth="1"/>
    <col min="3075" max="3075" width="15" style="259" customWidth="1"/>
    <col min="3076" max="3076" width="7.85546875" style="259" customWidth="1"/>
    <col min="3077" max="3077" width="12.5703125" style="259" customWidth="1"/>
    <col min="3078" max="3078" width="18.5703125" style="259" customWidth="1"/>
    <col min="3079" max="3328" width="10.7109375" style="259"/>
    <col min="3329" max="3329" width="33.7109375" style="259" customWidth="1"/>
    <col min="3330" max="3330" width="24.5703125" style="259" customWidth="1"/>
    <col min="3331" max="3331" width="15" style="259" customWidth="1"/>
    <col min="3332" max="3332" width="7.85546875" style="259" customWidth="1"/>
    <col min="3333" max="3333" width="12.5703125" style="259" customWidth="1"/>
    <col min="3334" max="3334" width="18.5703125" style="259" customWidth="1"/>
    <col min="3335" max="3584" width="10.7109375" style="259"/>
    <col min="3585" max="3585" width="33.7109375" style="259" customWidth="1"/>
    <col min="3586" max="3586" width="24.5703125" style="259" customWidth="1"/>
    <col min="3587" max="3587" width="15" style="259" customWidth="1"/>
    <col min="3588" max="3588" width="7.85546875" style="259" customWidth="1"/>
    <col min="3589" max="3589" width="12.5703125" style="259" customWidth="1"/>
    <col min="3590" max="3590" width="18.5703125" style="259" customWidth="1"/>
    <col min="3591" max="3840" width="10.7109375" style="259"/>
    <col min="3841" max="3841" width="33.7109375" style="259" customWidth="1"/>
    <col min="3842" max="3842" width="24.5703125" style="259" customWidth="1"/>
    <col min="3843" max="3843" width="15" style="259" customWidth="1"/>
    <col min="3844" max="3844" width="7.85546875" style="259" customWidth="1"/>
    <col min="3845" max="3845" width="12.5703125" style="259" customWidth="1"/>
    <col min="3846" max="3846" width="18.5703125" style="259" customWidth="1"/>
    <col min="3847" max="4096" width="10.7109375" style="259"/>
    <col min="4097" max="4097" width="33.7109375" style="259" customWidth="1"/>
    <col min="4098" max="4098" width="24.5703125" style="259" customWidth="1"/>
    <col min="4099" max="4099" width="15" style="259" customWidth="1"/>
    <col min="4100" max="4100" width="7.85546875" style="259" customWidth="1"/>
    <col min="4101" max="4101" width="12.5703125" style="259" customWidth="1"/>
    <col min="4102" max="4102" width="18.5703125" style="259" customWidth="1"/>
    <col min="4103" max="4352" width="10.7109375" style="259"/>
    <col min="4353" max="4353" width="33.7109375" style="259" customWidth="1"/>
    <col min="4354" max="4354" width="24.5703125" style="259" customWidth="1"/>
    <col min="4355" max="4355" width="15" style="259" customWidth="1"/>
    <col min="4356" max="4356" width="7.85546875" style="259" customWidth="1"/>
    <col min="4357" max="4357" width="12.5703125" style="259" customWidth="1"/>
    <col min="4358" max="4358" width="18.5703125" style="259" customWidth="1"/>
    <col min="4359" max="4608" width="10.7109375" style="259"/>
    <col min="4609" max="4609" width="33.7109375" style="259" customWidth="1"/>
    <col min="4610" max="4610" width="24.5703125" style="259" customWidth="1"/>
    <col min="4611" max="4611" width="15" style="259" customWidth="1"/>
    <col min="4612" max="4612" width="7.85546875" style="259" customWidth="1"/>
    <col min="4613" max="4613" width="12.5703125" style="259" customWidth="1"/>
    <col min="4614" max="4614" width="18.5703125" style="259" customWidth="1"/>
    <col min="4615" max="4864" width="10.7109375" style="259"/>
    <col min="4865" max="4865" width="33.7109375" style="259" customWidth="1"/>
    <col min="4866" max="4866" width="24.5703125" style="259" customWidth="1"/>
    <col min="4867" max="4867" width="15" style="259" customWidth="1"/>
    <col min="4868" max="4868" width="7.85546875" style="259" customWidth="1"/>
    <col min="4869" max="4869" width="12.5703125" style="259" customWidth="1"/>
    <col min="4870" max="4870" width="18.5703125" style="259" customWidth="1"/>
    <col min="4871" max="5120" width="10.7109375" style="259"/>
    <col min="5121" max="5121" width="33.7109375" style="259" customWidth="1"/>
    <col min="5122" max="5122" width="24.5703125" style="259" customWidth="1"/>
    <col min="5123" max="5123" width="15" style="259" customWidth="1"/>
    <col min="5124" max="5124" width="7.85546875" style="259" customWidth="1"/>
    <col min="5125" max="5125" width="12.5703125" style="259" customWidth="1"/>
    <col min="5126" max="5126" width="18.5703125" style="259" customWidth="1"/>
    <col min="5127" max="5376" width="10.7109375" style="259"/>
    <col min="5377" max="5377" width="33.7109375" style="259" customWidth="1"/>
    <col min="5378" max="5378" width="24.5703125" style="259" customWidth="1"/>
    <col min="5379" max="5379" width="15" style="259" customWidth="1"/>
    <col min="5380" max="5380" width="7.85546875" style="259" customWidth="1"/>
    <col min="5381" max="5381" width="12.5703125" style="259" customWidth="1"/>
    <col min="5382" max="5382" width="18.5703125" style="259" customWidth="1"/>
    <col min="5383" max="5632" width="10.7109375" style="259"/>
    <col min="5633" max="5633" width="33.7109375" style="259" customWidth="1"/>
    <col min="5634" max="5634" width="24.5703125" style="259" customWidth="1"/>
    <col min="5635" max="5635" width="15" style="259" customWidth="1"/>
    <col min="5636" max="5636" width="7.85546875" style="259" customWidth="1"/>
    <col min="5637" max="5637" width="12.5703125" style="259" customWidth="1"/>
    <col min="5638" max="5638" width="18.5703125" style="259" customWidth="1"/>
    <col min="5639" max="5888" width="10.7109375" style="259"/>
    <col min="5889" max="5889" width="33.7109375" style="259" customWidth="1"/>
    <col min="5890" max="5890" width="24.5703125" style="259" customWidth="1"/>
    <col min="5891" max="5891" width="15" style="259" customWidth="1"/>
    <col min="5892" max="5892" width="7.85546875" style="259" customWidth="1"/>
    <col min="5893" max="5893" width="12.5703125" style="259" customWidth="1"/>
    <col min="5894" max="5894" width="18.5703125" style="259" customWidth="1"/>
    <col min="5895" max="6144" width="10.7109375" style="259"/>
    <col min="6145" max="6145" width="33.7109375" style="259" customWidth="1"/>
    <col min="6146" max="6146" width="24.5703125" style="259" customWidth="1"/>
    <col min="6147" max="6147" width="15" style="259" customWidth="1"/>
    <col min="6148" max="6148" width="7.85546875" style="259" customWidth="1"/>
    <col min="6149" max="6149" width="12.5703125" style="259" customWidth="1"/>
    <col min="6150" max="6150" width="18.5703125" style="259" customWidth="1"/>
    <col min="6151" max="6400" width="10.7109375" style="259"/>
    <col min="6401" max="6401" width="33.7109375" style="259" customWidth="1"/>
    <col min="6402" max="6402" width="24.5703125" style="259" customWidth="1"/>
    <col min="6403" max="6403" width="15" style="259" customWidth="1"/>
    <col min="6404" max="6404" width="7.85546875" style="259" customWidth="1"/>
    <col min="6405" max="6405" width="12.5703125" style="259" customWidth="1"/>
    <col min="6406" max="6406" width="18.5703125" style="259" customWidth="1"/>
    <col min="6407" max="6656" width="10.7109375" style="259"/>
    <col min="6657" max="6657" width="33.7109375" style="259" customWidth="1"/>
    <col min="6658" max="6658" width="24.5703125" style="259" customWidth="1"/>
    <col min="6659" max="6659" width="15" style="259" customWidth="1"/>
    <col min="6660" max="6660" width="7.85546875" style="259" customWidth="1"/>
    <col min="6661" max="6661" width="12.5703125" style="259" customWidth="1"/>
    <col min="6662" max="6662" width="18.5703125" style="259" customWidth="1"/>
    <col min="6663" max="6912" width="10.7109375" style="259"/>
    <col min="6913" max="6913" width="33.7109375" style="259" customWidth="1"/>
    <col min="6914" max="6914" width="24.5703125" style="259" customWidth="1"/>
    <col min="6915" max="6915" width="15" style="259" customWidth="1"/>
    <col min="6916" max="6916" width="7.85546875" style="259" customWidth="1"/>
    <col min="6917" max="6917" width="12.5703125" style="259" customWidth="1"/>
    <col min="6918" max="6918" width="18.5703125" style="259" customWidth="1"/>
    <col min="6919" max="7168" width="10.7109375" style="259"/>
    <col min="7169" max="7169" width="33.7109375" style="259" customWidth="1"/>
    <col min="7170" max="7170" width="24.5703125" style="259" customWidth="1"/>
    <col min="7171" max="7171" width="15" style="259" customWidth="1"/>
    <col min="7172" max="7172" width="7.85546875" style="259" customWidth="1"/>
    <col min="7173" max="7173" width="12.5703125" style="259" customWidth="1"/>
    <col min="7174" max="7174" width="18.5703125" style="259" customWidth="1"/>
    <col min="7175" max="7424" width="10.7109375" style="259"/>
    <col min="7425" max="7425" width="33.7109375" style="259" customWidth="1"/>
    <col min="7426" max="7426" width="24.5703125" style="259" customWidth="1"/>
    <col min="7427" max="7427" width="15" style="259" customWidth="1"/>
    <col min="7428" max="7428" width="7.85546875" style="259" customWidth="1"/>
    <col min="7429" max="7429" width="12.5703125" style="259" customWidth="1"/>
    <col min="7430" max="7430" width="18.5703125" style="259" customWidth="1"/>
    <col min="7431" max="7680" width="10.7109375" style="259"/>
    <col min="7681" max="7681" width="33.7109375" style="259" customWidth="1"/>
    <col min="7682" max="7682" width="24.5703125" style="259" customWidth="1"/>
    <col min="7683" max="7683" width="15" style="259" customWidth="1"/>
    <col min="7684" max="7684" width="7.85546875" style="259" customWidth="1"/>
    <col min="7685" max="7685" width="12.5703125" style="259" customWidth="1"/>
    <col min="7686" max="7686" width="18.5703125" style="259" customWidth="1"/>
    <col min="7687" max="7936" width="10.7109375" style="259"/>
    <col min="7937" max="7937" width="33.7109375" style="259" customWidth="1"/>
    <col min="7938" max="7938" width="24.5703125" style="259" customWidth="1"/>
    <col min="7939" max="7939" width="15" style="259" customWidth="1"/>
    <col min="7940" max="7940" width="7.85546875" style="259" customWidth="1"/>
    <col min="7941" max="7941" width="12.5703125" style="259" customWidth="1"/>
    <col min="7942" max="7942" width="18.5703125" style="259" customWidth="1"/>
    <col min="7943" max="8192" width="10.7109375" style="259"/>
    <col min="8193" max="8193" width="33.7109375" style="259" customWidth="1"/>
    <col min="8194" max="8194" width="24.5703125" style="259" customWidth="1"/>
    <col min="8195" max="8195" width="15" style="259" customWidth="1"/>
    <col min="8196" max="8196" width="7.85546875" style="259" customWidth="1"/>
    <col min="8197" max="8197" width="12.5703125" style="259" customWidth="1"/>
    <col min="8198" max="8198" width="18.5703125" style="259" customWidth="1"/>
    <col min="8199" max="8448" width="10.7109375" style="259"/>
    <col min="8449" max="8449" width="33.7109375" style="259" customWidth="1"/>
    <col min="8450" max="8450" width="24.5703125" style="259" customWidth="1"/>
    <col min="8451" max="8451" width="15" style="259" customWidth="1"/>
    <col min="8452" max="8452" width="7.85546875" style="259" customWidth="1"/>
    <col min="8453" max="8453" width="12.5703125" style="259" customWidth="1"/>
    <col min="8454" max="8454" width="18.5703125" style="259" customWidth="1"/>
    <col min="8455" max="8704" width="10.7109375" style="259"/>
    <col min="8705" max="8705" width="33.7109375" style="259" customWidth="1"/>
    <col min="8706" max="8706" width="24.5703125" style="259" customWidth="1"/>
    <col min="8707" max="8707" width="15" style="259" customWidth="1"/>
    <col min="8708" max="8708" width="7.85546875" style="259" customWidth="1"/>
    <col min="8709" max="8709" width="12.5703125" style="259" customWidth="1"/>
    <col min="8710" max="8710" width="18.5703125" style="259" customWidth="1"/>
    <col min="8711" max="8960" width="10.7109375" style="259"/>
    <col min="8961" max="8961" width="33.7109375" style="259" customWidth="1"/>
    <col min="8962" max="8962" width="24.5703125" style="259" customWidth="1"/>
    <col min="8963" max="8963" width="15" style="259" customWidth="1"/>
    <col min="8964" max="8964" width="7.85546875" style="259" customWidth="1"/>
    <col min="8965" max="8965" width="12.5703125" style="259" customWidth="1"/>
    <col min="8966" max="8966" width="18.5703125" style="259" customWidth="1"/>
    <col min="8967" max="9216" width="10.7109375" style="259"/>
    <col min="9217" max="9217" width="33.7109375" style="259" customWidth="1"/>
    <col min="9218" max="9218" width="24.5703125" style="259" customWidth="1"/>
    <col min="9219" max="9219" width="15" style="259" customWidth="1"/>
    <col min="9220" max="9220" width="7.85546875" style="259" customWidth="1"/>
    <col min="9221" max="9221" width="12.5703125" style="259" customWidth="1"/>
    <col min="9222" max="9222" width="18.5703125" style="259" customWidth="1"/>
    <col min="9223" max="9472" width="10.7109375" style="259"/>
    <col min="9473" max="9473" width="33.7109375" style="259" customWidth="1"/>
    <col min="9474" max="9474" width="24.5703125" style="259" customWidth="1"/>
    <col min="9475" max="9475" width="15" style="259" customWidth="1"/>
    <col min="9476" max="9476" width="7.85546875" style="259" customWidth="1"/>
    <col min="9477" max="9477" width="12.5703125" style="259" customWidth="1"/>
    <col min="9478" max="9478" width="18.5703125" style="259" customWidth="1"/>
    <col min="9479" max="9728" width="10.7109375" style="259"/>
    <col min="9729" max="9729" width="33.7109375" style="259" customWidth="1"/>
    <col min="9730" max="9730" width="24.5703125" style="259" customWidth="1"/>
    <col min="9731" max="9731" width="15" style="259" customWidth="1"/>
    <col min="9732" max="9732" width="7.85546875" style="259" customWidth="1"/>
    <col min="9733" max="9733" width="12.5703125" style="259" customWidth="1"/>
    <col min="9734" max="9734" width="18.5703125" style="259" customWidth="1"/>
    <col min="9735" max="9984" width="10.7109375" style="259"/>
    <col min="9985" max="9985" width="33.7109375" style="259" customWidth="1"/>
    <col min="9986" max="9986" width="24.5703125" style="259" customWidth="1"/>
    <col min="9987" max="9987" width="15" style="259" customWidth="1"/>
    <col min="9988" max="9988" width="7.85546875" style="259" customWidth="1"/>
    <col min="9989" max="9989" width="12.5703125" style="259" customWidth="1"/>
    <col min="9990" max="9990" width="18.5703125" style="259" customWidth="1"/>
    <col min="9991" max="10240" width="10.7109375" style="259"/>
    <col min="10241" max="10241" width="33.7109375" style="259" customWidth="1"/>
    <col min="10242" max="10242" width="24.5703125" style="259" customWidth="1"/>
    <col min="10243" max="10243" width="15" style="259" customWidth="1"/>
    <col min="10244" max="10244" width="7.85546875" style="259" customWidth="1"/>
    <col min="10245" max="10245" width="12.5703125" style="259" customWidth="1"/>
    <col min="10246" max="10246" width="18.5703125" style="259" customWidth="1"/>
    <col min="10247" max="10496" width="10.7109375" style="259"/>
    <col min="10497" max="10497" width="33.7109375" style="259" customWidth="1"/>
    <col min="10498" max="10498" width="24.5703125" style="259" customWidth="1"/>
    <col min="10499" max="10499" width="15" style="259" customWidth="1"/>
    <col min="10500" max="10500" width="7.85546875" style="259" customWidth="1"/>
    <col min="10501" max="10501" width="12.5703125" style="259" customWidth="1"/>
    <col min="10502" max="10502" width="18.5703125" style="259" customWidth="1"/>
    <col min="10503" max="10752" width="10.7109375" style="259"/>
    <col min="10753" max="10753" width="33.7109375" style="259" customWidth="1"/>
    <col min="10754" max="10754" width="24.5703125" style="259" customWidth="1"/>
    <col min="10755" max="10755" width="15" style="259" customWidth="1"/>
    <col min="10756" max="10756" width="7.85546875" style="259" customWidth="1"/>
    <col min="10757" max="10757" width="12.5703125" style="259" customWidth="1"/>
    <col min="10758" max="10758" width="18.5703125" style="259" customWidth="1"/>
    <col min="10759" max="11008" width="10.7109375" style="259"/>
    <col min="11009" max="11009" width="33.7109375" style="259" customWidth="1"/>
    <col min="11010" max="11010" width="24.5703125" style="259" customWidth="1"/>
    <col min="11011" max="11011" width="15" style="259" customWidth="1"/>
    <col min="11012" max="11012" width="7.85546875" style="259" customWidth="1"/>
    <col min="11013" max="11013" width="12.5703125" style="259" customWidth="1"/>
    <col min="11014" max="11014" width="18.5703125" style="259" customWidth="1"/>
    <col min="11015" max="11264" width="10.7109375" style="259"/>
    <col min="11265" max="11265" width="33.7109375" style="259" customWidth="1"/>
    <col min="11266" max="11266" width="24.5703125" style="259" customWidth="1"/>
    <col min="11267" max="11267" width="15" style="259" customWidth="1"/>
    <col min="11268" max="11268" width="7.85546875" style="259" customWidth="1"/>
    <col min="11269" max="11269" width="12.5703125" style="259" customWidth="1"/>
    <col min="11270" max="11270" width="18.5703125" style="259" customWidth="1"/>
    <col min="11271" max="11520" width="10.7109375" style="259"/>
    <col min="11521" max="11521" width="33.7109375" style="259" customWidth="1"/>
    <col min="11522" max="11522" width="24.5703125" style="259" customWidth="1"/>
    <col min="11523" max="11523" width="15" style="259" customWidth="1"/>
    <col min="11524" max="11524" width="7.85546875" style="259" customWidth="1"/>
    <col min="11525" max="11525" width="12.5703125" style="259" customWidth="1"/>
    <col min="11526" max="11526" width="18.5703125" style="259" customWidth="1"/>
    <col min="11527" max="11776" width="10.7109375" style="259"/>
    <col min="11777" max="11777" width="33.7109375" style="259" customWidth="1"/>
    <col min="11778" max="11778" width="24.5703125" style="259" customWidth="1"/>
    <col min="11779" max="11779" width="15" style="259" customWidth="1"/>
    <col min="11780" max="11780" width="7.85546875" style="259" customWidth="1"/>
    <col min="11781" max="11781" width="12.5703125" style="259" customWidth="1"/>
    <col min="11782" max="11782" width="18.5703125" style="259" customWidth="1"/>
    <col min="11783" max="12032" width="10.7109375" style="259"/>
    <col min="12033" max="12033" width="33.7109375" style="259" customWidth="1"/>
    <col min="12034" max="12034" width="24.5703125" style="259" customWidth="1"/>
    <col min="12035" max="12035" width="15" style="259" customWidth="1"/>
    <col min="12036" max="12036" width="7.85546875" style="259" customWidth="1"/>
    <col min="12037" max="12037" width="12.5703125" style="259" customWidth="1"/>
    <col min="12038" max="12038" width="18.5703125" style="259" customWidth="1"/>
    <col min="12039" max="12288" width="10.7109375" style="259"/>
    <col min="12289" max="12289" width="33.7109375" style="259" customWidth="1"/>
    <col min="12290" max="12290" width="24.5703125" style="259" customWidth="1"/>
    <col min="12291" max="12291" width="15" style="259" customWidth="1"/>
    <col min="12292" max="12292" width="7.85546875" style="259" customWidth="1"/>
    <col min="12293" max="12293" width="12.5703125" style="259" customWidth="1"/>
    <col min="12294" max="12294" width="18.5703125" style="259" customWidth="1"/>
    <col min="12295" max="12544" width="10.7109375" style="259"/>
    <col min="12545" max="12545" width="33.7109375" style="259" customWidth="1"/>
    <col min="12546" max="12546" width="24.5703125" style="259" customWidth="1"/>
    <col min="12547" max="12547" width="15" style="259" customWidth="1"/>
    <col min="12548" max="12548" width="7.85546875" style="259" customWidth="1"/>
    <col min="12549" max="12549" width="12.5703125" style="259" customWidth="1"/>
    <col min="12550" max="12550" width="18.5703125" style="259" customWidth="1"/>
    <col min="12551" max="12800" width="10.7109375" style="259"/>
    <col min="12801" max="12801" width="33.7109375" style="259" customWidth="1"/>
    <col min="12802" max="12802" width="24.5703125" style="259" customWidth="1"/>
    <col min="12803" max="12803" width="15" style="259" customWidth="1"/>
    <col min="12804" max="12804" width="7.85546875" style="259" customWidth="1"/>
    <col min="12805" max="12805" width="12.5703125" style="259" customWidth="1"/>
    <col min="12806" max="12806" width="18.5703125" style="259" customWidth="1"/>
    <col min="12807" max="13056" width="10.7109375" style="259"/>
    <col min="13057" max="13057" width="33.7109375" style="259" customWidth="1"/>
    <col min="13058" max="13058" width="24.5703125" style="259" customWidth="1"/>
    <col min="13059" max="13059" width="15" style="259" customWidth="1"/>
    <col min="13060" max="13060" width="7.85546875" style="259" customWidth="1"/>
    <col min="13061" max="13061" width="12.5703125" style="259" customWidth="1"/>
    <col min="13062" max="13062" width="18.5703125" style="259" customWidth="1"/>
    <col min="13063" max="13312" width="10.7109375" style="259"/>
    <col min="13313" max="13313" width="33.7109375" style="259" customWidth="1"/>
    <col min="13314" max="13314" width="24.5703125" style="259" customWidth="1"/>
    <col min="13315" max="13315" width="15" style="259" customWidth="1"/>
    <col min="13316" max="13316" width="7.85546875" style="259" customWidth="1"/>
    <col min="13317" max="13317" width="12.5703125" style="259" customWidth="1"/>
    <col min="13318" max="13318" width="18.5703125" style="259" customWidth="1"/>
    <col min="13319" max="13568" width="10.7109375" style="259"/>
    <col min="13569" max="13569" width="33.7109375" style="259" customWidth="1"/>
    <col min="13570" max="13570" width="24.5703125" style="259" customWidth="1"/>
    <col min="13571" max="13571" width="15" style="259" customWidth="1"/>
    <col min="13572" max="13572" width="7.85546875" style="259" customWidth="1"/>
    <col min="13573" max="13573" width="12.5703125" style="259" customWidth="1"/>
    <col min="13574" max="13574" width="18.5703125" style="259" customWidth="1"/>
    <col min="13575" max="13824" width="10.7109375" style="259"/>
    <col min="13825" max="13825" width="33.7109375" style="259" customWidth="1"/>
    <col min="13826" max="13826" width="24.5703125" style="259" customWidth="1"/>
    <col min="13827" max="13827" width="15" style="259" customWidth="1"/>
    <col min="13828" max="13828" width="7.85546875" style="259" customWidth="1"/>
    <col min="13829" max="13829" width="12.5703125" style="259" customWidth="1"/>
    <col min="13830" max="13830" width="18.5703125" style="259" customWidth="1"/>
    <col min="13831" max="14080" width="10.7109375" style="259"/>
    <col min="14081" max="14081" width="33.7109375" style="259" customWidth="1"/>
    <col min="14082" max="14082" width="24.5703125" style="259" customWidth="1"/>
    <col min="14083" max="14083" width="15" style="259" customWidth="1"/>
    <col min="14084" max="14084" width="7.85546875" style="259" customWidth="1"/>
    <col min="14085" max="14085" width="12.5703125" style="259" customWidth="1"/>
    <col min="14086" max="14086" width="18.5703125" style="259" customWidth="1"/>
    <col min="14087" max="14336" width="10.7109375" style="259"/>
    <col min="14337" max="14337" width="33.7109375" style="259" customWidth="1"/>
    <col min="14338" max="14338" width="24.5703125" style="259" customWidth="1"/>
    <col min="14339" max="14339" width="15" style="259" customWidth="1"/>
    <col min="14340" max="14340" width="7.85546875" style="259" customWidth="1"/>
    <col min="14341" max="14341" width="12.5703125" style="259" customWidth="1"/>
    <col min="14342" max="14342" width="18.5703125" style="259" customWidth="1"/>
    <col min="14343" max="14592" width="10.7109375" style="259"/>
    <col min="14593" max="14593" width="33.7109375" style="259" customWidth="1"/>
    <col min="14594" max="14594" width="24.5703125" style="259" customWidth="1"/>
    <col min="14595" max="14595" width="15" style="259" customWidth="1"/>
    <col min="14596" max="14596" width="7.85546875" style="259" customWidth="1"/>
    <col min="14597" max="14597" width="12.5703125" style="259" customWidth="1"/>
    <col min="14598" max="14598" width="18.5703125" style="259" customWidth="1"/>
    <col min="14599" max="14848" width="10.7109375" style="259"/>
    <col min="14849" max="14849" width="33.7109375" style="259" customWidth="1"/>
    <col min="14850" max="14850" width="24.5703125" style="259" customWidth="1"/>
    <col min="14851" max="14851" width="15" style="259" customWidth="1"/>
    <col min="14852" max="14852" width="7.85546875" style="259" customWidth="1"/>
    <col min="14853" max="14853" width="12.5703125" style="259" customWidth="1"/>
    <col min="14854" max="14854" width="18.5703125" style="259" customWidth="1"/>
    <col min="14855" max="15104" width="10.7109375" style="259"/>
    <col min="15105" max="15105" width="33.7109375" style="259" customWidth="1"/>
    <col min="15106" max="15106" width="24.5703125" style="259" customWidth="1"/>
    <col min="15107" max="15107" width="15" style="259" customWidth="1"/>
    <col min="15108" max="15108" width="7.85546875" style="259" customWidth="1"/>
    <col min="15109" max="15109" width="12.5703125" style="259" customWidth="1"/>
    <col min="15110" max="15110" width="18.5703125" style="259" customWidth="1"/>
    <col min="15111" max="15360" width="10.7109375" style="259"/>
    <col min="15361" max="15361" width="33.7109375" style="259" customWidth="1"/>
    <col min="15362" max="15362" width="24.5703125" style="259" customWidth="1"/>
    <col min="15363" max="15363" width="15" style="259" customWidth="1"/>
    <col min="15364" max="15364" width="7.85546875" style="259" customWidth="1"/>
    <col min="15365" max="15365" width="12.5703125" style="259" customWidth="1"/>
    <col min="15366" max="15366" width="18.5703125" style="259" customWidth="1"/>
    <col min="15367" max="15616" width="10.7109375" style="259"/>
    <col min="15617" max="15617" width="33.7109375" style="259" customWidth="1"/>
    <col min="15618" max="15618" width="24.5703125" style="259" customWidth="1"/>
    <col min="15619" max="15619" width="15" style="259" customWidth="1"/>
    <col min="15620" max="15620" width="7.85546875" style="259" customWidth="1"/>
    <col min="15621" max="15621" width="12.5703125" style="259" customWidth="1"/>
    <col min="15622" max="15622" width="18.5703125" style="259" customWidth="1"/>
    <col min="15623" max="15872" width="10.7109375" style="259"/>
    <col min="15873" max="15873" width="33.7109375" style="259" customWidth="1"/>
    <col min="15874" max="15874" width="24.5703125" style="259" customWidth="1"/>
    <col min="15875" max="15875" width="15" style="259" customWidth="1"/>
    <col min="15876" max="15876" width="7.85546875" style="259" customWidth="1"/>
    <col min="15877" max="15877" width="12.5703125" style="259" customWidth="1"/>
    <col min="15878" max="15878" width="18.5703125" style="259" customWidth="1"/>
    <col min="15879" max="16128" width="10.7109375" style="259"/>
    <col min="16129" max="16129" width="33.7109375" style="259" customWidth="1"/>
    <col min="16130" max="16130" width="24.5703125" style="259" customWidth="1"/>
    <col min="16131" max="16131" width="15" style="259" customWidth="1"/>
    <col min="16132" max="16132" width="7.85546875" style="259" customWidth="1"/>
    <col min="16133" max="16133" width="12.5703125" style="259" customWidth="1"/>
    <col min="16134" max="16134" width="18.5703125" style="259" customWidth="1"/>
    <col min="16135" max="16384" width="10.7109375" style="259"/>
  </cols>
  <sheetData>
    <row r="1" spans="1:17" ht="21" customHeight="1" x14ac:dyDescent="0.35">
      <c r="A1" s="65" t="s">
        <v>5647</v>
      </c>
      <c r="B1" s="66"/>
      <c r="C1" s="66"/>
      <c r="D1" s="66"/>
      <c r="E1" s="66"/>
      <c r="F1" s="257"/>
      <c r="G1" s="258"/>
      <c r="O1" s="260"/>
    </row>
    <row r="2" spans="1:17" s="261" customFormat="1" ht="21" customHeight="1" x14ac:dyDescent="0.3">
      <c r="A2" s="68" t="s">
        <v>5957</v>
      </c>
      <c r="B2" s="69"/>
      <c r="C2" s="69"/>
      <c r="D2" s="69"/>
      <c r="E2" s="69"/>
      <c r="F2" s="257"/>
      <c r="G2" s="258"/>
      <c r="H2" s="259"/>
      <c r="I2" s="259"/>
      <c r="J2" s="259"/>
      <c r="K2" s="259"/>
      <c r="L2" s="259"/>
      <c r="M2" s="259"/>
      <c r="N2" s="259"/>
      <c r="O2" s="260"/>
      <c r="P2" s="259"/>
      <c r="Q2" s="259"/>
    </row>
    <row r="3" spans="1:17" s="261" customFormat="1" ht="5.25" customHeight="1" thickBot="1" x14ac:dyDescent="0.3">
      <c r="A3" s="68"/>
      <c r="B3" s="141"/>
      <c r="C3" s="141"/>
      <c r="D3" s="141"/>
      <c r="E3" s="141"/>
      <c r="F3" s="262"/>
      <c r="G3" s="258"/>
      <c r="H3" s="259"/>
      <c r="I3" s="259"/>
      <c r="J3" s="259"/>
      <c r="K3" s="259"/>
      <c r="L3" s="259"/>
      <c r="M3" s="259"/>
      <c r="N3" s="259"/>
      <c r="O3" s="260"/>
      <c r="P3" s="259"/>
      <c r="Q3" s="259"/>
    </row>
    <row r="4" spans="1:17" ht="10.5" customHeight="1" thickTop="1" x14ac:dyDescent="0.2">
      <c r="A4" s="229" t="s">
        <v>162</v>
      </c>
      <c r="B4" s="230" t="s">
        <v>5138</v>
      </c>
      <c r="C4" s="230" t="s">
        <v>111</v>
      </c>
      <c r="D4" s="231" t="s">
        <v>5697</v>
      </c>
      <c r="E4" s="232" t="s">
        <v>5698</v>
      </c>
      <c r="F4" s="263" t="s">
        <v>5699</v>
      </c>
      <c r="G4" s="258"/>
      <c r="O4" s="260"/>
    </row>
    <row r="5" spans="1:17" ht="10.5" customHeight="1" x14ac:dyDescent="0.2">
      <c r="A5" s="234"/>
      <c r="B5" s="234"/>
      <c r="C5" s="234"/>
      <c r="D5" s="235" t="s">
        <v>5563</v>
      </c>
      <c r="E5" s="236" t="s">
        <v>5700</v>
      </c>
      <c r="F5" s="263" t="s">
        <v>5701</v>
      </c>
      <c r="G5" s="258"/>
      <c r="O5" s="260"/>
    </row>
    <row r="6" spans="1:17" ht="10.5" customHeight="1" x14ac:dyDescent="0.2">
      <c r="A6" s="234"/>
      <c r="B6" s="234"/>
      <c r="C6" s="234"/>
      <c r="D6" s="235" t="s">
        <v>5564</v>
      </c>
      <c r="E6" s="236" t="s">
        <v>5702</v>
      </c>
      <c r="F6" s="263" t="s">
        <v>5703</v>
      </c>
      <c r="G6" s="258"/>
      <c r="O6" s="260"/>
    </row>
    <row r="7" spans="1:17" ht="10.5" customHeight="1" x14ac:dyDescent="0.2">
      <c r="A7" s="237"/>
      <c r="B7" s="237"/>
      <c r="C7" s="237"/>
      <c r="D7" s="238"/>
      <c r="E7" s="238" t="s">
        <v>5704</v>
      </c>
      <c r="F7" s="264" t="s">
        <v>5705</v>
      </c>
      <c r="G7" s="258"/>
      <c r="O7" s="260"/>
    </row>
    <row r="8" spans="1:17" ht="6" customHeight="1" x14ac:dyDescent="0.2">
      <c r="A8" s="234"/>
      <c r="B8" s="234"/>
      <c r="C8" s="234"/>
      <c r="D8" s="236"/>
      <c r="E8" s="236"/>
      <c r="H8" s="260"/>
      <c r="I8" s="260"/>
      <c r="J8" s="260"/>
      <c r="K8" s="260"/>
      <c r="L8" s="260"/>
      <c r="M8" s="260"/>
    </row>
    <row r="9" spans="1:17" s="266" customFormat="1" ht="10.9" customHeight="1" x14ac:dyDescent="0.2">
      <c r="A9" s="47" t="s">
        <v>5706</v>
      </c>
      <c r="B9" s="47" t="s">
        <v>4435</v>
      </c>
      <c r="C9" s="47" t="s">
        <v>1352</v>
      </c>
      <c r="D9" s="240">
        <v>4</v>
      </c>
      <c r="E9" s="49">
        <v>2007</v>
      </c>
      <c r="F9" s="47" t="s">
        <v>379</v>
      </c>
    </row>
    <row r="10" spans="1:17" s="266" customFormat="1" ht="10.9" customHeight="1" x14ac:dyDescent="0.2">
      <c r="A10" s="47"/>
      <c r="B10" s="47" t="s">
        <v>4443</v>
      </c>
      <c r="C10" s="47" t="s">
        <v>1352</v>
      </c>
      <c r="D10" s="240">
        <v>6</v>
      </c>
      <c r="E10" s="49">
        <v>2009</v>
      </c>
      <c r="F10" s="47" t="s">
        <v>379</v>
      </c>
    </row>
    <row r="11" spans="1:17" ht="6" customHeight="1" x14ac:dyDescent="0.2">
      <c r="A11" s="234"/>
      <c r="B11" s="234"/>
      <c r="C11" s="234"/>
      <c r="D11" s="267"/>
      <c r="E11" s="236"/>
      <c r="H11" s="260"/>
      <c r="I11" s="260"/>
      <c r="J11" s="260"/>
      <c r="K11" s="260"/>
      <c r="L11" s="260"/>
      <c r="M11" s="260"/>
    </row>
    <row r="12" spans="1:17" s="266" customFormat="1" ht="10.9" customHeight="1" x14ac:dyDescent="0.2">
      <c r="A12" s="47" t="s">
        <v>5418</v>
      </c>
      <c r="B12" s="47" t="s">
        <v>5306</v>
      </c>
      <c r="C12" s="47" t="s">
        <v>747</v>
      </c>
      <c r="D12" s="240">
        <v>616</v>
      </c>
      <c r="E12" s="49">
        <v>2003</v>
      </c>
      <c r="F12" s="47" t="s">
        <v>634</v>
      </c>
    </row>
    <row r="13" spans="1:17" s="266" customFormat="1" ht="10.9" customHeight="1" x14ac:dyDescent="0.2">
      <c r="A13" s="47"/>
      <c r="B13" s="47" t="s">
        <v>5302</v>
      </c>
      <c r="C13" s="47" t="s">
        <v>5958</v>
      </c>
      <c r="D13" s="240">
        <v>520</v>
      </c>
      <c r="E13" s="49">
        <v>1981</v>
      </c>
      <c r="F13" s="47" t="s">
        <v>634</v>
      </c>
    </row>
    <row r="14" spans="1:17" s="266" customFormat="1" ht="10.9" customHeight="1" x14ac:dyDescent="0.2">
      <c r="A14" s="47"/>
      <c r="B14" s="47" t="s">
        <v>4956</v>
      </c>
      <c r="C14" s="47" t="s">
        <v>5959</v>
      </c>
      <c r="D14" s="240">
        <v>540</v>
      </c>
      <c r="E14" s="49">
        <v>1968</v>
      </c>
      <c r="F14" s="47" t="s">
        <v>634</v>
      </c>
    </row>
    <row r="15" spans="1:17" s="266" customFormat="1" ht="10.9" customHeight="1" x14ac:dyDescent="0.2">
      <c r="A15" s="47"/>
      <c r="B15" s="47" t="s">
        <v>5466</v>
      </c>
      <c r="C15" s="47" t="s">
        <v>5960</v>
      </c>
      <c r="D15" s="240">
        <v>116</v>
      </c>
      <c r="E15" s="49">
        <v>1968</v>
      </c>
      <c r="F15" s="47" t="s">
        <v>634</v>
      </c>
    </row>
    <row r="16" spans="1:17" s="266" customFormat="1" ht="10.9" customHeight="1" x14ac:dyDescent="0.2">
      <c r="A16" s="47"/>
      <c r="B16" s="47" t="s">
        <v>5468</v>
      </c>
      <c r="C16" s="47" t="s">
        <v>5960</v>
      </c>
      <c r="D16" s="240">
        <v>142</v>
      </c>
      <c r="E16" s="49">
        <v>1981</v>
      </c>
      <c r="F16" s="47" t="s">
        <v>634</v>
      </c>
    </row>
    <row r="17" spans="1:13" ht="6" customHeight="1" x14ac:dyDescent="0.2">
      <c r="A17" s="234"/>
      <c r="B17" s="234"/>
      <c r="C17" s="234"/>
      <c r="D17" s="267"/>
      <c r="E17" s="236"/>
      <c r="H17" s="260"/>
      <c r="I17" s="260"/>
      <c r="J17" s="260"/>
      <c r="K17" s="260"/>
      <c r="L17" s="260"/>
      <c r="M17" s="260"/>
    </row>
    <row r="18" spans="1:13" s="266" customFormat="1" ht="10.9" customHeight="1" x14ac:dyDescent="0.2">
      <c r="A18" s="47" t="s">
        <v>5961</v>
      </c>
      <c r="B18" s="47" t="s">
        <v>5281</v>
      </c>
      <c r="C18" s="47" t="s">
        <v>747</v>
      </c>
      <c r="D18" s="240">
        <v>510</v>
      </c>
      <c r="E18" s="49">
        <v>2002</v>
      </c>
      <c r="F18" s="47" t="s">
        <v>216</v>
      </c>
    </row>
    <row r="19" spans="1:13" ht="6" customHeight="1" x14ac:dyDescent="0.2">
      <c r="A19" s="234"/>
      <c r="B19" s="234"/>
      <c r="C19" s="234"/>
      <c r="D19" s="267"/>
      <c r="E19" s="236"/>
      <c r="H19" s="260"/>
      <c r="I19" s="260"/>
      <c r="J19" s="260"/>
      <c r="K19" s="260"/>
      <c r="L19" s="260"/>
      <c r="M19" s="260"/>
    </row>
    <row r="20" spans="1:13" s="266" customFormat="1" ht="10.9" customHeight="1" x14ac:dyDescent="0.2">
      <c r="A20" s="47" t="s">
        <v>5962</v>
      </c>
      <c r="B20" s="47" t="s">
        <v>4936</v>
      </c>
      <c r="C20" s="47" t="s">
        <v>747</v>
      </c>
      <c r="D20" s="240">
        <v>1000</v>
      </c>
      <c r="E20" s="49">
        <v>1994</v>
      </c>
      <c r="F20" s="47" t="s">
        <v>669</v>
      </c>
    </row>
    <row r="21" spans="1:13" ht="6" customHeight="1" x14ac:dyDescent="0.2">
      <c r="A21" s="234"/>
      <c r="B21" s="234"/>
      <c r="C21" s="234"/>
      <c r="D21" s="267"/>
      <c r="E21" s="236"/>
      <c r="H21" s="260"/>
      <c r="I21" s="260"/>
      <c r="J21" s="260"/>
      <c r="K21" s="260"/>
      <c r="L21" s="260"/>
      <c r="M21" s="260"/>
    </row>
    <row r="22" spans="1:13" s="266" customFormat="1" ht="10.9" customHeight="1" x14ac:dyDescent="0.2">
      <c r="A22" s="47" t="s">
        <v>5707</v>
      </c>
      <c r="B22" s="47" t="s">
        <v>4633</v>
      </c>
      <c r="C22" s="47" t="s">
        <v>1352</v>
      </c>
      <c r="D22" s="240">
        <v>10</v>
      </c>
      <c r="E22" s="49">
        <v>2001</v>
      </c>
      <c r="F22" s="47" t="s">
        <v>184</v>
      </c>
    </row>
    <row r="23" spans="1:13" s="266" customFormat="1" ht="10.9" customHeight="1" x14ac:dyDescent="0.2">
      <c r="A23" s="47"/>
      <c r="B23" s="47" t="s">
        <v>5963</v>
      </c>
      <c r="C23" s="47" t="s">
        <v>1352</v>
      </c>
      <c r="D23" s="240">
        <v>8</v>
      </c>
      <c r="E23" s="49">
        <v>1999</v>
      </c>
      <c r="F23" s="47" t="s">
        <v>379</v>
      </c>
    </row>
    <row r="24" spans="1:13" s="266" customFormat="1" ht="10.9" customHeight="1" x14ac:dyDescent="0.2">
      <c r="A24" s="47"/>
      <c r="B24" s="47" t="s">
        <v>4600</v>
      </c>
      <c r="C24" s="47" t="s">
        <v>1352</v>
      </c>
      <c r="D24" s="240">
        <v>10</v>
      </c>
      <c r="E24" s="49">
        <v>1994</v>
      </c>
      <c r="F24" s="47" t="s">
        <v>216</v>
      </c>
    </row>
    <row r="25" spans="1:13" s="266" customFormat="1" ht="10.9" customHeight="1" x14ac:dyDescent="0.2">
      <c r="A25" s="47"/>
      <c r="B25" s="47" t="s">
        <v>4607</v>
      </c>
      <c r="C25" s="47" t="s">
        <v>1352</v>
      </c>
      <c r="D25" s="240">
        <v>34</v>
      </c>
      <c r="E25" s="49">
        <v>1996</v>
      </c>
      <c r="F25" s="47" t="s">
        <v>216</v>
      </c>
    </row>
    <row r="26" spans="1:13" s="266" customFormat="1" ht="10.9" customHeight="1" x14ac:dyDescent="0.2">
      <c r="A26" s="47"/>
      <c r="B26" s="47" t="s">
        <v>4652</v>
      </c>
      <c r="C26" s="47" t="s">
        <v>1352</v>
      </c>
      <c r="D26" s="240">
        <v>92</v>
      </c>
      <c r="E26" s="49">
        <v>2006</v>
      </c>
      <c r="F26" s="47" t="s">
        <v>379</v>
      </c>
    </row>
    <row r="27" spans="1:13" s="266" customFormat="1" ht="10.9" customHeight="1" x14ac:dyDescent="0.2">
      <c r="A27" s="47"/>
      <c r="B27" s="47" t="s">
        <v>4656</v>
      </c>
      <c r="C27" s="47" t="s">
        <v>1352</v>
      </c>
      <c r="D27" s="240">
        <v>32</v>
      </c>
      <c r="E27" s="49">
        <v>2006</v>
      </c>
      <c r="F27" s="47" t="s">
        <v>216</v>
      </c>
    </row>
    <row r="28" spans="1:13" s="266" customFormat="1" ht="10.9" customHeight="1" x14ac:dyDescent="0.2">
      <c r="A28" s="47"/>
      <c r="B28" s="47" t="s">
        <v>4592</v>
      </c>
      <c r="C28" s="47" t="s">
        <v>1352</v>
      </c>
      <c r="D28" s="240">
        <v>5</v>
      </c>
      <c r="E28" s="49">
        <v>1993</v>
      </c>
      <c r="F28" s="47" t="s">
        <v>442</v>
      </c>
    </row>
    <row r="29" spans="1:13" s="266" customFormat="1" ht="10.9" customHeight="1" x14ac:dyDescent="0.2">
      <c r="A29" s="47"/>
      <c r="B29" s="47" t="s">
        <v>4630</v>
      </c>
      <c r="C29" s="47" t="s">
        <v>1352</v>
      </c>
      <c r="D29" s="240">
        <v>7</v>
      </c>
      <c r="E29" s="49">
        <v>2000</v>
      </c>
      <c r="F29" s="47" t="s">
        <v>442</v>
      </c>
    </row>
    <row r="30" spans="1:13" s="266" customFormat="1" ht="10.9" customHeight="1" x14ac:dyDescent="0.2">
      <c r="A30" s="47"/>
      <c r="B30" s="47" t="s">
        <v>4615</v>
      </c>
      <c r="C30" s="47" t="s">
        <v>1352</v>
      </c>
      <c r="D30" s="240">
        <v>20</v>
      </c>
      <c r="E30" s="49">
        <v>1997</v>
      </c>
      <c r="F30" s="47" t="s">
        <v>216</v>
      </c>
    </row>
    <row r="31" spans="1:13" s="266" customFormat="1" ht="10.9" customHeight="1" x14ac:dyDescent="0.2">
      <c r="A31" s="47"/>
      <c r="B31" s="47" t="s">
        <v>4622</v>
      </c>
      <c r="C31" s="47" t="s">
        <v>1352</v>
      </c>
      <c r="D31" s="240">
        <v>10</v>
      </c>
      <c r="E31" s="49">
        <v>1996</v>
      </c>
      <c r="F31" s="47" t="s">
        <v>216</v>
      </c>
    </row>
    <row r="32" spans="1:13" s="266" customFormat="1" ht="10.9" customHeight="1" x14ac:dyDescent="0.2">
      <c r="A32" s="47"/>
      <c r="B32" s="47" t="s">
        <v>4619</v>
      </c>
      <c r="C32" s="47" t="s">
        <v>1352</v>
      </c>
      <c r="D32" s="240">
        <v>17</v>
      </c>
      <c r="E32" s="49">
        <v>1997</v>
      </c>
      <c r="F32" s="47" t="s">
        <v>379</v>
      </c>
    </row>
    <row r="33" spans="1:13" s="266" customFormat="1" ht="10.9" customHeight="1" x14ac:dyDescent="0.2">
      <c r="A33" s="47"/>
      <c r="B33" s="47" t="s">
        <v>4596</v>
      </c>
      <c r="C33" s="47" t="s">
        <v>1352</v>
      </c>
      <c r="D33" s="240">
        <v>9</v>
      </c>
      <c r="E33" s="49">
        <v>1993</v>
      </c>
      <c r="F33" s="47" t="s">
        <v>216</v>
      </c>
    </row>
    <row r="34" spans="1:13" s="266" customFormat="1" ht="10.9" customHeight="1" x14ac:dyDescent="0.2">
      <c r="A34" s="47"/>
      <c r="B34" s="47" t="s">
        <v>4637</v>
      </c>
      <c r="C34" s="47" t="s">
        <v>1352</v>
      </c>
      <c r="D34" s="240">
        <v>2</v>
      </c>
      <c r="E34" s="49">
        <v>2001</v>
      </c>
      <c r="F34" s="47" t="s">
        <v>518</v>
      </c>
    </row>
    <row r="35" spans="1:13" s="266" customFormat="1" ht="10.9" customHeight="1" x14ac:dyDescent="0.2">
      <c r="A35" s="47"/>
      <c r="B35" s="47" t="s">
        <v>4603</v>
      </c>
      <c r="C35" s="47" t="s">
        <v>1352</v>
      </c>
      <c r="D35" s="240">
        <v>6</v>
      </c>
      <c r="E35" s="49">
        <v>1996</v>
      </c>
      <c r="F35" s="47" t="s">
        <v>216</v>
      </c>
    </row>
    <row r="36" spans="1:13" s="266" customFormat="1" ht="10.9" customHeight="1" x14ac:dyDescent="0.2">
      <c r="A36" s="47"/>
      <c r="B36" s="47" t="s">
        <v>5498</v>
      </c>
      <c r="C36" s="47" t="s">
        <v>1352</v>
      </c>
      <c r="D36" s="240">
        <v>22</v>
      </c>
      <c r="E36" s="49">
        <v>1996</v>
      </c>
      <c r="F36" s="47" t="s">
        <v>379</v>
      </c>
    </row>
    <row r="37" spans="1:13" s="266" customFormat="1" ht="10.9" customHeight="1" x14ac:dyDescent="0.2">
      <c r="A37" s="47"/>
      <c r="B37" s="47" t="s">
        <v>4644</v>
      </c>
      <c r="C37" s="47" t="s">
        <v>5964</v>
      </c>
      <c r="D37" s="240">
        <v>48</v>
      </c>
      <c r="E37" s="49">
        <v>2004</v>
      </c>
      <c r="F37" s="47" t="s">
        <v>379</v>
      </c>
    </row>
    <row r="38" spans="1:13" s="266" customFormat="1" ht="10.9" customHeight="1" x14ac:dyDescent="0.2">
      <c r="A38" s="47"/>
      <c r="B38" s="47" t="s">
        <v>3591</v>
      </c>
      <c r="C38" s="47" t="s">
        <v>5965</v>
      </c>
      <c r="D38" s="240">
        <v>60</v>
      </c>
      <c r="E38" s="49">
        <v>2003</v>
      </c>
      <c r="F38" s="47" t="s">
        <v>216</v>
      </c>
    </row>
    <row r="39" spans="1:13" ht="6" customHeight="1" x14ac:dyDescent="0.2">
      <c r="A39" s="234"/>
      <c r="B39" s="234"/>
      <c r="C39" s="234"/>
      <c r="D39" s="267"/>
      <c r="E39" s="236"/>
      <c r="H39" s="260"/>
      <c r="I39" s="260"/>
      <c r="J39" s="260"/>
      <c r="K39" s="260"/>
      <c r="L39" s="260"/>
      <c r="M39" s="260"/>
    </row>
    <row r="40" spans="1:13" s="266" customFormat="1" ht="10.9" customHeight="1" x14ac:dyDescent="0.2">
      <c r="A40" s="47" t="s">
        <v>5708</v>
      </c>
      <c r="B40" s="47" t="s">
        <v>5346</v>
      </c>
      <c r="C40" s="47" t="s">
        <v>1352</v>
      </c>
      <c r="D40" s="240">
        <v>29</v>
      </c>
      <c r="E40" s="49">
        <v>2006</v>
      </c>
      <c r="F40" s="47" t="s">
        <v>379</v>
      </c>
    </row>
    <row r="41" spans="1:13" s="266" customFormat="1" ht="10.9" customHeight="1" x14ac:dyDescent="0.2">
      <c r="A41" s="47"/>
      <c r="B41" s="47" t="s">
        <v>5348</v>
      </c>
      <c r="C41" s="47" t="s">
        <v>1352</v>
      </c>
      <c r="D41" s="240">
        <v>26</v>
      </c>
      <c r="E41" s="49">
        <v>2012</v>
      </c>
      <c r="F41" s="47" t="s">
        <v>183</v>
      </c>
    </row>
    <row r="42" spans="1:13" ht="6" customHeight="1" x14ac:dyDescent="0.2">
      <c r="A42" s="234"/>
      <c r="B42" s="234"/>
      <c r="C42" s="234"/>
      <c r="D42" s="267"/>
      <c r="E42" s="236"/>
      <c r="H42" s="260"/>
      <c r="I42" s="260"/>
      <c r="J42" s="260"/>
      <c r="K42" s="260"/>
      <c r="L42" s="260"/>
      <c r="M42" s="260"/>
    </row>
    <row r="43" spans="1:13" s="266" customFormat="1" ht="10.9" customHeight="1" x14ac:dyDescent="0.2">
      <c r="A43" s="47" t="s">
        <v>5709</v>
      </c>
      <c r="B43" s="47" t="s">
        <v>5320</v>
      </c>
      <c r="C43" s="47" t="s">
        <v>1352</v>
      </c>
      <c r="D43" s="240">
        <v>72</v>
      </c>
      <c r="E43" s="49">
        <v>2007</v>
      </c>
      <c r="F43" s="47" t="s">
        <v>379</v>
      </c>
    </row>
    <row r="44" spans="1:13" ht="6" customHeight="1" x14ac:dyDescent="0.2">
      <c r="A44" s="234"/>
      <c r="B44" s="234"/>
      <c r="C44" s="234"/>
      <c r="D44" s="267"/>
      <c r="E44" s="236"/>
      <c r="H44" s="260"/>
      <c r="I44" s="260"/>
      <c r="J44" s="260"/>
      <c r="K44" s="260"/>
      <c r="L44" s="260"/>
      <c r="M44" s="260"/>
    </row>
    <row r="45" spans="1:13" s="266" customFormat="1" ht="10.9" customHeight="1" x14ac:dyDescent="0.2">
      <c r="A45" s="47" t="s">
        <v>5710</v>
      </c>
      <c r="B45" s="47" t="s">
        <v>4977</v>
      </c>
      <c r="C45" s="47" t="s">
        <v>5966</v>
      </c>
      <c r="D45" s="240">
        <v>1040</v>
      </c>
      <c r="E45" s="49">
        <v>1983</v>
      </c>
      <c r="F45" s="47" t="s">
        <v>199</v>
      </c>
    </row>
    <row r="46" spans="1:13" s="266" customFormat="1" ht="10.9" customHeight="1" x14ac:dyDescent="0.2">
      <c r="A46" s="47"/>
      <c r="B46" s="47" t="s">
        <v>969</v>
      </c>
      <c r="C46" s="47" t="s">
        <v>5966</v>
      </c>
      <c r="D46" s="240">
        <v>1180</v>
      </c>
      <c r="E46" s="49">
        <v>1984</v>
      </c>
      <c r="F46" s="47" t="s">
        <v>518</v>
      </c>
    </row>
    <row r="47" spans="1:13" s="266" customFormat="1" ht="10.9" customHeight="1" x14ac:dyDescent="0.2">
      <c r="A47" s="47"/>
      <c r="B47" s="47" t="s">
        <v>974</v>
      </c>
      <c r="C47" s="47" t="s">
        <v>5966</v>
      </c>
      <c r="D47" s="240">
        <v>1155</v>
      </c>
      <c r="E47" s="49">
        <v>1984</v>
      </c>
      <c r="F47" s="47" t="s">
        <v>442</v>
      </c>
    </row>
    <row r="48" spans="1:13" s="266" customFormat="1" ht="10.9" customHeight="1" x14ac:dyDescent="0.2">
      <c r="A48" s="47"/>
      <c r="B48" s="47" t="s">
        <v>978</v>
      </c>
      <c r="C48" s="47" t="s">
        <v>5966</v>
      </c>
      <c r="D48" s="240">
        <v>1220</v>
      </c>
      <c r="E48" s="49">
        <v>1988</v>
      </c>
      <c r="F48" s="47" t="s">
        <v>442</v>
      </c>
    </row>
    <row r="49" spans="1:13" s="266" customFormat="1" ht="10.9" customHeight="1" x14ac:dyDescent="0.2">
      <c r="A49" s="47"/>
      <c r="B49" s="47" t="s">
        <v>963</v>
      </c>
      <c r="C49" s="47" t="s">
        <v>5966</v>
      </c>
      <c r="D49" s="240">
        <v>945</v>
      </c>
      <c r="E49" s="49">
        <v>1976</v>
      </c>
      <c r="F49" s="47" t="s">
        <v>184</v>
      </c>
    </row>
    <row r="50" spans="1:13" s="266" customFormat="1" ht="10.9" customHeight="1" x14ac:dyDescent="0.2">
      <c r="A50" s="47"/>
      <c r="B50" s="47" t="s">
        <v>4980</v>
      </c>
      <c r="C50" s="47" t="s">
        <v>5966</v>
      </c>
      <c r="D50" s="240">
        <v>960</v>
      </c>
      <c r="E50" s="49">
        <v>1976</v>
      </c>
      <c r="F50" s="47" t="s">
        <v>379</v>
      </c>
    </row>
    <row r="51" spans="1:13" s="266" customFormat="1" ht="10.9" customHeight="1" x14ac:dyDescent="0.2">
      <c r="A51" s="47"/>
      <c r="B51" s="47" t="s">
        <v>984</v>
      </c>
      <c r="C51" s="47" t="s">
        <v>5966</v>
      </c>
      <c r="D51" s="240">
        <v>1198</v>
      </c>
      <c r="E51" s="49">
        <v>1995</v>
      </c>
      <c r="F51" s="47" t="s">
        <v>5156</v>
      </c>
    </row>
    <row r="52" spans="1:13" s="266" customFormat="1" ht="10.9" customHeight="1" x14ac:dyDescent="0.2">
      <c r="A52" s="47"/>
      <c r="B52" s="47" t="s">
        <v>980</v>
      </c>
      <c r="C52" s="47" t="s">
        <v>5966</v>
      </c>
      <c r="D52" s="240">
        <v>1185</v>
      </c>
      <c r="E52" s="49">
        <v>1988</v>
      </c>
      <c r="F52" s="47" t="s">
        <v>379</v>
      </c>
    </row>
    <row r="53" spans="1:13" ht="6" customHeight="1" x14ac:dyDescent="0.2">
      <c r="A53" s="234"/>
      <c r="B53" s="234"/>
      <c r="C53" s="234"/>
      <c r="D53" s="267"/>
      <c r="E53" s="236"/>
      <c r="H53" s="260"/>
      <c r="I53" s="260"/>
      <c r="J53" s="260"/>
      <c r="K53" s="260"/>
      <c r="L53" s="260"/>
      <c r="M53" s="260"/>
    </row>
    <row r="54" spans="1:13" s="266" customFormat="1" ht="10.9" customHeight="1" x14ac:dyDescent="0.2">
      <c r="A54" s="47" t="s">
        <v>5711</v>
      </c>
      <c r="B54" s="47" t="s">
        <v>1018</v>
      </c>
      <c r="C54" s="47" t="s">
        <v>1352</v>
      </c>
      <c r="D54" s="240">
        <v>15</v>
      </c>
      <c r="E54" s="49" t="s">
        <v>5712</v>
      </c>
      <c r="F54" s="47" t="s">
        <v>216</v>
      </c>
    </row>
    <row r="55" spans="1:13" ht="6" customHeight="1" x14ac:dyDescent="0.2">
      <c r="A55" s="234"/>
      <c r="B55" s="234"/>
      <c r="C55" s="234"/>
      <c r="D55" s="267"/>
      <c r="E55" s="236"/>
      <c r="H55" s="260"/>
      <c r="I55" s="260"/>
      <c r="J55" s="260"/>
      <c r="K55" s="260"/>
      <c r="L55" s="260"/>
      <c r="M55" s="260"/>
    </row>
    <row r="56" spans="1:13" s="266" customFormat="1" ht="10.9" customHeight="1" x14ac:dyDescent="0.2">
      <c r="A56" s="47" t="s">
        <v>5040</v>
      </c>
      <c r="B56" s="47" t="s">
        <v>5713</v>
      </c>
      <c r="C56" s="47" t="s">
        <v>747</v>
      </c>
      <c r="D56" s="240">
        <v>140</v>
      </c>
      <c r="E56" s="49">
        <v>1998</v>
      </c>
      <c r="F56" s="47" t="s">
        <v>216</v>
      </c>
    </row>
    <row r="57" spans="1:13" s="266" customFormat="1" ht="10.9" customHeight="1" x14ac:dyDescent="0.2">
      <c r="A57" s="47"/>
      <c r="B57" s="47" t="s">
        <v>5714</v>
      </c>
      <c r="C57" s="47" t="s">
        <v>747</v>
      </c>
      <c r="D57" s="240">
        <v>150</v>
      </c>
      <c r="E57" s="49">
        <v>1993</v>
      </c>
      <c r="F57" s="47" t="s">
        <v>334</v>
      </c>
    </row>
    <row r="58" spans="1:13" s="266" customFormat="1" ht="10.9" customHeight="1" x14ac:dyDescent="0.2">
      <c r="A58" s="47"/>
      <c r="B58" s="47" t="s">
        <v>4534</v>
      </c>
      <c r="C58" s="47" t="s">
        <v>747</v>
      </c>
      <c r="D58" s="240">
        <v>665</v>
      </c>
      <c r="E58" s="49">
        <v>1994</v>
      </c>
      <c r="F58" s="47" t="s">
        <v>334</v>
      </c>
    </row>
    <row r="59" spans="1:13" s="266" customFormat="1" ht="10.9" customHeight="1" x14ac:dyDescent="0.2">
      <c r="A59" s="47"/>
      <c r="B59" s="47" t="s">
        <v>4891</v>
      </c>
      <c r="C59" s="47" t="s">
        <v>747</v>
      </c>
      <c r="D59" s="240">
        <v>905</v>
      </c>
      <c r="E59" s="49">
        <v>2010</v>
      </c>
      <c r="F59" s="47" t="s">
        <v>184</v>
      </c>
    </row>
    <row r="60" spans="1:13" s="266" customFormat="1" ht="10.9" customHeight="1" x14ac:dyDescent="0.2">
      <c r="A60" s="47"/>
      <c r="B60" s="47" t="s">
        <v>5715</v>
      </c>
      <c r="C60" s="47" t="s">
        <v>747</v>
      </c>
      <c r="D60" s="240">
        <v>240</v>
      </c>
      <c r="E60" s="49">
        <v>1993</v>
      </c>
      <c r="F60" s="47" t="s">
        <v>5156</v>
      </c>
    </row>
    <row r="61" spans="1:13" s="266" customFormat="1" ht="10.9" customHeight="1" x14ac:dyDescent="0.2">
      <c r="A61" s="47"/>
      <c r="B61" s="47" t="s">
        <v>5967</v>
      </c>
      <c r="C61" s="47" t="s">
        <v>747</v>
      </c>
      <c r="D61" s="240">
        <v>1310</v>
      </c>
      <c r="E61" s="49">
        <v>1996</v>
      </c>
      <c r="F61" s="47" t="s">
        <v>334</v>
      </c>
    </row>
    <row r="62" spans="1:13" s="266" customFormat="1" ht="10.9" customHeight="1" x14ac:dyDescent="0.2">
      <c r="A62" s="47"/>
      <c r="B62" s="47" t="s">
        <v>3270</v>
      </c>
      <c r="C62" s="47" t="s">
        <v>1352</v>
      </c>
      <c r="D62" s="240">
        <v>26</v>
      </c>
      <c r="E62" s="49">
        <v>2005</v>
      </c>
      <c r="F62" s="47" t="s">
        <v>379</v>
      </c>
    </row>
    <row r="63" spans="1:13" s="266" customFormat="1" ht="10.9" customHeight="1" x14ac:dyDescent="0.2">
      <c r="A63" s="47"/>
      <c r="B63" s="47" t="s">
        <v>5319</v>
      </c>
      <c r="C63" s="47" t="s">
        <v>5965</v>
      </c>
      <c r="D63" s="240">
        <v>97</v>
      </c>
      <c r="E63" s="49">
        <v>2009</v>
      </c>
      <c r="F63" s="47" t="s">
        <v>270</v>
      </c>
    </row>
    <row r="64" spans="1:13" s="266" customFormat="1" ht="10.9" customHeight="1" x14ac:dyDescent="0.2">
      <c r="A64" s="47"/>
      <c r="B64" s="47" t="s">
        <v>5318</v>
      </c>
      <c r="C64" s="47" t="s">
        <v>5965</v>
      </c>
      <c r="D64" s="240">
        <v>97</v>
      </c>
      <c r="E64" s="49">
        <v>2009</v>
      </c>
      <c r="F64" s="47" t="s">
        <v>270</v>
      </c>
    </row>
    <row r="65" spans="1:13" ht="6" customHeight="1" x14ac:dyDescent="0.2">
      <c r="A65" s="234"/>
      <c r="B65" s="234"/>
      <c r="C65" s="234"/>
      <c r="D65" s="267"/>
      <c r="E65" s="236"/>
      <c r="H65" s="260"/>
      <c r="I65" s="260"/>
      <c r="J65" s="260"/>
      <c r="K65" s="260"/>
      <c r="L65" s="260"/>
      <c r="M65" s="260"/>
    </row>
    <row r="66" spans="1:13" s="266" customFormat="1" ht="10.9" customHeight="1" x14ac:dyDescent="0.2">
      <c r="A66" s="47" t="s">
        <v>5716</v>
      </c>
      <c r="B66" s="47" t="s">
        <v>5345</v>
      </c>
      <c r="C66" s="47" t="s">
        <v>1352</v>
      </c>
      <c r="D66" s="240">
        <v>25</v>
      </c>
      <c r="E66" s="49">
        <v>2009</v>
      </c>
      <c r="F66" s="47" t="s">
        <v>634</v>
      </c>
    </row>
    <row r="67" spans="1:13" ht="6" customHeight="1" x14ac:dyDescent="0.2">
      <c r="A67" s="234"/>
      <c r="B67" s="234"/>
      <c r="C67" s="234"/>
      <c r="D67" s="267"/>
      <c r="E67" s="236"/>
      <c r="H67" s="260"/>
      <c r="I67" s="260"/>
      <c r="J67" s="260"/>
      <c r="K67" s="260"/>
      <c r="L67" s="260"/>
      <c r="M67" s="260"/>
    </row>
    <row r="68" spans="1:13" s="266" customFormat="1" ht="10.9" customHeight="1" x14ac:dyDescent="0.2">
      <c r="A68" s="47" t="s">
        <v>5719</v>
      </c>
      <c r="B68" s="47" t="s">
        <v>5720</v>
      </c>
      <c r="C68" s="47" t="s">
        <v>1352</v>
      </c>
      <c r="D68" s="240">
        <v>7</v>
      </c>
      <c r="E68" s="49">
        <v>1993</v>
      </c>
      <c r="F68" s="47" t="s">
        <v>184</v>
      </c>
    </row>
    <row r="69" spans="1:13" ht="6" customHeight="1" x14ac:dyDescent="0.2">
      <c r="A69" s="234"/>
      <c r="B69" s="234"/>
      <c r="C69" s="234"/>
      <c r="D69" s="267"/>
      <c r="E69" s="236"/>
      <c r="H69" s="260"/>
      <c r="I69" s="260"/>
      <c r="J69" s="260"/>
      <c r="K69" s="260"/>
      <c r="L69" s="260"/>
      <c r="M69" s="260"/>
    </row>
    <row r="70" spans="1:13" s="266" customFormat="1" ht="10.9" customHeight="1" x14ac:dyDescent="0.2">
      <c r="A70" s="47" t="s">
        <v>5574</v>
      </c>
      <c r="B70" s="47" t="s">
        <v>5309</v>
      </c>
      <c r="C70" s="47" t="s">
        <v>747</v>
      </c>
      <c r="D70" s="240">
        <v>408</v>
      </c>
      <c r="E70" s="49">
        <v>2005</v>
      </c>
      <c r="F70" s="47" t="s">
        <v>634</v>
      </c>
    </row>
    <row r="71" spans="1:13" s="266" customFormat="1" ht="10.9" customHeight="1" x14ac:dyDescent="0.2">
      <c r="A71" s="47"/>
      <c r="B71" s="47" t="s">
        <v>5487</v>
      </c>
      <c r="C71" s="47" t="s">
        <v>5960</v>
      </c>
      <c r="D71" s="240">
        <v>53</v>
      </c>
      <c r="E71" s="49">
        <v>2005</v>
      </c>
      <c r="F71" s="47" t="s">
        <v>634</v>
      </c>
    </row>
    <row r="72" spans="1:13" ht="6" customHeight="1" x14ac:dyDescent="0.2">
      <c r="A72" s="234"/>
      <c r="B72" s="234"/>
      <c r="C72" s="234"/>
      <c r="D72" s="267"/>
      <c r="E72" s="236"/>
      <c r="H72" s="260"/>
      <c r="I72" s="260"/>
      <c r="J72" s="260"/>
      <c r="K72" s="260"/>
      <c r="L72" s="260"/>
      <c r="M72" s="260"/>
    </row>
    <row r="73" spans="1:13" s="266" customFormat="1" ht="10.9" customHeight="1" x14ac:dyDescent="0.2">
      <c r="A73" s="47" t="s">
        <v>5473</v>
      </c>
      <c r="B73" s="47" t="s">
        <v>5310</v>
      </c>
      <c r="C73" s="47" t="s">
        <v>747</v>
      </c>
      <c r="D73" s="240">
        <v>401</v>
      </c>
      <c r="E73" s="49">
        <v>1993</v>
      </c>
      <c r="F73" s="47" t="s">
        <v>270</v>
      </c>
    </row>
    <row r="74" spans="1:13" ht="6" customHeight="1" x14ac:dyDescent="0.2">
      <c r="A74" s="234"/>
      <c r="B74" s="234"/>
      <c r="C74" s="234"/>
      <c r="D74" s="267"/>
      <c r="E74" s="236"/>
      <c r="H74" s="260"/>
      <c r="I74" s="260"/>
      <c r="J74" s="260"/>
      <c r="K74" s="260"/>
      <c r="L74" s="260"/>
      <c r="M74" s="260"/>
    </row>
    <row r="75" spans="1:13" s="266" customFormat="1" ht="10.9" customHeight="1" x14ac:dyDescent="0.2">
      <c r="A75" s="47" t="s">
        <v>5577</v>
      </c>
      <c r="B75" s="47" t="s">
        <v>5968</v>
      </c>
      <c r="C75" s="47" t="s">
        <v>747</v>
      </c>
      <c r="D75" s="240">
        <v>848</v>
      </c>
      <c r="E75" s="49">
        <v>2010</v>
      </c>
      <c r="F75" s="47" t="s">
        <v>216</v>
      </c>
    </row>
    <row r="76" spans="1:13" s="266" customFormat="1" ht="10.9" customHeight="1" x14ac:dyDescent="0.2">
      <c r="A76" s="47"/>
      <c r="B76" s="47" t="s">
        <v>5721</v>
      </c>
      <c r="C76" s="47" t="s">
        <v>5965</v>
      </c>
      <c r="D76" s="240">
        <v>90</v>
      </c>
      <c r="E76" s="49">
        <v>2006</v>
      </c>
      <c r="F76" s="47" t="s">
        <v>442</v>
      </c>
    </row>
    <row r="77" spans="1:13" s="266" customFormat="1" ht="10.9" customHeight="1" x14ac:dyDescent="0.2">
      <c r="A77" s="47"/>
      <c r="B77" s="47" t="s">
        <v>5578</v>
      </c>
      <c r="C77" s="47" t="s">
        <v>5965</v>
      </c>
      <c r="D77" s="240">
        <v>90</v>
      </c>
      <c r="E77" s="49">
        <v>2009</v>
      </c>
      <c r="F77" s="47" t="s">
        <v>442</v>
      </c>
    </row>
    <row r="78" spans="1:13" s="266" customFormat="1" ht="10.9" customHeight="1" x14ac:dyDescent="0.2">
      <c r="A78" s="47"/>
      <c r="B78" s="47" t="s">
        <v>5579</v>
      </c>
      <c r="C78" s="47" t="s">
        <v>5965</v>
      </c>
      <c r="D78" s="240">
        <v>108</v>
      </c>
      <c r="E78" s="49">
        <v>2010</v>
      </c>
      <c r="F78" s="47" t="s">
        <v>199</v>
      </c>
    </row>
    <row r="79" spans="1:13" s="266" customFormat="1" ht="10.9" customHeight="1" x14ac:dyDescent="0.2">
      <c r="A79" s="47"/>
      <c r="B79" s="47" t="s">
        <v>5580</v>
      </c>
      <c r="C79" s="47" t="s">
        <v>5965</v>
      </c>
      <c r="D79" s="240">
        <v>65</v>
      </c>
      <c r="E79" s="49">
        <v>2010</v>
      </c>
      <c r="F79" s="47" t="s">
        <v>199</v>
      </c>
    </row>
    <row r="80" spans="1:13" s="266" customFormat="1" ht="10.9" customHeight="1" x14ac:dyDescent="0.2">
      <c r="A80" s="47"/>
      <c r="B80" s="47" t="s">
        <v>5722</v>
      </c>
      <c r="C80" s="47" t="s">
        <v>5965</v>
      </c>
      <c r="D80" s="240">
        <v>65</v>
      </c>
      <c r="E80" s="49">
        <v>2013</v>
      </c>
      <c r="F80" s="47" t="s">
        <v>199</v>
      </c>
    </row>
    <row r="81" spans="1:17" s="266" customFormat="1" ht="10.9" customHeight="1" x14ac:dyDescent="0.2">
      <c r="A81" s="47"/>
      <c r="B81" s="47" t="s">
        <v>5723</v>
      </c>
      <c r="C81" s="47" t="s">
        <v>5965</v>
      </c>
      <c r="D81" s="240">
        <v>270</v>
      </c>
      <c r="E81" s="49">
        <v>2012</v>
      </c>
      <c r="F81" s="47" t="s">
        <v>5156</v>
      </c>
    </row>
    <row r="82" spans="1:17" s="266" customFormat="1" ht="6.75" customHeight="1" thickBot="1" x14ac:dyDescent="0.25">
      <c r="A82" s="79"/>
      <c r="B82" s="79"/>
      <c r="C82" s="79"/>
      <c r="D82" s="79"/>
      <c r="E82" s="79"/>
      <c r="F82" s="79"/>
      <c r="G82" s="268"/>
    </row>
    <row r="83" spans="1:17" s="270" customFormat="1" ht="10.5" customHeight="1" thickTop="1" x14ac:dyDescent="0.2">
      <c r="A83" s="60" t="s">
        <v>5724</v>
      </c>
      <c r="B83" s="155"/>
      <c r="C83" s="155"/>
      <c r="D83" s="155"/>
      <c r="E83" s="156"/>
      <c r="F83" s="155"/>
      <c r="G83" s="269"/>
    </row>
    <row r="84" spans="1:17" ht="21" customHeight="1" x14ac:dyDescent="0.35">
      <c r="A84" s="65" t="s">
        <v>5647</v>
      </c>
      <c r="B84" s="66"/>
      <c r="C84" s="66"/>
      <c r="D84" s="66"/>
      <c r="E84" s="66"/>
      <c r="F84" s="257"/>
      <c r="G84" s="258"/>
      <c r="O84" s="260"/>
    </row>
    <row r="85" spans="1:17" s="261" customFormat="1" ht="21" customHeight="1" x14ac:dyDescent="0.3">
      <c r="A85" s="68" t="s">
        <v>5969</v>
      </c>
      <c r="B85" s="69"/>
      <c r="C85" s="69"/>
      <c r="D85" s="69"/>
      <c r="E85" s="69"/>
      <c r="F85" s="257"/>
      <c r="G85" s="258"/>
      <c r="H85" s="259"/>
      <c r="I85" s="259"/>
      <c r="J85" s="259"/>
      <c r="K85" s="259"/>
      <c r="L85" s="259"/>
      <c r="M85" s="259"/>
      <c r="N85" s="259"/>
      <c r="O85" s="260"/>
      <c r="P85" s="259"/>
      <c r="Q85" s="259"/>
    </row>
    <row r="86" spans="1:17" s="261" customFormat="1" ht="5.25" customHeight="1" thickBot="1" x14ac:dyDescent="0.3">
      <c r="A86" s="68"/>
      <c r="B86" s="141"/>
      <c r="C86" s="141"/>
      <c r="D86" s="141"/>
      <c r="E86" s="141"/>
      <c r="F86" s="262"/>
      <c r="G86" s="258"/>
      <c r="H86" s="259"/>
      <c r="I86" s="259"/>
      <c r="J86" s="259"/>
      <c r="K86" s="259"/>
      <c r="L86" s="259"/>
      <c r="M86" s="259"/>
      <c r="N86" s="259"/>
      <c r="O86" s="260"/>
      <c r="P86" s="259"/>
      <c r="Q86" s="259"/>
    </row>
    <row r="87" spans="1:17" ht="10.5" customHeight="1" thickTop="1" x14ac:dyDescent="0.2">
      <c r="A87" s="229" t="s">
        <v>162</v>
      </c>
      <c r="B87" s="230" t="s">
        <v>5138</v>
      </c>
      <c r="C87" s="230" t="s">
        <v>111</v>
      </c>
      <c r="D87" s="231" t="s">
        <v>5697</v>
      </c>
      <c r="E87" s="232" t="s">
        <v>5698</v>
      </c>
      <c r="F87" s="271" t="s">
        <v>5699</v>
      </c>
      <c r="G87" s="258"/>
      <c r="O87" s="260"/>
    </row>
    <row r="88" spans="1:17" ht="10.5" customHeight="1" x14ac:dyDescent="0.2">
      <c r="A88" s="234"/>
      <c r="B88" s="234"/>
      <c r="C88" s="234"/>
      <c r="D88" s="235" t="s">
        <v>5563</v>
      </c>
      <c r="E88" s="236" t="s">
        <v>5700</v>
      </c>
      <c r="F88" s="271" t="s">
        <v>5701</v>
      </c>
      <c r="G88" s="258"/>
      <c r="O88" s="260"/>
    </row>
    <row r="89" spans="1:17" ht="10.5" customHeight="1" x14ac:dyDescent="0.2">
      <c r="A89" s="234"/>
      <c r="B89" s="234"/>
      <c r="C89" s="234"/>
      <c r="D89" s="235" t="s">
        <v>5564</v>
      </c>
      <c r="E89" s="236" t="s">
        <v>5702</v>
      </c>
      <c r="F89" s="271" t="s">
        <v>5703</v>
      </c>
      <c r="G89" s="258"/>
      <c r="O89" s="260"/>
    </row>
    <row r="90" spans="1:17" ht="10.5" customHeight="1" x14ac:dyDescent="0.2">
      <c r="A90" s="237"/>
      <c r="B90" s="237"/>
      <c r="C90" s="237"/>
      <c r="D90" s="238"/>
      <c r="E90" s="238" t="s">
        <v>5704</v>
      </c>
      <c r="F90" s="272" t="s">
        <v>5705</v>
      </c>
      <c r="G90" s="258"/>
      <c r="O90" s="260"/>
    </row>
    <row r="91" spans="1:17" s="266" customFormat="1" ht="10.9" customHeight="1" x14ac:dyDescent="0.2">
      <c r="A91" s="47" t="s">
        <v>5726</v>
      </c>
      <c r="B91" s="47" t="s">
        <v>5727</v>
      </c>
      <c r="C91" s="47" t="s">
        <v>5965</v>
      </c>
      <c r="D91" s="240">
        <v>184</v>
      </c>
      <c r="E91" s="49">
        <v>2011</v>
      </c>
      <c r="F91" s="47" t="s">
        <v>442</v>
      </c>
    </row>
    <row r="92" spans="1:17" s="266" customFormat="1" ht="10.9" customHeight="1" x14ac:dyDescent="0.2">
      <c r="A92" s="47"/>
      <c r="B92" s="47" t="s">
        <v>5728</v>
      </c>
      <c r="C92" s="47" t="s">
        <v>5965</v>
      </c>
      <c r="D92" s="240">
        <v>184</v>
      </c>
      <c r="E92" s="49">
        <v>2011</v>
      </c>
      <c r="F92" s="47" t="s">
        <v>442</v>
      </c>
    </row>
    <row r="93" spans="1:17" s="266" customFormat="1" ht="10.9" customHeight="1" x14ac:dyDescent="0.2">
      <c r="A93" s="47"/>
      <c r="B93" s="47" t="s">
        <v>3033</v>
      </c>
      <c r="C93" s="47" t="s">
        <v>5965</v>
      </c>
      <c r="D93" s="240">
        <v>389</v>
      </c>
      <c r="E93" s="49">
        <v>2014</v>
      </c>
      <c r="F93" s="47" t="s">
        <v>442</v>
      </c>
    </row>
    <row r="94" spans="1:17" ht="6" customHeight="1" x14ac:dyDescent="0.2">
      <c r="A94" s="234"/>
      <c r="B94" s="234"/>
      <c r="C94" s="234"/>
      <c r="D94" s="267"/>
      <c r="E94" s="236"/>
      <c r="H94" s="260"/>
      <c r="I94" s="260"/>
      <c r="J94" s="260"/>
      <c r="K94" s="260"/>
      <c r="L94" s="260"/>
      <c r="M94" s="260"/>
    </row>
    <row r="95" spans="1:17" s="266" customFormat="1" ht="10.9" customHeight="1" x14ac:dyDescent="0.2">
      <c r="A95" s="47" t="s">
        <v>5423</v>
      </c>
      <c r="B95" s="47" t="s">
        <v>4922</v>
      </c>
      <c r="C95" s="47" t="s">
        <v>5970</v>
      </c>
      <c r="D95" s="240">
        <v>3870</v>
      </c>
      <c r="E95" s="49">
        <v>1974</v>
      </c>
      <c r="F95" s="47" t="s">
        <v>334</v>
      </c>
    </row>
    <row r="96" spans="1:17" s="266" customFormat="1" ht="10.9" customHeight="1" x14ac:dyDescent="0.2">
      <c r="A96" s="47"/>
      <c r="B96" s="47" t="s">
        <v>5163</v>
      </c>
      <c r="C96" s="47" t="s">
        <v>5960</v>
      </c>
      <c r="D96" s="240">
        <v>75</v>
      </c>
      <c r="E96" s="49">
        <v>1971</v>
      </c>
      <c r="F96" s="47" t="s">
        <v>334</v>
      </c>
    </row>
    <row r="97" spans="1:13" ht="6" customHeight="1" x14ac:dyDescent="0.2">
      <c r="A97" s="234"/>
      <c r="B97" s="234"/>
      <c r="C97" s="234"/>
      <c r="D97" s="267"/>
      <c r="E97" s="236"/>
      <c r="H97" s="260"/>
      <c r="I97" s="260"/>
      <c r="J97" s="260"/>
      <c r="K97" s="260"/>
      <c r="L97" s="260"/>
      <c r="M97" s="260"/>
    </row>
    <row r="98" spans="1:13" s="266" customFormat="1" ht="10.9" customHeight="1" x14ac:dyDescent="0.2">
      <c r="A98" s="47" t="s">
        <v>5287</v>
      </c>
      <c r="B98" s="47" t="s">
        <v>4927</v>
      </c>
      <c r="C98" s="47" t="s">
        <v>5971</v>
      </c>
      <c r="D98" s="240">
        <v>360</v>
      </c>
      <c r="E98" s="49">
        <v>1970</v>
      </c>
      <c r="F98" s="47" t="s">
        <v>410</v>
      </c>
    </row>
    <row r="99" spans="1:13" s="266" customFormat="1" ht="10.9" customHeight="1" x14ac:dyDescent="0.2">
      <c r="A99" s="47"/>
      <c r="B99" s="47" t="s">
        <v>5426</v>
      </c>
      <c r="C99" s="47" t="s">
        <v>5971</v>
      </c>
      <c r="D99" s="240">
        <v>50</v>
      </c>
      <c r="E99" s="49">
        <v>2007</v>
      </c>
      <c r="F99" s="47" t="s">
        <v>379</v>
      </c>
    </row>
    <row r="100" spans="1:13" s="266" customFormat="1" ht="10.9" customHeight="1" x14ac:dyDescent="0.2">
      <c r="A100" s="47"/>
      <c r="B100" s="47" t="s">
        <v>4976</v>
      </c>
      <c r="C100" s="47" t="s">
        <v>747</v>
      </c>
      <c r="D100" s="240">
        <v>56</v>
      </c>
      <c r="E100" s="49">
        <v>2002</v>
      </c>
      <c r="F100" s="47" t="s">
        <v>334</v>
      </c>
    </row>
    <row r="101" spans="1:13" s="266" customFormat="1" ht="10.9" customHeight="1" x14ac:dyDescent="0.2">
      <c r="A101" s="47"/>
      <c r="B101" s="47" t="s">
        <v>4538</v>
      </c>
      <c r="C101" s="47" t="s">
        <v>747</v>
      </c>
      <c r="D101" s="240">
        <v>1380</v>
      </c>
      <c r="E101" s="49">
        <v>1996</v>
      </c>
      <c r="F101" s="47" t="s">
        <v>216</v>
      </c>
    </row>
    <row r="102" spans="1:13" s="266" customFormat="1" ht="10.9" customHeight="1" x14ac:dyDescent="0.2">
      <c r="A102" s="47"/>
      <c r="B102" s="47" t="s">
        <v>4542</v>
      </c>
      <c r="C102" s="47" t="s">
        <v>747</v>
      </c>
      <c r="D102" s="240">
        <v>395</v>
      </c>
      <c r="E102" s="49">
        <v>1999</v>
      </c>
      <c r="F102" s="47" t="s">
        <v>270</v>
      </c>
    </row>
    <row r="103" spans="1:13" s="266" customFormat="1" ht="10.9" customHeight="1" x14ac:dyDescent="0.2">
      <c r="A103" s="47"/>
      <c r="B103" s="47" t="s">
        <v>4546</v>
      </c>
      <c r="C103" s="47" t="s">
        <v>747</v>
      </c>
      <c r="D103" s="240">
        <v>408</v>
      </c>
      <c r="E103" s="49">
        <v>1999</v>
      </c>
      <c r="F103" s="47" t="s">
        <v>669</v>
      </c>
    </row>
    <row r="104" spans="1:13" s="266" customFormat="1" ht="10.9" customHeight="1" x14ac:dyDescent="0.2">
      <c r="A104" s="47"/>
      <c r="B104" s="47" t="s">
        <v>4550</v>
      </c>
      <c r="C104" s="47" t="s">
        <v>747</v>
      </c>
      <c r="D104" s="240">
        <v>1365</v>
      </c>
      <c r="E104" s="49">
        <v>2010</v>
      </c>
      <c r="F104" s="47" t="s">
        <v>199</v>
      </c>
    </row>
    <row r="105" spans="1:13" s="266" customFormat="1" ht="10.9" customHeight="1" x14ac:dyDescent="0.2">
      <c r="A105" s="47"/>
      <c r="B105" s="47" t="s">
        <v>4534</v>
      </c>
      <c r="C105" s="47" t="s">
        <v>747</v>
      </c>
      <c r="D105" s="240">
        <v>900</v>
      </c>
      <c r="E105" s="49">
        <v>1993</v>
      </c>
      <c r="F105" s="47" t="s">
        <v>334</v>
      </c>
    </row>
    <row r="106" spans="1:13" s="266" customFormat="1" ht="10.9" customHeight="1" x14ac:dyDescent="0.2">
      <c r="A106" s="47"/>
      <c r="B106" s="47" t="s">
        <v>4974</v>
      </c>
      <c r="C106" s="47" t="s">
        <v>747</v>
      </c>
      <c r="D106" s="240">
        <v>56</v>
      </c>
      <c r="E106" s="49">
        <v>1999</v>
      </c>
      <c r="F106" s="47" t="s">
        <v>442</v>
      </c>
    </row>
    <row r="107" spans="1:13" s="266" customFormat="1" ht="10.9" customHeight="1" x14ac:dyDescent="0.2">
      <c r="A107" s="47"/>
      <c r="B107" s="47" t="s">
        <v>3475</v>
      </c>
      <c r="C107" s="47" t="s">
        <v>747</v>
      </c>
      <c r="D107" s="240">
        <v>50</v>
      </c>
      <c r="E107" s="49">
        <v>1998</v>
      </c>
      <c r="F107" s="47" t="s">
        <v>334</v>
      </c>
    </row>
    <row r="108" spans="1:13" s="266" customFormat="1" ht="10.9" customHeight="1" x14ac:dyDescent="0.2">
      <c r="A108" s="47"/>
      <c r="B108" s="47" t="s">
        <v>5390</v>
      </c>
      <c r="C108" s="47" t="s">
        <v>5740</v>
      </c>
      <c r="D108" s="240">
        <v>2000</v>
      </c>
      <c r="E108" s="49">
        <v>1968</v>
      </c>
      <c r="F108" s="47" t="s">
        <v>270</v>
      </c>
    </row>
    <row r="109" spans="1:13" s="266" customFormat="1" ht="10.9" customHeight="1" x14ac:dyDescent="0.2">
      <c r="A109" s="47"/>
      <c r="B109" s="47" t="s">
        <v>5972</v>
      </c>
      <c r="C109" s="47" t="s">
        <v>5960</v>
      </c>
      <c r="D109" s="240">
        <v>55</v>
      </c>
      <c r="E109" s="49">
        <v>1978</v>
      </c>
      <c r="F109" s="47" t="s">
        <v>199</v>
      </c>
    </row>
    <row r="110" spans="1:13" s="266" customFormat="1" ht="10.9" customHeight="1" x14ac:dyDescent="0.2">
      <c r="A110" s="47"/>
      <c r="B110" s="47" t="s">
        <v>5391</v>
      </c>
      <c r="C110" s="47" t="s">
        <v>5960</v>
      </c>
      <c r="D110" s="240">
        <v>34</v>
      </c>
      <c r="E110" s="49">
        <v>1966</v>
      </c>
      <c r="F110" s="47" t="s">
        <v>270</v>
      </c>
    </row>
    <row r="111" spans="1:13" s="266" customFormat="1" ht="10.9" customHeight="1" x14ac:dyDescent="0.2">
      <c r="A111" s="47"/>
      <c r="B111" s="47" t="s">
        <v>5392</v>
      </c>
      <c r="C111" s="47" t="s">
        <v>5960</v>
      </c>
      <c r="D111" s="240">
        <v>144</v>
      </c>
      <c r="E111" s="49">
        <v>1979</v>
      </c>
      <c r="F111" s="47" t="s">
        <v>669</v>
      </c>
    </row>
    <row r="112" spans="1:13" s="266" customFormat="1" ht="10.9" customHeight="1" x14ac:dyDescent="0.2">
      <c r="A112" s="47"/>
      <c r="B112" s="47" t="s">
        <v>5973</v>
      </c>
      <c r="C112" s="47" t="s">
        <v>1352</v>
      </c>
      <c r="D112" s="240">
        <v>5</v>
      </c>
      <c r="E112" s="49">
        <v>1999</v>
      </c>
      <c r="F112" s="47" t="s">
        <v>442</v>
      </c>
    </row>
    <row r="113" spans="1:6" s="266" customFormat="1" ht="10.9" customHeight="1" x14ac:dyDescent="0.2">
      <c r="A113" s="47"/>
      <c r="B113" s="47" t="s">
        <v>5974</v>
      </c>
      <c r="C113" s="47" t="s">
        <v>1352</v>
      </c>
      <c r="D113" s="240">
        <v>31</v>
      </c>
      <c r="E113" s="49">
        <v>2002</v>
      </c>
      <c r="F113" s="47" t="s">
        <v>379</v>
      </c>
    </row>
    <row r="114" spans="1:6" s="266" customFormat="1" ht="10.9" customHeight="1" x14ac:dyDescent="0.2">
      <c r="A114" s="47"/>
      <c r="B114" s="47" t="s">
        <v>5975</v>
      </c>
      <c r="C114" s="47" t="s">
        <v>1352</v>
      </c>
      <c r="D114" s="240">
        <v>18.8</v>
      </c>
      <c r="E114" s="49">
        <v>2011</v>
      </c>
      <c r="F114" s="47" t="s">
        <v>518</v>
      </c>
    </row>
    <row r="115" spans="1:6" s="266" customFormat="1" ht="10.9" customHeight="1" x14ac:dyDescent="0.2">
      <c r="A115" s="47"/>
      <c r="B115" s="47" t="s">
        <v>3708</v>
      </c>
      <c r="C115" s="47" t="s">
        <v>1352</v>
      </c>
      <c r="D115" s="240">
        <v>50</v>
      </c>
      <c r="E115" s="49">
        <v>2012</v>
      </c>
      <c r="F115" s="47" t="s">
        <v>379</v>
      </c>
    </row>
    <row r="116" spans="1:6" s="266" customFormat="1" ht="10.9" customHeight="1" x14ac:dyDescent="0.2">
      <c r="A116" s="47"/>
      <c r="B116" s="47" t="s">
        <v>5732</v>
      </c>
      <c r="C116" s="47" t="s">
        <v>1352</v>
      </c>
      <c r="D116" s="240">
        <v>16</v>
      </c>
      <c r="E116" s="49">
        <v>2001</v>
      </c>
      <c r="F116" s="47" t="s">
        <v>379</v>
      </c>
    </row>
    <row r="117" spans="1:6" s="266" customFormat="1" ht="10.9" customHeight="1" x14ac:dyDescent="0.2">
      <c r="A117" s="47"/>
      <c r="B117" s="47" t="s">
        <v>5976</v>
      </c>
      <c r="C117" s="47" t="s">
        <v>1352</v>
      </c>
      <c r="D117" s="240">
        <v>8</v>
      </c>
      <c r="E117" s="49">
        <v>2010</v>
      </c>
      <c r="F117" s="47" t="s">
        <v>518</v>
      </c>
    </row>
    <row r="118" spans="1:6" s="266" customFormat="1" ht="10.9" customHeight="1" x14ac:dyDescent="0.2">
      <c r="A118" s="47"/>
      <c r="B118" s="47" t="s">
        <v>3631</v>
      </c>
      <c r="C118" s="47" t="s">
        <v>1352</v>
      </c>
      <c r="D118" s="240">
        <v>6</v>
      </c>
      <c r="E118" s="49">
        <v>2004</v>
      </c>
      <c r="F118" s="47" t="s">
        <v>518</v>
      </c>
    </row>
    <row r="119" spans="1:6" s="266" customFormat="1" ht="10.9" customHeight="1" x14ac:dyDescent="0.2">
      <c r="A119" s="47"/>
      <c r="B119" s="47" t="s">
        <v>5977</v>
      </c>
      <c r="C119" s="47" t="s">
        <v>1352</v>
      </c>
      <c r="D119" s="240">
        <v>10</v>
      </c>
      <c r="E119" s="49">
        <v>2010</v>
      </c>
      <c r="F119" s="47" t="s">
        <v>518</v>
      </c>
    </row>
    <row r="120" spans="1:6" s="266" customFormat="1" ht="10.9" customHeight="1" x14ac:dyDescent="0.2">
      <c r="A120" s="47"/>
      <c r="B120" s="47" t="s">
        <v>3655</v>
      </c>
      <c r="C120" s="47" t="s">
        <v>1352</v>
      </c>
      <c r="D120" s="240">
        <v>8</v>
      </c>
      <c r="E120" s="49">
        <v>2004</v>
      </c>
      <c r="F120" s="47" t="s">
        <v>518</v>
      </c>
    </row>
    <row r="121" spans="1:6" s="266" customFormat="1" ht="10.9" customHeight="1" x14ac:dyDescent="0.2">
      <c r="A121" s="47"/>
      <c r="B121" s="47" t="s">
        <v>3650</v>
      </c>
      <c r="C121" s="47" t="s">
        <v>1352</v>
      </c>
      <c r="D121" s="240">
        <v>6</v>
      </c>
      <c r="E121" s="49">
        <v>2004</v>
      </c>
      <c r="F121" s="47" t="s">
        <v>518</v>
      </c>
    </row>
    <row r="122" spans="1:6" s="266" customFormat="1" ht="10.9" customHeight="1" x14ac:dyDescent="0.2">
      <c r="A122" s="47"/>
      <c r="B122" s="47" t="s">
        <v>5978</v>
      </c>
      <c r="C122" s="47" t="s">
        <v>1352</v>
      </c>
      <c r="D122" s="240">
        <v>5</v>
      </c>
      <c r="E122" s="49">
        <v>2000</v>
      </c>
      <c r="F122" s="47" t="s">
        <v>442</v>
      </c>
    </row>
    <row r="123" spans="1:6" s="266" customFormat="1" ht="10.9" customHeight="1" x14ac:dyDescent="0.2">
      <c r="A123" s="47"/>
      <c r="B123" s="47" t="s">
        <v>5979</v>
      </c>
      <c r="C123" s="47" t="s">
        <v>1352</v>
      </c>
      <c r="D123" s="240">
        <v>5</v>
      </c>
      <c r="E123" s="49">
        <v>1996</v>
      </c>
      <c r="F123" s="47" t="s">
        <v>442</v>
      </c>
    </row>
    <row r="124" spans="1:6" s="266" customFormat="1" ht="10.9" customHeight="1" x14ac:dyDescent="0.2">
      <c r="A124" s="47"/>
      <c r="B124" s="47" t="s">
        <v>5735</v>
      </c>
      <c r="C124" s="47" t="s">
        <v>1352</v>
      </c>
      <c r="D124" s="240">
        <v>9</v>
      </c>
      <c r="E124" s="49">
        <v>2002</v>
      </c>
      <c r="F124" s="47" t="s">
        <v>334</v>
      </c>
    </row>
    <row r="125" spans="1:6" s="266" customFormat="1" ht="10.9" customHeight="1" x14ac:dyDescent="0.2">
      <c r="A125" s="47"/>
      <c r="B125" s="47" t="s">
        <v>5980</v>
      </c>
      <c r="C125" s="47" t="s">
        <v>1352</v>
      </c>
      <c r="D125" s="240">
        <v>7</v>
      </c>
      <c r="E125" s="49">
        <v>1992</v>
      </c>
      <c r="F125" s="47" t="s">
        <v>216</v>
      </c>
    </row>
    <row r="126" spans="1:6" s="266" customFormat="1" ht="10.9" customHeight="1" x14ac:dyDescent="0.2">
      <c r="A126" s="47"/>
      <c r="B126" s="47" t="s">
        <v>3705</v>
      </c>
      <c r="C126" s="47" t="s">
        <v>1352</v>
      </c>
      <c r="D126" s="240">
        <v>24.7</v>
      </c>
      <c r="E126" s="49">
        <v>2012</v>
      </c>
      <c r="F126" s="47" t="s">
        <v>379</v>
      </c>
    </row>
    <row r="127" spans="1:6" s="266" customFormat="1" ht="10.9" customHeight="1" x14ac:dyDescent="0.2">
      <c r="A127" s="47"/>
      <c r="B127" s="47" t="s">
        <v>5981</v>
      </c>
      <c r="C127" s="47" t="s">
        <v>1352</v>
      </c>
      <c r="D127" s="240">
        <v>4</v>
      </c>
      <c r="E127" s="49">
        <v>1996</v>
      </c>
      <c r="F127" s="47" t="s">
        <v>442</v>
      </c>
    </row>
    <row r="128" spans="1:6" s="266" customFormat="1" ht="10.9" customHeight="1" x14ac:dyDescent="0.2">
      <c r="A128" s="47"/>
      <c r="B128" s="47" t="s">
        <v>5982</v>
      </c>
      <c r="C128" s="47" t="s">
        <v>1352</v>
      </c>
      <c r="D128" s="240">
        <v>20</v>
      </c>
      <c r="E128" s="49">
        <v>2007</v>
      </c>
      <c r="F128" s="47" t="s">
        <v>5156</v>
      </c>
    </row>
    <row r="129" spans="1:13" s="266" customFormat="1" ht="10.9" customHeight="1" x14ac:dyDescent="0.2">
      <c r="A129" s="47"/>
      <c r="B129" s="47" t="s">
        <v>3699</v>
      </c>
      <c r="C129" s="47" t="s">
        <v>1352</v>
      </c>
      <c r="D129" s="240">
        <v>44</v>
      </c>
      <c r="E129" s="49">
        <v>2012</v>
      </c>
      <c r="F129" s="47" t="s">
        <v>518</v>
      </c>
    </row>
    <row r="130" spans="1:13" s="266" customFormat="1" ht="10.9" customHeight="1" x14ac:dyDescent="0.2">
      <c r="A130" s="47"/>
      <c r="B130" s="47" t="s">
        <v>1001</v>
      </c>
      <c r="C130" s="47" t="s">
        <v>5965</v>
      </c>
      <c r="D130" s="240">
        <v>4</v>
      </c>
      <c r="E130" s="49">
        <v>2000</v>
      </c>
      <c r="F130" s="47" t="s">
        <v>518</v>
      </c>
    </row>
    <row r="131" spans="1:13" s="266" customFormat="1" ht="10.9" customHeight="1" x14ac:dyDescent="0.2">
      <c r="A131" s="47"/>
      <c r="B131" s="47" t="s">
        <v>5983</v>
      </c>
      <c r="C131" s="47" t="s">
        <v>5965</v>
      </c>
      <c r="D131" s="240">
        <v>180</v>
      </c>
      <c r="E131" s="49">
        <v>2010</v>
      </c>
      <c r="F131" s="47" t="s">
        <v>379</v>
      </c>
    </row>
    <row r="132" spans="1:13" s="266" customFormat="1" ht="10.9" customHeight="1" x14ac:dyDescent="0.2">
      <c r="A132" s="47"/>
      <c r="B132" s="47" t="s">
        <v>3595</v>
      </c>
      <c r="C132" s="47" t="s">
        <v>5965</v>
      </c>
      <c r="D132" s="240">
        <v>60</v>
      </c>
      <c r="E132" s="49">
        <v>2004</v>
      </c>
      <c r="F132" s="47" t="s">
        <v>5156</v>
      </c>
    </row>
    <row r="133" spans="1:13" ht="6" customHeight="1" x14ac:dyDescent="0.2">
      <c r="A133" s="234"/>
      <c r="B133" s="234"/>
      <c r="C133" s="234"/>
      <c r="D133" s="267"/>
      <c r="E133" s="236"/>
      <c r="H133" s="260"/>
      <c r="I133" s="260"/>
      <c r="J133" s="260"/>
      <c r="K133" s="260"/>
      <c r="L133" s="260"/>
      <c r="M133" s="260"/>
    </row>
    <row r="134" spans="1:13" s="266" customFormat="1" ht="10.9" customHeight="1" x14ac:dyDescent="0.2">
      <c r="A134" s="47" t="s">
        <v>962</v>
      </c>
      <c r="B134" s="47" t="s">
        <v>4524</v>
      </c>
      <c r="C134" s="47" t="s">
        <v>747</v>
      </c>
      <c r="D134" s="240">
        <v>1410</v>
      </c>
      <c r="E134" s="49">
        <v>2012</v>
      </c>
      <c r="F134" s="47" t="s">
        <v>270</v>
      </c>
    </row>
    <row r="135" spans="1:13" s="266" customFormat="1" ht="10.9" customHeight="1" x14ac:dyDescent="0.2">
      <c r="A135" s="47"/>
      <c r="B135" s="47" t="s">
        <v>4968</v>
      </c>
      <c r="C135" s="47" t="s">
        <v>5740</v>
      </c>
      <c r="D135" s="240">
        <v>2008</v>
      </c>
      <c r="E135" s="49">
        <v>1969</v>
      </c>
      <c r="F135" s="47" t="s">
        <v>270</v>
      </c>
    </row>
    <row r="136" spans="1:13" s="266" customFormat="1" ht="10.9" customHeight="1" x14ac:dyDescent="0.2">
      <c r="A136" s="47"/>
      <c r="B136" s="47" t="s">
        <v>4935</v>
      </c>
      <c r="C136" s="47" t="s">
        <v>5740</v>
      </c>
      <c r="D136" s="240">
        <v>2012</v>
      </c>
      <c r="E136" s="49">
        <v>1967</v>
      </c>
      <c r="F136" s="47" t="s">
        <v>270</v>
      </c>
    </row>
    <row r="137" spans="1:13" s="266" customFormat="1" ht="10.9" customHeight="1" x14ac:dyDescent="0.2">
      <c r="A137" s="47"/>
      <c r="B137" s="47" t="s">
        <v>5984</v>
      </c>
      <c r="C137" s="47" t="s">
        <v>5959</v>
      </c>
      <c r="D137" s="240">
        <v>10</v>
      </c>
      <c r="E137" s="49">
        <v>2002</v>
      </c>
      <c r="F137" s="47" t="s">
        <v>216</v>
      </c>
    </row>
    <row r="138" spans="1:13" s="266" customFormat="1" ht="10.9" customHeight="1" x14ac:dyDescent="0.2">
      <c r="A138" s="47"/>
      <c r="B138" s="47" t="s">
        <v>5985</v>
      </c>
      <c r="C138" s="47" t="s">
        <v>5959</v>
      </c>
      <c r="D138" s="240">
        <v>10</v>
      </c>
      <c r="E138" s="49">
        <v>2000</v>
      </c>
      <c r="F138" s="47" t="s">
        <v>184</v>
      </c>
    </row>
    <row r="139" spans="1:13" s="266" customFormat="1" ht="10.9" customHeight="1" x14ac:dyDescent="0.2">
      <c r="A139" s="47"/>
      <c r="B139" s="47" t="s">
        <v>5986</v>
      </c>
      <c r="C139" s="47" t="s">
        <v>5959</v>
      </c>
      <c r="D139" s="240">
        <v>10</v>
      </c>
      <c r="E139" s="49">
        <v>2000</v>
      </c>
      <c r="F139" s="47" t="s">
        <v>199</v>
      </c>
    </row>
    <row r="140" spans="1:13" s="266" customFormat="1" ht="10.9" customHeight="1" x14ac:dyDescent="0.2">
      <c r="A140" s="47"/>
      <c r="B140" s="47" t="s">
        <v>5987</v>
      </c>
      <c r="C140" s="47" t="s">
        <v>5959</v>
      </c>
      <c r="D140" s="240">
        <v>10</v>
      </c>
      <c r="E140" s="49">
        <v>2000</v>
      </c>
      <c r="F140" s="47" t="s">
        <v>216</v>
      </c>
    </row>
    <row r="141" spans="1:13" s="266" customFormat="1" ht="10.9" customHeight="1" x14ac:dyDescent="0.2">
      <c r="A141" s="47"/>
      <c r="B141" s="47" t="s">
        <v>5988</v>
      </c>
      <c r="C141" s="47" t="s">
        <v>5959</v>
      </c>
      <c r="D141" s="240">
        <v>1</v>
      </c>
      <c r="E141" s="49">
        <v>2000</v>
      </c>
      <c r="F141" s="47" t="s">
        <v>669</v>
      </c>
    </row>
    <row r="142" spans="1:13" s="266" customFormat="1" ht="10.9" customHeight="1" x14ac:dyDescent="0.2">
      <c r="A142" s="47"/>
      <c r="B142" s="47" t="s">
        <v>5478</v>
      </c>
      <c r="C142" s="47" t="s">
        <v>5959</v>
      </c>
      <c r="D142" s="240">
        <v>9</v>
      </c>
      <c r="E142" s="49">
        <v>2000</v>
      </c>
      <c r="F142" s="47" t="s">
        <v>669</v>
      </c>
    </row>
    <row r="143" spans="1:13" s="266" customFormat="1" ht="10.9" customHeight="1" x14ac:dyDescent="0.2">
      <c r="A143" s="47"/>
      <c r="B143" s="47" t="s">
        <v>5171</v>
      </c>
      <c r="C143" s="47" t="s">
        <v>5960</v>
      </c>
      <c r="D143" s="240">
        <v>40</v>
      </c>
      <c r="E143" s="49">
        <v>1967</v>
      </c>
      <c r="F143" s="47" t="s">
        <v>270</v>
      </c>
    </row>
    <row r="144" spans="1:13" s="266" customFormat="1" ht="10.9" customHeight="1" x14ac:dyDescent="0.2">
      <c r="A144" s="47"/>
      <c r="B144" s="47" t="s">
        <v>5989</v>
      </c>
      <c r="C144" s="47" t="s">
        <v>5990</v>
      </c>
      <c r="D144" s="240">
        <v>15</v>
      </c>
      <c r="E144" s="49">
        <v>1995</v>
      </c>
      <c r="F144" s="47" t="s">
        <v>669</v>
      </c>
    </row>
    <row r="145" spans="1:13" s="266" customFormat="1" ht="10.9" customHeight="1" x14ac:dyDescent="0.2">
      <c r="A145" s="47"/>
      <c r="B145" s="47" t="s">
        <v>5991</v>
      </c>
      <c r="C145" s="47"/>
      <c r="D145" s="240"/>
      <c r="E145" s="49"/>
      <c r="F145" s="47"/>
    </row>
    <row r="146" spans="1:13" ht="6" customHeight="1" x14ac:dyDescent="0.2">
      <c r="A146" s="234"/>
      <c r="B146" s="234"/>
      <c r="C146" s="234"/>
      <c r="D146" s="267"/>
      <c r="E146" s="236"/>
      <c r="H146" s="260"/>
      <c r="I146" s="260"/>
      <c r="J146" s="260"/>
      <c r="K146" s="260"/>
      <c r="L146" s="260"/>
      <c r="M146" s="260"/>
    </row>
    <row r="147" spans="1:13" s="266" customFormat="1" ht="10.9" customHeight="1" x14ac:dyDescent="0.2">
      <c r="A147" s="47" t="s">
        <v>5655</v>
      </c>
      <c r="B147" s="47" t="s">
        <v>1042</v>
      </c>
      <c r="C147" s="47" t="s">
        <v>1352</v>
      </c>
      <c r="D147" s="240">
        <v>26</v>
      </c>
      <c r="E147" s="49">
        <v>2008</v>
      </c>
      <c r="F147" s="47" t="s">
        <v>270</v>
      </c>
    </row>
    <row r="148" spans="1:13" s="266" customFormat="1" ht="10.9" customHeight="1" x14ac:dyDescent="0.2">
      <c r="A148" s="47"/>
      <c r="B148" s="47" t="s">
        <v>1086</v>
      </c>
      <c r="C148" s="47" t="s">
        <v>1352</v>
      </c>
      <c r="D148" s="240">
        <v>6</v>
      </c>
      <c r="E148" s="49">
        <v>2013</v>
      </c>
      <c r="F148" s="47" t="s">
        <v>518</v>
      </c>
    </row>
    <row r="149" spans="1:13" s="266" customFormat="1" ht="10.9" customHeight="1" x14ac:dyDescent="0.2">
      <c r="A149" s="47"/>
      <c r="B149" s="47" t="s">
        <v>5576</v>
      </c>
      <c r="C149" s="47" t="s">
        <v>1352</v>
      </c>
      <c r="D149" s="240">
        <v>26</v>
      </c>
      <c r="E149" s="49">
        <v>2010</v>
      </c>
      <c r="F149" s="47" t="s">
        <v>379</v>
      </c>
    </row>
    <row r="150" spans="1:13" s="266" customFormat="1" ht="10.9" customHeight="1" x14ac:dyDescent="0.2">
      <c r="A150" s="47"/>
      <c r="B150" s="47" t="s">
        <v>1075</v>
      </c>
      <c r="C150" s="47" t="s">
        <v>1352</v>
      </c>
      <c r="D150" s="240">
        <v>7</v>
      </c>
      <c r="E150" s="49">
        <v>2011</v>
      </c>
      <c r="F150" s="47" t="s">
        <v>442</v>
      </c>
    </row>
    <row r="151" spans="1:13" s="266" customFormat="1" ht="10.9" customHeight="1" x14ac:dyDescent="0.2">
      <c r="A151" s="47"/>
      <c r="B151" s="47" t="s">
        <v>5992</v>
      </c>
      <c r="C151" s="47" t="s">
        <v>1352</v>
      </c>
      <c r="D151" s="240">
        <v>144</v>
      </c>
      <c r="E151" s="49">
        <v>2013</v>
      </c>
      <c r="F151" s="47" t="s">
        <v>379</v>
      </c>
    </row>
    <row r="152" spans="1:13" s="266" customFormat="1" ht="10.9" customHeight="1" x14ac:dyDescent="0.2">
      <c r="A152" s="47"/>
      <c r="B152" s="47" t="s">
        <v>5993</v>
      </c>
      <c r="C152" s="47" t="s">
        <v>1352</v>
      </c>
      <c r="D152" s="240">
        <v>12</v>
      </c>
      <c r="E152" s="49">
        <v>2013</v>
      </c>
      <c r="F152" s="47" t="s">
        <v>270</v>
      </c>
    </row>
    <row r="153" spans="1:13" s="266" customFormat="1" ht="10.9" customHeight="1" x14ac:dyDescent="0.2">
      <c r="A153" s="47"/>
      <c r="B153" s="47" t="s">
        <v>5994</v>
      </c>
      <c r="C153" s="47" t="s">
        <v>1352</v>
      </c>
      <c r="D153" s="240">
        <v>36</v>
      </c>
      <c r="E153" s="49">
        <v>2012</v>
      </c>
      <c r="F153" s="47" t="s">
        <v>518</v>
      </c>
    </row>
    <row r="154" spans="1:13" s="266" customFormat="1" ht="10.9" customHeight="1" x14ac:dyDescent="0.2">
      <c r="A154" s="47"/>
      <c r="B154" s="47" t="s">
        <v>1059</v>
      </c>
      <c r="C154" s="47" t="s">
        <v>1352</v>
      </c>
      <c r="D154" s="240">
        <v>38</v>
      </c>
      <c r="E154" s="49">
        <v>2009</v>
      </c>
      <c r="F154" s="47" t="s">
        <v>379</v>
      </c>
    </row>
    <row r="155" spans="1:13" s="266" customFormat="1" ht="10.9" customHeight="1" x14ac:dyDescent="0.2">
      <c r="A155" s="47"/>
      <c r="B155" s="47" t="s">
        <v>1093</v>
      </c>
      <c r="C155" s="47" t="s">
        <v>1352</v>
      </c>
      <c r="D155" s="240">
        <v>7.2</v>
      </c>
      <c r="E155" s="49">
        <v>2014</v>
      </c>
      <c r="F155" s="47" t="s">
        <v>5995</v>
      </c>
    </row>
    <row r="156" spans="1:13" s="266" customFormat="1" ht="10.9" customHeight="1" x14ac:dyDescent="0.2">
      <c r="A156" s="47"/>
      <c r="B156" s="47" t="s">
        <v>1067</v>
      </c>
      <c r="C156" s="47" t="s">
        <v>1352</v>
      </c>
      <c r="D156" s="240">
        <v>24</v>
      </c>
      <c r="E156" s="49">
        <v>2010</v>
      </c>
      <c r="F156" s="47" t="s">
        <v>334</v>
      </c>
    </row>
    <row r="157" spans="1:13" s="266" customFormat="1" ht="10.9" customHeight="1" x14ac:dyDescent="0.2">
      <c r="A157" s="47"/>
      <c r="B157" s="47" t="s">
        <v>1055</v>
      </c>
      <c r="C157" s="47" t="s">
        <v>1352</v>
      </c>
      <c r="D157" s="240">
        <v>14</v>
      </c>
      <c r="E157" s="49">
        <v>2008</v>
      </c>
      <c r="F157" s="47" t="s">
        <v>518</v>
      </c>
    </row>
    <row r="158" spans="1:13" ht="6" customHeight="1" x14ac:dyDescent="0.2">
      <c r="A158" s="234"/>
      <c r="B158" s="234"/>
      <c r="C158" s="234"/>
      <c r="D158" s="267"/>
      <c r="E158" s="236"/>
      <c r="H158" s="260"/>
      <c r="I158" s="260"/>
      <c r="J158" s="260"/>
      <c r="K158" s="260"/>
      <c r="L158" s="260"/>
      <c r="M158" s="260"/>
    </row>
    <row r="159" spans="1:13" s="266" customFormat="1" ht="10.9" customHeight="1" x14ac:dyDescent="0.2">
      <c r="A159" s="47" t="s">
        <v>5481</v>
      </c>
      <c r="B159" s="47" t="s">
        <v>4959</v>
      </c>
      <c r="C159" s="47" t="s">
        <v>5740</v>
      </c>
      <c r="D159" s="240">
        <v>1960</v>
      </c>
      <c r="E159" s="49">
        <v>1967</v>
      </c>
      <c r="F159" s="47" t="s">
        <v>334</v>
      </c>
    </row>
    <row r="160" spans="1:13" ht="6" customHeight="1" x14ac:dyDescent="0.2">
      <c r="A160" s="234"/>
      <c r="B160" s="234"/>
      <c r="C160" s="234"/>
      <c r="D160" s="267"/>
      <c r="E160" s="236"/>
      <c r="H160" s="260"/>
      <c r="I160" s="260"/>
      <c r="J160" s="260"/>
      <c r="K160" s="260"/>
      <c r="L160" s="260"/>
      <c r="M160" s="260"/>
    </row>
    <row r="161" spans="1:17" s="266" customFormat="1" ht="10.9" customHeight="1" x14ac:dyDescent="0.2">
      <c r="A161" s="47" t="s">
        <v>5586</v>
      </c>
      <c r="B161" s="47" t="s">
        <v>5587</v>
      </c>
      <c r="C161" s="47" t="s">
        <v>5996</v>
      </c>
      <c r="D161" s="240">
        <v>38</v>
      </c>
      <c r="E161" s="49">
        <v>2001</v>
      </c>
      <c r="F161" s="47" t="s">
        <v>5156</v>
      </c>
    </row>
    <row r="162" spans="1:17" s="266" customFormat="1" ht="6.75" customHeight="1" thickBot="1" x14ac:dyDescent="0.25">
      <c r="A162" s="79"/>
      <c r="B162" s="79"/>
      <c r="C162" s="79"/>
      <c r="D162" s="79"/>
      <c r="E162" s="79"/>
      <c r="F162" s="79"/>
      <c r="G162" s="268"/>
    </row>
    <row r="163" spans="1:17" s="270" customFormat="1" ht="10.5" customHeight="1" thickTop="1" x14ac:dyDescent="0.2">
      <c r="A163" s="60" t="s">
        <v>5724</v>
      </c>
      <c r="B163" s="155"/>
      <c r="C163" s="155"/>
      <c r="D163" s="155"/>
      <c r="E163" s="156"/>
      <c r="F163" s="155"/>
      <c r="G163" s="269"/>
    </row>
    <row r="164" spans="1:17" ht="21" customHeight="1" x14ac:dyDescent="0.35">
      <c r="A164" s="65" t="s">
        <v>5647</v>
      </c>
      <c r="B164" s="66"/>
      <c r="C164" s="66"/>
      <c r="D164" s="66"/>
      <c r="E164" s="66"/>
      <c r="F164" s="257"/>
      <c r="G164" s="258"/>
      <c r="O164" s="260"/>
    </row>
    <row r="165" spans="1:17" s="261" customFormat="1" ht="21" customHeight="1" x14ac:dyDescent="0.3">
      <c r="A165" s="68" t="s">
        <v>5969</v>
      </c>
      <c r="B165" s="69"/>
      <c r="C165" s="69"/>
      <c r="D165" s="69"/>
      <c r="E165" s="69"/>
      <c r="F165" s="257"/>
      <c r="G165" s="258"/>
      <c r="H165" s="259"/>
      <c r="I165" s="259"/>
      <c r="J165" s="259"/>
      <c r="K165" s="259"/>
      <c r="L165" s="259"/>
      <c r="M165" s="259"/>
      <c r="N165" s="259"/>
      <c r="O165" s="260"/>
      <c r="P165" s="259"/>
      <c r="Q165" s="259"/>
    </row>
    <row r="166" spans="1:17" s="261" customFormat="1" ht="5.25" customHeight="1" thickBot="1" x14ac:dyDescent="0.3">
      <c r="A166" s="68"/>
      <c r="B166" s="141"/>
      <c r="C166" s="141"/>
      <c r="D166" s="141"/>
      <c r="E166" s="141"/>
      <c r="F166" s="262"/>
      <c r="G166" s="258"/>
      <c r="H166" s="259"/>
      <c r="I166" s="259"/>
      <c r="J166" s="259"/>
      <c r="K166" s="259"/>
      <c r="L166" s="259"/>
      <c r="M166" s="259"/>
      <c r="N166" s="259"/>
      <c r="O166" s="260"/>
      <c r="P166" s="259"/>
      <c r="Q166" s="259"/>
    </row>
    <row r="167" spans="1:17" ht="10.5" customHeight="1" thickTop="1" x14ac:dyDescent="0.2">
      <c r="A167" s="229" t="s">
        <v>162</v>
      </c>
      <c r="B167" s="230" t="s">
        <v>5138</v>
      </c>
      <c r="C167" s="230" t="s">
        <v>111</v>
      </c>
      <c r="D167" s="231" t="s">
        <v>5697</v>
      </c>
      <c r="E167" s="232" t="s">
        <v>5698</v>
      </c>
      <c r="F167" s="271" t="s">
        <v>5699</v>
      </c>
      <c r="G167" s="258"/>
      <c r="O167" s="260"/>
    </row>
    <row r="168" spans="1:17" ht="10.5" customHeight="1" x14ac:dyDescent="0.2">
      <c r="A168" s="234"/>
      <c r="B168" s="234"/>
      <c r="C168" s="234"/>
      <c r="D168" s="235" t="s">
        <v>5563</v>
      </c>
      <c r="E168" s="236" t="s">
        <v>5700</v>
      </c>
      <c r="F168" s="271" t="s">
        <v>5701</v>
      </c>
      <c r="G168" s="258"/>
      <c r="O168" s="260"/>
    </row>
    <row r="169" spans="1:17" ht="10.5" customHeight="1" x14ac:dyDescent="0.2">
      <c r="A169" s="234"/>
      <c r="B169" s="234"/>
      <c r="C169" s="234"/>
      <c r="D169" s="235" t="s">
        <v>5564</v>
      </c>
      <c r="E169" s="236" t="s">
        <v>5702</v>
      </c>
      <c r="F169" s="271" t="s">
        <v>5703</v>
      </c>
      <c r="G169" s="258"/>
      <c r="O169" s="260"/>
    </row>
    <row r="170" spans="1:17" ht="10.5" customHeight="1" x14ac:dyDescent="0.2">
      <c r="A170" s="237"/>
      <c r="B170" s="237"/>
      <c r="C170" s="237"/>
      <c r="D170" s="238"/>
      <c r="E170" s="238" t="s">
        <v>5704</v>
      </c>
      <c r="F170" s="272" t="s">
        <v>5705</v>
      </c>
      <c r="G170" s="258"/>
      <c r="O170" s="260"/>
    </row>
    <row r="171" spans="1:17" s="266" customFormat="1" ht="10.9" customHeight="1" x14ac:dyDescent="0.2">
      <c r="A171" s="47" t="s">
        <v>1213</v>
      </c>
      <c r="B171" s="47" t="s">
        <v>5997</v>
      </c>
      <c r="C171" s="47" t="s">
        <v>5998</v>
      </c>
      <c r="D171" s="240">
        <v>13</v>
      </c>
      <c r="E171" s="49">
        <v>1992</v>
      </c>
      <c r="F171" s="47" t="s">
        <v>5156</v>
      </c>
    </row>
    <row r="172" spans="1:17" ht="6" customHeight="1" x14ac:dyDescent="0.2">
      <c r="A172" s="234"/>
      <c r="B172" s="234"/>
      <c r="C172" s="234"/>
      <c r="D172" s="267"/>
      <c r="E172" s="236"/>
      <c r="H172" s="260"/>
      <c r="I172" s="260"/>
      <c r="J172" s="260"/>
      <c r="K172" s="260"/>
      <c r="L172" s="260"/>
      <c r="M172" s="260"/>
    </row>
    <row r="173" spans="1:17" s="266" customFormat="1" ht="10.9" customHeight="1" x14ac:dyDescent="0.2">
      <c r="A173" s="47" t="s">
        <v>1218</v>
      </c>
      <c r="B173" s="47" t="s">
        <v>5294</v>
      </c>
      <c r="C173" s="47" t="s">
        <v>5999</v>
      </c>
      <c r="D173" s="240">
        <v>13</v>
      </c>
      <c r="E173" s="49">
        <v>1993</v>
      </c>
      <c r="F173" s="47" t="s">
        <v>5156</v>
      </c>
    </row>
    <row r="174" spans="1:17" ht="6" customHeight="1" x14ac:dyDescent="0.2">
      <c r="A174" s="234"/>
      <c r="B174" s="234"/>
      <c r="C174" s="234"/>
      <c r="D174" s="267"/>
      <c r="E174" s="236"/>
      <c r="H174" s="260"/>
      <c r="I174" s="260"/>
      <c r="J174" s="260"/>
      <c r="K174" s="260"/>
      <c r="L174" s="260"/>
      <c r="M174" s="260"/>
    </row>
    <row r="175" spans="1:17" s="266" customFormat="1" ht="10.9" customHeight="1" x14ac:dyDescent="0.2">
      <c r="A175" s="47" t="s">
        <v>1228</v>
      </c>
      <c r="B175" s="47" t="s">
        <v>4694</v>
      </c>
      <c r="C175" s="47" t="s">
        <v>6000</v>
      </c>
      <c r="D175" s="240">
        <v>12</v>
      </c>
      <c r="E175" s="49">
        <v>2000</v>
      </c>
      <c r="F175" s="47" t="s">
        <v>379</v>
      </c>
    </row>
    <row r="176" spans="1:17" ht="6" customHeight="1" x14ac:dyDescent="0.2">
      <c r="A176" s="234"/>
      <c r="B176" s="234"/>
      <c r="C176" s="234"/>
      <c r="D176" s="267"/>
      <c r="E176" s="236"/>
      <c r="H176" s="260"/>
      <c r="I176" s="260"/>
      <c r="J176" s="260"/>
      <c r="K176" s="260"/>
      <c r="L176" s="260"/>
      <c r="M176" s="260"/>
    </row>
    <row r="177" spans="1:13" s="266" customFormat="1" ht="10.9" customHeight="1" x14ac:dyDescent="0.2">
      <c r="A177" s="47" t="s">
        <v>1223</v>
      </c>
      <c r="B177" s="47" t="s">
        <v>5292</v>
      </c>
      <c r="C177" s="47" t="s">
        <v>6000</v>
      </c>
      <c r="D177" s="240">
        <v>39</v>
      </c>
      <c r="E177" s="49">
        <v>1998</v>
      </c>
      <c r="F177" s="47" t="s">
        <v>5156</v>
      </c>
    </row>
    <row r="178" spans="1:13" ht="6" customHeight="1" x14ac:dyDescent="0.2">
      <c r="A178" s="234"/>
      <c r="B178" s="234"/>
      <c r="C178" s="234"/>
      <c r="D178" s="267"/>
      <c r="E178" s="236"/>
      <c r="H178" s="260"/>
      <c r="I178" s="260"/>
      <c r="J178" s="260"/>
      <c r="K178" s="260"/>
      <c r="L178" s="260"/>
      <c r="M178" s="260"/>
    </row>
    <row r="179" spans="1:13" s="266" customFormat="1" ht="10.9" customHeight="1" x14ac:dyDescent="0.2">
      <c r="A179" s="47" t="s">
        <v>5588</v>
      </c>
      <c r="B179" s="47" t="s">
        <v>1310</v>
      </c>
      <c r="C179" s="47" t="s">
        <v>1352</v>
      </c>
      <c r="D179" s="240">
        <v>27.6</v>
      </c>
      <c r="E179" s="49">
        <v>2007</v>
      </c>
      <c r="F179" s="47" t="s">
        <v>379</v>
      </c>
    </row>
    <row r="180" spans="1:13" s="266" customFormat="1" ht="10.9" customHeight="1" x14ac:dyDescent="0.2">
      <c r="A180" s="47"/>
      <c r="B180" s="47" t="s">
        <v>1304</v>
      </c>
      <c r="C180" s="47" t="s">
        <v>1352</v>
      </c>
      <c r="D180" s="240">
        <v>16.3</v>
      </c>
      <c r="E180" s="49">
        <v>2006</v>
      </c>
      <c r="F180" s="47" t="s">
        <v>379</v>
      </c>
    </row>
    <row r="181" spans="1:13" s="266" customFormat="1" ht="10.9" customHeight="1" x14ac:dyDescent="0.2">
      <c r="A181" s="47"/>
      <c r="B181" s="47" t="s">
        <v>5658</v>
      </c>
      <c r="C181" s="47" t="s">
        <v>1352</v>
      </c>
      <c r="D181" s="240">
        <v>58.5</v>
      </c>
      <c r="E181" s="49">
        <v>2006</v>
      </c>
      <c r="F181" s="47" t="s">
        <v>216</v>
      </c>
    </row>
    <row r="182" spans="1:13" s="266" customFormat="1" ht="10.9" customHeight="1" x14ac:dyDescent="0.2">
      <c r="A182" s="47"/>
      <c r="B182" s="47" t="s">
        <v>1308</v>
      </c>
      <c r="C182" s="47" t="s">
        <v>1352</v>
      </c>
      <c r="D182" s="240">
        <v>37.5</v>
      </c>
      <c r="E182" s="49">
        <v>2007</v>
      </c>
      <c r="F182" s="47" t="s">
        <v>379</v>
      </c>
    </row>
    <row r="183" spans="1:13" s="266" customFormat="1" ht="10.9" customHeight="1" x14ac:dyDescent="0.2">
      <c r="A183" s="47"/>
      <c r="B183" s="47" t="s">
        <v>1314</v>
      </c>
      <c r="C183" s="47" t="s">
        <v>1352</v>
      </c>
      <c r="D183" s="240">
        <v>67.5</v>
      </c>
      <c r="E183" s="49">
        <v>2008</v>
      </c>
      <c r="F183" s="47" t="s">
        <v>379</v>
      </c>
    </row>
    <row r="184" spans="1:13" s="266" customFormat="1" ht="10.9" customHeight="1" x14ac:dyDescent="0.2">
      <c r="A184" s="47"/>
      <c r="B184" s="47" t="s">
        <v>1318</v>
      </c>
      <c r="C184" s="47" t="s">
        <v>1352</v>
      </c>
      <c r="D184" s="240">
        <v>65</v>
      </c>
      <c r="E184" s="49">
        <v>2008</v>
      </c>
      <c r="F184" s="47" t="s">
        <v>379</v>
      </c>
    </row>
    <row r="185" spans="1:13" s="266" customFormat="1" ht="10.9" customHeight="1" x14ac:dyDescent="0.2">
      <c r="A185" s="47"/>
      <c r="B185" s="47" t="s">
        <v>1322</v>
      </c>
      <c r="C185" s="47" t="s">
        <v>1352</v>
      </c>
      <c r="D185" s="240">
        <v>15</v>
      </c>
      <c r="E185" s="49">
        <v>2013</v>
      </c>
      <c r="F185" s="47" t="s">
        <v>379</v>
      </c>
    </row>
    <row r="186" spans="1:13" ht="6" customHeight="1" x14ac:dyDescent="0.2">
      <c r="A186" s="234"/>
      <c r="B186" s="234"/>
      <c r="C186" s="234"/>
      <c r="D186" s="267"/>
      <c r="E186" s="236"/>
      <c r="H186" s="260"/>
      <c r="I186" s="260"/>
      <c r="J186" s="260"/>
      <c r="K186" s="260"/>
      <c r="L186" s="260"/>
      <c r="M186" s="260"/>
    </row>
    <row r="187" spans="1:13" s="266" customFormat="1" ht="10.9" customHeight="1" x14ac:dyDescent="0.2">
      <c r="A187" s="47" t="s">
        <v>5743</v>
      </c>
      <c r="B187" s="47" t="s">
        <v>1030</v>
      </c>
      <c r="C187" s="47" t="s">
        <v>1352</v>
      </c>
      <c r="D187" s="240">
        <v>16</v>
      </c>
      <c r="E187" s="49">
        <v>2006</v>
      </c>
      <c r="F187" s="47" t="s">
        <v>270</v>
      </c>
    </row>
    <row r="188" spans="1:13" s="266" customFormat="1" ht="10.9" customHeight="1" x14ac:dyDescent="0.2">
      <c r="A188" s="47"/>
      <c r="B188" s="47" t="s">
        <v>5744</v>
      </c>
      <c r="C188" s="47" t="s">
        <v>1352</v>
      </c>
      <c r="D188" s="240">
        <v>16</v>
      </c>
      <c r="E188" s="49">
        <v>2006</v>
      </c>
      <c r="F188" s="47" t="s">
        <v>270</v>
      </c>
    </row>
    <row r="189" spans="1:13" s="266" customFormat="1" ht="10.9" customHeight="1" x14ac:dyDescent="0.2">
      <c r="A189" s="47"/>
      <c r="B189" s="47" t="s">
        <v>1034</v>
      </c>
      <c r="C189" s="47" t="s">
        <v>1352</v>
      </c>
      <c r="D189" s="240">
        <v>12</v>
      </c>
      <c r="E189" s="49">
        <v>2006</v>
      </c>
      <c r="F189" s="47" t="s">
        <v>270</v>
      </c>
    </row>
    <row r="190" spans="1:13" s="266" customFormat="1" ht="10.9" customHeight="1" x14ac:dyDescent="0.2">
      <c r="A190" s="47"/>
      <c r="B190" s="47" t="s">
        <v>1038</v>
      </c>
      <c r="C190" s="47" t="s">
        <v>1352</v>
      </c>
      <c r="D190" s="240">
        <v>24</v>
      </c>
      <c r="E190" s="49">
        <v>2007</v>
      </c>
      <c r="F190" s="47" t="s">
        <v>270</v>
      </c>
    </row>
    <row r="191" spans="1:13" ht="6" customHeight="1" x14ac:dyDescent="0.2">
      <c r="A191" s="234"/>
      <c r="B191" s="234"/>
      <c r="C191" s="234"/>
      <c r="D191" s="267"/>
      <c r="E191" s="236"/>
      <c r="H191" s="260"/>
      <c r="I191" s="260"/>
      <c r="J191" s="260"/>
      <c r="K191" s="260"/>
      <c r="L191" s="260"/>
      <c r="M191" s="260"/>
    </row>
    <row r="192" spans="1:13" s="266" customFormat="1" ht="10.9" customHeight="1" x14ac:dyDescent="0.2">
      <c r="A192" s="47" t="s">
        <v>5490</v>
      </c>
      <c r="B192" s="47" t="s">
        <v>1370</v>
      </c>
      <c r="C192" s="47" t="s">
        <v>1352</v>
      </c>
      <c r="D192" s="240">
        <v>138</v>
      </c>
      <c r="E192" s="49">
        <v>2010</v>
      </c>
      <c r="F192" s="47" t="s">
        <v>379</v>
      </c>
    </row>
    <row r="193" spans="1:13" s="266" customFormat="1" ht="10.9" customHeight="1" x14ac:dyDescent="0.2">
      <c r="A193" s="47"/>
      <c r="B193" s="47" t="s">
        <v>6001</v>
      </c>
      <c r="C193" s="47" t="s">
        <v>1352</v>
      </c>
      <c r="D193" s="240">
        <v>63</v>
      </c>
      <c r="E193" s="49">
        <v>2003</v>
      </c>
      <c r="F193" s="47" t="s">
        <v>379</v>
      </c>
    </row>
    <row r="194" spans="1:13" s="266" customFormat="1" ht="10.9" customHeight="1" x14ac:dyDescent="0.2">
      <c r="A194" s="47"/>
      <c r="B194" s="47" t="s">
        <v>1382</v>
      </c>
      <c r="C194" s="47" t="s">
        <v>1352</v>
      </c>
      <c r="D194" s="240">
        <v>75.900000000000006</v>
      </c>
      <c r="E194" s="49">
        <v>2014</v>
      </c>
      <c r="F194" s="47" t="s">
        <v>379</v>
      </c>
    </row>
    <row r="195" spans="1:13" s="266" customFormat="1" ht="10.9" customHeight="1" x14ac:dyDescent="0.2">
      <c r="A195" s="47"/>
      <c r="B195" s="47" t="s">
        <v>5591</v>
      </c>
      <c r="C195" s="47" t="s">
        <v>1352</v>
      </c>
      <c r="D195" s="240">
        <v>64</v>
      </c>
      <c r="E195" s="49">
        <v>2005</v>
      </c>
      <c r="F195" s="47" t="s">
        <v>379</v>
      </c>
    </row>
    <row r="196" spans="1:13" s="266" customFormat="1" ht="10.9" customHeight="1" x14ac:dyDescent="0.2">
      <c r="A196" s="47"/>
      <c r="B196" s="47" t="s">
        <v>1373</v>
      </c>
      <c r="C196" s="47" t="s">
        <v>1352</v>
      </c>
      <c r="D196" s="240">
        <v>51</v>
      </c>
      <c r="E196" s="49">
        <v>2004</v>
      </c>
      <c r="F196" s="47" t="s">
        <v>379</v>
      </c>
    </row>
    <row r="197" spans="1:13" s="266" customFormat="1" ht="10.9" customHeight="1" x14ac:dyDescent="0.2">
      <c r="A197" s="47"/>
      <c r="B197" s="47" t="s">
        <v>1379</v>
      </c>
      <c r="C197" s="47" t="s">
        <v>1352</v>
      </c>
      <c r="D197" s="240">
        <v>41.4</v>
      </c>
      <c r="E197" s="49">
        <v>2013</v>
      </c>
      <c r="F197" s="47" t="s">
        <v>379</v>
      </c>
    </row>
    <row r="198" spans="1:13" ht="6" customHeight="1" x14ac:dyDescent="0.2">
      <c r="A198" s="234"/>
      <c r="B198" s="234"/>
      <c r="C198" s="234"/>
      <c r="D198" s="267"/>
      <c r="E198" s="236"/>
      <c r="H198" s="260"/>
      <c r="I198" s="260"/>
      <c r="J198" s="260"/>
      <c r="K198" s="260"/>
      <c r="L198" s="260"/>
      <c r="M198" s="260"/>
    </row>
    <row r="199" spans="1:13" s="266" customFormat="1" ht="10.9" customHeight="1" x14ac:dyDescent="0.2">
      <c r="A199" s="47" t="s">
        <v>6002</v>
      </c>
      <c r="B199" s="47" t="s">
        <v>5745</v>
      </c>
      <c r="C199" s="47" t="s">
        <v>1352</v>
      </c>
      <c r="D199" s="240">
        <v>17</v>
      </c>
      <c r="E199" s="49">
        <v>2014</v>
      </c>
      <c r="F199" s="47" t="s">
        <v>379</v>
      </c>
    </row>
    <row r="200" spans="1:13" s="266" customFormat="1" ht="10.9" customHeight="1" x14ac:dyDescent="0.2">
      <c r="A200" s="47"/>
      <c r="B200" s="47" t="s">
        <v>5746</v>
      </c>
      <c r="C200" s="47" t="s">
        <v>1352</v>
      </c>
      <c r="D200" s="240">
        <v>2</v>
      </c>
      <c r="E200" s="49">
        <v>2011</v>
      </c>
      <c r="F200" s="47" t="s">
        <v>183</v>
      </c>
    </row>
    <row r="201" spans="1:13" s="266" customFormat="1" ht="10.9" customHeight="1" x14ac:dyDescent="0.2">
      <c r="A201" s="47"/>
      <c r="B201" s="47" t="s">
        <v>5746</v>
      </c>
      <c r="C201" s="47" t="s">
        <v>1352</v>
      </c>
      <c r="D201" s="240">
        <v>2.4</v>
      </c>
      <c r="E201" s="49">
        <v>2011</v>
      </c>
      <c r="F201" s="47" t="s">
        <v>184</v>
      </c>
    </row>
    <row r="202" spans="1:13" s="266" customFormat="1" ht="10.9" customHeight="1" x14ac:dyDescent="0.2">
      <c r="A202" s="47"/>
      <c r="B202" s="47" t="s">
        <v>5748</v>
      </c>
      <c r="C202" s="47" t="s">
        <v>1352</v>
      </c>
      <c r="D202" s="240">
        <v>6</v>
      </c>
      <c r="E202" s="49">
        <v>2013</v>
      </c>
      <c r="F202" s="47" t="s">
        <v>183</v>
      </c>
    </row>
    <row r="203" spans="1:13" s="266" customFormat="1" ht="10.9" customHeight="1" x14ac:dyDescent="0.2">
      <c r="A203" s="47"/>
      <c r="B203" s="47" t="s">
        <v>5749</v>
      </c>
      <c r="C203" s="47" t="s">
        <v>1352</v>
      </c>
      <c r="D203" s="240">
        <v>20</v>
      </c>
      <c r="E203" s="49">
        <v>2010</v>
      </c>
      <c r="F203" s="47" t="s">
        <v>379</v>
      </c>
    </row>
    <row r="204" spans="1:13" s="266" customFormat="1" ht="10.9" customHeight="1" x14ac:dyDescent="0.2">
      <c r="A204" s="47"/>
      <c r="B204" s="47" t="s">
        <v>6003</v>
      </c>
      <c r="C204" s="47" t="s">
        <v>1352</v>
      </c>
      <c r="D204" s="240">
        <v>12</v>
      </c>
      <c r="E204" s="49">
        <v>2013</v>
      </c>
      <c r="F204" s="47" t="s">
        <v>183</v>
      </c>
    </row>
    <row r="205" spans="1:13" ht="6" customHeight="1" x14ac:dyDescent="0.2">
      <c r="A205" s="234"/>
      <c r="B205" s="234"/>
      <c r="C205" s="234"/>
      <c r="D205" s="267"/>
      <c r="E205" s="236"/>
      <c r="H205" s="260"/>
      <c r="I205" s="260"/>
      <c r="J205" s="260"/>
      <c r="K205" s="260"/>
      <c r="L205" s="260"/>
      <c r="M205" s="260"/>
    </row>
    <row r="206" spans="1:13" s="266" customFormat="1" ht="10.9" customHeight="1" x14ac:dyDescent="0.2">
      <c r="A206" s="47" t="s">
        <v>5752</v>
      </c>
      <c r="B206" s="47" t="s">
        <v>1005</v>
      </c>
      <c r="C206" s="47" t="s">
        <v>1352</v>
      </c>
      <c r="D206" s="240">
        <v>4</v>
      </c>
      <c r="E206" s="49">
        <v>1999</v>
      </c>
      <c r="F206" s="47" t="s">
        <v>442</v>
      </c>
    </row>
    <row r="207" spans="1:13" ht="6" customHeight="1" x14ac:dyDescent="0.2">
      <c r="A207" s="234"/>
      <c r="B207" s="234"/>
      <c r="C207" s="234"/>
      <c r="D207" s="267"/>
      <c r="E207" s="236"/>
      <c r="H207" s="260"/>
      <c r="I207" s="260"/>
      <c r="J207" s="260"/>
      <c r="K207" s="260"/>
      <c r="L207" s="260"/>
      <c r="M207" s="260"/>
    </row>
    <row r="208" spans="1:13" s="266" customFormat="1" ht="10.9" customHeight="1" x14ac:dyDescent="0.2">
      <c r="A208" s="47" t="s">
        <v>5753</v>
      </c>
      <c r="B208" s="47" t="s">
        <v>1063</v>
      </c>
      <c r="C208" s="47" t="s">
        <v>1352</v>
      </c>
      <c r="D208" s="240">
        <v>8</v>
      </c>
      <c r="E208" s="49">
        <v>2008</v>
      </c>
      <c r="F208" s="47" t="s">
        <v>518</v>
      </c>
    </row>
    <row r="209" spans="1:13" s="266" customFormat="1" ht="10.9" customHeight="1" x14ac:dyDescent="0.2">
      <c r="A209" s="47"/>
      <c r="B209" s="47" t="s">
        <v>5754</v>
      </c>
      <c r="C209" s="47" t="s">
        <v>1352</v>
      </c>
      <c r="D209" s="240">
        <v>2</v>
      </c>
      <c r="E209" s="49">
        <v>2001</v>
      </c>
      <c r="F209" s="47" t="s">
        <v>518</v>
      </c>
    </row>
    <row r="210" spans="1:13" s="266" customFormat="1" ht="10.9" customHeight="1" x14ac:dyDescent="0.2">
      <c r="A210" s="47"/>
      <c r="B210" s="47" t="s">
        <v>5755</v>
      </c>
      <c r="C210" s="47" t="s">
        <v>1352</v>
      </c>
      <c r="D210" s="240">
        <v>5</v>
      </c>
      <c r="E210" s="49">
        <v>2008</v>
      </c>
      <c r="F210" s="47" t="s">
        <v>518</v>
      </c>
    </row>
    <row r="211" spans="1:13" s="266" customFormat="1" ht="10.9" customHeight="1" x14ac:dyDescent="0.2">
      <c r="A211" s="47"/>
      <c r="B211" s="47" t="s">
        <v>5756</v>
      </c>
      <c r="C211" s="47" t="s">
        <v>1352</v>
      </c>
      <c r="D211" s="240">
        <v>8</v>
      </c>
      <c r="E211" s="49">
        <v>2008</v>
      </c>
      <c r="F211" s="47" t="s">
        <v>518</v>
      </c>
    </row>
    <row r="212" spans="1:13" s="266" customFormat="1" ht="10.9" customHeight="1" x14ac:dyDescent="0.2">
      <c r="A212" s="47"/>
      <c r="B212" s="47" t="s">
        <v>5757</v>
      </c>
      <c r="C212" s="47" t="s">
        <v>1352</v>
      </c>
      <c r="D212" s="240">
        <v>5</v>
      </c>
      <c r="E212" s="49">
        <v>2008</v>
      </c>
      <c r="F212" s="47" t="s">
        <v>518</v>
      </c>
    </row>
    <row r="213" spans="1:13" ht="6" customHeight="1" x14ac:dyDescent="0.2">
      <c r="A213" s="234"/>
      <c r="B213" s="234"/>
      <c r="C213" s="234"/>
      <c r="D213" s="267"/>
      <c r="E213" s="236"/>
      <c r="H213" s="260"/>
      <c r="I213" s="260"/>
      <c r="J213" s="260"/>
      <c r="K213" s="260"/>
      <c r="L213" s="260"/>
      <c r="M213" s="260"/>
    </row>
    <row r="214" spans="1:13" s="266" customFormat="1" ht="10.9" customHeight="1" x14ac:dyDescent="0.2">
      <c r="A214" s="47" t="s">
        <v>5493</v>
      </c>
      <c r="B214" s="47" t="s">
        <v>4640</v>
      </c>
      <c r="C214" s="47" t="s">
        <v>1352</v>
      </c>
      <c r="D214" s="240">
        <v>24</v>
      </c>
      <c r="E214" s="49">
        <v>2004</v>
      </c>
      <c r="F214" s="47" t="s">
        <v>379</v>
      </c>
    </row>
    <row r="215" spans="1:13" s="266" customFormat="1" ht="10.9" customHeight="1" x14ac:dyDescent="0.2">
      <c r="A215" s="47"/>
      <c r="B215" s="47" t="s">
        <v>5758</v>
      </c>
      <c r="C215" s="47" t="s">
        <v>1352</v>
      </c>
      <c r="D215" s="240">
        <v>6</v>
      </c>
      <c r="E215" s="49">
        <v>2008</v>
      </c>
      <c r="F215" s="47" t="s">
        <v>379</v>
      </c>
    </row>
    <row r="216" spans="1:13" s="266" customFormat="1" ht="10.9" customHeight="1" x14ac:dyDescent="0.2">
      <c r="A216" s="47"/>
      <c r="B216" s="47" t="s">
        <v>4686</v>
      </c>
      <c r="C216" s="47" t="s">
        <v>1352</v>
      </c>
      <c r="D216" s="240">
        <v>6</v>
      </c>
      <c r="E216" s="49">
        <v>2013</v>
      </c>
      <c r="F216" s="47" t="s">
        <v>334</v>
      </c>
    </row>
    <row r="217" spans="1:13" s="266" customFormat="1" ht="10.9" customHeight="1" x14ac:dyDescent="0.2">
      <c r="A217" s="47"/>
      <c r="B217" s="47" t="s">
        <v>4662</v>
      </c>
      <c r="C217" s="47" t="s">
        <v>1352</v>
      </c>
      <c r="D217" s="240">
        <v>30</v>
      </c>
      <c r="E217" s="49">
        <v>2008</v>
      </c>
      <c r="F217" s="47" t="s">
        <v>379</v>
      </c>
    </row>
    <row r="218" spans="1:13" s="266" customFormat="1" ht="10.9" customHeight="1" x14ac:dyDescent="0.2">
      <c r="A218" s="47"/>
      <c r="B218" s="47" t="s">
        <v>4678</v>
      </c>
      <c r="C218" s="47" t="s">
        <v>1352</v>
      </c>
      <c r="D218" s="240">
        <v>20</v>
      </c>
      <c r="E218" s="49">
        <v>2012</v>
      </c>
      <c r="F218" s="47" t="s">
        <v>379</v>
      </c>
    </row>
    <row r="219" spans="1:13" s="266" customFormat="1" ht="10.9" customHeight="1" x14ac:dyDescent="0.2">
      <c r="A219" s="47"/>
      <c r="B219" s="47" t="s">
        <v>5759</v>
      </c>
      <c r="C219" s="47" t="s">
        <v>1352</v>
      </c>
      <c r="D219" s="240">
        <v>6</v>
      </c>
      <c r="E219" s="49">
        <v>2013</v>
      </c>
      <c r="F219" s="47" t="s">
        <v>379</v>
      </c>
    </row>
    <row r="220" spans="1:13" s="266" customFormat="1" ht="10.9" customHeight="1" x14ac:dyDescent="0.2">
      <c r="A220" s="47"/>
      <c r="B220" s="47" t="s">
        <v>4670</v>
      </c>
      <c r="C220" s="47" t="s">
        <v>1352</v>
      </c>
      <c r="D220" s="240">
        <v>7</v>
      </c>
      <c r="E220" s="49">
        <v>2010</v>
      </c>
      <c r="F220" s="47" t="s">
        <v>379</v>
      </c>
    </row>
    <row r="221" spans="1:13" s="266" customFormat="1" ht="10.9" customHeight="1" x14ac:dyDescent="0.2">
      <c r="A221" s="47"/>
      <c r="B221" s="47" t="s">
        <v>5494</v>
      </c>
      <c r="C221" s="47" t="s">
        <v>1352</v>
      </c>
      <c r="D221" s="240">
        <v>30</v>
      </c>
      <c r="E221" s="49">
        <v>2007</v>
      </c>
      <c r="F221" s="47" t="s">
        <v>334</v>
      </c>
    </row>
    <row r="222" spans="1:13" s="266" customFormat="1" ht="10.9" customHeight="1" x14ac:dyDescent="0.2">
      <c r="A222" s="47"/>
      <c r="B222" s="47" t="s">
        <v>4674</v>
      </c>
      <c r="C222" s="47" t="s">
        <v>1352</v>
      </c>
      <c r="D222" s="240">
        <v>8</v>
      </c>
      <c r="E222" s="49">
        <v>2011</v>
      </c>
      <c r="F222" s="47" t="s">
        <v>270</v>
      </c>
    </row>
    <row r="223" spans="1:13" s="266" customFormat="1" ht="10.9" customHeight="1" x14ac:dyDescent="0.2">
      <c r="A223" s="47"/>
      <c r="B223" s="47" t="s">
        <v>4658</v>
      </c>
      <c r="C223" s="47" t="s">
        <v>1352</v>
      </c>
      <c r="D223" s="240">
        <v>37</v>
      </c>
      <c r="E223" s="49">
        <v>2008</v>
      </c>
      <c r="F223" s="47" t="s">
        <v>379</v>
      </c>
    </row>
    <row r="224" spans="1:13" s="266" customFormat="1" ht="10.9" customHeight="1" x14ac:dyDescent="0.2">
      <c r="A224" s="47"/>
      <c r="B224" s="47" t="s">
        <v>4648</v>
      </c>
      <c r="C224" s="47" t="s">
        <v>1352</v>
      </c>
      <c r="D224" s="240">
        <v>14</v>
      </c>
      <c r="E224" s="49">
        <v>2004</v>
      </c>
      <c r="F224" s="47" t="s">
        <v>216</v>
      </c>
    </row>
    <row r="225" spans="1:13" s="266" customFormat="1" ht="10.9" customHeight="1" x14ac:dyDescent="0.2">
      <c r="A225" s="47"/>
      <c r="B225" s="47" t="s">
        <v>4611</v>
      </c>
      <c r="C225" s="47" t="s">
        <v>1352</v>
      </c>
      <c r="D225" s="240">
        <v>2</v>
      </c>
      <c r="E225" s="49">
        <v>1997</v>
      </c>
      <c r="F225" s="47" t="s">
        <v>216</v>
      </c>
    </row>
    <row r="226" spans="1:13" s="266" customFormat="1" ht="10.9" customHeight="1" x14ac:dyDescent="0.2">
      <c r="A226" s="47"/>
      <c r="B226" s="47" t="s">
        <v>4682</v>
      </c>
      <c r="C226" s="47" t="s">
        <v>1352</v>
      </c>
      <c r="D226" s="240">
        <v>10</v>
      </c>
      <c r="E226" s="49">
        <v>2012</v>
      </c>
      <c r="F226" s="47" t="s">
        <v>518</v>
      </c>
    </row>
    <row r="227" spans="1:13" s="266" customFormat="1" ht="10.9" customHeight="1" x14ac:dyDescent="0.2">
      <c r="A227" s="47"/>
      <c r="B227" s="47" t="s">
        <v>1949</v>
      </c>
      <c r="C227" s="47" t="s">
        <v>1352</v>
      </c>
      <c r="D227" s="240">
        <v>30</v>
      </c>
      <c r="E227" s="49">
        <v>2009</v>
      </c>
      <c r="F227" s="47" t="s">
        <v>5595</v>
      </c>
    </row>
    <row r="228" spans="1:13" s="266" customFormat="1" ht="10.9" customHeight="1" x14ac:dyDescent="0.2">
      <c r="A228" s="47"/>
      <c r="B228" s="47" t="s">
        <v>4694</v>
      </c>
      <c r="C228" s="47" t="s">
        <v>1352</v>
      </c>
      <c r="D228" s="240">
        <v>10</v>
      </c>
      <c r="E228" s="49">
        <v>2013</v>
      </c>
      <c r="F228" s="47" t="s">
        <v>379</v>
      </c>
    </row>
    <row r="229" spans="1:13" s="266" customFormat="1" ht="10.9" customHeight="1" x14ac:dyDescent="0.2">
      <c r="A229" s="47"/>
      <c r="B229" s="47" t="s">
        <v>4698</v>
      </c>
      <c r="C229" s="47" t="s">
        <v>1352</v>
      </c>
      <c r="D229" s="240">
        <v>15</v>
      </c>
      <c r="E229" s="49">
        <v>2013</v>
      </c>
      <c r="F229" s="47" t="s">
        <v>518</v>
      </c>
    </row>
    <row r="230" spans="1:13" ht="6" customHeight="1" x14ac:dyDescent="0.2">
      <c r="A230" s="234"/>
      <c r="B230" s="234"/>
      <c r="C230" s="234"/>
      <c r="D230" s="267"/>
      <c r="E230" s="236"/>
      <c r="H230" s="260"/>
      <c r="I230" s="260"/>
      <c r="J230" s="260"/>
      <c r="K230" s="260"/>
      <c r="L230" s="260"/>
      <c r="M230" s="260"/>
    </row>
    <row r="231" spans="1:13" s="266" customFormat="1" ht="10.9" customHeight="1" x14ac:dyDescent="0.2">
      <c r="A231" s="47" t="s">
        <v>2017</v>
      </c>
      <c r="B231" s="47" t="s">
        <v>6004</v>
      </c>
      <c r="C231" s="47" t="s">
        <v>747</v>
      </c>
      <c r="D231" s="240">
        <v>800</v>
      </c>
      <c r="E231" s="49">
        <v>2001</v>
      </c>
      <c r="F231" s="47" t="s">
        <v>5156</v>
      </c>
    </row>
    <row r="232" spans="1:13" s="266" customFormat="1" ht="10.9" customHeight="1" x14ac:dyDescent="0.2">
      <c r="A232" s="47"/>
      <c r="B232" s="47" t="s">
        <v>5178</v>
      </c>
      <c r="C232" s="47" t="s">
        <v>747</v>
      </c>
      <c r="D232" s="240">
        <v>810</v>
      </c>
      <c r="E232" s="49">
        <v>1998</v>
      </c>
      <c r="F232" s="47" t="s">
        <v>442</v>
      </c>
    </row>
    <row r="233" spans="1:13" s="266" customFormat="1" ht="10.9" customHeight="1" x14ac:dyDescent="0.2">
      <c r="A233" s="47"/>
      <c r="B233" s="47" t="s">
        <v>5179</v>
      </c>
      <c r="C233" s="47" t="s">
        <v>747</v>
      </c>
      <c r="D233" s="240">
        <v>880</v>
      </c>
      <c r="E233" s="49">
        <v>2004</v>
      </c>
      <c r="F233" s="47" t="s">
        <v>270</v>
      </c>
    </row>
    <row r="234" spans="1:13" ht="6" customHeight="1" x14ac:dyDescent="0.2">
      <c r="A234" s="234"/>
      <c r="B234" s="234"/>
      <c r="C234" s="234"/>
      <c r="D234" s="267"/>
      <c r="E234" s="236"/>
      <c r="H234" s="260"/>
      <c r="I234" s="260"/>
      <c r="J234" s="260"/>
      <c r="K234" s="260"/>
      <c r="L234" s="260"/>
      <c r="M234" s="260"/>
    </row>
    <row r="235" spans="1:13" s="266" customFormat="1" ht="10.9" customHeight="1" x14ac:dyDescent="0.2">
      <c r="A235" s="47" t="s">
        <v>6005</v>
      </c>
      <c r="B235" s="47" t="s">
        <v>6006</v>
      </c>
      <c r="C235" s="47" t="s">
        <v>747</v>
      </c>
      <c r="D235" s="240">
        <v>515</v>
      </c>
      <c r="E235" s="49">
        <v>1994</v>
      </c>
      <c r="F235" s="47" t="s">
        <v>216</v>
      </c>
    </row>
    <row r="236" spans="1:13" s="266" customFormat="1" ht="10.9" customHeight="1" x14ac:dyDescent="0.2">
      <c r="A236" s="47"/>
      <c r="B236" s="47" t="s">
        <v>5428</v>
      </c>
      <c r="C236" s="47" t="s">
        <v>747</v>
      </c>
      <c r="D236" s="240">
        <v>1200</v>
      </c>
      <c r="E236" s="49">
        <v>2000</v>
      </c>
      <c r="F236" s="47" t="s">
        <v>334</v>
      </c>
    </row>
    <row r="237" spans="1:13" s="266" customFormat="1" ht="10.9" customHeight="1" x14ac:dyDescent="0.2">
      <c r="A237" s="47"/>
      <c r="B237" s="47" t="s">
        <v>6007</v>
      </c>
      <c r="C237" s="47" t="s">
        <v>5740</v>
      </c>
      <c r="D237" s="240">
        <v>1006</v>
      </c>
      <c r="E237" s="49">
        <v>1972</v>
      </c>
      <c r="F237" s="47" t="s">
        <v>410</v>
      </c>
    </row>
    <row r="238" spans="1:13" s="266" customFormat="1" ht="10.9" customHeight="1" x14ac:dyDescent="0.2">
      <c r="A238" s="47"/>
      <c r="B238" s="47" t="s">
        <v>5657</v>
      </c>
      <c r="C238" s="47" t="s">
        <v>5960</v>
      </c>
      <c r="D238" s="240">
        <v>50</v>
      </c>
      <c r="E238" s="49">
        <v>1972</v>
      </c>
      <c r="F238" s="47" t="s">
        <v>410</v>
      </c>
    </row>
    <row r="239" spans="1:13" s="266" customFormat="1" ht="10.9" customHeight="1" x14ac:dyDescent="0.2">
      <c r="A239" s="47"/>
      <c r="B239" s="47" t="s">
        <v>5389</v>
      </c>
      <c r="C239" s="47" t="s">
        <v>6008</v>
      </c>
      <c r="D239" s="240">
        <v>140</v>
      </c>
      <c r="E239" s="49">
        <v>1996</v>
      </c>
      <c r="F239" s="47" t="s">
        <v>184</v>
      </c>
    </row>
    <row r="240" spans="1:13" s="266" customFormat="1" ht="10.9" customHeight="1" x14ac:dyDescent="0.2">
      <c r="A240" s="47"/>
      <c r="B240" s="47" t="s">
        <v>5175</v>
      </c>
      <c r="C240" s="47" t="s">
        <v>6009</v>
      </c>
      <c r="D240" s="240">
        <v>1728</v>
      </c>
      <c r="E240" s="49">
        <v>1983</v>
      </c>
      <c r="F240" s="47" t="s">
        <v>216</v>
      </c>
    </row>
    <row r="241" spans="1:17" s="266" customFormat="1" ht="10.9" customHeight="1" x14ac:dyDescent="0.2">
      <c r="A241" s="47"/>
      <c r="B241" s="47" t="s">
        <v>5176</v>
      </c>
      <c r="C241" s="47" t="s">
        <v>6009</v>
      </c>
      <c r="D241" s="240">
        <v>360</v>
      </c>
      <c r="E241" s="49">
        <v>1961</v>
      </c>
      <c r="F241" s="47" t="s">
        <v>216</v>
      </c>
    </row>
    <row r="242" spans="1:17" ht="6" customHeight="1" x14ac:dyDescent="0.2">
      <c r="A242" s="234"/>
      <c r="B242" s="234"/>
      <c r="C242" s="234"/>
      <c r="D242" s="267"/>
      <c r="E242" s="236"/>
      <c r="H242" s="260"/>
      <c r="I242" s="260"/>
      <c r="J242" s="260"/>
      <c r="K242" s="260"/>
      <c r="L242" s="260"/>
      <c r="M242" s="260"/>
    </row>
    <row r="243" spans="1:17" s="266" customFormat="1" ht="10.9" customHeight="1" x14ac:dyDescent="0.2">
      <c r="A243" s="47" t="s">
        <v>5760</v>
      </c>
      <c r="B243" s="47" t="s">
        <v>5761</v>
      </c>
      <c r="C243" s="47" t="s">
        <v>1352</v>
      </c>
      <c r="D243" s="240">
        <v>2</v>
      </c>
      <c r="E243" s="49">
        <v>1999</v>
      </c>
      <c r="F243" s="47" t="s">
        <v>442</v>
      </c>
    </row>
    <row r="244" spans="1:17" s="266" customFormat="1" ht="10.9" customHeight="1" x14ac:dyDescent="0.2">
      <c r="A244" s="47"/>
      <c r="B244" s="47" t="s">
        <v>5762</v>
      </c>
      <c r="C244" s="47" t="s">
        <v>1352</v>
      </c>
      <c r="D244" s="240">
        <v>7</v>
      </c>
      <c r="E244" s="49">
        <v>2005</v>
      </c>
      <c r="F244" s="47" t="s">
        <v>442</v>
      </c>
    </row>
    <row r="245" spans="1:17" s="266" customFormat="1" ht="6.75" customHeight="1" thickBot="1" x14ac:dyDescent="0.25">
      <c r="A245" s="79"/>
      <c r="B245" s="79"/>
      <c r="C245" s="79"/>
      <c r="D245" s="79"/>
      <c r="E245" s="79"/>
      <c r="F245" s="79"/>
      <c r="G245" s="268"/>
    </row>
    <row r="246" spans="1:17" s="270" customFormat="1" ht="10.5" customHeight="1" thickTop="1" x14ac:dyDescent="0.2">
      <c r="A246" s="60" t="s">
        <v>5724</v>
      </c>
      <c r="B246" s="155"/>
      <c r="C246" s="155"/>
      <c r="D246" s="155"/>
      <c r="E246" s="156"/>
      <c r="F246" s="155"/>
      <c r="G246" s="269"/>
    </row>
    <row r="247" spans="1:17" ht="21" customHeight="1" x14ac:dyDescent="0.35">
      <c r="A247" s="65" t="s">
        <v>5647</v>
      </c>
      <c r="B247" s="66"/>
      <c r="C247" s="66"/>
      <c r="D247" s="66"/>
      <c r="E247" s="66"/>
      <c r="F247" s="257"/>
      <c r="G247" s="258"/>
      <c r="O247" s="260"/>
    </row>
    <row r="248" spans="1:17" s="261" customFormat="1" ht="21" customHeight="1" x14ac:dyDescent="0.3">
      <c r="A248" s="68" t="s">
        <v>5969</v>
      </c>
      <c r="B248" s="69"/>
      <c r="C248" s="69"/>
      <c r="D248" s="69"/>
      <c r="E248" s="69"/>
      <c r="F248" s="257"/>
      <c r="G248" s="258"/>
      <c r="H248" s="259"/>
      <c r="I248" s="259"/>
      <c r="J248" s="259"/>
      <c r="K248" s="259"/>
      <c r="L248" s="259"/>
      <c r="M248" s="259"/>
      <c r="N248" s="259"/>
      <c r="O248" s="260"/>
      <c r="P248" s="259"/>
      <c r="Q248" s="259"/>
    </row>
    <row r="249" spans="1:17" s="261" customFormat="1" ht="5.25" customHeight="1" thickBot="1" x14ac:dyDescent="0.3">
      <c r="A249" s="68"/>
      <c r="B249" s="141"/>
      <c r="C249" s="141"/>
      <c r="D249" s="141"/>
      <c r="E249" s="141"/>
      <c r="F249" s="262"/>
      <c r="G249" s="258"/>
      <c r="H249" s="259"/>
      <c r="I249" s="259"/>
      <c r="J249" s="259"/>
      <c r="K249" s="259"/>
      <c r="L249" s="259"/>
      <c r="M249" s="259"/>
      <c r="N249" s="259"/>
      <c r="O249" s="260"/>
      <c r="P249" s="259"/>
      <c r="Q249" s="259"/>
    </row>
    <row r="250" spans="1:17" ht="10.5" customHeight="1" thickTop="1" x14ac:dyDescent="0.2">
      <c r="A250" s="229" t="s">
        <v>162</v>
      </c>
      <c r="B250" s="230" t="s">
        <v>5138</v>
      </c>
      <c r="C250" s="230" t="s">
        <v>111</v>
      </c>
      <c r="D250" s="231" t="s">
        <v>5697</v>
      </c>
      <c r="E250" s="232" t="s">
        <v>5698</v>
      </c>
      <c r="F250" s="271" t="s">
        <v>5699</v>
      </c>
      <c r="G250" s="258"/>
      <c r="O250" s="260"/>
    </row>
    <row r="251" spans="1:17" ht="10.5" customHeight="1" x14ac:dyDescent="0.2">
      <c r="A251" s="234"/>
      <c r="B251" s="234"/>
      <c r="C251" s="234"/>
      <c r="D251" s="235" t="s">
        <v>5563</v>
      </c>
      <c r="E251" s="236" t="s">
        <v>5700</v>
      </c>
      <c r="F251" s="271" t="s">
        <v>5701</v>
      </c>
      <c r="G251" s="258"/>
      <c r="O251" s="260"/>
    </row>
    <row r="252" spans="1:17" ht="10.5" customHeight="1" x14ac:dyDescent="0.2">
      <c r="A252" s="234"/>
      <c r="B252" s="234"/>
      <c r="C252" s="234"/>
      <c r="D252" s="235" t="s">
        <v>5564</v>
      </c>
      <c r="E252" s="236" t="s">
        <v>5702</v>
      </c>
      <c r="F252" s="271" t="s">
        <v>5703</v>
      </c>
      <c r="G252" s="258"/>
      <c r="O252" s="260"/>
    </row>
    <row r="253" spans="1:17" ht="10.5" customHeight="1" x14ac:dyDescent="0.2">
      <c r="A253" s="237"/>
      <c r="B253" s="237"/>
      <c r="C253" s="237"/>
      <c r="D253" s="238"/>
      <c r="E253" s="238" t="s">
        <v>5704</v>
      </c>
      <c r="F253" s="272" t="s">
        <v>5705</v>
      </c>
      <c r="G253" s="258"/>
      <c r="O253" s="260"/>
    </row>
    <row r="254" spans="1:17" s="266" customFormat="1" ht="10.9" customHeight="1" x14ac:dyDescent="0.2">
      <c r="A254" s="47" t="s">
        <v>5763</v>
      </c>
      <c r="B254" s="47" t="s">
        <v>1010</v>
      </c>
      <c r="C254" s="47" t="s">
        <v>1352</v>
      </c>
      <c r="D254" s="240">
        <v>2</v>
      </c>
      <c r="E254" s="49">
        <v>2000</v>
      </c>
      <c r="F254" s="47" t="s">
        <v>518</v>
      </c>
    </row>
    <row r="255" spans="1:17" ht="6" customHeight="1" x14ac:dyDescent="0.2">
      <c r="A255" s="234"/>
      <c r="B255" s="234"/>
      <c r="C255" s="234"/>
      <c r="D255" s="267"/>
      <c r="E255" s="236"/>
      <c r="H255" s="260"/>
      <c r="I255" s="260"/>
      <c r="J255" s="260"/>
      <c r="K255" s="260"/>
      <c r="L255" s="260"/>
      <c r="M255" s="260"/>
    </row>
    <row r="256" spans="1:17" s="266" customFormat="1" ht="10.9" customHeight="1" x14ac:dyDescent="0.2">
      <c r="A256" s="47" t="s">
        <v>5764</v>
      </c>
      <c r="B256" s="47" t="s">
        <v>1022</v>
      </c>
      <c r="C256" s="47" t="s">
        <v>1352</v>
      </c>
      <c r="D256" s="240">
        <v>9</v>
      </c>
      <c r="E256" s="49">
        <v>2003</v>
      </c>
      <c r="F256" s="47" t="s">
        <v>216</v>
      </c>
    </row>
    <row r="257" spans="1:13" ht="6" customHeight="1" x14ac:dyDescent="0.2">
      <c r="A257" s="234"/>
      <c r="B257" s="234"/>
      <c r="C257" s="234"/>
      <c r="D257" s="267"/>
      <c r="E257" s="236"/>
      <c r="H257" s="260"/>
      <c r="I257" s="260"/>
      <c r="J257" s="260"/>
      <c r="K257" s="260"/>
      <c r="L257" s="260"/>
      <c r="M257" s="260"/>
    </row>
    <row r="258" spans="1:13" s="266" customFormat="1" ht="10.9" customHeight="1" x14ac:dyDescent="0.2">
      <c r="A258" s="47" t="s">
        <v>5765</v>
      </c>
      <c r="B258" s="47" t="s">
        <v>3608</v>
      </c>
      <c r="C258" s="47" t="s">
        <v>5965</v>
      </c>
      <c r="D258" s="240">
        <v>630</v>
      </c>
      <c r="E258" s="49">
        <v>2012</v>
      </c>
      <c r="F258" s="47" t="s">
        <v>199</v>
      </c>
    </row>
    <row r="259" spans="1:13" ht="6" customHeight="1" x14ac:dyDescent="0.2">
      <c r="A259" s="234"/>
      <c r="B259" s="234"/>
      <c r="C259" s="234"/>
      <c r="D259" s="267"/>
      <c r="E259" s="236"/>
      <c r="H259" s="260"/>
      <c r="I259" s="260"/>
      <c r="J259" s="260"/>
      <c r="K259" s="260"/>
      <c r="L259" s="260"/>
      <c r="M259" s="260"/>
    </row>
    <row r="260" spans="1:13" s="266" customFormat="1" ht="10.9" customHeight="1" x14ac:dyDescent="0.2">
      <c r="A260" s="47" t="s">
        <v>5508</v>
      </c>
      <c r="B260" s="47" t="s">
        <v>5325</v>
      </c>
      <c r="C260" s="47" t="s">
        <v>6010</v>
      </c>
      <c r="D260" s="240">
        <v>60</v>
      </c>
      <c r="E260" s="49">
        <v>2012</v>
      </c>
      <c r="F260" s="47" t="s">
        <v>199</v>
      </c>
    </row>
    <row r="261" spans="1:13" ht="6" customHeight="1" x14ac:dyDescent="0.2">
      <c r="A261" s="234"/>
      <c r="B261" s="234"/>
      <c r="C261" s="234"/>
      <c r="D261" s="267"/>
      <c r="E261" s="236"/>
      <c r="H261" s="260"/>
      <c r="I261" s="260"/>
      <c r="J261" s="260"/>
      <c r="K261" s="260"/>
      <c r="L261" s="260"/>
      <c r="M261" s="260"/>
    </row>
    <row r="262" spans="1:13" s="266" customFormat="1" ht="10.9" customHeight="1" x14ac:dyDescent="0.2">
      <c r="A262" s="47" t="s">
        <v>5766</v>
      </c>
      <c r="B262" s="47" t="s">
        <v>3837</v>
      </c>
      <c r="C262" s="47" t="s">
        <v>5740</v>
      </c>
      <c r="D262" s="240">
        <v>420</v>
      </c>
      <c r="E262" s="49">
        <v>1972</v>
      </c>
      <c r="F262" s="47" t="s">
        <v>518</v>
      </c>
    </row>
    <row r="263" spans="1:13" ht="6" customHeight="1" x14ac:dyDescent="0.2">
      <c r="A263" s="234"/>
      <c r="B263" s="234"/>
      <c r="C263" s="234"/>
      <c r="D263" s="267"/>
      <c r="E263" s="236"/>
      <c r="H263" s="260"/>
      <c r="I263" s="260"/>
      <c r="J263" s="260"/>
      <c r="K263" s="260"/>
      <c r="L263" s="260"/>
      <c r="M263" s="260"/>
    </row>
    <row r="264" spans="1:13" s="266" customFormat="1" ht="10.9" customHeight="1" x14ac:dyDescent="0.2">
      <c r="A264" s="47" t="s">
        <v>5767</v>
      </c>
      <c r="B264" s="47" t="s">
        <v>715</v>
      </c>
      <c r="C264" s="47" t="s">
        <v>5917</v>
      </c>
      <c r="D264" s="240">
        <v>28</v>
      </c>
      <c r="E264" s="49">
        <v>1928</v>
      </c>
      <c r="F264" s="47" t="s">
        <v>216</v>
      </c>
    </row>
    <row r="265" spans="1:13" s="266" customFormat="1" ht="10.9" customHeight="1" x14ac:dyDescent="0.2">
      <c r="A265" s="47"/>
      <c r="B265" s="47" t="s">
        <v>5768</v>
      </c>
      <c r="C265" s="47" t="s">
        <v>5966</v>
      </c>
      <c r="D265" s="240">
        <v>490</v>
      </c>
      <c r="E265" s="49">
        <v>1971</v>
      </c>
      <c r="F265" s="47" t="s">
        <v>216</v>
      </c>
    </row>
    <row r="266" spans="1:13" ht="6" customHeight="1" x14ac:dyDescent="0.2">
      <c r="A266" s="234"/>
      <c r="B266" s="234"/>
      <c r="C266" s="234"/>
      <c r="D266" s="267"/>
      <c r="E266" s="236"/>
      <c r="H266" s="260"/>
      <c r="I266" s="260"/>
      <c r="J266" s="260"/>
      <c r="K266" s="260"/>
      <c r="L266" s="260"/>
      <c r="M266" s="260"/>
    </row>
    <row r="267" spans="1:13" s="266" customFormat="1" ht="10.9" customHeight="1" x14ac:dyDescent="0.2">
      <c r="A267" s="47" t="s">
        <v>5769</v>
      </c>
      <c r="B267" s="47" t="s">
        <v>5327</v>
      </c>
      <c r="C267" s="47" t="s">
        <v>747</v>
      </c>
      <c r="D267" s="240">
        <v>842</v>
      </c>
      <c r="E267" s="49">
        <v>2009</v>
      </c>
      <c r="F267" s="47" t="s">
        <v>184</v>
      </c>
    </row>
    <row r="268" spans="1:13" ht="6" customHeight="1" x14ac:dyDescent="0.2">
      <c r="A268" s="234"/>
      <c r="B268" s="234"/>
      <c r="C268" s="234"/>
      <c r="D268" s="267"/>
      <c r="E268" s="236"/>
      <c r="H268" s="260"/>
      <c r="I268" s="260"/>
      <c r="J268" s="260"/>
      <c r="K268" s="260"/>
      <c r="L268" s="260"/>
      <c r="M268" s="260"/>
    </row>
    <row r="269" spans="1:13" s="266" customFormat="1" ht="10.9" customHeight="1" x14ac:dyDescent="0.2">
      <c r="A269" s="47" t="s">
        <v>5770</v>
      </c>
      <c r="B269" s="47" t="s">
        <v>6011</v>
      </c>
      <c r="C269" s="47" t="s">
        <v>1352</v>
      </c>
      <c r="D269" s="240">
        <v>16</v>
      </c>
      <c r="E269" s="49">
        <v>2009</v>
      </c>
      <c r="F269" s="47" t="s">
        <v>270</v>
      </c>
    </row>
    <row r="270" spans="1:13" s="266" customFormat="1" ht="10.9" customHeight="1" x14ac:dyDescent="0.2">
      <c r="A270" s="47"/>
      <c r="B270" s="47" t="s">
        <v>5772</v>
      </c>
      <c r="C270" s="47" t="s">
        <v>1352</v>
      </c>
      <c r="D270" s="240">
        <v>65</v>
      </c>
      <c r="E270" s="49">
        <v>2009</v>
      </c>
      <c r="F270" s="47" t="s">
        <v>442</v>
      </c>
    </row>
    <row r="271" spans="1:13" s="266" customFormat="1" ht="10.9" customHeight="1" x14ac:dyDescent="0.2">
      <c r="A271" s="47"/>
      <c r="B271" s="47" t="s">
        <v>6012</v>
      </c>
      <c r="C271" s="47" t="s">
        <v>1352</v>
      </c>
      <c r="D271" s="240">
        <v>21</v>
      </c>
      <c r="E271" s="49">
        <v>2005</v>
      </c>
      <c r="F271" s="47" t="s">
        <v>216</v>
      </c>
    </row>
    <row r="272" spans="1:13" ht="6" customHeight="1" x14ac:dyDescent="0.2">
      <c r="A272" s="234"/>
      <c r="B272" s="234"/>
      <c r="C272" s="234"/>
      <c r="D272" s="267"/>
      <c r="E272" s="236"/>
      <c r="H272" s="260"/>
      <c r="I272" s="260"/>
      <c r="J272" s="260"/>
      <c r="K272" s="260"/>
      <c r="L272" s="260"/>
      <c r="M272" s="260"/>
    </row>
    <row r="273" spans="1:13" s="266" customFormat="1" ht="10.9" customHeight="1" x14ac:dyDescent="0.2">
      <c r="A273" s="47" t="s">
        <v>5517</v>
      </c>
      <c r="B273" s="47" t="s">
        <v>5775</v>
      </c>
      <c r="C273" s="47" t="s">
        <v>1352</v>
      </c>
      <c r="D273" s="240">
        <v>3</v>
      </c>
      <c r="E273" s="49">
        <v>1999</v>
      </c>
      <c r="F273" s="47" t="s">
        <v>442</v>
      </c>
    </row>
    <row r="274" spans="1:13" ht="6" customHeight="1" x14ac:dyDescent="0.2">
      <c r="A274" s="234"/>
      <c r="B274" s="234"/>
      <c r="C274" s="234"/>
      <c r="D274" s="267"/>
      <c r="E274" s="236"/>
      <c r="H274" s="260"/>
      <c r="I274" s="260"/>
      <c r="J274" s="260"/>
      <c r="K274" s="260"/>
      <c r="L274" s="260"/>
      <c r="M274" s="260"/>
    </row>
    <row r="275" spans="1:13" s="266" customFormat="1" ht="10.9" customHeight="1" x14ac:dyDescent="0.2">
      <c r="A275" s="47" t="s">
        <v>5776</v>
      </c>
      <c r="B275" s="47" t="s">
        <v>5777</v>
      </c>
      <c r="C275" s="47" t="s">
        <v>1352</v>
      </c>
      <c r="D275" s="240">
        <v>10</v>
      </c>
      <c r="E275" s="49">
        <v>2008</v>
      </c>
      <c r="F275" s="47" t="s">
        <v>442</v>
      </c>
    </row>
    <row r="276" spans="1:13" ht="6" customHeight="1" x14ac:dyDescent="0.2">
      <c r="A276" s="234"/>
      <c r="B276" s="234"/>
      <c r="C276" s="234"/>
      <c r="D276" s="267"/>
      <c r="E276" s="236"/>
      <c r="H276" s="260"/>
      <c r="I276" s="260"/>
      <c r="J276" s="260"/>
      <c r="K276" s="260"/>
      <c r="L276" s="260"/>
      <c r="M276" s="260"/>
    </row>
    <row r="277" spans="1:13" s="266" customFormat="1" ht="10.9" customHeight="1" x14ac:dyDescent="0.2">
      <c r="A277" s="47" t="s">
        <v>5778</v>
      </c>
      <c r="B277" s="47" t="s">
        <v>6013</v>
      </c>
      <c r="C277" s="47" t="s">
        <v>5959</v>
      </c>
      <c r="D277" s="240">
        <v>180</v>
      </c>
      <c r="E277" s="49">
        <v>1995</v>
      </c>
      <c r="F277" s="47" t="s">
        <v>442</v>
      </c>
    </row>
    <row r="278" spans="1:13" ht="6" customHeight="1" x14ac:dyDescent="0.2">
      <c r="A278" s="234"/>
      <c r="B278" s="234"/>
      <c r="C278" s="234"/>
      <c r="D278" s="267"/>
      <c r="E278" s="236"/>
      <c r="H278" s="260"/>
      <c r="I278" s="260"/>
      <c r="J278" s="260"/>
      <c r="K278" s="260"/>
      <c r="L278" s="260"/>
      <c r="M278" s="260"/>
    </row>
    <row r="279" spans="1:13" s="266" customFormat="1" ht="10.9" customHeight="1" x14ac:dyDescent="0.2">
      <c r="A279" s="47" t="s">
        <v>6014</v>
      </c>
      <c r="B279" s="47" t="s">
        <v>5785</v>
      </c>
      <c r="C279" s="47" t="s">
        <v>1352</v>
      </c>
      <c r="D279" s="240">
        <v>5</v>
      </c>
      <c r="E279" s="49">
        <v>1994</v>
      </c>
      <c r="F279" s="47" t="s">
        <v>216</v>
      </c>
    </row>
    <row r="280" spans="1:13" s="266" customFormat="1" ht="10.9" customHeight="1" x14ac:dyDescent="0.2">
      <c r="A280" s="47"/>
      <c r="B280" s="47" t="s">
        <v>5786</v>
      </c>
      <c r="C280" s="47" t="s">
        <v>1352</v>
      </c>
      <c r="D280" s="240">
        <v>5</v>
      </c>
      <c r="E280" s="49">
        <v>1995</v>
      </c>
      <c r="F280" s="47" t="s">
        <v>184</v>
      </c>
    </row>
    <row r="281" spans="1:13" s="266" customFormat="1" ht="10.9" customHeight="1" x14ac:dyDescent="0.2">
      <c r="A281" s="47"/>
      <c r="B281" s="47" t="s">
        <v>5900</v>
      </c>
      <c r="C281" s="47" t="s">
        <v>1352</v>
      </c>
      <c r="D281" s="240">
        <v>10.199999999999999</v>
      </c>
      <c r="E281" s="49">
        <v>2013</v>
      </c>
      <c r="F281" s="47" t="s">
        <v>379</v>
      </c>
    </row>
    <row r="282" spans="1:13" s="266" customFormat="1" ht="10.9" customHeight="1" x14ac:dyDescent="0.2">
      <c r="A282" s="47"/>
      <c r="B282" s="47" t="s">
        <v>5901</v>
      </c>
      <c r="C282" s="47" t="s">
        <v>1352</v>
      </c>
      <c r="D282" s="240">
        <v>12</v>
      </c>
      <c r="E282" s="49">
        <v>2013</v>
      </c>
      <c r="F282" s="47" t="s">
        <v>183</v>
      </c>
    </row>
    <row r="283" spans="1:13" ht="6" customHeight="1" x14ac:dyDescent="0.2">
      <c r="A283" s="234"/>
      <c r="B283" s="234"/>
      <c r="C283" s="234"/>
      <c r="D283" s="267"/>
      <c r="E283" s="236"/>
      <c r="H283" s="260"/>
      <c r="I283" s="260"/>
      <c r="J283" s="260"/>
      <c r="K283" s="260"/>
      <c r="L283" s="260"/>
      <c r="M283" s="260"/>
    </row>
    <row r="284" spans="1:13" s="266" customFormat="1" ht="10.9" customHeight="1" x14ac:dyDescent="0.2">
      <c r="A284" s="47" t="s">
        <v>5779</v>
      </c>
      <c r="B284" s="47" t="s">
        <v>5123</v>
      </c>
      <c r="C284" s="47" t="s">
        <v>1352</v>
      </c>
      <c r="D284" s="240">
        <v>3.9</v>
      </c>
      <c r="E284" s="49">
        <v>2006</v>
      </c>
      <c r="F284" s="47" t="s">
        <v>379</v>
      </c>
    </row>
    <row r="285" spans="1:13" s="266" customFormat="1" ht="10.9" customHeight="1" x14ac:dyDescent="0.2">
      <c r="A285" s="47"/>
      <c r="B285" s="47" t="s">
        <v>5127</v>
      </c>
      <c r="C285" s="47" t="s">
        <v>1352</v>
      </c>
      <c r="D285" s="240">
        <v>6</v>
      </c>
      <c r="E285" s="49">
        <v>2013</v>
      </c>
      <c r="F285" s="47" t="s">
        <v>379</v>
      </c>
    </row>
    <row r="286" spans="1:13" s="266" customFormat="1" ht="10.9" customHeight="1" x14ac:dyDescent="0.2">
      <c r="A286" s="47"/>
      <c r="B286" s="47" t="s">
        <v>6015</v>
      </c>
      <c r="C286" s="47" t="s">
        <v>1352</v>
      </c>
      <c r="D286" s="240">
        <v>2</v>
      </c>
      <c r="E286" s="49">
        <v>2010</v>
      </c>
      <c r="F286" s="47" t="s">
        <v>442</v>
      </c>
    </row>
    <row r="287" spans="1:13" s="266" customFormat="1" ht="10.9" customHeight="1" x14ac:dyDescent="0.2">
      <c r="A287" s="47"/>
      <c r="B287" s="47" t="s">
        <v>5781</v>
      </c>
      <c r="C287" s="47" t="s">
        <v>1352</v>
      </c>
      <c r="D287" s="240">
        <v>5</v>
      </c>
      <c r="E287" s="49">
        <v>2009</v>
      </c>
      <c r="F287" s="47" t="s">
        <v>216</v>
      </c>
    </row>
    <row r="288" spans="1:13" s="266" customFormat="1" ht="10.9" customHeight="1" x14ac:dyDescent="0.2">
      <c r="A288" s="47"/>
      <c r="B288" s="47" t="s">
        <v>5782</v>
      </c>
      <c r="C288" s="47" t="s">
        <v>1352</v>
      </c>
      <c r="D288" s="240">
        <v>6.9</v>
      </c>
      <c r="E288" s="49">
        <v>2009</v>
      </c>
      <c r="F288" s="47" t="s">
        <v>379</v>
      </c>
    </row>
    <row r="289" spans="1:13" s="266" customFormat="1" ht="10.9" customHeight="1" x14ac:dyDescent="0.2">
      <c r="A289" s="47"/>
      <c r="B289" s="47" t="s">
        <v>5783</v>
      </c>
      <c r="C289" s="47" t="s">
        <v>1352</v>
      </c>
      <c r="D289" s="240">
        <v>4</v>
      </c>
      <c r="E289" s="49">
        <v>2005</v>
      </c>
      <c r="F289" s="47" t="s">
        <v>442</v>
      </c>
    </row>
    <row r="290" spans="1:13" ht="6" customHeight="1" x14ac:dyDescent="0.2">
      <c r="A290" s="234"/>
      <c r="B290" s="234"/>
      <c r="C290" s="234"/>
      <c r="D290" s="267"/>
      <c r="E290" s="236"/>
      <c r="H290" s="260"/>
      <c r="I290" s="260"/>
      <c r="J290" s="260"/>
      <c r="K290" s="260"/>
      <c r="L290" s="260"/>
      <c r="M290" s="260"/>
    </row>
    <row r="291" spans="1:13" s="266" customFormat="1" ht="10.9" customHeight="1" x14ac:dyDescent="0.2">
      <c r="A291" s="47" t="s">
        <v>5525</v>
      </c>
      <c r="B291" s="47" t="s">
        <v>5600</v>
      </c>
      <c r="C291" s="47" t="s">
        <v>6010</v>
      </c>
      <c r="D291" s="240">
        <v>80</v>
      </c>
      <c r="E291" s="49">
        <v>2011</v>
      </c>
      <c r="F291" s="47" t="s">
        <v>199</v>
      </c>
    </row>
    <row r="292" spans="1:13" ht="6" customHeight="1" x14ac:dyDescent="0.2">
      <c r="A292" s="234"/>
      <c r="B292" s="234"/>
      <c r="C292" s="234"/>
      <c r="D292" s="267"/>
      <c r="E292" s="236"/>
      <c r="H292" s="260"/>
      <c r="I292" s="260"/>
      <c r="J292" s="260"/>
      <c r="K292" s="260"/>
      <c r="L292" s="260"/>
      <c r="M292" s="260"/>
    </row>
    <row r="293" spans="1:13" s="266" customFormat="1" ht="10.9" customHeight="1" x14ac:dyDescent="0.2">
      <c r="A293" s="47" t="s">
        <v>5606</v>
      </c>
      <c r="B293" s="47" t="s">
        <v>3494</v>
      </c>
      <c r="C293" s="47" t="s">
        <v>747</v>
      </c>
      <c r="D293" s="240">
        <v>1470</v>
      </c>
      <c r="E293" s="49">
        <v>1998</v>
      </c>
      <c r="F293" s="47" t="s">
        <v>199</v>
      </c>
    </row>
    <row r="294" spans="1:13" s="266" customFormat="1" ht="10.9" customHeight="1" x14ac:dyDescent="0.2">
      <c r="A294" s="47"/>
      <c r="B294" s="47" t="s">
        <v>3500</v>
      </c>
      <c r="C294" s="47" t="s">
        <v>747</v>
      </c>
      <c r="D294" s="240">
        <v>420</v>
      </c>
      <c r="E294" s="49">
        <v>2001</v>
      </c>
      <c r="F294" s="47" t="s">
        <v>5156</v>
      </c>
    </row>
    <row r="295" spans="1:13" s="266" customFormat="1" ht="10.9" customHeight="1" x14ac:dyDescent="0.2">
      <c r="A295" s="47"/>
      <c r="B295" s="47" t="s">
        <v>3488</v>
      </c>
      <c r="C295" s="47" t="s">
        <v>747</v>
      </c>
      <c r="D295" s="240">
        <v>720</v>
      </c>
      <c r="E295" s="49">
        <v>1995</v>
      </c>
      <c r="F295" s="47" t="s">
        <v>5156</v>
      </c>
    </row>
    <row r="296" spans="1:13" s="266" customFormat="1" ht="10.9" customHeight="1" x14ac:dyDescent="0.2">
      <c r="A296" s="47"/>
      <c r="B296" s="47" t="s">
        <v>3510</v>
      </c>
      <c r="C296" s="47" t="s">
        <v>747</v>
      </c>
      <c r="D296" s="240">
        <v>2180</v>
      </c>
      <c r="E296" s="49">
        <v>2012</v>
      </c>
      <c r="F296" s="47" t="s">
        <v>216</v>
      </c>
    </row>
    <row r="297" spans="1:13" s="266" customFormat="1" ht="10.9" customHeight="1" x14ac:dyDescent="0.2">
      <c r="A297" s="47"/>
      <c r="B297" s="47" t="s">
        <v>4894</v>
      </c>
      <c r="C297" s="47" t="s">
        <v>747</v>
      </c>
      <c r="D297" s="240">
        <f>431+431+443+443</f>
        <v>1748</v>
      </c>
      <c r="E297" s="49">
        <v>2010</v>
      </c>
      <c r="F297" s="47" t="s">
        <v>270</v>
      </c>
    </row>
    <row r="298" spans="1:13" s="266" customFormat="1" ht="10.9" customHeight="1" x14ac:dyDescent="0.2">
      <c r="A298" s="47"/>
      <c r="B298" s="47" t="s">
        <v>4967</v>
      </c>
      <c r="C298" s="47" t="s">
        <v>5740</v>
      </c>
      <c r="D298" s="240">
        <v>1586</v>
      </c>
      <c r="E298" s="49">
        <v>1971</v>
      </c>
      <c r="F298" s="47" t="s">
        <v>216</v>
      </c>
    </row>
    <row r="299" spans="1:13" s="266" customFormat="1" ht="10.9" customHeight="1" x14ac:dyDescent="0.2">
      <c r="A299" s="47"/>
      <c r="B299" s="47" t="s">
        <v>4972</v>
      </c>
      <c r="C299" s="47" t="s">
        <v>5960</v>
      </c>
      <c r="D299" s="240">
        <v>51</v>
      </c>
      <c r="E299" s="49">
        <v>1971</v>
      </c>
      <c r="F299" s="47" t="s">
        <v>216</v>
      </c>
    </row>
    <row r="300" spans="1:13" s="266" customFormat="1" ht="10.9" customHeight="1" x14ac:dyDescent="0.2">
      <c r="A300" s="47"/>
      <c r="B300" s="47" t="s">
        <v>6016</v>
      </c>
      <c r="C300" s="47" t="s">
        <v>5960</v>
      </c>
      <c r="D300" s="240">
        <v>140</v>
      </c>
      <c r="E300" s="49">
        <v>1982</v>
      </c>
      <c r="F300" s="47" t="s">
        <v>199</v>
      </c>
    </row>
    <row r="301" spans="1:13" s="266" customFormat="1" ht="10.9" customHeight="1" x14ac:dyDescent="0.2">
      <c r="A301" s="47"/>
      <c r="B301" s="47" t="s">
        <v>3583</v>
      </c>
      <c r="C301" s="47" t="s">
        <v>5960</v>
      </c>
      <c r="D301" s="240">
        <v>100</v>
      </c>
      <c r="E301" s="49">
        <v>1972</v>
      </c>
      <c r="F301" s="47" t="s">
        <v>199</v>
      </c>
    </row>
    <row r="302" spans="1:13" s="266" customFormat="1" ht="10.9" customHeight="1" x14ac:dyDescent="0.2">
      <c r="A302" s="47"/>
      <c r="B302" s="47" t="s">
        <v>6017</v>
      </c>
      <c r="C302" s="47" t="s">
        <v>5960</v>
      </c>
      <c r="D302" s="240">
        <v>68</v>
      </c>
      <c r="E302" s="49">
        <v>1969</v>
      </c>
      <c r="F302" s="47" t="s">
        <v>199</v>
      </c>
    </row>
    <row r="303" spans="1:13" s="266" customFormat="1" ht="10.9" customHeight="1" x14ac:dyDescent="0.2">
      <c r="A303" s="47"/>
      <c r="B303" s="47" t="s">
        <v>3590</v>
      </c>
      <c r="C303" s="47" t="s">
        <v>5960</v>
      </c>
      <c r="D303" s="240">
        <v>17</v>
      </c>
      <c r="E303" s="49">
        <v>2006</v>
      </c>
      <c r="F303" s="47" t="s">
        <v>5156</v>
      </c>
    </row>
    <row r="304" spans="1:13" s="266" customFormat="1" ht="10.9" customHeight="1" x14ac:dyDescent="0.2">
      <c r="A304" s="47"/>
      <c r="B304" s="47" t="s">
        <v>5789</v>
      </c>
      <c r="C304" s="47" t="s">
        <v>5960</v>
      </c>
      <c r="D304" s="240">
        <v>105</v>
      </c>
      <c r="E304" s="49">
        <v>1982</v>
      </c>
      <c r="F304" s="47" t="s">
        <v>199</v>
      </c>
    </row>
    <row r="305" spans="1:13" s="266" customFormat="1" ht="10.9" customHeight="1" x14ac:dyDescent="0.2">
      <c r="A305" s="47"/>
      <c r="B305" s="47" t="s">
        <v>6018</v>
      </c>
      <c r="C305" s="47" t="s">
        <v>6019</v>
      </c>
      <c r="D305" s="240">
        <v>1370</v>
      </c>
      <c r="E305" s="49">
        <v>1982</v>
      </c>
      <c r="F305" s="47" t="s">
        <v>199</v>
      </c>
    </row>
    <row r="306" spans="1:13" s="266" customFormat="1" ht="10.9" customHeight="1" x14ac:dyDescent="0.2">
      <c r="A306" s="47"/>
      <c r="B306" s="47" t="s">
        <v>6020</v>
      </c>
      <c r="C306" s="47" t="s">
        <v>6021</v>
      </c>
      <c r="D306" s="240">
        <v>68</v>
      </c>
      <c r="E306" s="49">
        <v>1968</v>
      </c>
      <c r="F306" s="47" t="s">
        <v>5156</v>
      </c>
    </row>
    <row r="307" spans="1:13" ht="6" customHeight="1" x14ac:dyDescent="0.2">
      <c r="A307" s="234"/>
      <c r="B307" s="234"/>
      <c r="C307" s="234"/>
      <c r="D307" s="267"/>
      <c r="E307" s="236"/>
      <c r="H307" s="260"/>
      <c r="I307" s="260"/>
      <c r="J307" s="260"/>
      <c r="K307" s="260"/>
      <c r="L307" s="260"/>
      <c r="M307" s="260"/>
    </row>
    <row r="308" spans="1:13" s="266" customFormat="1" ht="10.9" customHeight="1" x14ac:dyDescent="0.2">
      <c r="A308" s="47" t="s">
        <v>6022</v>
      </c>
      <c r="B308" s="47" t="s">
        <v>3569</v>
      </c>
      <c r="C308" s="47" t="s">
        <v>5917</v>
      </c>
      <c r="D308" s="240">
        <v>4</v>
      </c>
      <c r="E308" s="49">
        <v>2012</v>
      </c>
      <c r="F308" s="47" t="s">
        <v>379</v>
      </c>
    </row>
    <row r="309" spans="1:13" s="266" customFormat="1" ht="10.9" customHeight="1" x14ac:dyDescent="0.2">
      <c r="A309" s="47" t="s">
        <v>5790</v>
      </c>
      <c r="B309" s="47" t="s">
        <v>3545</v>
      </c>
      <c r="C309" s="47" t="s">
        <v>5917</v>
      </c>
      <c r="D309" s="240">
        <v>2</v>
      </c>
      <c r="E309" s="49">
        <v>2005</v>
      </c>
      <c r="F309" s="47" t="s">
        <v>379</v>
      </c>
    </row>
    <row r="310" spans="1:13" s="266" customFormat="1" ht="10.9" customHeight="1" x14ac:dyDescent="0.2">
      <c r="A310" s="47"/>
      <c r="B310" s="47" t="s">
        <v>3560</v>
      </c>
      <c r="C310" s="47" t="s">
        <v>5917</v>
      </c>
      <c r="D310" s="240">
        <v>1</v>
      </c>
      <c r="E310" s="49">
        <v>2009</v>
      </c>
      <c r="F310" s="47" t="s">
        <v>379</v>
      </c>
    </row>
    <row r="311" spans="1:13" s="266" customFormat="1" ht="10.9" customHeight="1" x14ac:dyDescent="0.2">
      <c r="A311" s="47"/>
      <c r="B311" s="47" t="s">
        <v>3532</v>
      </c>
      <c r="C311" s="47" t="s">
        <v>5917</v>
      </c>
      <c r="D311" s="240">
        <v>10</v>
      </c>
      <c r="E311" s="49" t="s">
        <v>5791</v>
      </c>
      <c r="F311" s="47" t="s">
        <v>216</v>
      </c>
    </row>
    <row r="312" spans="1:13" s="266" customFormat="1" ht="10.9" customHeight="1" x14ac:dyDescent="0.2">
      <c r="A312" s="47"/>
      <c r="B312" s="47" t="s">
        <v>5792</v>
      </c>
      <c r="C312" s="47" t="s">
        <v>5917</v>
      </c>
      <c r="D312" s="240">
        <v>17</v>
      </c>
      <c r="E312" s="49" t="s">
        <v>5791</v>
      </c>
      <c r="F312" s="47" t="s">
        <v>216</v>
      </c>
    </row>
    <row r="313" spans="1:13" s="266" customFormat="1" ht="10.9" customHeight="1" x14ac:dyDescent="0.2">
      <c r="A313" s="47"/>
      <c r="B313" s="47" t="s">
        <v>5793</v>
      </c>
      <c r="C313" s="47" t="s">
        <v>5917</v>
      </c>
      <c r="D313" s="240">
        <v>15</v>
      </c>
      <c r="E313" s="49" t="s">
        <v>5794</v>
      </c>
      <c r="F313" s="47" t="s">
        <v>216</v>
      </c>
    </row>
    <row r="314" spans="1:13" s="266" customFormat="1" ht="10.9" customHeight="1" x14ac:dyDescent="0.2">
      <c r="A314" s="47"/>
      <c r="B314" s="47" t="s">
        <v>3557</v>
      </c>
      <c r="C314" s="47" t="s">
        <v>5917</v>
      </c>
      <c r="D314" s="240">
        <v>3</v>
      </c>
      <c r="E314" s="49">
        <v>2008</v>
      </c>
      <c r="F314" s="47" t="s">
        <v>379</v>
      </c>
    </row>
    <row r="315" spans="1:13" s="266" customFormat="1" ht="10.9" customHeight="1" x14ac:dyDescent="0.2">
      <c r="A315" s="47"/>
      <c r="B315" s="47" t="s">
        <v>3542</v>
      </c>
      <c r="C315" s="47" t="s">
        <v>5917</v>
      </c>
      <c r="D315" s="240">
        <v>2</v>
      </c>
      <c r="E315" s="49">
        <v>2005</v>
      </c>
      <c r="F315" s="47" t="s">
        <v>379</v>
      </c>
    </row>
    <row r="316" spans="1:13" s="266" customFormat="1" ht="10.9" customHeight="1" x14ac:dyDescent="0.2">
      <c r="A316" s="47"/>
      <c r="B316" s="47" t="s">
        <v>3551</v>
      </c>
      <c r="C316" s="47" t="s">
        <v>5917</v>
      </c>
      <c r="D316" s="240">
        <v>1</v>
      </c>
      <c r="E316" s="49">
        <v>2006</v>
      </c>
      <c r="F316" s="47" t="s">
        <v>379</v>
      </c>
    </row>
    <row r="317" spans="1:13" s="266" customFormat="1" ht="10.9" customHeight="1" x14ac:dyDescent="0.2">
      <c r="A317" s="47"/>
      <c r="B317" s="47" t="s">
        <v>3563</v>
      </c>
      <c r="C317" s="47" t="s">
        <v>5917</v>
      </c>
      <c r="D317" s="240">
        <v>3</v>
      </c>
      <c r="E317" s="49">
        <v>2009</v>
      </c>
      <c r="F317" s="47" t="s">
        <v>379</v>
      </c>
    </row>
    <row r="318" spans="1:13" s="266" customFormat="1" ht="10.9" customHeight="1" x14ac:dyDescent="0.2">
      <c r="A318" s="47"/>
      <c r="B318" s="47" t="s">
        <v>3548</v>
      </c>
      <c r="C318" s="47" t="s">
        <v>5917</v>
      </c>
      <c r="D318" s="240">
        <v>6</v>
      </c>
      <c r="E318" s="49" t="s">
        <v>5795</v>
      </c>
      <c r="F318" s="47" t="s">
        <v>518</v>
      </c>
    </row>
    <row r="319" spans="1:13" s="266" customFormat="1" ht="10.9" customHeight="1" x14ac:dyDescent="0.2">
      <c r="A319" s="47"/>
      <c r="B319" s="47" t="s">
        <v>3572</v>
      </c>
      <c r="C319" s="47" t="s">
        <v>5917</v>
      </c>
      <c r="D319" s="240">
        <v>4</v>
      </c>
      <c r="E319" s="49">
        <v>2013</v>
      </c>
      <c r="F319" s="47" t="s">
        <v>379</v>
      </c>
    </row>
    <row r="320" spans="1:13" s="266" customFormat="1" ht="10.9" customHeight="1" x14ac:dyDescent="0.2">
      <c r="A320" s="47"/>
      <c r="B320" s="47" t="s">
        <v>3554</v>
      </c>
      <c r="C320" s="47" t="s">
        <v>5917</v>
      </c>
      <c r="D320" s="240">
        <v>3</v>
      </c>
      <c r="E320" s="49">
        <v>2008</v>
      </c>
      <c r="F320" s="47" t="s">
        <v>379</v>
      </c>
    </row>
    <row r="321" spans="1:17" s="266" customFormat="1" ht="10.9" customHeight="1" x14ac:dyDescent="0.2">
      <c r="A321" s="47"/>
      <c r="B321" s="47" t="s">
        <v>3657</v>
      </c>
      <c r="C321" s="47" t="s">
        <v>1352</v>
      </c>
      <c r="D321" s="240">
        <v>22</v>
      </c>
      <c r="E321" s="49">
        <v>2005</v>
      </c>
      <c r="F321" s="47" t="s">
        <v>379</v>
      </c>
    </row>
    <row r="322" spans="1:17" s="266" customFormat="1" ht="10.9" customHeight="1" x14ac:dyDescent="0.2">
      <c r="A322" s="47"/>
      <c r="B322" s="47" t="s">
        <v>3672</v>
      </c>
      <c r="C322" s="47" t="s">
        <v>1352</v>
      </c>
      <c r="D322" s="240">
        <v>4</v>
      </c>
      <c r="E322" s="49">
        <v>2008</v>
      </c>
      <c r="F322" s="47" t="s">
        <v>379</v>
      </c>
    </row>
    <row r="323" spans="1:17" s="266" customFormat="1" ht="10.9" customHeight="1" x14ac:dyDescent="0.2">
      <c r="A323" s="47"/>
      <c r="B323" s="47" t="s">
        <v>3714</v>
      </c>
      <c r="C323" s="47" t="s">
        <v>1352</v>
      </c>
      <c r="D323" s="240">
        <v>21</v>
      </c>
      <c r="E323" s="49">
        <v>2013</v>
      </c>
      <c r="F323" s="47" t="s">
        <v>518</v>
      </c>
    </row>
    <row r="324" spans="1:17" s="266" customFormat="1" ht="10.9" customHeight="1" x14ac:dyDescent="0.2">
      <c r="A324" s="47"/>
      <c r="B324" s="47" t="s">
        <v>3660</v>
      </c>
      <c r="C324" s="47" t="s">
        <v>1352</v>
      </c>
      <c r="D324" s="240">
        <v>5</v>
      </c>
      <c r="E324" s="49">
        <v>2007</v>
      </c>
      <c r="F324" s="47" t="s">
        <v>379</v>
      </c>
    </row>
    <row r="325" spans="1:17" s="266" customFormat="1" ht="10.9" customHeight="1" x14ac:dyDescent="0.2">
      <c r="A325" s="47"/>
      <c r="B325" s="47" t="s">
        <v>5605</v>
      </c>
      <c r="C325" s="47" t="s">
        <v>1352</v>
      </c>
      <c r="D325" s="240">
        <v>4</v>
      </c>
      <c r="E325" s="49">
        <v>2013</v>
      </c>
      <c r="F325" s="47" t="s">
        <v>518</v>
      </c>
    </row>
    <row r="326" spans="1:17" s="266" customFormat="1" ht="10.9" customHeight="1" x14ac:dyDescent="0.2">
      <c r="A326" s="47"/>
      <c r="B326" s="47" t="s">
        <v>3663</v>
      </c>
      <c r="C326" s="47" t="s">
        <v>1352</v>
      </c>
      <c r="D326" s="240">
        <v>6</v>
      </c>
      <c r="E326" s="49">
        <v>2007</v>
      </c>
      <c r="F326" s="47" t="s">
        <v>442</v>
      </c>
    </row>
    <row r="327" spans="1:17" s="266" customFormat="1" ht="10.9" customHeight="1" x14ac:dyDescent="0.2">
      <c r="A327" s="47"/>
      <c r="B327" s="47" t="s">
        <v>6023</v>
      </c>
      <c r="C327" s="47" t="s">
        <v>1352</v>
      </c>
      <c r="D327" s="240">
        <v>6</v>
      </c>
      <c r="E327" s="49">
        <v>2014</v>
      </c>
      <c r="F327" s="47" t="s">
        <v>6024</v>
      </c>
    </row>
    <row r="328" spans="1:17" s="266" customFormat="1" ht="6.75" customHeight="1" thickBot="1" x14ac:dyDescent="0.25">
      <c r="A328" s="79"/>
      <c r="B328" s="79"/>
      <c r="C328" s="79"/>
      <c r="D328" s="79"/>
      <c r="E328" s="79"/>
      <c r="F328" s="79"/>
      <c r="G328" s="268"/>
    </row>
    <row r="329" spans="1:17" s="270" customFormat="1" ht="10.5" customHeight="1" thickTop="1" x14ac:dyDescent="0.2">
      <c r="A329" s="60" t="s">
        <v>5724</v>
      </c>
      <c r="B329" s="155"/>
      <c r="C329" s="155"/>
      <c r="D329" s="155"/>
      <c r="E329" s="156"/>
      <c r="F329" s="155"/>
      <c r="G329" s="269"/>
    </row>
    <row r="330" spans="1:17" ht="21" customHeight="1" x14ac:dyDescent="0.35">
      <c r="A330" s="65" t="s">
        <v>5647</v>
      </c>
      <c r="B330" s="66"/>
      <c r="C330" s="66"/>
      <c r="D330" s="66"/>
      <c r="E330" s="66"/>
      <c r="F330" s="257"/>
      <c r="G330" s="258"/>
      <c r="O330" s="260"/>
    </row>
    <row r="331" spans="1:17" s="261" customFormat="1" ht="21" customHeight="1" x14ac:dyDescent="0.3">
      <c r="A331" s="68" t="s">
        <v>5969</v>
      </c>
      <c r="B331" s="69"/>
      <c r="C331" s="69"/>
      <c r="D331" s="69"/>
      <c r="E331" s="69"/>
      <c r="F331" s="257"/>
      <c r="G331" s="258"/>
      <c r="H331" s="259"/>
      <c r="I331" s="259"/>
      <c r="J331" s="259"/>
      <c r="K331" s="259"/>
      <c r="L331" s="259"/>
      <c r="M331" s="259"/>
      <c r="N331" s="259"/>
      <c r="O331" s="260"/>
      <c r="P331" s="259"/>
      <c r="Q331" s="259"/>
    </row>
    <row r="332" spans="1:17" s="261" customFormat="1" ht="5.25" customHeight="1" thickBot="1" x14ac:dyDescent="0.3">
      <c r="A332" s="68"/>
      <c r="B332" s="141"/>
      <c r="C332" s="141"/>
      <c r="D332" s="141"/>
      <c r="E332" s="141"/>
      <c r="F332" s="262"/>
      <c r="G332" s="258"/>
      <c r="H332" s="259"/>
      <c r="I332" s="259"/>
      <c r="J332" s="259"/>
      <c r="K332" s="259"/>
      <c r="L332" s="259"/>
      <c r="M332" s="259"/>
      <c r="N332" s="259"/>
      <c r="O332" s="260"/>
      <c r="P332" s="259"/>
      <c r="Q332" s="259"/>
    </row>
    <row r="333" spans="1:17" ht="10.5" customHeight="1" thickTop="1" x14ac:dyDescent="0.2">
      <c r="A333" s="229" t="s">
        <v>162</v>
      </c>
      <c r="B333" s="230" t="s">
        <v>5138</v>
      </c>
      <c r="C333" s="230" t="s">
        <v>111</v>
      </c>
      <c r="D333" s="231" t="s">
        <v>5697</v>
      </c>
      <c r="E333" s="232" t="s">
        <v>5698</v>
      </c>
      <c r="F333" s="271" t="s">
        <v>5699</v>
      </c>
      <c r="G333" s="258"/>
      <c r="O333" s="260"/>
    </row>
    <row r="334" spans="1:17" ht="10.5" customHeight="1" x14ac:dyDescent="0.2">
      <c r="A334" s="234"/>
      <c r="B334" s="234"/>
      <c r="C334" s="234"/>
      <c r="D334" s="235" t="s">
        <v>5563</v>
      </c>
      <c r="E334" s="236" t="s">
        <v>5700</v>
      </c>
      <c r="F334" s="271" t="s">
        <v>5701</v>
      </c>
      <c r="G334" s="258"/>
      <c r="O334" s="260"/>
    </row>
    <row r="335" spans="1:17" ht="10.5" customHeight="1" x14ac:dyDescent="0.2">
      <c r="A335" s="234"/>
      <c r="B335" s="234"/>
      <c r="C335" s="234"/>
      <c r="D335" s="235" t="s">
        <v>5564</v>
      </c>
      <c r="E335" s="236" t="s">
        <v>5702</v>
      </c>
      <c r="F335" s="271" t="s">
        <v>5703</v>
      </c>
      <c r="G335" s="258"/>
      <c r="O335" s="260"/>
    </row>
    <row r="336" spans="1:17" ht="10.5" customHeight="1" x14ac:dyDescent="0.2">
      <c r="A336" s="237"/>
      <c r="B336" s="237"/>
      <c r="C336" s="237"/>
      <c r="D336" s="238"/>
      <c r="E336" s="238" t="s">
        <v>5704</v>
      </c>
      <c r="F336" s="272" t="s">
        <v>5705</v>
      </c>
      <c r="G336" s="258"/>
      <c r="O336" s="260"/>
    </row>
    <row r="337" spans="1:13" s="266" customFormat="1" ht="10.9" customHeight="1" x14ac:dyDescent="0.2">
      <c r="A337" s="47" t="s">
        <v>6025</v>
      </c>
      <c r="B337" s="47" t="s">
        <v>3696</v>
      </c>
      <c r="C337" s="47" t="s">
        <v>1352</v>
      </c>
      <c r="D337" s="240">
        <v>9</v>
      </c>
      <c r="E337" s="49">
        <v>2012</v>
      </c>
      <c r="F337" s="47" t="s">
        <v>442</v>
      </c>
    </row>
    <row r="338" spans="1:13" s="266" customFormat="1" ht="10.9" customHeight="1" x14ac:dyDescent="0.2">
      <c r="A338" s="47"/>
      <c r="B338" s="47" t="s">
        <v>5797</v>
      </c>
      <c r="C338" s="47" t="s">
        <v>1352</v>
      </c>
      <c r="D338" s="240">
        <v>3</v>
      </c>
      <c r="E338" s="49">
        <v>2008</v>
      </c>
      <c r="F338" s="47" t="s">
        <v>5156</v>
      </c>
    </row>
    <row r="339" spans="1:13" s="266" customFormat="1" ht="10.9" customHeight="1" x14ac:dyDescent="0.2">
      <c r="A339" s="47"/>
      <c r="B339" s="47" t="s">
        <v>3692</v>
      </c>
      <c r="C339" s="47" t="s">
        <v>1352</v>
      </c>
      <c r="D339" s="240">
        <v>14</v>
      </c>
      <c r="E339" s="49">
        <v>2012</v>
      </c>
      <c r="F339" s="47" t="s">
        <v>518</v>
      </c>
    </row>
    <row r="340" spans="1:13" s="266" customFormat="1" ht="10.9" customHeight="1" x14ac:dyDescent="0.2">
      <c r="A340" s="47"/>
      <c r="B340" s="47" t="s">
        <v>3669</v>
      </c>
      <c r="C340" s="47" t="s">
        <v>1352</v>
      </c>
      <c r="D340" s="240">
        <v>16</v>
      </c>
      <c r="E340" s="49">
        <v>2008</v>
      </c>
      <c r="F340" s="47" t="s">
        <v>518</v>
      </c>
    </row>
    <row r="341" spans="1:13" s="266" customFormat="1" ht="10.9" customHeight="1" x14ac:dyDescent="0.2">
      <c r="A341" s="47"/>
      <c r="B341" s="47" t="s">
        <v>3684</v>
      </c>
      <c r="C341" s="47" t="s">
        <v>1352</v>
      </c>
      <c r="D341" s="240">
        <v>9</v>
      </c>
      <c r="E341" s="49">
        <v>2010</v>
      </c>
      <c r="F341" s="47" t="s">
        <v>270</v>
      </c>
    </row>
    <row r="342" spans="1:13" s="266" customFormat="1" ht="10.9" customHeight="1" x14ac:dyDescent="0.2">
      <c r="A342" s="47"/>
      <c r="B342" s="47" t="s">
        <v>6026</v>
      </c>
      <c r="C342" s="47" t="s">
        <v>1352</v>
      </c>
      <c r="D342" s="240">
        <v>60</v>
      </c>
      <c r="E342" s="49">
        <v>2008</v>
      </c>
      <c r="F342" s="47" t="s">
        <v>199</v>
      </c>
    </row>
    <row r="343" spans="1:13" s="266" customFormat="1" ht="10.9" customHeight="1" x14ac:dyDescent="0.2">
      <c r="A343" s="47"/>
      <c r="B343" s="47" t="s">
        <v>3720</v>
      </c>
      <c r="C343" s="47" t="s">
        <v>1352</v>
      </c>
      <c r="D343" s="240">
        <v>54</v>
      </c>
      <c r="E343" s="49">
        <v>2013</v>
      </c>
      <c r="F343" s="47" t="s">
        <v>518</v>
      </c>
    </row>
    <row r="344" spans="1:13" s="266" customFormat="1" ht="10.9" customHeight="1" x14ac:dyDescent="0.2">
      <c r="A344" s="47"/>
      <c r="B344" s="47" t="s">
        <v>3702</v>
      </c>
      <c r="C344" s="47" t="s">
        <v>1352</v>
      </c>
      <c r="D344" s="240">
        <v>37</v>
      </c>
      <c r="E344" s="49">
        <v>2012</v>
      </c>
      <c r="F344" s="47" t="s">
        <v>379</v>
      </c>
    </row>
    <row r="345" spans="1:13" s="266" customFormat="1" ht="10.9" customHeight="1" x14ac:dyDescent="0.2">
      <c r="A345" s="47"/>
      <c r="B345" s="47" t="s">
        <v>3598</v>
      </c>
      <c r="C345" s="47" t="s">
        <v>5965</v>
      </c>
      <c r="D345" s="240">
        <v>90</v>
      </c>
      <c r="E345" s="49">
        <v>2009</v>
      </c>
      <c r="F345" s="47" t="s">
        <v>216</v>
      </c>
    </row>
    <row r="346" spans="1:13" ht="6" customHeight="1" x14ac:dyDescent="0.2">
      <c r="A346" s="234"/>
      <c r="B346" s="234"/>
      <c r="C346" s="234"/>
      <c r="D346" s="267"/>
      <c r="E346" s="236"/>
      <c r="H346" s="260"/>
      <c r="I346" s="260"/>
      <c r="J346" s="260"/>
      <c r="K346" s="260"/>
      <c r="L346" s="260"/>
      <c r="M346" s="260"/>
    </row>
    <row r="347" spans="1:13" s="266" customFormat="1" ht="10.9" customHeight="1" x14ac:dyDescent="0.2">
      <c r="A347" s="47" t="s">
        <v>5798</v>
      </c>
      <c r="B347" s="47"/>
      <c r="C347" s="47"/>
      <c r="D347" s="240"/>
      <c r="E347" s="49"/>
      <c r="F347" s="47"/>
    </row>
    <row r="348" spans="1:13" s="266" customFormat="1" ht="10.9" customHeight="1" x14ac:dyDescent="0.2">
      <c r="A348" s="47" t="s">
        <v>5799</v>
      </c>
      <c r="B348" s="47"/>
      <c r="C348" s="47"/>
      <c r="D348" s="240"/>
      <c r="E348" s="49"/>
      <c r="F348" s="47"/>
    </row>
    <row r="349" spans="1:13" s="266" customFormat="1" ht="10.9" customHeight="1" x14ac:dyDescent="0.2">
      <c r="A349" s="47" t="s">
        <v>5800</v>
      </c>
      <c r="B349" s="47" t="s">
        <v>5366</v>
      </c>
      <c r="C349" s="47" t="s">
        <v>5917</v>
      </c>
      <c r="D349" s="240">
        <v>20</v>
      </c>
      <c r="E349" s="49">
        <v>1962</v>
      </c>
      <c r="F349" s="47" t="s">
        <v>379</v>
      </c>
    </row>
    <row r="350" spans="1:13" s="266" customFormat="1" ht="10.9" customHeight="1" x14ac:dyDescent="0.2">
      <c r="A350" s="47"/>
      <c r="B350" s="47" t="s">
        <v>5801</v>
      </c>
      <c r="C350" s="47" t="s">
        <v>5917</v>
      </c>
      <c r="D350" s="240">
        <v>17</v>
      </c>
      <c r="E350" s="49">
        <v>1962</v>
      </c>
      <c r="F350" s="47" t="s">
        <v>379</v>
      </c>
    </row>
    <row r="351" spans="1:13" s="266" customFormat="1" ht="10.9" customHeight="1" x14ac:dyDescent="0.2">
      <c r="A351" s="47"/>
      <c r="B351" s="47" t="s">
        <v>6027</v>
      </c>
      <c r="C351" s="47" t="s">
        <v>5917</v>
      </c>
      <c r="D351" s="240">
        <v>2</v>
      </c>
      <c r="E351" s="49">
        <v>1962</v>
      </c>
      <c r="F351" s="47" t="s">
        <v>379</v>
      </c>
    </row>
    <row r="352" spans="1:13" s="266" customFormat="1" ht="10.9" customHeight="1" x14ac:dyDescent="0.2">
      <c r="A352" s="47"/>
      <c r="B352" s="47" t="s">
        <v>4219</v>
      </c>
      <c r="C352" s="47" t="s">
        <v>5917</v>
      </c>
      <c r="D352" s="240">
        <v>38</v>
      </c>
      <c r="E352" s="49">
        <v>1963</v>
      </c>
      <c r="F352" s="47" t="s">
        <v>379</v>
      </c>
    </row>
    <row r="353" spans="1:13" s="266" customFormat="1" ht="10.9" customHeight="1" x14ac:dyDescent="0.2">
      <c r="A353" s="47"/>
      <c r="B353" s="47" t="s">
        <v>3978</v>
      </c>
      <c r="C353" s="47" t="s">
        <v>5917</v>
      </c>
      <c r="D353" s="240">
        <v>69</v>
      </c>
      <c r="E353" s="49">
        <v>1951</v>
      </c>
      <c r="F353" s="47" t="s">
        <v>379</v>
      </c>
    </row>
    <row r="354" spans="1:13" s="266" customFormat="1" ht="10.9" customHeight="1" x14ac:dyDescent="0.2">
      <c r="A354" s="47"/>
      <c r="B354" s="47" t="s">
        <v>5803</v>
      </c>
      <c r="C354" s="47" t="s">
        <v>5917</v>
      </c>
      <c r="D354" s="240">
        <v>8</v>
      </c>
      <c r="E354" s="49">
        <v>2006</v>
      </c>
      <c r="F354" s="47" t="s">
        <v>379</v>
      </c>
    </row>
    <row r="355" spans="1:13" s="266" customFormat="1" ht="10.9" customHeight="1" x14ac:dyDescent="0.2">
      <c r="A355" s="47"/>
      <c r="B355" s="47" t="s">
        <v>5368</v>
      </c>
      <c r="C355" s="47" t="s">
        <v>5917</v>
      </c>
      <c r="D355" s="240">
        <v>20</v>
      </c>
      <c r="E355" s="49">
        <v>1962</v>
      </c>
      <c r="F355" s="47" t="s">
        <v>379</v>
      </c>
    </row>
    <row r="356" spans="1:13" s="266" customFormat="1" ht="10.9" customHeight="1" x14ac:dyDescent="0.2">
      <c r="A356" s="47"/>
      <c r="B356" s="47" t="s">
        <v>5804</v>
      </c>
      <c r="C356" s="47" t="s">
        <v>5917</v>
      </c>
      <c r="D356" s="240">
        <v>2</v>
      </c>
      <c r="E356" s="49">
        <v>1955</v>
      </c>
      <c r="F356" s="47" t="s">
        <v>379</v>
      </c>
    </row>
    <row r="357" spans="1:13" ht="6" customHeight="1" x14ac:dyDescent="0.2">
      <c r="A357" s="234"/>
      <c r="B357" s="234"/>
      <c r="C357" s="234"/>
      <c r="D357" s="267"/>
      <c r="E357" s="236"/>
      <c r="H357" s="260"/>
      <c r="I357" s="260"/>
      <c r="J357" s="260"/>
      <c r="K357" s="260"/>
      <c r="L357" s="260"/>
      <c r="M357" s="260"/>
    </row>
    <row r="358" spans="1:13" s="266" customFormat="1" ht="10.9" customHeight="1" x14ac:dyDescent="0.2">
      <c r="A358" s="47" t="s">
        <v>5805</v>
      </c>
      <c r="B358" s="47" t="s">
        <v>5806</v>
      </c>
      <c r="C358" s="47" t="s">
        <v>5917</v>
      </c>
      <c r="D358" s="240">
        <v>11</v>
      </c>
      <c r="E358" s="49">
        <v>1959</v>
      </c>
      <c r="F358" s="47" t="s">
        <v>379</v>
      </c>
    </row>
    <row r="359" spans="1:13" s="266" customFormat="1" ht="10.9" customHeight="1" x14ac:dyDescent="0.2">
      <c r="A359" s="47"/>
      <c r="B359" s="47" t="s">
        <v>5807</v>
      </c>
      <c r="C359" s="47" t="s">
        <v>5917</v>
      </c>
      <c r="D359" s="240">
        <v>4</v>
      </c>
      <c r="E359" s="49">
        <v>1958</v>
      </c>
      <c r="F359" s="47" t="s">
        <v>379</v>
      </c>
    </row>
    <row r="360" spans="1:13" s="266" customFormat="1" ht="10.9" customHeight="1" x14ac:dyDescent="0.2">
      <c r="A360" s="47"/>
      <c r="B360" s="47" t="s">
        <v>5808</v>
      </c>
      <c r="C360" s="47" t="s">
        <v>5917</v>
      </c>
      <c r="D360" s="240">
        <v>17</v>
      </c>
      <c r="E360" s="49">
        <v>1955</v>
      </c>
      <c r="F360" s="47" t="s">
        <v>379</v>
      </c>
    </row>
    <row r="361" spans="1:13" s="266" customFormat="1" ht="10.9" customHeight="1" x14ac:dyDescent="0.2">
      <c r="A361" s="47"/>
      <c r="B361" s="47" t="s">
        <v>5809</v>
      </c>
      <c r="C361" s="47" t="s">
        <v>5917</v>
      </c>
      <c r="D361" s="240">
        <v>3</v>
      </c>
      <c r="E361" s="49">
        <v>1961</v>
      </c>
      <c r="F361" s="47" t="s">
        <v>379</v>
      </c>
    </row>
    <row r="362" spans="1:13" s="266" customFormat="1" ht="10.9" customHeight="1" x14ac:dyDescent="0.2">
      <c r="A362" s="47"/>
      <c r="B362" s="47" t="s">
        <v>4124</v>
      </c>
      <c r="C362" s="47" t="s">
        <v>5917</v>
      </c>
      <c r="D362" s="240">
        <v>46</v>
      </c>
      <c r="E362" s="49">
        <v>1958</v>
      </c>
      <c r="F362" s="47" t="s">
        <v>379</v>
      </c>
    </row>
    <row r="363" spans="1:13" s="266" customFormat="1" ht="10.9" customHeight="1" x14ac:dyDescent="0.2">
      <c r="A363" s="47"/>
      <c r="B363" s="47" t="s">
        <v>5810</v>
      </c>
      <c r="C363" s="47" t="s">
        <v>5917</v>
      </c>
      <c r="D363" s="240">
        <v>2</v>
      </c>
      <c r="E363" s="49">
        <v>1959</v>
      </c>
      <c r="F363" s="47" t="s">
        <v>379</v>
      </c>
    </row>
    <row r="364" spans="1:13" s="266" customFormat="1" ht="10.9" customHeight="1" x14ac:dyDescent="0.2">
      <c r="A364" s="47"/>
      <c r="B364" s="47" t="s">
        <v>5811</v>
      </c>
      <c r="C364" s="47" t="s">
        <v>5917</v>
      </c>
      <c r="D364" s="240">
        <v>4</v>
      </c>
      <c r="E364" s="49">
        <v>1958</v>
      </c>
      <c r="F364" s="47" t="s">
        <v>379</v>
      </c>
    </row>
    <row r="365" spans="1:13" s="266" customFormat="1" ht="10.9" customHeight="1" x14ac:dyDescent="0.2">
      <c r="A365" s="47"/>
      <c r="B365" s="47" t="s">
        <v>5812</v>
      </c>
      <c r="C365" s="47" t="s">
        <v>5917</v>
      </c>
      <c r="D365" s="240">
        <v>17</v>
      </c>
      <c r="E365" s="49">
        <v>1957</v>
      </c>
      <c r="F365" s="47" t="s">
        <v>379</v>
      </c>
    </row>
    <row r="366" spans="1:13" ht="6" customHeight="1" x14ac:dyDescent="0.2">
      <c r="A366" s="234"/>
      <c r="B366" s="234"/>
      <c r="C366" s="234"/>
      <c r="D366" s="267"/>
      <c r="E366" s="236"/>
      <c r="H366" s="260"/>
      <c r="I366" s="260"/>
      <c r="J366" s="260"/>
      <c r="K366" s="260"/>
      <c r="L366" s="260"/>
      <c r="M366" s="260"/>
    </row>
    <row r="367" spans="1:13" s="266" customFormat="1" ht="10.9" customHeight="1" x14ac:dyDescent="0.2">
      <c r="A367" s="47" t="s">
        <v>5813</v>
      </c>
      <c r="B367" s="47" t="s">
        <v>5814</v>
      </c>
      <c r="C367" s="47" t="s">
        <v>5917</v>
      </c>
      <c r="D367" s="240">
        <v>3</v>
      </c>
      <c r="E367" s="49">
        <v>1956</v>
      </c>
      <c r="F367" s="47" t="s">
        <v>379</v>
      </c>
    </row>
    <row r="368" spans="1:13" s="266" customFormat="1" ht="10.9" customHeight="1" x14ac:dyDescent="0.2">
      <c r="A368" s="47"/>
      <c r="B368" s="47" t="s">
        <v>5815</v>
      </c>
      <c r="C368" s="47" t="s">
        <v>5917</v>
      </c>
      <c r="D368" s="240">
        <v>3</v>
      </c>
      <c r="E368" s="49">
        <v>2002</v>
      </c>
      <c r="F368" s="47" t="s">
        <v>379</v>
      </c>
    </row>
    <row r="369" spans="1:13" s="266" customFormat="1" ht="10.9" customHeight="1" x14ac:dyDescent="0.2">
      <c r="A369" s="47"/>
      <c r="B369" s="47" t="s">
        <v>5816</v>
      </c>
      <c r="C369" s="47" t="s">
        <v>5917</v>
      </c>
      <c r="D369" s="240">
        <v>19</v>
      </c>
      <c r="E369" s="49">
        <v>1950</v>
      </c>
      <c r="F369" s="47" t="s">
        <v>379</v>
      </c>
    </row>
    <row r="370" spans="1:13" s="266" customFormat="1" ht="10.9" customHeight="1" x14ac:dyDescent="0.2">
      <c r="A370" s="47"/>
      <c r="B370" s="47" t="s">
        <v>4016</v>
      </c>
      <c r="C370" s="47" t="s">
        <v>5917</v>
      </c>
      <c r="D370" s="240">
        <v>34</v>
      </c>
      <c r="E370" s="49">
        <v>1954</v>
      </c>
      <c r="F370" s="47" t="s">
        <v>379</v>
      </c>
    </row>
    <row r="371" spans="1:13" s="266" customFormat="1" ht="10.9" customHeight="1" x14ac:dyDescent="0.2">
      <c r="A371" s="47"/>
      <c r="B371" s="47" t="s">
        <v>5817</v>
      </c>
      <c r="C371" s="47" t="s">
        <v>5917</v>
      </c>
      <c r="D371" s="240">
        <v>19</v>
      </c>
      <c r="E371" s="49">
        <v>1957</v>
      </c>
      <c r="F371" s="47" t="s">
        <v>379</v>
      </c>
    </row>
    <row r="372" spans="1:13" s="266" customFormat="1" ht="10.9" customHeight="1" x14ac:dyDescent="0.2">
      <c r="A372" s="47"/>
      <c r="B372" s="47" t="s">
        <v>5818</v>
      </c>
      <c r="C372" s="47" t="s">
        <v>5917</v>
      </c>
      <c r="D372" s="240">
        <v>18</v>
      </c>
      <c r="E372" s="49">
        <v>1959</v>
      </c>
      <c r="F372" s="47" t="s">
        <v>379</v>
      </c>
    </row>
    <row r="373" spans="1:13" s="266" customFormat="1" ht="10.9" customHeight="1" x14ac:dyDescent="0.2">
      <c r="A373" s="47"/>
      <c r="B373" s="47" t="s">
        <v>5819</v>
      </c>
      <c r="C373" s="47" t="s">
        <v>5917</v>
      </c>
      <c r="D373" s="240">
        <v>15</v>
      </c>
      <c r="E373" s="49">
        <v>1954</v>
      </c>
      <c r="F373" s="47" t="s">
        <v>379</v>
      </c>
    </row>
    <row r="374" spans="1:13" ht="6" customHeight="1" x14ac:dyDescent="0.2">
      <c r="A374" s="234"/>
      <c r="B374" s="234"/>
      <c r="C374" s="234"/>
      <c r="D374" s="267"/>
      <c r="E374" s="236"/>
      <c r="H374" s="260"/>
      <c r="I374" s="260"/>
      <c r="J374" s="260"/>
      <c r="K374" s="260"/>
      <c r="L374" s="260"/>
      <c r="M374" s="260"/>
    </row>
    <row r="375" spans="1:13" s="266" customFormat="1" ht="10.9" customHeight="1" x14ac:dyDescent="0.2">
      <c r="A375" s="47" t="s">
        <v>5820</v>
      </c>
      <c r="B375" s="47" t="s">
        <v>5444</v>
      </c>
      <c r="C375" s="47" t="s">
        <v>6028</v>
      </c>
      <c r="D375" s="240">
        <v>300</v>
      </c>
      <c r="E375" s="49">
        <v>1974</v>
      </c>
      <c r="F375" s="47" t="s">
        <v>379</v>
      </c>
    </row>
    <row r="376" spans="1:13" s="266" customFormat="1" ht="10.9" customHeight="1" x14ac:dyDescent="0.2">
      <c r="A376" s="47"/>
      <c r="B376" s="47"/>
      <c r="C376" s="47" t="s">
        <v>6009</v>
      </c>
      <c r="D376" s="240"/>
      <c r="E376" s="49"/>
      <c r="F376" s="47"/>
    </row>
    <row r="377" spans="1:13" ht="6" customHeight="1" x14ac:dyDescent="0.2">
      <c r="A377" s="234"/>
      <c r="B377" s="234"/>
      <c r="C377" s="234"/>
      <c r="D377" s="267"/>
      <c r="E377" s="236"/>
      <c r="H377" s="260"/>
      <c r="I377" s="260"/>
      <c r="J377" s="260"/>
      <c r="K377" s="260"/>
      <c r="L377" s="260"/>
      <c r="M377" s="260"/>
    </row>
    <row r="378" spans="1:13" s="266" customFormat="1" ht="10.9" customHeight="1" x14ac:dyDescent="0.2">
      <c r="A378" s="47" t="s">
        <v>5821</v>
      </c>
      <c r="B378" s="47" t="s">
        <v>5822</v>
      </c>
      <c r="C378" s="47" t="s">
        <v>5917</v>
      </c>
      <c r="D378" s="240">
        <v>20</v>
      </c>
      <c r="E378" s="49">
        <v>1956</v>
      </c>
      <c r="F378" s="47" t="s">
        <v>379</v>
      </c>
    </row>
    <row r="379" spans="1:13" s="266" customFormat="1" ht="10.9" customHeight="1" x14ac:dyDescent="0.2">
      <c r="A379" s="47"/>
      <c r="B379" s="47" t="s">
        <v>5823</v>
      </c>
      <c r="C379" s="47" t="s">
        <v>5917</v>
      </c>
      <c r="D379" s="240">
        <v>5</v>
      </c>
      <c r="E379" s="49">
        <v>1968</v>
      </c>
      <c r="F379" s="47" t="s">
        <v>379</v>
      </c>
    </row>
    <row r="380" spans="1:13" s="266" customFormat="1" ht="10.9" customHeight="1" x14ac:dyDescent="0.2">
      <c r="A380" s="47"/>
      <c r="B380" s="47" t="s">
        <v>5367</v>
      </c>
      <c r="C380" s="47" t="s">
        <v>5917</v>
      </c>
      <c r="D380" s="240">
        <v>100</v>
      </c>
      <c r="E380" s="49">
        <v>2008</v>
      </c>
      <c r="F380" s="47" t="s">
        <v>379</v>
      </c>
    </row>
    <row r="381" spans="1:13" s="266" customFormat="1" ht="10.9" customHeight="1" x14ac:dyDescent="0.2">
      <c r="A381" s="47"/>
      <c r="B381" s="47" t="s">
        <v>4107</v>
      </c>
      <c r="C381" s="47" t="s">
        <v>5917</v>
      </c>
      <c r="D381" s="240">
        <v>37</v>
      </c>
      <c r="E381" s="49">
        <v>1957</v>
      </c>
      <c r="F381" s="47" t="s">
        <v>379</v>
      </c>
    </row>
    <row r="382" spans="1:13" s="266" customFormat="1" ht="10.9" customHeight="1" x14ac:dyDescent="0.2">
      <c r="A382" s="47"/>
      <c r="B382" s="47" t="s">
        <v>5824</v>
      </c>
      <c r="C382" s="47" t="s">
        <v>5917</v>
      </c>
      <c r="D382" s="240">
        <v>20</v>
      </c>
      <c r="E382" s="49">
        <v>1956</v>
      </c>
      <c r="F382" s="47" t="s">
        <v>379</v>
      </c>
    </row>
    <row r="383" spans="1:13" s="266" customFormat="1" ht="10.9" customHeight="1" x14ac:dyDescent="0.2">
      <c r="A383" s="47"/>
      <c r="B383" s="47" t="s">
        <v>5825</v>
      </c>
      <c r="C383" s="47" t="s">
        <v>5917</v>
      </c>
      <c r="D383" s="240">
        <v>4</v>
      </c>
      <c r="E383" s="49">
        <v>2005</v>
      </c>
      <c r="F383" s="47" t="s">
        <v>379</v>
      </c>
    </row>
    <row r="384" spans="1:13" s="266" customFormat="1" ht="10.9" customHeight="1" x14ac:dyDescent="0.2">
      <c r="A384" s="47"/>
      <c r="B384" s="47" t="s">
        <v>5826</v>
      </c>
      <c r="C384" s="47" t="s">
        <v>5917</v>
      </c>
      <c r="D384" s="240">
        <v>17</v>
      </c>
      <c r="E384" s="49">
        <v>1962</v>
      </c>
      <c r="F384" s="47" t="s">
        <v>379</v>
      </c>
    </row>
    <row r="385" spans="1:13" s="266" customFormat="1" ht="10.9" customHeight="1" x14ac:dyDescent="0.2">
      <c r="A385" s="47"/>
      <c r="B385" s="47" t="s">
        <v>5827</v>
      </c>
      <c r="C385" s="47" t="s">
        <v>5917</v>
      </c>
      <c r="D385" s="240">
        <v>2</v>
      </c>
      <c r="E385" s="49">
        <v>1962</v>
      </c>
      <c r="F385" s="47" t="s">
        <v>379</v>
      </c>
    </row>
    <row r="386" spans="1:13" s="266" customFormat="1" ht="10.9" customHeight="1" x14ac:dyDescent="0.2">
      <c r="A386" s="47"/>
      <c r="B386" s="47" t="s">
        <v>5828</v>
      </c>
      <c r="C386" s="47" t="s">
        <v>5917</v>
      </c>
      <c r="D386" s="240">
        <v>18</v>
      </c>
      <c r="E386" s="49">
        <v>1955</v>
      </c>
      <c r="F386" s="47" t="s">
        <v>379</v>
      </c>
    </row>
    <row r="387" spans="1:13" ht="6" customHeight="1" x14ac:dyDescent="0.2">
      <c r="A387" s="234"/>
      <c r="B387" s="234"/>
      <c r="C387" s="234"/>
      <c r="D387" s="267"/>
      <c r="E387" s="236"/>
      <c r="H387" s="260"/>
      <c r="I387" s="260"/>
      <c r="J387" s="260"/>
      <c r="K387" s="260"/>
      <c r="L387" s="260"/>
      <c r="M387" s="260"/>
    </row>
    <row r="388" spans="1:13" s="266" customFormat="1" ht="10.9" customHeight="1" x14ac:dyDescent="0.2">
      <c r="A388" s="47" t="s">
        <v>5829</v>
      </c>
      <c r="B388" s="47" t="s">
        <v>5830</v>
      </c>
      <c r="C388" s="47" t="s">
        <v>5917</v>
      </c>
      <c r="D388" s="240">
        <v>10</v>
      </c>
      <c r="E388" s="49">
        <v>1959</v>
      </c>
      <c r="F388" s="47" t="s">
        <v>379</v>
      </c>
    </row>
    <row r="389" spans="1:13" s="266" customFormat="1" ht="10.9" customHeight="1" x14ac:dyDescent="0.2">
      <c r="A389" s="47"/>
      <c r="B389" s="47" t="s">
        <v>4835</v>
      </c>
      <c r="C389" s="47" t="s">
        <v>5917</v>
      </c>
      <c r="D389" s="240">
        <v>4</v>
      </c>
      <c r="E389" s="49">
        <v>1959</v>
      </c>
      <c r="F389" s="47" t="s">
        <v>379</v>
      </c>
    </row>
    <row r="390" spans="1:13" s="266" customFormat="1" ht="10.9" customHeight="1" x14ac:dyDescent="0.2">
      <c r="A390" s="47"/>
      <c r="B390" s="47" t="s">
        <v>5831</v>
      </c>
      <c r="C390" s="47" t="s">
        <v>5917</v>
      </c>
      <c r="D390" s="240">
        <v>18</v>
      </c>
      <c r="E390" s="49">
        <v>1958</v>
      </c>
      <c r="F390" s="47" t="s">
        <v>379</v>
      </c>
    </row>
    <row r="391" spans="1:13" ht="6" customHeight="1" x14ac:dyDescent="0.2">
      <c r="A391" s="234"/>
      <c r="B391" s="234"/>
      <c r="C391" s="234"/>
      <c r="D391" s="267"/>
      <c r="E391" s="236"/>
      <c r="H391" s="260"/>
      <c r="I391" s="260"/>
      <c r="J391" s="260"/>
      <c r="K391" s="260"/>
      <c r="L391" s="260"/>
      <c r="M391" s="260"/>
    </row>
    <row r="392" spans="1:13" s="266" customFormat="1" ht="10.9" customHeight="1" x14ac:dyDescent="0.2">
      <c r="A392" s="47" t="s">
        <v>5832</v>
      </c>
      <c r="B392" s="47" t="s">
        <v>5833</v>
      </c>
      <c r="C392" s="47" t="s">
        <v>5917</v>
      </c>
      <c r="D392" s="240">
        <v>7</v>
      </c>
      <c r="E392" s="49">
        <v>1956</v>
      </c>
      <c r="F392" s="47" t="s">
        <v>379</v>
      </c>
    </row>
    <row r="393" spans="1:13" s="266" customFormat="1" ht="10.9" customHeight="1" x14ac:dyDescent="0.2">
      <c r="A393" s="47"/>
      <c r="B393" s="47" t="s">
        <v>4041</v>
      </c>
      <c r="C393" s="47" t="s">
        <v>5917</v>
      </c>
      <c r="D393" s="240">
        <v>40</v>
      </c>
      <c r="E393" s="49">
        <v>1955</v>
      </c>
      <c r="F393" s="47" t="s">
        <v>379</v>
      </c>
    </row>
    <row r="394" spans="1:13" s="266" customFormat="1" ht="10.9" customHeight="1" x14ac:dyDescent="0.2">
      <c r="A394" s="47"/>
      <c r="B394" s="47" t="s">
        <v>4215</v>
      </c>
      <c r="C394" s="47" t="s">
        <v>5917</v>
      </c>
      <c r="D394" s="240">
        <v>25</v>
      </c>
      <c r="E394" s="49">
        <v>1963</v>
      </c>
      <c r="F394" s="47" t="s">
        <v>379</v>
      </c>
    </row>
    <row r="395" spans="1:13" s="266" customFormat="1" ht="10.9" customHeight="1" x14ac:dyDescent="0.2">
      <c r="A395" s="47"/>
      <c r="B395" s="47" t="s">
        <v>5834</v>
      </c>
      <c r="C395" s="47" t="s">
        <v>5917</v>
      </c>
      <c r="D395" s="240">
        <v>2</v>
      </c>
      <c r="E395" s="49">
        <v>1956</v>
      </c>
      <c r="F395" s="47" t="s">
        <v>379</v>
      </c>
    </row>
    <row r="396" spans="1:13" s="266" customFormat="1" ht="10.9" customHeight="1" x14ac:dyDescent="0.2">
      <c r="A396" s="47"/>
      <c r="B396" s="47" t="s">
        <v>5835</v>
      </c>
      <c r="C396" s="47" t="s">
        <v>5917</v>
      </c>
      <c r="D396" s="240">
        <v>6</v>
      </c>
      <c r="E396" s="49">
        <v>1961</v>
      </c>
      <c r="F396" s="47" t="s">
        <v>379</v>
      </c>
    </row>
    <row r="397" spans="1:13" s="266" customFormat="1" ht="10.9" customHeight="1" x14ac:dyDescent="0.2">
      <c r="A397" s="47"/>
      <c r="B397" s="47" t="s">
        <v>5836</v>
      </c>
      <c r="C397" s="47" t="s">
        <v>5917</v>
      </c>
      <c r="D397" s="240">
        <v>2</v>
      </c>
      <c r="E397" s="49">
        <v>1952</v>
      </c>
      <c r="F397" s="47" t="s">
        <v>379</v>
      </c>
    </row>
    <row r="398" spans="1:13" s="266" customFormat="1" ht="10.9" customHeight="1" x14ac:dyDescent="0.2">
      <c r="A398" s="47"/>
      <c r="B398" s="47" t="s">
        <v>5837</v>
      </c>
      <c r="C398" s="47" t="s">
        <v>5917</v>
      </c>
      <c r="D398" s="240">
        <v>15</v>
      </c>
      <c r="E398" s="49">
        <v>1963</v>
      </c>
      <c r="F398" s="47" t="s">
        <v>379</v>
      </c>
    </row>
    <row r="399" spans="1:13" s="266" customFormat="1" ht="10.9" customHeight="1" x14ac:dyDescent="0.2">
      <c r="A399" s="47"/>
      <c r="B399" s="47" t="s">
        <v>3964</v>
      </c>
      <c r="C399" s="47" t="s">
        <v>5917</v>
      </c>
      <c r="D399" s="240">
        <v>153</v>
      </c>
      <c r="E399" s="49">
        <v>1950</v>
      </c>
      <c r="F399" s="47" t="s">
        <v>379</v>
      </c>
    </row>
    <row r="400" spans="1:13" s="266" customFormat="1" ht="10.9" customHeight="1" x14ac:dyDescent="0.2">
      <c r="A400" s="47"/>
      <c r="B400" s="47" t="s">
        <v>5838</v>
      </c>
      <c r="C400" s="47" t="s">
        <v>5917</v>
      </c>
      <c r="D400" s="240">
        <v>4</v>
      </c>
      <c r="E400" s="49">
        <v>1957</v>
      </c>
      <c r="F400" s="47" t="s">
        <v>379</v>
      </c>
    </row>
    <row r="401" spans="1:17" s="266" customFormat="1" ht="10.9" customHeight="1" x14ac:dyDescent="0.2">
      <c r="A401" s="47"/>
      <c r="B401" s="47" t="s">
        <v>5839</v>
      </c>
      <c r="C401" s="47" t="s">
        <v>5917</v>
      </c>
      <c r="D401" s="240">
        <v>8</v>
      </c>
      <c r="E401" s="49">
        <v>1951</v>
      </c>
      <c r="F401" s="47" t="s">
        <v>379</v>
      </c>
    </row>
    <row r="402" spans="1:17" ht="6" customHeight="1" x14ac:dyDescent="0.2">
      <c r="A402" s="234"/>
      <c r="B402" s="234"/>
      <c r="C402" s="234"/>
      <c r="D402" s="267"/>
      <c r="E402" s="236"/>
      <c r="H402" s="260"/>
      <c r="I402" s="260"/>
      <c r="J402" s="260"/>
      <c r="K402" s="260"/>
      <c r="L402" s="260"/>
      <c r="M402" s="260"/>
    </row>
    <row r="403" spans="1:17" s="266" customFormat="1" ht="10.9" customHeight="1" x14ac:dyDescent="0.2">
      <c r="A403" s="47" t="s">
        <v>5840</v>
      </c>
      <c r="B403" s="47" t="s">
        <v>3960</v>
      </c>
      <c r="C403" s="47" t="s">
        <v>5917</v>
      </c>
      <c r="D403" s="240">
        <v>61</v>
      </c>
      <c r="E403" s="49">
        <v>1950</v>
      </c>
      <c r="F403" s="47" t="s">
        <v>379</v>
      </c>
    </row>
    <row r="404" spans="1:17" s="266" customFormat="1" ht="10.9" customHeight="1" x14ac:dyDescent="0.2">
      <c r="A404" s="47"/>
      <c r="B404" s="47" t="s">
        <v>5841</v>
      </c>
      <c r="C404" s="47" t="s">
        <v>5917</v>
      </c>
      <c r="D404" s="240">
        <v>3</v>
      </c>
      <c r="E404" s="49">
        <v>1959</v>
      </c>
      <c r="F404" s="47" t="s">
        <v>379</v>
      </c>
    </row>
    <row r="405" spans="1:17" s="266" customFormat="1" ht="10.9" customHeight="1" x14ac:dyDescent="0.2">
      <c r="A405" s="47"/>
      <c r="B405" s="47" t="s">
        <v>4045</v>
      </c>
      <c r="C405" s="47" t="s">
        <v>5917</v>
      </c>
      <c r="D405" s="240">
        <v>75</v>
      </c>
      <c r="E405" s="49">
        <v>1955</v>
      </c>
      <c r="F405" s="47" t="s">
        <v>379</v>
      </c>
    </row>
    <row r="406" spans="1:17" s="266" customFormat="1" ht="10.9" customHeight="1" x14ac:dyDescent="0.2">
      <c r="A406" s="47"/>
      <c r="B406" s="47" t="s">
        <v>5842</v>
      </c>
      <c r="C406" s="47" t="s">
        <v>5917</v>
      </c>
      <c r="D406" s="240">
        <v>8</v>
      </c>
      <c r="E406" s="49">
        <v>1953</v>
      </c>
      <c r="F406" s="47" t="s">
        <v>379</v>
      </c>
    </row>
    <row r="407" spans="1:17" s="266" customFormat="1" ht="10.9" customHeight="1" x14ac:dyDescent="0.2">
      <c r="A407" s="47"/>
      <c r="B407" s="47" t="s">
        <v>5843</v>
      </c>
      <c r="C407" s="47" t="s">
        <v>5917</v>
      </c>
      <c r="D407" s="240">
        <v>2</v>
      </c>
      <c r="E407" s="49">
        <v>1962</v>
      </c>
      <c r="F407" s="47" t="s">
        <v>379</v>
      </c>
    </row>
    <row r="408" spans="1:17" s="266" customFormat="1" ht="6.75" customHeight="1" thickBot="1" x14ac:dyDescent="0.25">
      <c r="A408" s="79"/>
      <c r="B408" s="79"/>
      <c r="C408" s="79"/>
      <c r="D408" s="79"/>
      <c r="E408" s="79"/>
      <c r="F408" s="79"/>
      <c r="G408" s="268"/>
    </row>
    <row r="409" spans="1:17" s="270" customFormat="1" ht="10.5" customHeight="1" thickTop="1" x14ac:dyDescent="0.2">
      <c r="A409" s="60" t="s">
        <v>5724</v>
      </c>
      <c r="B409" s="155"/>
      <c r="C409" s="155"/>
      <c r="D409" s="155"/>
      <c r="E409" s="156"/>
      <c r="F409" s="155"/>
      <c r="G409" s="269"/>
    </row>
    <row r="410" spans="1:17" ht="21" customHeight="1" x14ac:dyDescent="0.35">
      <c r="A410" s="65" t="s">
        <v>5647</v>
      </c>
      <c r="B410" s="66"/>
      <c r="C410" s="66"/>
      <c r="D410" s="66"/>
      <c r="E410" s="66"/>
      <c r="F410" s="257"/>
      <c r="G410" s="258"/>
      <c r="O410" s="260"/>
    </row>
    <row r="411" spans="1:17" s="261" customFormat="1" ht="21" customHeight="1" x14ac:dyDescent="0.3">
      <c r="A411" s="68" t="s">
        <v>5969</v>
      </c>
      <c r="B411" s="69"/>
      <c r="C411" s="69"/>
      <c r="D411" s="69"/>
      <c r="E411" s="69"/>
      <c r="F411" s="257"/>
      <c r="G411" s="258"/>
      <c r="H411" s="259"/>
      <c r="I411" s="259"/>
      <c r="J411" s="259"/>
      <c r="K411" s="259"/>
      <c r="L411" s="259"/>
      <c r="M411" s="259"/>
      <c r="N411" s="259"/>
      <c r="O411" s="260"/>
      <c r="P411" s="259"/>
      <c r="Q411" s="259"/>
    </row>
    <row r="412" spans="1:17" s="261" customFormat="1" ht="5.25" customHeight="1" thickBot="1" x14ac:dyDescent="0.3">
      <c r="A412" s="68"/>
      <c r="B412" s="141"/>
      <c r="C412" s="141"/>
      <c r="D412" s="141"/>
      <c r="E412" s="141"/>
      <c r="F412" s="262"/>
      <c r="G412" s="258"/>
      <c r="H412" s="259"/>
      <c r="I412" s="259"/>
      <c r="J412" s="259"/>
      <c r="K412" s="259"/>
      <c r="L412" s="259"/>
      <c r="M412" s="259"/>
      <c r="N412" s="259"/>
      <c r="O412" s="260"/>
      <c r="P412" s="259"/>
      <c r="Q412" s="259"/>
    </row>
    <row r="413" spans="1:17" ht="10.5" customHeight="1" thickTop="1" x14ac:dyDescent="0.2">
      <c r="A413" s="229" t="s">
        <v>162</v>
      </c>
      <c r="B413" s="230" t="s">
        <v>5138</v>
      </c>
      <c r="C413" s="230" t="s">
        <v>111</v>
      </c>
      <c r="D413" s="231" t="s">
        <v>5697</v>
      </c>
      <c r="E413" s="232" t="s">
        <v>5698</v>
      </c>
      <c r="F413" s="271" t="s">
        <v>5699</v>
      </c>
      <c r="G413" s="258"/>
      <c r="O413" s="260"/>
    </row>
    <row r="414" spans="1:17" ht="10.5" customHeight="1" x14ac:dyDescent="0.2">
      <c r="A414" s="234"/>
      <c r="B414" s="234"/>
      <c r="C414" s="234"/>
      <c r="D414" s="235" t="s">
        <v>5563</v>
      </c>
      <c r="E414" s="236" t="s">
        <v>5700</v>
      </c>
      <c r="F414" s="271" t="s">
        <v>5701</v>
      </c>
      <c r="G414" s="258"/>
      <c r="O414" s="260"/>
    </row>
    <row r="415" spans="1:17" ht="10.5" customHeight="1" x14ac:dyDescent="0.2">
      <c r="A415" s="234"/>
      <c r="B415" s="234"/>
      <c r="C415" s="234"/>
      <c r="D415" s="235" t="s">
        <v>5564</v>
      </c>
      <c r="E415" s="236" t="s">
        <v>5702</v>
      </c>
      <c r="F415" s="271" t="s">
        <v>5703</v>
      </c>
      <c r="G415" s="258"/>
      <c r="O415" s="260"/>
    </row>
    <row r="416" spans="1:17" ht="10.5" customHeight="1" x14ac:dyDescent="0.2">
      <c r="A416" s="237"/>
      <c r="B416" s="237"/>
      <c r="C416" s="237"/>
      <c r="D416" s="238"/>
      <c r="E416" s="238" t="s">
        <v>5704</v>
      </c>
      <c r="F416" s="272" t="s">
        <v>5705</v>
      </c>
      <c r="G416" s="258"/>
      <c r="O416" s="260"/>
    </row>
    <row r="417" spans="1:13" s="266" customFormat="1" ht="10.9" customHeight="1" x14ac:dyDescent="0.2">
      <c r="A417" s="47" t="s">
        <v>6029</v>
      </c>
      <c r="B417" s="47" t="s">
        <v>5844</v>
      </c>
      <c r="C417" s="47" t="s">
        <v>5917</v>
      </c>
      <c r="D417" s="240">
        <v>15</v>
      </c>
      <c r="E417" s="49">
        <v>1950</v>
      </c>
      <c r="F417" s="47" t="s">
        <v>379</v>
      </c>
    </row>
    <row r="418" spans="1:13" s="266" customFormat="1" ht="10.9" customHeight="1" x14ac:dyDescent="0.2">
      <c r="A418" s="47"/>
      <c r="B418" s="47" t="s">
        <v>3928</v>
      </c>
      <c r="C418" s="47" t="s">
        <v>5917</v>
      </c>
      <c r="D418" s="240">
        <v>45</v>
      </c>
      <c r="E418" s="49">
        <v>1930</v>
      </c>
      <c r="F418" s="47" t="s">
        <v>379</v>
      </c>
    </row>
    <row r="419" spans="1:13" s="266" customFormat="1" ht="10.9" customHeight="1" x14ac:dyDescent="0.2">
      <c r="A419" s="47"/>
      <c r="B419" s="47" t="s">
        <v>3933</v>
      </c>
      <c r="C419" s="47" t="s">
        <v>5917</v>
      </c>
      <c r="D419" s="240">
        <v>34</v>
      </c>
      <c r="E419" s="49">
        <v>1933</v>
      </c>
      <c r="F419" s="47" t="s">
        <v>379</v>
      </c>
    </row>
    <row r="420" spans="1:13" ht="6" customHeight="1" x14ac:dyDescent="0.2">
      <c r="A420" s="234"/>
      <c r="B420" s="234"/>
      <c r="C420" s="234"/>
      <c r="D420" s="267"/>
      <c r="E420" s="236"/>
      <c r="H420" s="260"/>
      <c r="I420" s="260"/>
      <c r="J420" s="260"/>
      <c r="K420" s="260"/>
      <c r="L420" s="260"/>
      <c r="M420" s="260"/>
    </row>
    <row r="421" spans="1:13" s="266" customFormat="1" ht="10.9" customHeight="1" x14ac:dyDescent="0.2">
      <c r="A421" s="47" t="s">
        <v>5845</v>
      </c>
      <c r="B421" s="47" t="s">
        <v>5621</v>
      </c>
      <c r="C421" s="47" t="s">
        <v>1352</v>
      </c>
      <c r="D421" s="240">
        <v>38</v>
      </c>
      <c r="E421" s="49">
        <v>2010</v>
      </c>
      <c r="F421" s="47" t="s">
        <v>379</v>
      </c>
    </row>
    <row r="422" spans="1:13" s="266" customFormat="1" ht="10.9" customHeight="1" x14ac:dyDescent="0.2">
      <c r="A422" s="47"/>
      <c r="B422" s="47" t="s">
        <v>5372</v>
      </c>
      <c r="C422" s="47" t="s">
        <v>1352</v>
      </c>
      <c r="D422" s="240">
        <v>20</v>
      </c>
      <c r="E422" s="49">
        <v>2005</v>
      </c>
      <c r="F422" s="47" t="s">
        <v>379</v>
      </c>
    </row>
    <row r="423" spans="1:13" s="266" customFormat="1" ht="10.9" customHeight="1" x14ac:dyDescent="0.2">
      <c r="A423" s="47"/>
      <c r="B423" s="47" t="s">
        <v>5846</v>
      </c>
      <c r="C423" s="47" t="s">
        <v>1352</v>
      </c>
      <c r="D423" s="240">
        <v>9</v>
      </c>
      <c r="E423" s="49">
        <v>2012</v>
      </c>
      <c r="F423" s="47" t="s">
        <v>379</v>
      </c>
    </row>
    <row r="424" spans="1:13" s="266" customFormat="1" ht="10.9" customHeight="1" x14ac:dyDescent="0.2">
      <c r="A424" s="47"/>
      <c r="B424" s="47" t="s">
        <v>5847</v>
      </c>
      <c r="C424" s="47" t="s">
        <v>1352</v>
      </c>
      <c r="D424" s="240">
        <v>5</v>
      </c>
      <c r="E424" s="49">
        <v>1995</v>
      </c>
      <c r="F424" s="47" t="s">
        <v>634</v>
      </c>
    </row>
    <row r="425" spans="1:13" s="266" customFormat="1" ht="10.9" customHeight="1" x14ac:dyDescent="0.2">
      <c r="A425" s="47"/>
      <c r="B425" s="47" t="s">
        <v>5848</v>
      </c>
      <c r="C425" s="47" t="s">
        <v>1352</v>
      </c>
      <c r="D425" s="240">
        <v>9</v>
      </c>
      <c r="E425" s="49">
        <v>2008</v>
      </c>
      <c r="F425" s="47" t="s">
        <v>634</v>
      </c>
    </row>
    <row r="426" spans="1:13" s="266" customFormat="1" ht="10.9" customHeight="1" x14ac:dyDescent="0.2">
      <c r="A426" s="47"/>
      <c r="B426" s="47" t="s">
        <v>5850</v>
      </c>
      <c r="C426" s="47" t="s">
        <v>1352</v>
      </c>
      <c r="D426" s="240">
        <v>9</v>
      </c>
      <c r="E426" s="49">
        <v>2007</v>
      </c>
      <c r="F426" s="47" t="s">
        <v>634</v>
      </c>
    </row>
    <row r="427" spans="1:13" s="266" customFormat="1" ht="10.9" customHeight="1" x14ac:dyDescent="0.2">
      <c r="A427" s="47"/>
      <c r="B427" s="47" t="s">
        <v>6030</v>
      </c>
      <c r="C427" s="47" t="s">
        <v>1352</v>
      </c>
      <c r="D427" s="240">
        <v>3</v>
      </c>
      <c r="E427" s="49">
        <v>2002</v>
      </c>
      <c r="F427" s="47" t="s">
        <v>379</v>
      </c>
    </row>
    <row r="428" spans="1:13" s="266" customFormat="1" ht="10.9" customHeight="1" x14ac:dyDescent="0.2">
      <c r="A428" s="47"/>
      <c r="B428" s="47" t="s">
        <v>5852</v>
      </c>
      <c r="C428" s="47" t="s">
        <v>1352</v>
      </c>
      <c r="D428" s="240">
        <v>7</v>
      </c>
      <c r="E428" s="49">
        <v>2010</v>
      </c>
      <c r="F428" s="47" t="s">
        <v>379</v>
      </c>
    </row>
    <row r="429" spans="1:13" s="266" customFormat="1" ht="10.9" customHeight="1" x14ac:dyDescent="0.2">
      <c r="A429" s="47"/>
      <c r="B429" s="47" t="s">
        <v>5853</v>
      </c>
      <c r="C429" s="47" t="s">
        <v>1352</v>
      </c>
      <c r="D429" s="240">
        <v>3</v>
      </c>
      <c r="E429" s="49">
        <v>2013</v>
      </c>
      <c r="F429" s="47" t="s">
        <v>379</v>
      </c>
    </row>
    <row r="430" spans="1:13" s="266" customFormat="1" ht="10.9" customHeight="1" x14ac:dyDescent="0.2">
      <c r="A430" s="47"/>
      <c r="B430" s="47" t="s">
        <v>5622</v>
      </c>
      <c r="C430" s="47" t="s">
        <v>1352</v>
      </c>
      <c r="D430" s="240">
        <v>113</v>
      </c>
      <c r="E430" s="49">
        <v>2011</v>
      </c>
      <c r="F430" s="47" t="s">
        <v>379</v>
      </c>
    </row>
    <row r="431" spans="1:13" s="266" customFormat="1" ht="10.9" customHeight="1" x14ac:dyDescent="0.2">
      <c r="A431" s="47"/>
      <c r="B431" s="47" t="s">
        <v>5623</v>
      </c>
      <c r="C431" s="47" t="s">
        <v>1352</v>
      </c>
      <c r="D431" s="240">
        <v>108</v>
      </c>
      <c r="E431" s="49">
        <v>2012</v>
      </c>
      <c r="F431" s="47" t="s">
        <v>379</v>
      </c>
    </row>
    <row r="432" spans="1:13" s="266" customFormat="1" ht="10.9" customHeight="1" x14ac:dyDescent="0.2">
      <c r="A432" s="47"/>
      <c r="B432" s="47" t="s">
        <v>5624</v>
      </c>
      <c r="C432" s="47" t="s">
        <v>1352</v>
      </c>
      <c r="D432" s="240">
        <v>129</v>
      </c>
      <c r="E432" s="49">
        <v>2011</v>
      </c>
      <c r="F432" s="47" t="s">
        <v>379</v>
      </c>
    </row>
    <row r="433" spans="1:13" s="266" customFormat="1" ht="10.9" customHeight="1" x14ac:dyDescent="0.2">
      <c r="A433" s="47"/>
      <c r="B433" s="47" t="s">
        <v>5377</v>
      </c>
      <c r="C433" s="47" t="s">
        <v>1352</v>
      </c>
      <c r="D433" s="240">
        <v>37</v>
      </c>
      <c r="E433" s="49">
        <v>2008</v>
      </c>
      <c r="F433" s="47" t="s">
        <v>379</v>
      </c>
    </row>
    <row r="434" spans="1:13" s="266" customFormat="1" ht="10.9" customHeight="1" x14ac:dyDescent="0.2">
      <c r="A434" s="47"/>
      <c r="B434" s="47" t="s">
        <v>5379</v>
      </c>
      <c r="C434" s="47" t="s">
        <v>1352</v>
      </c>
      <c r="D434" s="240">
        <v>40</v>
      </c>
      <c r="E434" s="49">
        <v>2009</v>
      </c>
      <c r="F434" s="47" t="s">
        <v>379</v>
      </c>
    </row>
    <row r="435" spans="1:13" s="266" customFormat="1" ht="10.9" customHeight="1" x14ac:dyDescent="0.2">
      <c r="A435" s="47"/>
      <c r="B435" s="47" t="s">
        <v>5380</v>
      </c>
      <c r="C435" s="47" t="s">
        <v>1352</v>
      </c>
      <c r="D435" s="240">
        <v>70</v>
      </c>
      <c r="E435" s="49">
        <v>2011</v>
      </c>
      <c r="F435" s="47" t="s">
        <v>379</v>
      </c>
    </row>
    <row r="436" spans="1:13" s="266" customFormat="1" ht="10.9" customHeight="1" x14ac:dyDescent="0.2">
      <c r="A436" s="47"/>
      <c r="B436" s="47" t="s">
        <v>5381</v>
      </c>
      <c r="C436" s="47" t="s">
        <v>1352</v>
      </c>
      <c r="D436" s="240">
        <v>189</v>
      </c>
      <c r="E436" s="49">
        <v>2011</v>
      </c>
      <c r="F436" s="47" t="s">
        <v>379</v>
      </c>
    </row>
    <row r="437" spans="1:13" s="266" customFormat="1" ht="10.9" customHeight="1" x14ac:dyDescent="0.2">
      <c r="A437" s="47"/>
      <c r="B437" s="47" t="s">
        <v>5382</v>
      </c>
      <c r="C437" s="47" t="s">
        <v>1352</v>
      </c>
      <c r="D437" s="240">
        <v>120</v>
      </c>
      <c r="E437" s="49">
        <v>2005</v>
      </c>
      <c r="F437" s="47" t="s">
        <v>379</v>
      </c>
    </row>
    <row r="438" spans="1:13" s="266" customFormat="1" ht="10.9" customHeight="1" x14ac:dyDescent="0.2">
      <c r="A438" s="47"/>
      <c r="B438" s="47" t="s">
        <v>3911</v>
      </c>
      <c r="C438" s="47" t="s">
        <v>1352</v>
      </c>
      <c r="D438" s="240">
        <v>68</v>
      </c>
      <c r="E438" s="49">
        <v>2013</v>
      </c>
      <c r="F438" s="47" t="s">
        <v>183</v>
      </c>
    </row>
    <row r="439" spans="1:13" s="266" customFormat="1" ht="10.9" customHeight="1" x14ac:dyDescent="0.2">
      <c r="A439" s="47"/>
      <c r="B439" s="47" t="s">
        <v>5857</v>
      </c>
      <c r="C439" s="47" t="s">
        <v>1352</v>
      </c>
      <c r="D439" s="240">
        <v>13</v>
      </c>
      <c r="E439" s="49">
        <v>2014</v>
      </c>
      <c r="F439" s="47" t="s">
        <v>379</v>
      </c>
    </row>
    <row r="440" spans="1:13" s="266" customFormat="1" ht="10.9" customHeight="1" x14ac:dyDescent="0.2">
      <c r="A440" s="47"/>
      <c r="B440" s="47" t="s">
        <v>5858</v>
      </c>
      <c r="C440" s="47" t="s">
        <v>1352</v>
      </c>
      <c r="D440" s="240">
        <v>9</v>
      </c>
      <c r="E440" s="49">
        <v>2013</v>
      </c>
      <c r="F440" s="47" t="s">
        <v>183</v>
      </c>
    </row>
    <row r="441" spans="1:13" s="266" customFormat="1" ht="10.9" customHeight="1" x14ac:dyDescent="0.2">
      <c r="A441" s="47"/>
      <c r="B441" s="47" t="s">
        <v>5383</v>
      </c>
      <c r="C441" s="47" t="s">
        <v>1352</v>
      </c>
      <c r="D441" s="240">
        <v>74</v>
      </c>
      <c r="E441" s="49">
        <v>2011</v>
      </c>
      <c r="F441" s="47" t="s">
        <v>634</v>
      </c>
    </row>
    <row r="442" spans="1:13" s="266" customFormat="1" ht="10.9" customHeight="1" x14ac:dyDescent="0.2">
      <c r="A442" s="47"/>
      <c r="B442" s="47" t="s">
        <v>5859</v>
      </c>
      <c r="C442" s="47" t="s">
        <v>1352</v>
      </c>
      <c r="D442" s="240">
        <v>10</v>
      </c>
      <c r="E442" s="49">
        <v>2012</v>
      </c>
      <c r="F442" s="47" t="s">
        <v>379</v>
      </c>
    </row>
    <row r="443" spans="1:13" s="266" customFormat="1" ht="10.9" customHeight="1" x14ac:dyDescent="0.2">
      <c r="A443" s="47"/>
      <c r="B443" s="47" t="s">
        <v>5860</v>
      </c>
      <c r="C443" s="47" t="s">
        <v>1352</v>
      </c>
      <c r="D443" s="240">
        <v>19</v>
      </c>
      <c r="E443" s="49">
        <v>2002</v>
      </c>
      <c r="F443" s="47" t="s">
        <v>379</v>
      </c>
    </row>
    <row r="444" spans="1:13" s="266" customFormat="1" ht="10.9" customHeight="1" x14ac:dyDescent="0.2">
      <c r="A444" s="47"/>
      <c r="B444" s="47" t="s">
        <v>5862</v>
      </c>
      <c r="C444" s="47" t="s">
        <v>1352</v>
      </c>
      <c r="D444" s="240">
        <v>29</v>
      </c>
      <c r="E444" s="49">
        <v>2005</v>
      </c>
      <c r="F444" s="47" t="s">
        <v>634</v>
      </c>
    </row>
    <row r="445" spans="1:13" s="266" customFormat="1" ht="10.9" customHeight="1" x14ac:dyDescent="0.2">
      <c r="A445" s="47"/>
      <c r="B445" s="47" t="s">
        <v>5386</v>
      </c>
      <c r="C445" s="47" t="s">
        <v>1352</v>
      </c>
      <c r="D445" s="240">
        <v>28</v>
      </c>
      <c r="E445" s="49">
        <v>2010</v>
      </c>
      <c r="F445" s="47" t="s">
        <v>379</v>
      </c>
    </row>
    <row r="446" spans="1:13" s="266" customFormat="1" ht="10.9" customHeight="1" x14ac:dyDescent="0.2">
      <c r="A446" s="47"/>
      <c r="B446" s="47" t="s">
        <v>5875</v>
      </c>
      <c r="C446" s="47" t="s">
        <v>5965</v>
      </c>
      <c r="D446" s="240">
        <v>504</v>
      </c>
      <c r="E446" s="49">
        <v>2011</v>
      </c>
      <c r="F446" s="47" t="s">
        <v>5156</v>
      </c>
    </row>
    <row r="447" spans="1:13" ht="6" customHeight="1" x14ac:dyDescent="0.2">
      <c r="A447" s="234"/>
      <c r="B447" s="234"/>
      <c r="C447" s="234"/>
      <c r="D447" s="267"/>
      <c r="E447" s="236"/>
      <c r="H447" s="260"/>
      <c r="I447" s="260"/>
      <c r="J447" s="260"/>
      <c r="K447" s="260"/>
      <c r="L447" s="260"/>
      <c r="M447" s="260"/>
    </row>
    <row r="448" spans="1:13" s="266" customFormat="1" ht="10.9" customHeight="1" x14ac:dyDescent="0.2">
      <c r="A448" s="47" t="s">
        <v>5864</v>
      </c>
      <c r="B448" s="47" t="s">
        <v>5865</v>
      </c>
      <c r="C448" s="47" t="s">
        <v>5917</v>
      </c>
      <c r="D448" s="240">
        <v>1</v>
      </c>
      <c r="E448" s="49">
        <v>1960</v>
      </c>
      <c r="F448" s="47" t="s">
        <v>379</v>
      </c>
    </row>
    <row r="449" spans="1:13" s="266" customFormat="1" ht="10.9" customHeight="1" x14ac:dyDescent="0.2">
      <c r="A449" s="47"/>
      <c r="B449" s="47" t="s">
        <v>6031</v>
      </c>
      <c r="C449" s="47" t="s">
        <v>5917</v>
      </c>
      <c r="D449" s="240">
        <v>3</v>
      </c>
      <c r="E449" s="49">
        <v>2002</v>
      </c>
      <c r="F449" s="47" t="s">
        <v>379</v>
      </c>
    </row>
    <row r="450" spans="1:13" s="266" customFormat="1" ht="10.9" customHeight="1" x14ac:dyDescent="0.2">
      <c r="A450" s="47"/>
      <c r="B450" s="47" t="s">
        <v>5866</v>
      </c>
      <c r="C450" s="47" t="s">
        <v>5917</v>
      </c>
      <c r="D450" s="240">
        <v>1</v>
      </c>
      <c r="E450" s="49">
        <v>1951</v>
      </c>
      <c r="F450" s="47" t="s">
        <v>379</v>
      </c>
    </row>
    <row r="451" spans="1:13" s="266" customFormat="1" ht="10.9" customHeight="1" x14ac:dyDescent="0.2">
      <c r="A451" s="47"/>
      <c r="B451" s="47" t="s">
        <v>5867</v>
      </c>
      <c r="C451" s="47" t="s">
        <v>5917</v>
      </c>
      <c r="D451" s="240">
        <v>1</v>
      </c>
      <c r="E451" s="49">
        <v>1950</v>
      </c>
      <c r="F451" s="47" t="s">
        <v>379</v>
      </c>
    </row>
    <row r="452" spans="1:13" s="266" customFormat="1" ht="10.9" customHeight="1" x14ac:dyDescent="0.2">
      <c r="A452" s="47"/>
      <c r="B452" s="47" t="s">
        <v>5868</v>
      </c>
      <c r="C452" s="47" t="s">
        <v>5917</v>
      </c>
      <c r="D452" s="240">
        <v>2</v>
      </c>
      <c r="E452" s="49">
        <v>1952</v>
      </c>
      <c r="F452" s="47" t="s">
        <v>379</v>
      </c>
    </row>
    <row r="453" spans="1:13" ht="6" customHeight="1" x14ac:dyDescent="0.2">
      <c r="A453" s="234"/>
      <c r="B453" s="234"/>
      <c r="C453" s="234"/>
      <c r="D453" s="267"/>
      <c r="E453" s="236"/>
      <c r="H453" s="260"/>
      <c r="I453" s="260"/>
      <c r="J453" s="260"/>
      <c r="K453" s="260"/>
      <c r="L453" s="260"/>
      <c r="M453" s="260"/>
    </row>
    <row r="454" spans="1:13" s="266" customFormat="1" ht="10.9" customHeight="1" x14ac:dyDescent="0.2">
      <c r="A454" s="47" t="s">
        <v>5869</v>
      </c>
      <c r="B454" s="47" t="s">
        <v>5870</v>
      </c>
      <c r="C454" s="47" t="s">
        <v>747</v>
      </c>
      <c r="D454" s="240">
        <v>1180</v>
      </c>
      <c r="E454" s="49">
        <v>1980</v>
      </c>
      <c r="F454" s="47" t="s">
        <v>379</v>
      </c>
    </row>
    <row r="455" spans="1:13" s="266" customFormat="1" ht="10.9" customHeight="1" x14ac:dyDescent="0.2">
      <c r="A455" s="47"/>
      <c r="B455" s="47" t="s">
        <v>4937</v>
      </c>
      <c r="C455" s="47" t="s">
        <v>6032</v>
      </c>
      <c r="D455" s="240">
        <v>980</v>
      </c>
      <c r="E455" s="49">
        <v>1966</v>
      </c>
      <c r="F455" s="47" t="s">
        <v>334</v>
      </c>
    </row>
    <row r="456" spans="1:13" s="266" customFormat="1" ht="10.9" customHeight="1" x14ac:dyDescent="0.2">
      <c r="A456" s="47"/>
      <c r="B456" s="47" t="s">
        <v>4973</v>
      </c>
      <c r="C456" s="47" t="s">
        <v>6032</v>
      </c>
      <c r="D456" s="240">
        <v>1961</v>
      </c>
      <c r="E456" s="49">
        <v>1971</v>
      </c>
      <c r="F456" s="47" t="s">
        <v>442</v>
      </c>
    </row>
    <row r="457" spans="1:13" s="266" customFormat="1" ht="10.9" customHeight="1" x14ac:dyDescent="0.2">
      <c r="A457" s="47"/>
      <c r="B457" s="47" t="s">
        <v>5538</v>
      </c>
      <c r="C457" s="47" t="s">
        <v>6033</v>
      </c>
      <c r="D457" s="240">
        <v>61</v>
      </c>
      <c r="E457" s="49">
        <v>1918</v>
      </c>
      <c r="F457" s="47" t="s">
        <v>199</v>
      </c>
    </row>
    <row r="458" spans="1:13" s="266" customFormat="1" ht="10.9" customHeight="1" x14ac:dyDescent="0.2">
      <c r="A458" s="47"/>
      <c r="B458" s="47"/>
      <c r="C458" s="47" t="s">
        <v>6034</v>
      </c>
      <c r="D458" s="240"/>
      <c r="E458" s="49"/>
      <c r="F458" s="47"/>
    </row>
    <row r="459" spans="1:13" s="266" customFormat="1" ht="10.9" customHeight="1" x14ac:dyDescent="0.2">
      <c r="A459" s="47"/>
      <c r="B459" s="47" t="s">
        <v>5103</v>
      </c>
      <c r="C459" s="47" t="s">
        <v>5959</v>
      </c>
      <c r="D459" s="240">
        <v>10</v>
      </c>
      <c r="E459" s="49">
        <v>2002</v>
      </c>
      <c r="F459" s="47" t="s">
        <v>184</v>
      </c>
    </row>
    <row r="460" spans="1:13" s="266" customFormat="1" ht="10.9" customHeight="1" x14ac:dyDescent="0.2">
      <c r="A460" s="47"/>
      <c r="B460" s="47" t="s">
        <v>5871</v>
      </c>
      <c r="C460" s="47" t="s">
        <v>5960</v>
      </c>
      <c r="D460" s="240">
        <v>34</v>
      </c>
      <c r="E460" s="49">
        <v>1966</v>
      </c>
      <c r="F460" s="47" t="s">
        <v>334</v>
      </c>
    </row>
    <row r="461" spans="1:13" s="266" customFormat="1" ht="10.9" customHeight="1" x14ac:dyDescent="0.2">
      <c r="A461" s="47"/>
      <c r="B461" s="47" t="s">
        <v>5442</v>
      </c>
      <c r="C461" s="47" t="s">
        <v>5960</v>
      </c>
      <c r="D461" s="240">
        <v>34</v>
      </c>
      <c r="E461" s="49">
        <v>1969</v>
      </c>
      <c r="F461" s="47" t="s">
        <v>442</v>
      </c>
    </row>
    <row r="462" spans="1:13" s="266" customFormat="1" ht="10.9" customHeight="1" x14ac:dyDescent="0.2">
      <c r="A462" s="47"/>
      <c r="B462" s="47" t="s">
        <v>5196</v>
      </c>
      <c r="C462" s="47" t="s">
        <v>5960</v>
      </c>
      <c r="D462" s="240">
        <v>25</v>
      </c>
      <c r="E462" s="49">
        <v>1994</v>
      </c>
      <c r="F462" s="47" t="s">
        <v>334</v>
      </c>
    </row>
    <row r="463" spans="1:13" s="266" customFormat="1" ht="10.9" customHeight="1" x14ac:dyDescent="0.2">
      <c r="A463" s="47"/>
      <c r="B463" s="47" t="s">
        <v>3919</v>
      </c>
      <c r="C463" s="47" t="s">
        <v>6035</v>
      </c>
      <c r="D463" s="240">
        <v>45</v>
      </c>
      <c r="E463" s="49">
        <v>1998</v>
      </c>
      <c r="F463" s="47" t="s">
        <v>199</v>
      </c>
    </row>
    <row r="464" spans="1:13" s="266" customFormat="1" ht="10.9" customHeight="1" x14ac:dyDescent="0.2">
      <c r="A464" s="47"/>
      <c r="B464" s="47" t="s">
        <v>3923</v>
      </c>
      <c r="C464" s="47" t="s">
        <v>6035</v>
      </c>
      <c r="D464" s="240">
        <v>45</v>
      </c>
      <c r="E464" s="49">
        <v>1998</v>
      </c>
      <c r="F464" s="47" t="s">
        <v>184</v>
      </c>
    </row>
    <row r="465" spans="1:13" s="266" customFormat="1" ht="10.9" customHeight="1" x14ac:dyDescent="0.2">
      <c r="A465" s="47"/>
      <c r="B465" s="47" t="s">
        <v>1617</v>
      </c>
      <c r="C465" s="47" t="s">
        <v>6036</v>
      </c>
      <c r="D465" s="240">
        <v>8.6999999999999993</v>
      </c>
      <c r="E465" s="49">
        <v>1995</v>
      </c>
      <c r="F465" s="47" t="s">
        <v>199</v>
      </c>
    </row>
    <row r="466" spans="1:13" s="266" customFormat="1" ht="10.9" customHeight="1" x14ac:dyDescent="0.2">
      <c r="A466" s="47"/>
      <c r="B466" s="47" t="s">
        <v>5107</v>
      </c>
      <c r="C466" s="47" t="s">
        <v>6036</v>
      </c>
      <c r="D466" s="240">
        <v>8.6999999999999993</v>
      </c>
      <c r="E466" s="49">
        <v>1994</v>
      </c>
      <c r="F466" s="47" t="s">
        <v>199</v>
      </c>
    </row>
    <row r="467" spans="1:13" s="266" customFormat="1" ht="10.9" customHeight="1" x14ac:dyDescent="0.2">
      <c r="A467" s="47"/>
      <c r="B467" s="47" t="s">
        <v>6037</v>
      </c>
      <c r="C467" s="47" t="s">
        <v>6038</v>
      </c>
      <c r="D467" s="240">
        <v>8</v>
      </c>
      <c r="E467" s="49">
        <v>2002</v>
      </c>
      <c r="F467" s="47" t="s">
        <v>334</v>
      </c>
    </row>
    <row r="468" spans="1:13" ht="6" customHeight="1" x14ac:dyDescent="0.2">
      <c r="A468" s="234"/>
      <c r="B468" s="234"/>
      <c r="C468" s="234"/>
      <c r="D468" s="267"/>
      <c r="E468" s="236"/>
      <c r="H468" s="260"/>
      <c r="I468" s="260"/>
      <c r="J468" s="260"/>
      <c r="K468" s="260"/>
      <c r="L468" s="260"/>
      <c r="M468" s="260"/>
    </row>
    <row r="469" spans="1:13" s="266" customFormat="1" ht="10.9" customHeight="1" x14ac:dyDescent="0.2">
      <c r="A469" s="47" t="s">
        <v>5872</v>
      </c>
      <c r="B469" s="47" t="s">
        <v>4284</v>
      </c>
      <c r="C469" s="47" t="s">
        <v>6039</v>
      </c>
      <c r="D469" s="240">
        <v>10</v>
      </c>
      <c r="E469" s="49">
        <v>2001</v>
      </c>
      <c r="F469" s="47" t="s">
        <v>379</v>
      </c>
    </row>
    <row r="470" spans="1:13" s="266" customFormat="1" ht="10.9" customHeight="1" x14ac:dyDescent="0.2">
      <c r="A470" s="47"/>
      <c r="B470" s="47" t="s">
        <v>4279</v>
      </c>
      <c r="C470" s="47" t="s">
        <v>6039</v>
      </c>
      <c r="D470" s="240">
        <v>3</v>
      </c>
      <c r="E470" s="49">
        <v>1990</v>
      </c>
      <c r="F470" s="47" t="s">
        <v>379</v>
      </c>
    </row>
    <row r="471" spans="1:13" s="266" customFormat="1" ht="10.9" customHeight="1" x14ac:dyDescent="0.2">
      <c r="A471" s="47"/>
      <c r="B471" s="47" t="s">
        <v>4256</v>
      </c>
      <c r="C471" s="47" t="s">
        <v>6039</v>
      </c>
      <c r="D471" s="240">
        <v>6</v>
      </c>
      <c r="E471" s="49">
        <v>1946</v>
      </c>
      <c r="F471" s="47" t="s">
        <v>379</v>
      </c>
    </row>
    <row r="472" spans="1:13" s="266" customFormat="1" ht="10.9" customHeight="1" x14ac:dyDescent="0.2">
      <c r="A472" s="47"/>
      <c r="B472" s="47" t="s">
        <v>4261</v>
      </c>
      <c r="C472" s="47" t="s">
        <v>6039</v>
      </c>
      <c r="D472" s="240">
        <v>16</v>
      </c>
      <c r="E472" s="49">
        <v>1953</v>
      </c>
      <c r="F472" s="47" t="s">
        <v>379</v>
      </c>
    </row>
    <row r="473" spans="1:13" s="266" customFormat="1" ht="10.9" customHeight="1" x14ac:dyDescent="0.2">
      <c r="A473" s="47"/>
      <c r="B473" s="47" t="s">
        <v>4268</v>
      </c>
      <c r="C473" s="47" t="s">
        <v>6039</v>
      </c>
      <c r="D473" s="240">
        <v>67</v>
      </c>
      <c r="E473" s="49">
        <v>1953</v>
      </c>
      <c r="F473" s="47" t="s">
        <v>379</v>
      </c>
    </row>
    <row r="474" spans="1:13" s="266" customFormat="1" ht="10.9" customHeight="1" x14ac:dyDescent="0.2">
      <c r="A474" s="47"/>
      <c r="B474" s="47" t="s">
        <v>5365</v>
      </c>
      <c r="C474" s="47" t="s">
        <v>6039</v>
      </c>
      <c r="D474" s="240">
        <v>10</v>
      </c>
      <c r="E474" s="49">
        <v>1971</v>
      </c>
      <c r="F474" s="47" t="s">
        <v>379</v>
      </c>
    </row>
    <row r="475" spans="1:13" s="266" customFormat="1" ht="10.9" customHeight="1" x14ac:dyDescent="0.2">
      <c r="A475" s="47"/>
      <c r="B475" s="47" t="s">
        <v>4265</v>
      </c>
      <c r="C475" s="47" t="s">
        <v>6039</v>
      </c>
      <c r="D475" s="240">
        <v>19</v>
      </c>
      <c r="E475" s="49">
        <v>1950</v>
      </c>
      <c r="F475" s="47" t="s">
        <v>379</v>
      </c>
    </row>
    <row r="476" spans="1:13" s="266" customFormat="1" ht="10.9" customHeight="1" x14ac:dyDescent="0.2">
      <c r="A476" s="47"/>
      <c r="B476" s="47" t="s">
        <v>4272</v>
      </c>
      <c r="C476" s="47" t="s">
        <v>6039</v>
      </c>
      <c r="D476" s="240">
        <v>3</v>
      </c>
      <c r="E476" s="49">
        <v>1945</v>
      </c>
      <c r="F476" s="47" t="s">
        <v>379</v>
      </c>
    </row>
    <row r="477" spans="1:13" ht="6" customHeight="1" x14ac:dyDescent="0.2">
      <c r="A477" s="234"/>
      <c r="B477" s="234"/>
      <c r="C477" s="234"/>
      <c r="D477" s="267"/>
      <c r="E477" s="236"/>
      <c r="H477" s="260"/>
      <c r="I477" s="260"/>
      <c r="J477" s="260"/>
      <c r="K477" s="260"/>
      <c r="L477" s="260"/>
      <c r="M477" s="260"/>
    </row>
    <row r="478" spans="1:13" s="266" customFormat="1" ht="10.9" customHeight="1" x14ac:dyDescent="0.2">
      <c r="A478" s="47" t="s">
        <v>3751</v>
      </c>
      <c r="B478" s="47"/>
      <c r="C478" s="47"/>
      <c r="D478" s="240"/>
      <c r="E478" s="49"/>
      <c r="F478" s="47"/>
    </row>
    <row r="479" spans="1:13" s="266" customFormat="1" ht="10.9" customHeight="1" x14ac:dyDescent="0.2">
      <c r="A479" s="47" t="s">
        <v>5876</v>
      </c>
      <c r="B479" s="47"/>
      <c r="C479" s="47"/>
      <c r="D479" s="240"/>
      <c r="E479" s="49"/>
      <c r="F479" s="47"/>
    </row>
    <row r="480" spans="1:13" s="266" customFormat="1" ht="10.9" customHeight="1" x14ac:dyDescent="0.2">
      <c r="A480" s="47" t="s">
        <v>5877</v>
      </c>
      <c r="B480" s="47" t="s">
        <v>3076</v>
      </c>
      <c r="C480" s="47" t="s">
        <v>5917</v>
      </c>
      <c r="D480" s="240">
        <v>12</v>
      </c>
      <c r="E480" s="49">
        <v>1936</v>
      </c>
      <c r="F480" s="47" t="s">
        <v>379</v>
      </c>
    </row>
    <row r="481" spans="1:17" s="266" customFormat="1" ht="10.9" customHeight="1" x14ac:dyDescent="0.2">
      <c r="A481" s="47"/>
      <c r="B481" s="47" t="s">
        <v>3071</v>
      </c>
      <c r="C481" s="47" t="s">
        <v>5917</v>
      </c>
      <c r="D481" s="240">
        <v>2</v>
      </c>
      <c r="E481" s="49">
        <v>1985</v>
      </c>
      <c r="F481" s="47" t="s">
        <v>379</v>
      </c>
    </row>
    <row r="482" spans="1:17" s="266" customFormat="1" ht="10.9" customHeight="1" x14ac:dyDescent="0.2">
      <c r="A482" s="47"/>
      <c r="B482" s="47" t="s">
        <v>3080</v>
      </c>
      <c r="C482" s="47" t="s">
        <v>5917</v>
      </c>
      <c r="D482" s="240">
        <v>14</v>
      </c>
      <c r="E482" s="49">
        <v>1936</v>
      </c>
      <c r="F482" s="47" t="s">
        <v>379</v>
      </c>
    </row>
    <row r="483" spans="1:17" s="266" customFormat="1" ht="10.9" customHeight="1" x14ac:dyDescent="0.2">
      <c r="A483" s="47"/>
      <c r="B483" s="47" t="s">
        <v>3088</v>
      </c>
      <c r="C483" s="47" t="s">
        <v>5917</v>
      </c>
      <c r="D483" s="240">
        <v>24</v>
      </c>
      <c r="E483" s="49">
        <v>1935</v>
      </c>
      <c r="F483" s="47" t="s">
        <v>379</v>
      </c>
    </row>
    <row r="484" spans="1:17" s="266" customFormat="1" ht="6.75" customHeight="1" thickBot="1" x14ac:dyDescent="0.25">
      <c r="A484" s="79"/>
      <c r="B484" s="79"/>
      <c r="C484" s="79"/>
      <c r="D484" s="79"/>
      <c r="E484" s="79"/>
      <c r="F484" s="79"/>
      <c r="G484" s="268"/>
    </row>
    <row r="485" spans="1:17" s="270" customFormat="1" ht="10.5" customHeight="1" thickTop="1" x14ac:dyDescent="0.2">
      <c r="A485" s="60" t="s">
        <v>5724</v>
      </c>
      <c r="B485" s="155"/>
      <c r="C485" s="155"/>
      <c r="D485" s="155"/>
      <c r="E485" s="156"/>
      <c r="F485" s="155"/>
      <c r="G485" s="269"/>
    </row>
    <row r="486" spans="1:17" ht="21" customHeight="1" x14ac:dyDescent="0.35">
      <c r="A486" s="65" t="s">
        <v>5647</v>
      </c>
      <c r="B486" s="66"/>
      <c r="C486" s="66"/>
      <c r="D486" s="66"/>
      <c r="E486" s="66"/>
      <c r="F486" s="257"/>
      <c r="G486" s="258"/>
      <c r="O486" s="260"/>
    </row>
    <row r="487" spans="1:17" s="261" customFormat="1" ht="21" customHeight="1" x14ac:dyDescent="0.3">
      <c r="A487" s="68" t="s">
        <v>5969</v>
      </c>
      <c r="B487" s="69"/>
      <c r="C487" s="69"/>
      <c r="D487" s="69"/>
      <c r="E487" s="69"/>
      <c r="F487" s="257"/>
      <c r="G487" s="258"/>
      <c r="H487" s="259"/>
      <c r="I487" s="259"/>
      <c r="J487" s="259"/>
      <c r="K487" s="259"/>
      <c r="L487" s="259"/>
      <c r="M487" s="259"/>
      <c r="N487" s="259"/>
      <c r="O487" s="260"/>
      <c r="P487" s="259"/>
      <c r="Q487" s="259"/>
    </row>
    <row r="488" spans="1:17" s="261" customFormat="1" ht="5.25" customHeight="1" thickBot="1" x14ac:dyDescent="0.3">
      <c r="A488" s="68"/>
      <c r="B488" s="141"/>
      <c r="C488" s="141"/>
      <c r="D488" s="141"/>
      <c r="E488" s="141"/>
      <c r="F488" s="262"/>
      <c r="G488" s="258"/>
      <c r="H488" s="259"/>
      <c r="I488" s="259"/>
      <c r="J488" s="259"/>
      <c r="K488" s="259"/>
      <c r="L488" s="259"/>
      <c r="M488" s="259"/>
      <c r="N488" s="259"/>
      <c r="O488" s="260"/>
      <c r="P488" s="259"/>
      <c r="Q488" s="259"/>
    </row>
    <row r="489" spans="1:17" ht="10.5" customHeight="1" thickTop="1" x14ac:dyDescent="0.2">
      <c r="A489" s="229" t="s">
        <v>162</v>
      </c>
      <c r="B489" s="230" t="s">
        <v>5138</v>
      </c>
      <c r="C489" s="230" t="s">
        <v>111</v>
      </c>
      <c r="D489" s="231" t="s">
        <v>5697</v>
      </c>
      <c r="E489" s="232" t="s">
        <v>5698</v>
      </c>
      <c r="F489" s="271" t="s">
        <v>5699</v>
      </c>
      <c r="G489" s="258"/>
      <c r="O489" s="260"/>
    </row>
    <row r="490" spans="1:17" ht="10.5" customHeight="1" x14ac:dyDescent="0.2">
      <c r="A490" s="234"/>
      <c r="B490" s="234"/>
      <c r="C490" s="234"/>
      <c r="D490" s="235" t="s">
        <v>5563</v>
      </c>
      <c r="E490" s="236" t="s">
        <v>5700</v>
      </c>
      <c r="F490" s="271" t="s">
        <v>5701</v>
      </c>
      <c r="G490" s="258"/>
      <c r="O490" s="260"/>
    </row>
    <row r="491" spans="1:17" ht="10.5" customHeight="1" x14ac:dyDescent="0.2">
      <c r="A491" s="234"/>
      <c r="B491" s="234"/>
      <c r="C491" s="234"/>
      <c r="D491" s="235" t="s">
        <v>5564</v>
      </c>
      <c r="E491" s="236" t="s">
        <v>5702</v>
      </c>
      <c r="F491" s="271" t="s">
        <v>5703</v>
      </c>
      <c r="G491" s="258"/>
      <c r="O491" s="260"/>
    </row>
    <row r="492" spans="1:17" ht="10.5" customHeight="1" x14ac:dyDescent="0.2">
      <c r="A492" s="237"/>
      <c r="B492" s="237"/>
      <c r="C492" s="237"/>
      <c r="D492" s="238"/>
      <c r="E492" s="238" t="s">
        <v>5704</v>
      </c>
      <c r="F492" s="272" t="s">
        <v>5705</v>
      </c>
      <c r="G492" s="258"/>
      <c r="O492" s="260"/>
    </row>
    <row r="493" spans="1:17" s="266" customFormat="1" ht="10.9" customHeight="1" x14ac:dyDescent="0.2">
      <c r="A493" s="47" t="s">
        <v>6040</v>
      </c>
      <c r="B493" s="47" t="s">
        <v>3084</v>
      </c>
      <c r="C493" s="47" t="s">
        <v>5917</v>
      </c>
      <c r="D493" s="240">
        <v>24</v>
      </c>
      <c r="E493" s="49">
        <v>1936</v>
      </c>
      <c r="F493" s="47" t="s">
        <v>379</v>
      </c>
    </row>
    <row r="494" spans="1:17" s="266" customFormat="1" ht="10.9" customHeight="1" x14ac:dyDescent="0.2">
      <c r="A494" s="47"/>
      <c r="B494" s="47" t="s">
        <v>3092</v>
      </c>
      <c r="C494" s="47" t="s">
        <v>5917</v>
      </c>
      <c r="D494" s="240">
        <v>33</v>
      </c>
      <c r="E494" s="49">
        <v>1935</v>
      </c>
      <c r="F494" s="47" t="s">
        <v>379</v>
      </c>
    </row>
    <row r="495" spans="1:17" ht="6" customHeight="1" x14ac:dyDescent="0.2">
      <c r="A495" s="234"/>
      <c r="B495" s="234"/>
      <c r="C495" s="234"/>
      <c r="D495" s="267"/>
      <c r="E495" s="236"/>
      <c r="H495" s="260"/>
      <c r="I495" s="260"/>
      <c r="J495" s="260"/>
      <c r="K495" s="260"/>
      <c r="L495" s="260"/>
      <c r="M495" s="260"/>
    </row>
    <row r="496" spans="1:17" s="266" customFormat="1" ht="10.9" customHeight="1" x14ac:dyDescent="0.2">
      <c r="A496" s="47" t="s">
        <v>5878</v>
      </c>
      <c r="B496" s="47" t="s">
        <v>3067</v>
      </c>
      <c r="C496" s="47" t="s">
        <v>5917</v>
      </c>
      <c r="D496" s="240">
        <v>11</v>
      </c>
      <c r="E496" s="49">
        <v>1927</v>
      </c>
      <c r="F496" s="47" t="s">
        <v>379</v>
      </c>
    </row>
    <row r="497" spans="1:13" s="266" customFormat="1" ht="10.9" customHeight="1" x14ac:dyDescent="0.2">
      <c r="A497" s="47"/>
      <c r="B497" s="47" t="s">
        <v>3062</v>
      </c>
      <c r="C497" s="47" t="s">
        <v>5917</v>
      </c>
      <c r="D497" s="240">
        <v>6</v>
      </c>
      <c r="E497" s="49">
        <v>1927</v>
      </c>
      <c r="F497" s="47" t="s">
        <v>379</v>
      </c>
    </row>
    <row r="498" spans="1:13" ht="6" customHeight="1" x14ac:dyDescent="0.2">
      <c r="A498" s="234"/>
      <c r="B498" s="234"/>
      <c r="C498" s="234"/>
      <c r="D498" s="267"/>
      <c r="E498" s="236"/>
      <c r="H498" s="260"/>
      <c r="I498" s="260"/>
      <c r="J498" s="260"/>
      <c r="K498" s="260"/>
      <c r="L498" s="260"/>
      <c r="M498" s="260"/>
    </row>
    <row r="499" spans="1:13" s="266" customFormat="1" ht="10.9" customHeight="1" x14ac:dyDescent="0.2">
      <c r="A499" s="47" t="s">
        <v>5879</v>
      </c>
      <c r="B499" s="47" t="s">
        <v>3096</v>
      </c>
      <c r="C499" s="47" t="s">
        <v>6009</v>
      </c>
      <c r="D499" s="240">
        <v>440</v>
      </c>
      <c r="E499" s="49">
        <v>1966</v>
      </c>
      <c r="F499" s="47" t="s">
        <v>379</v>
      </c>
    </row>
    <row r="500" spans="1:13" ht="6" customHeight="1" x14ac:dyDescent="0.2">
      <c r="A500" s="234"/>
      <c r="B500" s="234"/>
      <c r="C500" s="234"/>
      <c r="D500" s="267"/>
      <c r="E500" s="236"/>
      <c r="H500" s="260"/>
      <c r="I500" s="260"/>
      <c r="J500" s="260"/>
      <c r="K500" s="260"/>
      <c r="L500" s="260"/>
      <c r="M500" s="260"/>
    </row>
    <row r="501" spans="1:13" s="266" customFormat="1" ht="10.9" customHeight="1" x14ac:dyDescent="0.2">
      <c r="A501" s="47" t="s">
        <v>5880</v>
      </c>
      <c r="B501" s="47" t="s">
        <v>4735</v>
      </c>
      <c r="C501" s="47" t="s">
        <v>747</v>
      </c>
      <c r="D501" s="240">
        <v>805</v>
      </c>
      <c r="E501" s="49">
        <v>2000</v>
      </c>
      <c r="F501" s="47" t="s">
        <v>199</v>
      </c>
    </row>
    <row r="502" spans="1:13" s="266" customFormat="1" ht="10.9" customHeight="1" x14ac:dyDescent="0.2">
      <c r="A502" s="47"/>
      <c r="B502" s="47" t="s">
        <v>4731</v>
      </c>
      <c r="C502" s="47" t="s">
        <v>747</v>
      </c>
      <c r="D502" s="240">
        <v>715</v>
      </c>
      <c r="E502" s="49">
        <v>1993</v>
      </c>
      <c r="F502" s="47" t="s">
        <v>5156</v>
      </c>
    </row>
    <row r="503" spans="1:13" s="266" customFormat="1" ht="10.9" customHeight="1" x14ac:dyDescent="0.2">
      <c r="A503" s="47"/>
      <c r="B503" s="47" t="s">
        <v>4739</v>
      </c>
      <c r="C503" s="47" t="s">
        <v>747</v>
      </c>
      <c r="D503" s="240">
        <v>420</v>
      </c>
      <c r="E503" s="49">
        <v>2000</v>
      </c>
      <c r="F503" s="47" t="s">
        <v>199</v>
      </c>
    </row>
    <row r="504" spans="1:13" s="266" customFormat="1" ht="10.9" customHeight="1" x14ac:dyDescent="0.2">
      <c r="A504" s="47"/>
      <c r="B504" s="47" t="s">
        <v>4953</v>
      </c>
      <c r="C504" s="47" t="s">
        <v>5740</v>
      </c>
      <c r="D504" s="240">
        <v>2260</v>
      </c>
      <c r="E504" s="49">
        <v>1970</v>
      </c>
      <c r="F504" s="47" t="s">
        <v>379</v>
      </c>
    </row>
    <row r="505" spans="1:13" s="266" customFormat="1" ht="10.9" customHeight="1" x14ac:dyDescent="0.2">
      <c r="A505" s="47"/>
      <c r="B505" s="47" t="s">
        <v>5197</v>
      </c>
      <c r="C505" s="47" t="s">
        <v>5959</v>
      </c>
      <c r="D505" s="240">
        <v>10</v>
      </c>
      <c r="E505" s="49">
        <v>1998</v>
      </c>
      <c r="F505" s="47" t="s">
        <v>442</v>
      </c>
    </row>
    <row r="506" spans="1:13" ht="6" customHeight="1" x14ac:dyDescent="0.2">
      <c r="A506" s="234"/>
      <c r="B506" s="234"/>
      <c r="C506" s="234"/>
      <c r="D506" s="267"/>
      <c r="E506" s="236"/>
      <c r="H506" s="260"/>
      <c r="I506" s="260"/>
      <c r="J506" s="260"/>
      <c r="K506" s="260"/>
      <c r="L506" s="260"/>
      <c r="M506" s="260"/>
    </row>
    <row r="507" spans="1:13" s="266" customFormat="1" ht="10.9" customHeight="1" x14ac:dyDescent="0.2">
      <c r="A507" s="47" t="s">
        <v>5881</v>
      </c>
      <c r="B507" s="47" t="s">
        <v>3830</v>
      </c>
      <c r="C507" s="47" t="s">
        <v>1352</v>
      </c>
      <c r="D507" s="240">
        <v>120</v>
      </c>
      <c r="E507" s="49">
        <v>2010</v>
      </c>
      <c r="F507" s="47" t="s">
        <v>379</v>
      </c>
    </row>
    <row r="508" spans="1:13" s="266" customFormat="1" ht="10.9" customHeight="1" x14ac:dyDescent="0.2">
      <c r="A508" s="47"/>
      <c r="B508" s="47" t="s">
        <v>3780</v>
      </c>
      <c r="C508" s="47" t="s">
        <v>1352</v>
      </c>
      <c r="D508" s="240">
        <v>30</v>
      </c>
      <c r="E508" s="49">
        <v>2001</v>
      </c>
      <c r="F508" s="47" t="s">
        <v>379</v>
      </c>
    </row>
    <row r="509" spans="1:13" s="266" customFormat="1" ht="10.9" customHeight="1" x14ac:dyDescent="0.2">
      <c r="A509" s="47"/>
      <c r="B509" s="47" t="s">
        <v>3844</v>
      </c>
      <c r="C509" s="47" t="s">
        <v>1352</v>
      </c>
      <c r="D509" s="240">
        <v>29.9</v>
      </c>
      <c r="E509" s="49">
        <v>2012</v>
      </c>
      <c r="F509" s="47" t="s">
        <v>379</v>
      </c>
    </row>
    <row r="510" spans="1:13" s="266" customFormat="1" ht="10.9" customHeight="1" x14ac:dyDescent="0.2">
      <c r="A510" s="47"/>
      <c r="B510" s="47" t="s">
        <v>3796</v>
      </c>
      <c r="C510" s="47" t="s">
        <v>1352</v>
      </c>
      <c r="D510" s="240">
        <v>30</v>
      </c>
      <c r="E510" s="49">
        <v>2007</v>
      </c>
      <c r="F510" s="47" t="s">
        <v>379</v>
      </c>
    </row>
    <row r="511" spans="1:13" s="266" customFormat="1" ht="10.9" customHeight="1" x14ac:dyDescent="0.2">
      <c r="A511" s="47"/>
      <c r="B511" s="47" t="s">
        <v>5358</v>
      </c>
      <c r="C511" s="47" t="s">
        <v>1352</v>
      </c>
      <c r="D511" s="240">
        <v>124</v>
      </c>
      <c r="E511" s="49">
        <v>2005</v>
      </c>
      <c r="F511" s="47" t="s">
        <v>379</v>
      </c>
    </row>
    <row r="512" spans="1:13" s="266" customFormat="1" ht="10.9" customHeight="1" x14ac:dyDescent="0.2">
      <c r="A512" s="47"/>
      <c r="B512" s="47" t="s">
        <v>3800</v>
      </c>
      <c r="C512" s="47" t="s">
        <v>1352</v>
      </c>
      <c r="D512" s="240">
        <v>17</v>
      </c>
      <c r="E512" s="49">
        <v>2006</v>
      </c>
      <c r="F512" s="47" t="s">
        <v>634</v>
      </c>
    </row>
    <row r="513" spans="1:6" s="266" customFormat="1" ht="10.9" customHeight="1" x14ac:dyDescent="0.2">
      <c r="A513" s="47"/>
      <c r="B513" s="47" t="s">
        <v>3845</v>
      </c>
      <c r="C513" s="47" t="s">
        <v>1352</v>
      </c>
      <c r="D513" s="240">
        <v>20</v>
      </c>
      <c r="E513" s="49" t="s">
        <v>5883</v>
      </c>
      <c r="F513" s="47" t="s">
        <v>184</v>
      </c>
    </row>
    <row r="514" spans="1:6" s="266" customFormat="1" ht="10.9" customHeight="1" x14ac:dyDescent="0.2">
      <c r="A514" s="47"/>
      <c r="B514" s="47" t="s">
        <v>3823</v>
      </c>
      <c r="C514" s="47" t="s">
        <v>1352</v>
      </c>
      <c r="D514" s="240">
        <v>15</v>
      </c>
      <c r="E514" s="49">
        <v>2009</v>
      </c>
      <c r="F514" s="47" t="s">
        <v>379</v>
      </c>
    </row>
    <row r="515" spans="1:6" s="266" customFormat="1" ht="10.9" customHeight="1" x14ac:dyDescent="0.2">
      <c r="A515" s="47"/>
      <c r="B515" s="47" t="s">
        <v>3792</v>
      </c>
      <c r="C515" s="47" t="s">
        <v>1352</v>
      </c>
      <c r="D515" s="240">
        <v>16</v>
      </c>
      <c r="E515" s="49">
        <v>2006</v>
      </c>
      <c r="F515" s="47" t="s">
        <v>5156</v>
      </c>
    </row>
    <row r="516" spans="1:6" s="266" customFormat="1" ht="10.9" customHeight="1" x14ac:dyDescent="0.2">
      <c r="A516" s="47"/>
      <c r="B516" s="47" t="s">
        <v>3760</v>
      </c>
      <c r="C516" s="47" t="s">
        <v>1352</v>
      </c>
      <c r="D516" s="240">
        <v>5</v>
      </c>
      <c r="E516" s="49">
        <v>1994</v>
      </c>
      <c r="F516" s="47" t="s">
        <v>634</v>
      </c>
    </row>
    <row r="517" spans="1:6" s="266" customFormat="1" ht="10.9" customHeight="1" x14ac:dyDescent="0.2">
      <c r="A517" s="47"/>
      <c r="B517" s="47" t="s">
        <v>3784</v>
      </c>
      <c r="C517" s="47" t="s">
        <v>1352</v>
      </c>
      <c r="D517" s="240">
        <v>30</v>
      </c>
      <c r="E517" s="49">
        <v>2004</v>
      </c>
      <c r="F517" s="47" t="s">
        <v>379</v>
      </c>
    </row>
    <row r="518" spans="1:6" s="266" customFormat="1" ht="10.9" customHeight="1" x14ac:dyDescent="0.2">
      <c r="A518" s="47"/>
      <c r="B518" s="47" t="s">
        <v>3776</v>
      </c>
      <c r="C518" s="47" t="s">
        <v>1352</v>
      </c>
      <c r="D518" s="240">
        <v>17</v>
      </c>
      <c r="E518" s="49">
        <v>2000</v>
      </c>
      <c r="F518" s="47" t="s">
        <v>379</v>
      </c>
    </row>
    <row r="519" spans="1:6" s="266" customFormat="1" ht="10.9" customHeight="1" x14ac:dyDescent="0.2">
      <c r="A519" s="47"/>
      <c r="B519" s="47" t="s">
        <v>3827</v>
      </c>
      <c r="C519" s="47" t="s">
        <v>1352</v>
      </c>
      <c r="D519" s="240">
        <v>30</v>
      </c>
      <c r="E519" s="49">
        <v>2009</v>
      </c>
      <c r="F519" s="47" t="s">
        <v>379</v>
      </c>
    </row>
    <row r="520" spans="1:6" s="266" customFormat="1" ht="10.9" customHeight="1" x14ac:dyDescent="0.2">
      <c r="A520" s="47"/>
      <c r="B520" s="47" t="s">
        <v>6041</v>
      </c>
      <c r="C520" s="47" t="s">
        <v>1352</v>
      </c>
      <c r="D520" s="240">
        <v>5</v>
      </c>
      <c r="E520" s="49">
        <v>1995</v>
      </c>
      <c r="F520" s="47" t="s">
        <v>634</v>
      </c>
    </row>
    <row r="521" spans="1:6" s="266" customFormat="1" ht="10.9" customHeight="1" x14ac:dyDescent="0.2">
      <c r="A521" s="47"/>
      <c r="B521" s="47" t="s">
        <v>3819</v>
      </c>
      <c r="C521" s="47" t="s">
        <v>1352</v>
      </c>
      <c r="D521" s="240">
        <v>27</v>
      </c>
      <c r="E521" s="49">
        <v>2008</v>
      </c>
      <c r="F521" s="47" t="s">
        <v>379</v>
      </c>
    </row>
    <row r="522" spans="1:6" s="266" customFormat="1" ht="10.9" customHeight="1" x14ac:dyDescent="0.2">
      <c r="A522" s="47"/>
      <c r="B522" s="47" t="s">
        <v>5094</v>
      </c>
      <c r="C522" s="47" t="s">
        <v>1352</v>
      </c>
      <c r="D522" s="240">
        <v>16</v>
      </c>
      <c r="E522" s="49">
        <v>1995</v>
      </c>
      <c r="F522" s="47" t="s">
        <v>379</v>
      </c>
    </row>
    <row r="523" spans="1:6" s="266" customFormat="1" ht="10.9" customHeight="1" x14ac:dyDescent="0.2">
      <c r="A523" s="47"/>
      <c r="B523" s="47" t="s">
        <v>3812</v>
      </c>
      <c r="C523" s="47" t="s">
        <v>1352</v>
      </c>
      <c r="D523" s="240">
        <v>26</v>
      </c>
      <c r="E523" s="49">
        <v>2009</v>
      </c>
      <c r="F523" s="47" t="s">
        <v>379</v>
      </c>
    </row>
    <row r="524" spans="1:6" s="266" customFormat="1" ht="10.9" customHeight="1" x14ac:dyDescent="0.2">
      <c r="A524" s="47"/>
      <c r="B524" s="47" t="s">
        <v>3631</v>
      </c>
      <c r="C524" s="47" t="s">
        <v>1352</v>
      </c>
      <c r="D524" s="240">
        <v>13</v>
      </c>
      <c r="E524" s="49">
        <v>2000</v>
      </c>
      <c r="F524" s="47" t="s">
        <v>379</v>
      </c>
    </row>
    <row r="525" spans="1:6" s="266" customFormat="1" ht="10.9" customHeight="1" x14ac:dyDescent="0.2">
      <c r="A525" s="47"/>
      <c r="B525" s="47" t="s">
        <v>3853</v>
      </c>
      <c r="C525" s="47" t="s">
        <v>1352</v>
      </c>
      <c r="D525" s="240">
        <v>130</v>
      </c>
      <c r="E525" s="49">
        <v>2013</v>
      </c>
      <c r="F525" s="47" t="s">
        <v>379</v>
      </c>
    </row>
    <row r="526" spans="1:6" s="266" customFormat="1" ht="10.9" customHeight="1" x14ac:dyDescent="0.2">
      <c r="A526" s="47"/>
      <c r="B526" s="47" t="s">
        <v>3837</v>
      </c>
      <c r="C526" s="47" t="s">
        <v>1352</v>
      </c>
      <c r="D526" s="240">
        <v>26</v>
      </c>
      <c r="E526" s="49">
        <v>2012</v>
      </c>
      <c r="F526" s="47" t="s">
        <v>379</v>
      </c>
    </row>
    <row r="527" spans="1:6" s="266" customFormat="1" ht="10.9" customHeight="1" x14ac:dyDescent="0.2">
      <c r="A527" s="47"/>
      <c r="B527" s="47" t="s">
        <v>3834</v>
      </c>
      <c r="C527" s="47" t="s">
        <v>1352</v>
      </c>
      <c r="D527" s="240">
        <v>56</v>
      </c>
      <c r="E527" s="49">
        <v>2011</v>
      </c>
      <c r="F527" s="47" t="s">
        <v>379</v>
      </c>
    </row>
    <row r="528" spans="1:6" s="266" customFormat="1" ht="10.9" customHeight="1" x14ac:dyDescent="0.2">
      <c r="A528" s="47"/>
      <c r="B528" s="47" t="s">
        <v>3849</v>
      </c>
      <c r="C528" s="47" t="s">
        <v>1352</v>
      </c>
      <c r="D528" s="240">
        <v>12</v>
      </c>
      <c r="E528" s="49">
        <v>2013</v>
      </c>
      <c r="F528" s="47" t="s">
        <v>379</v>
      </c>
    </row>
    <row r="529" spans="1:13" s="266" customFormat="1" ht="10.9" customHeight="1" x14ac:dyDescent="0.2">
      <c r="A529" s="47"/>
      <c r="B529" s="47" t="s">
        <v>5631</v>
      </c>
      <c r="C529" s="47" t="s">
        <v>1352</v>
      </c>
      <c r="D529" s="240">
        <v>31</v>
      </c>
      <c r="E529" s="49">
        <v>1992</v>
      </c>
      <c r="F529" s="47" t="s">
        <v>216</v>
      </c>
    </row>
    <row r="530" spans="1:13" s="266" customFormat="1" ht="10.9" customHeight="1" x14ac:dyDescent="0.2">
      <c r="A530" s="47"/>
      <c r="B530" s="47" t="s">
        <v>3768</v>
      </c>
      <c r="C530" s="47" t="s">
        <v>1352</v>
      </c>
      <c r="D530" s="240">
        <v>5</v>
      </c>
      <c r="E530" s="49">
        <v>1994</v>
      </c>
      <c r="F530" s="47" t="s">
        <v>634</v>
      </c>
    </row>
    <row r="531" spans="1:13" s="266" customFormat="1" ht="10.9" customHeight="1" x14ac:dyDescent="0.2">
      <c r="A531" s="47"/>
      <c r="B531" s="47" t="s">
        <v>3804</v>
      </c>
      <c r="C531" s="47" t="s">
        <v>1352</v>
      </c>
      <c r="D531" s="240">
        <v>18</v>
      </c>
      <c r="E531" s="49">
        <v>2007</v>
      </c>
      <c r="F531" s="47" t="s">
        <v>379</v>
      </c>
    </row>
    <row r="532" spans="1:13" s="266" customFormat="1" ht="10.9" customHeight="1" x14ac:dyDescent="0.2">
      <c r="A532" s="47"/>
      <c r="B532" s="47" t="s">
        <v>5097</v>
      </c>
      <c r="C532" s="47" t="s">
        <v>1352</v>
      </c>
      <c r="D532" s="240">
        <v>322</v>
      </c>
      <c r="E532" s="49">
        <v>2007</v>
      </c>
      <c r="F532" s="47" t="s">
        <v>379</v>
      </c>
    </row>
    <row r="533" spans="1:13" s="266" customFormat="1" ht="10.9" customHeight="1" x14ac:dyDescent="0.2">
      <c r="A533" s="47"/>
      <c r="B533" s="47" t="s">
        <v>3841</v>
      </c>
      <c r="C533" s="47" t="s">
        <v>1352</v>
      </c>
      <c r="D533" s="240">
        <v>217</v>
      </c>
      <c r="E533" s="49">
        <v>2012</v>
      </c>
      <c r="F533" s="47" t="s">
        <v>379</v>
      </c>
    </row>
    <row r="534" spans="1:13" s="266" customFormat="1" ht="10.9" customHeight="1" x14ac:dyDescent="0.2">
      <c r="A534" s="47"/>
      <c r="B534" s="47" t="s">
        <v>3816</v>
      </c>
      <c r="C534" s="47" t="s">
        <v>1352</v>
      </c>
      <c r="D534" s="240">
        <v>10</v>
      </c>
      <c r="E534" s="49">
        <v>2008</v>
      </c>
      <c r="F534" s="47" t="s">
        <v>634</v>
      </c>
    </row>
    <row r="535" spans="1:13" ht="6" customHeight="1" x14ac:dyDescent="0.2">
      <c r="A535" s="234"/>
      <c r="B535" s="234"/>
      <c r="C535" s="234"/>
      <c r="D535" s="267"/>
      <c r="E535" s="236"/>
      <c r="H535" s="260"/>
      <c r="I535" s="260"/>
      <c r="J535" s="260"/>
      <c r="K535" s="260"/>
      <c r="L535" s="260"/>
      <c r="M535" s="260"/>
    </row>
    <row r="536" spans="1:13" s="266" customFormat="1" ht="10.9" customHeight="1" x14ac:dyDescent="0.2">
      <c r="A536" s="47" t="s">
        <v>5889</v>
      </c>
      <c r="B536" s="47" t="s">
        <v>5633</v>
      </c>
      <c r="C536" s="47" t="s">
        <v>747</v>
      </c>
      <c r="D536" s="240">
        <v>812</v>
      </c>
      <c r="E536" s="49">
        <v>1998</v>
      </c>
      <c r="F536" s="47" t="s">
        <v>184</v>
      </c>
    </row>
    <row r="537" spans="1:13" s="266" customFormat="1" ht="10.9" customHeight="1" x14ac:dyDescent="0.2">
      <c r="A537" s="47"/>
      <c r="B537" s="47" t="s">
        <v>5634</v>
      </c>
      <c r="C537" s="47" t="s">
        <v>747</v>
      </c>
      <c r="D537" s="240">
        <v>410</v>
      </c>
      <c r="E537" s="49">
        <v>2000</v>
      </c>
      <c r="F537" s="47" t="s">
        <v>184</v>
      </c>
    </row>
    <row r="538" spans="1:13" ht="6" customHeight="1" x14ac:dyDescent="0.2">
      <c r="A538" s="234"/>
      <c r="B538" s="234"/>
      <c r="C538" s="234"/>
      <c r="D538" s="267"/>
      <c r="E538" s="236"/>
      <c r="H538" s="260"/>
      <c r="I538" s="260"/>
      <c r="J538" s="260"/>
      <c r="K538" s="260"/>
      <c r="L538" s="260"/>
      <c r="M538" s="260"/>
    </row>
    <row r="539" spans="1:13" s="266" customFormat="1" ht="10.9" customHeight="1" x14ac:dyDescent="0.2">
      <c r="A539" s="47" t="s">
        <v>5534</v>
      </c>
      <c r="B539" s="47" t="s">
        <v>5439</v>
      </c>
      <c r="C539" s="47" t="s">
        <v>5971</v>
      </c>
      <c r="D539" s="240">
        <v>38</v>
      </c>
      <c r="E539" s="49">
        <v>2007</v>
      </c>
      <c r="F539" s="47" t="s">
        <v>518</v>
      </c>
    </row>
    <row r="540" spans="1:13" s="266" customFormat="1" ht="10.9" customHeight="1" x14ac:dyDescent="0.2">
      <c r="A540" s="47"/>
      <c r="B540" s="47" t="s">
        <v>5890</v>
      </c>
      <c r="C540" s="47" t="s">
        <v>5959</v>
      </c>
      <c r="D540" s="240">
        <v>42</v>
      </c>
      <c r="E540" s="49">
        <v>2005</v>
      </c>
      <c r="F540" s="47" t="s">
        <v>518</v>
      </c>
    </row>
    <row r="541" spans="1:13" s="266" customFormat="1" ht="10.9" customHeight="1" x14ac:dyDescent="0.2">
      <c r="A541" s="47"/>
      <c r="B541" s="47" t="s">
        <v>6042</v>
      </c>
      <c r="C541" s="47" t="s">
        <v>6043</v>
      </c>
      <c r="D541" s="240">
        <v>238</v>
      </c>
      <c r="E541" s="49">
        <v>1952</v>
      </c>
      <c r="F541" s="47" t="s">
        <v>518</v>
      </c>
    </row>
    <row r="542" spans="1:13" ht="6" customHeight="1" x14ac:dyDescent="0.2">
      <c r="A542" s="234"/>
      <c r="B542" s="234"/>
      <c r="C542" s="234"/>
      <c r="D542" s="267"/>
      <c r="E542" s="236"/>
      <c r="H542" s="260"/>
      <c r="I542" s="260"/>
      <c r="J542" s="260"/>
      <c r="K542" s="260"/>
      <c r="L542" s="260"/>
      <c r="M542" s="260"/>
    </row>
    <row r="543" spans="1:13" s="266" customFormat="1" ht="10.9" customHeight="1" x14ac:dyDescent="0.2">
      <c r="A543" s="47" t="s">
        <v>5891</v>
      </c>
      <c r="B543" s="47" t="s">
        <v>5891</v>
      </c>
      <c r="C543" s="47"/>
      <c r="D543" s="240"/>
      <c r="E543" s="49"/>
      <c r="F543" s="47"/>
    </row>
    <row r="544" spans="1:13" s="266" customFormat="1" ht="10.9" customHeight="1" x14ac:dyDescent="0.2">
      <c r="A544" s="47" t="s">
        <v>5892</v>
      </c>
      <c r="B544" s="47" t="s">
        <v>5673</v>
      </c>
      <c r="C544" s="47" t="s">
        <v>6010</v>
      </c>
      <c r="D544" s="240">
        <v>32</v>
      </c>
      <c r="E544" s="49">
        <v>1994</v>
      </c>
      <c r="F544" s="47" t="s">
        <v>669</v>
      </c>
    </row>
    <row r="545" spans="1:13" ht="6" customHeight="1" x14ac:dyDescent="0.2">
      <c r="A545" s="234"/>
      <c r="B545" s="234"/>
      <c r="C545" s="234"/>
      <c r="D545" s="267"/>
      <c r="E545" s="236"/>
      <c r="H545" s="260"/>
      <c r="I545" s="260"/>
      <c r="J545" s="260"/>
      <c r="K545" s="260"/>
      <c r="L545" s="260"/>
      <c r="M545" s="260"/>
    </row>
    <row r="546" spans="1:13" s="266" customFormat="1" ht="10.9" customHeight="1" x14ac:dyDescent="0.2">
      <c r="A546" s="47" t="s">
        <v>5540</v>
      </c>
      <c r="B546" s="47" t="s">
        <v>4611</v>
      </c>
      <c r="C546" s="47" t="s">
        <v>5917</v>
      </c>
      <c r="D546" s="240">
        <v>49</v>
      </c>
      <c r="E546" s="49">
        <v>1961</v>
      </c>
      <c r="F546" s="47" t="s">
        <v>216</v>
      </c>
    </row>
    <row r="547" spans="1:13" ht="6" customHeight="1" x14ac:dyDescent="0.2">
      <c r="A547" s="234"/>
      <c r="B547" s="234"/>
      <c r="C547" s="234"/>
      <c r="D547" s="267"/>
      <c r="E547" s="236"/>
      <c r="H547" s="260"/>
      <c r="I547" s="260"/>
      <c r="J547" s="260"/>
      <c r="K547" s="260"/>
      <c r="L547" s="260"/>
      <c r="M547" s="260"/>
    </row>
    <row r="548" spans="1:13" s="266" customFormat="1" ht="10.9" customHeight="1" x14ac:dyDescent="0.2">
      <c r="A548" s="47" t="s">
        <v>5639</v>
      </c>
      <c r="B548" s="47" t="s">
        <v>4407</v>
      </c>
      <c r="C548" s="47" t="s">
        <v>1352</v>
      </c>
      <c r="D548" s="240">
        <v>23</v>
      </c>
      <c r="E548" s="49">
        <v>2009</v>
      </c>
      <c r="F548" s="47" t="s">
        <v>216</v>
      </c>
    </row>
    <row r="549" spans="1:13" s="266" customFormat="1" ht="10.9" customHeight="1" x14ac:dyDescent="0.2">
      <c r="A549" s="47"/>
      <c r="B549" s="47" t="s">
        <v>4411</v>
      </c>
      <c r="C549" s="47" t="s">
        <v>1352</v>
      </c>
      <c r="D549" s="240">
        <v>52.5</v>
      </c>
      <c r="E549" s="49">
        <v>2013</v>
      </c>
      <c r="F549" s="47" t="s">
        <v>379</v>
      </c>
    </row>
    <row r="550" spans="1:13" s="266" customFormat="1" ht="10.9" customHeight="1" x14ac:dyDescent="0.2">
      <c r="A550" s="47"/>
      <c r="B550" s="47" t="s">
        <v>4415</v>
      </c>
      <c r="C550" s="47" t="s">
        <v>1352</v>
      </c>
      <c r="D550" s="240">
        <v>66.7</v>
      </c>
      <c r="E550" s="49">
        <v>2013</v>
      </c>
      <c r="F550" s="47" t="s">
        <v>379</v>
      </c>
    </row>
    <row r="551" spans="1:13" s="266" customFormat="1" ht="10.9" customHeight="1" x14ac:dyDescent="0.2">
      <c r="A551" s="47"/>
      <c r="B551" s="47" t="s">
        <v>6044</v>
      </c>
      <c r="C551" s="47" t="s">
        <v>5965</v>
      </c>
      <c r="D551" s="240">
        <v>316</v>
      </c>
      <c r="E551" s="49">
        <v>2012</v>
      </c>
      <c r="F551" s="47" t="s">
        <v>5156</v>
      </c>
    </row>
    <row r="552" spans="1:13" ht="6" customHeight="1" x14ac:dyDescent="0.2">
      <c r="A552" s="234"/>
      <c r="B552" s="234"/>
      <c r="C552" s="234"/>
      <c r="D552" s="267"/>
      <c r="E552" s="236"/>
      <c r="H552" s="260"/>
      <c r="I552" s="260"/>
      <c r="J552" s="260"/>
      <c r="K552" s="260"/>
      <c r="L552" s="260"/>
      <c r="M552" s="260"/>
    </row>
    <row r="553" spans="1:13" s="266" customFormat="1" ht="10.9" customHeight="1" x14ac:dyDescent="0.2">
      <c r="A553" s="47" t="s">
        <v>6045</v>
      </c>
      <c r="B553" s="47" t="s">
        <v>994</v>
      </c>
      <c r="C553" s="47" t="s">
        <v>747</v>
      </c>
      <c r="D553" s="240">
        <v>819</v>
      </c>
      <c r="E553" s="49">
        <v>1999</v>
      </c>
      <c r="F553" s="47" t="s">
        <v>5156</v>
      </c>
    </row>
    <row r="554" spans="1:13" ht="6" customHeight="1" x14ac:dyDescent="0.2">
      <c r="A554" s="234"/>
      <c r="B554" s="234"/>
      <c r="C554" s="234"/>
      <c r="D554" s="267"/>
      <c r="E554" s="236"/>
      <c r="H554" s="260"/>
      <c r="I554" s="260"/>
      <c r="J554" s="260"/>
      <c r="K554" s="260"/>
      <c r="L554" s="260"/>
      <c r="M554" s="260"/>
    </row>
    <row r="555" spans="1:13" s="266" customFormat="1" ht="10.9" customHeight="1" x14ac:dyDescent="0.2">
      <c r="A555" s="47" t="s">
        <v>5894</v>
      </c>
      <c r="B555" s="47" t="s">
        <v>5895</v>
      </c>
      <c r="C555" s="47" t="s">
        <v>5965</v>
      </c>
      <c r="D555" s="240">
        <v>10</v>
      </c>
      <c r="E555" s="49">
        <v>2007</v>
      </c>
      <c r="F555" s="47" t="s">
        <v>379</v>
      </c>
    </row>
    <row r="556" spans="1:13" ht="6" customHeight="1" x14ac:dyDescent="0.2">
      <c r="A556" s="234"/>
      <c r="B556" s="234"/>
      <c r="C556" s="234"/>
      <c r="D556" s="267"/>
      <c r="E556" s="236"/>
      <c r="H556" s="260"/>
      <c r="I556" s="260"/>
      <c r="J556" s="260"/>
      <c r="K556" s="260"/>
      <c r="L556" s="260"/>
      <c r="M556" s="260"/>
    </row>
    <row r="557" spans="1:13" s="266" customFormat="1" ht="10.9" customHeight="1" x14ac:dyDescent="0.2">
      <c r="A557" s="47" t="s">
        <v>5674</v>
      </c>
      <c r="B557" s="47" t="s">
        <v>5339</v>
      </c>
      <c r="C557" s="47" t="s">
        <v>1352</v>
      </c>
      <c r="D557" s="240">
        <v>26</v>
      </c>
      <c r="E557" s="49">
        <v>2003</v>
      </c>
      <c r="F557" s="47" t="s">
        <v>634</v>
      </c>
    </row>
    <row r="558" spans="1:13" s="266" customFormat="1" ht="10.9" customHeight="1" x14ac:dyDescent="0.2">
      <c r="A558" s="47"/>
      <c r="B558" s="47" t="s">
        <v>6046</v>
      </c>
      <c r="C558" s="47" t="s">
        <v>1352</v>
      </c>
      <c r="D558" s="240">
        <v>12</v>
      </c>
      <c r="E558" s="49">
        <v>2007</v>
      </c>
      <c r="F558" s="47" t="s">
        <v>634</v>
      </c>
    </row>
    <row r="559" spans="1:13" s="266" customFormat="1" ht="10.9" customHeight="1" x14ac:dyDescent="0.2">
      <c r="A559" s="47"/>
      <c r="B559" s="47" t="s">
        <v>5898</v>
      </c>
      <c r="C559" s="47" t="s">
        <v>1352</v>
      </c>
      <c r="D559" s="240">
        <v>2</v>
      </c>
      <c r="E559" s="49">
        <v>2003</v>
      </c>
      <c r="F559" s="47" t="s">
        <v>379</v>
      </c>
    </row>
    <row r="560" spans="1:13" s="266" customFormat="1" ht="10.9" customHeight="1" x14ac:dyDescent="0.2">
      <c r="A560" s="47"/>
      <c r="B560" s="47" t="s">
        <v>6047</v>
      </c>
      <c r="C560" s="47" t="s">
        <v>1352</v>
      </c>
      <c r="D560" s="240">
        <v>5</v>
      </c>
      <c r="E560" s="49">
        <v>2007</v>
      </c>
      <c r="F560" s="47" t="s">
        <v>379</v>
      </c>
    </row>
    <row r="561" spans="1:17" s="266" customFormat="1" ht="10.9" customHeight="1" x14ac:dyDescent="0.2">
      <c r="A561" s="47"/>
      <c r="B561" s="47" t="s">
        <v>4780</v>
      </c>
      <c r="C561" s="47" t="s">
        <v>1352</v>
      </c>
      <c r="D561" s="240">
        <v>14</v>
      </c>
      <c r="E561" s="49">
        <v>2013</v>
      </c>
      <c r="F561" s="47" t="s">
        <v>183</v>
      </c>
    </row>
    <row r="562" spans="1:17" s="266" customFormat="1" ht="10.9" customHeight="1" x14ac:dyDescent="0.2">
      <c r="A562" s="47"/>
      <c r="B562" s="47" t="s">
        <v>5342</v>
      </c>
      <c r="C562" s="47" t="s">
        <v>1352</v>
      </c>
      <c r="D562" s="240">
        <v>48</v>
      </c>
      <c r="E562" s="49">
        <v>2012</v>
      </c>
      <c r="F562" s="47" t="s">
        <v>379</v>
      </c>
    </row>
    <row r="563" spans="1:17" s="266" customFormat="1" ht="10.9" customHeight="1" x14ac:dyDescent="0.2">
      <c r="A563" s="47"/>
      <c r="B563" s="47" t="s">
        <v>6048</v>
      </c>
      <c r="C563" s="47" t="s">
        <v>1352</v>
      </c>
      <c r="D563" s="240">
        <v>28</v>
      </c>
      <c r="E563" s="49">
        <v>2011</v>
      </c>
      <c r="F563" s="47" t="s">
        <v>379</v>
      </c>
    </row>
    <row r="564" spans="1:17" s="266" customFormat="1" ht="10.9" customHeight="1" x14ac:dyDescent="0.2">
      <c r="A564" s="47"/>
      <c r="B564" s="47" t="s">
        <v>5902</v>
      </c>
      <c r="C564" s="47" t="s">
        <v>1352</v>
      </c>
      <c r="D564" s="240">
        <v>13</v>
      </c>
      <c r="E564" s="49">
        <v>2000</v>
      </c>
      <c r="F564" s="47" t="s">
        <v>634</v>
      </c>
    </row>
    <row r="565" spans="1:17" s="266" customFormat="1" ht="10.9" customHeight="1" x14ac:dyDescent="0.2">
      <c r="A565" s="47"/>
      <c r="B565" s="47" t="s">
        <v>5903</v>
      </c>
      <c r="C565" s="47" t="s">
        <v>1352</v>
      </c>
      <c r="D565" s="240">
        <v>8</v>
      </c>
      <c r="E565" s="49">
        <v>2007</v>
      </c>
      <c r="F565" s="47" t="s">
        <v>634</v>
      </c>
    </row>
    <row r="566" spans="1:17" s="266" customFormat="1" ht="6.75" customHeight="1" thickBot="1" x14ac:dyDescent="0.25">
      <c r="A566" s="79"/>
      <c r="B566" s="79"/>
      <c r="C566" s="79"/>
      <c r="D566" s="79"/>
      <c r="E566" s="79"/>
      <c r="F566" s="79"/>
      <c r="G566" s="268"/>
    </row>
    <row r="567" spans="1:17" s="270" customFormat="1" ht="10.5" customHeight="1" thickTop="1" x14ac:dyDescent="0.2">
      <c r="A567" s="60" t="s">
        <v>5724</v>
      </c>
      <c r="B567" s="155"/>
      <c r="C567" s="155"/>
      <c r="D567" s="155"/>
      <c r="E567" s="156"/>
      <c r="F567" s="155"/>
      <c r="G567" s="269"/>
    </row>
    <row r="568" spans="1:17" ht="21" customHeight="1" x14ac:dyDescent="0.35">
      <c r="A568" s="65" t="s">
        <v>5647</v>
      </c>
      <c r="B568" s="66"/>
      <c r="C568" s="66"/>
      <c r="D568" s="66"/>
      <c r="E568" s="66"/>
      <c r="F568" s="257"/>
      <c r="G568" s="258"/>
      <c r="O568" s="260"/>
    </row>
    <row r="569" spans="1:17" s="261" customFormat="1" ht="21" customHeight="1" x14ac:dyDescent="0.3">
      <c r="A569" s="68" t="s">
        <v>5969</v>
      </c>
      <c r="B569" s="69"/>
      <c r="C569" s="69"/>
      <c r="D569" s="69"/>
      <c r="E569" s="69"/>
      <c r="F569" s="257"/>
      <c r="G569" s="258"/>
      <c r="H569" s="259"/>
      <c r="I569" s="259"/>
      <c r="J569" s="259"/>
      <c r="K569" s="259"/>
      <c r="L569" s="259"/>
      <c r="M569" s="259"/>
      <c r="N569" s="259"/>
      <c r="O569" s="260"/>
      <c r="P569" s="259"/>
      <c r="Q569" s="259"/>
    </row>
    <row r="570" spans="1:17" s="261" customFormat="1" ht="5.25" customHeight="1" thickBot="1" x14ac:dyDescent="0.3">
      <c r="A570" s="68"/>
      <c r="B570" s="141"/>
      <c r="C570" s="141"/>
      <c r="D570" s="141"/>
      <c r="E570" s="141"/>
      <c r="F570" s="262"/>
      <c r="G570" s="258"/>
      <c r="H570" s="259"/>
      <c r="I570" s="259"/>
      <c r="J570" s="259"/>
      <c r="K570" s="259"/>
      <c r="L570" s="259"/>
      <c r="M570" s="259"/>
      <c r="N570" s="259"/>
      <c r="O570" s="260"/>
      <c r="P570" s="259"/>
      <c r="Q570" s="259"/>
    </row>
    <row r="571" spans="1:17" ht="10.5" customHeight="1" thickTop="1" x14ac:dyDescent="0.2">
      <c r="A571" s="229" t="s">
        <v>162</v>
      </c>
      <c r="B571" s="230" t="s">
        <v>5138</v>
      </c>
      <c r="C571" s="230" t="s">
        <v>111</v>
      </c>
      <c r="D571" s="231" t="s">
        <v>5697</v>
      </c>
      <c r="E571" s="232" t="s">
        <v>5698</v>
      </c>
      <c r="F571" s="271" t="s">
        <v>5699</v>
      </c>
      <c r="G571" s="258"/>
      <c r="O571" s="260"/>
    </row>
    <row r="572" spans="1:17" ht="10.5" customHeight="1" x14ac:dyDescent="0.2">
      <c r="A572" s="234"/>
      <c r="B572" s="234"/>
      <c r="C572" s="234"/>
      <c r="D572" s="235" t="s">
        <v>5563</v>
      </c>
      <c r="E572" s="236" t="s">
        <v>5700</v>
      </c>
      <c r="F572" s="271" t="s">
        <v>5701</v>
      </c>
      <c r="G572" s="258"/>
      <c r="O572" s="260"/>
    </row>
    <row r="573" spans="1:17" ht="10.5" customHeight="1" x14ac:dyDescent="0.2">
      <c r="A573" s="234"/>
      <c r="B573" s="234"/>
      <c r="C573" s="234"/>
      <c r="D573" s="235" t="s">
        <v>5564</v>
      </c>
      <c r="E573" s="236" t="s">
        <v>5702</v>
      </c>
      <c r="F573" s="271" t="s">
        <v>5703</v>
      </c>
      <c r="G573" s="258"/>
      <c r="O573" s="260"/>
    </row>
    <row r="574" spans="1:17" ht="10.5" customHeight="1" x14ac:dyDescent="0.2">
      <c r="A574" s="237"/>
      <c r="B574" s="237"/>
      <c r="C574" s="237"/>
      <c r="D574" s="238"/>
      <c r="E574" s="238" t="s">
        <v>5704</v>
      </c>
      <c r="F574" s="272" t="s">
        <v>5705</v>
      </c>
      <c r="G574" s="258"/>
      <c r="O574" s="260"/>
    </row>
    <row r="575" spans="1:17" s="266" customFormat="1" ht="10.9" customHeight="1" x14ac:dyDescent="0.2">
      <c r="A575" s="661" t="s">
        <v>6049</v>
      </c>
      <c r="B575" s="47" t="s">
        <v>6050</v>
      </c>
      <c r="C575" s="47" t="s">
        <v>1352</v>
      </c>
      <c r="D575" s="240">
        <v>17.100000000000001</v>
      </c>
      <c r="E575" s="49">
        <v>2012</v>
      </c>
      <c r="F575" s="47" t="s">
        <v>183</v>
      </c>
    </row>
    <row r="576" spans="1:17" s="266" customFormat="1" ht="10.9" customHeight="1" x14ac:dyDescent="0.2">
      <c r="A576" s="659"/>
      <c r="B576" s="47"/>
      <c r="C576" s="47"/>
      <c r="D576" s="240"/>
      <c r="E576" s="49"/>
      <c r="F576" s="47"/>
    </row>
    <row r="577" spans="1:13" ht="6" customHeight="1" x14ac:dyDescent="0.2">
      <c r="A577" s="234"/>
      <c r="B577" s="234"/>
      <c r="C577" s="234"/>
      <c r="D577" s="267"/>
      <c r="E577" s="236"/>
      <c r="H577" s="260"/>
      <c r="I577" s="260"/>
      <c r="J577" s="260"/>
      <c r="K577" s="260"/>
      <c r="L577" s="260"/>
      <c r="M577" s="260"/>
    </row>
    <row r="578" spans="1:13" s="266" customFormat="1" ht="10.9" customHeight="1" x14ac:dyDescent="0.2">
      <c r="A578" s="47" t="s">
        <v>5642</v>
      </c>
      <c r="B578" s="47" t="s">
        <v>4969</v>
      </c>
      <c r="C578" s="47" t="s">
        <v>5959</v>
      </c>
      <c r="D578" s="240">
        <v>40</v>
      </c>
      <c r="E578" s="49">
        <v>1994</v>
      </c>
      <c r="F578" s="47" t="s">
        <v>334</v>
      </c>
    </row>
    <row r="579" spans="1:13" ht="6" customHeight="1" x14ac:dyDescent="0.2">
      <c r="A579" s="234"/>
      <c r="B579" s="234"/>
      <c r="C579" s="234"/>
      <c r="D579" s="267"/>
      <c r="E579" s="236"/>
      <c r="H579" s="260"/>
      <c r="I579" s="260"/>
      <c r="J579" s="260"/>
      <c r="K579" s="260"/>
      <c r="L579" s="260"/>
      <c r="M579" s="260"/>
    </row>
    <row r="580" spans="1:13" s="266" customFormat="1" ht="10.9" customHeight="1" x14ac:dyDescent="0.2">
      <c r="A580" s="47" t="s">
        <v>5905</v>
      </c>
      <c r="B580" s="47" t="s">
        <v>5906</v>
      </c>
      <c r="C580" s="47" t="s">
        <v>1352</v>
      </c>
      <c r="D580" s="240">
        <v>1.5</v>
      </c>
      <c r="E580" s="49">
        <v>2012</v>
      </c>
      <c r="F580" s="47" t="s">
        <v>379</v>
      </c>
    </row>
    <row r="581" spans="1:13" s="266" customFormat="1" ht="10.9" customHeight="1" x14ac:dyDescent="0.2">
      <c r="A581" s="47"/>
      <c r="B581" s="47" t="s">
        <v>5907</v>
      </c>
      <c r="C581" s="47" t="s">
        <v>1352</v>
      </c>
      <c r="D581" s="240">
        <v>5</v>
      </c>
      <c r="E581" s="49">
        <v>2013</v>
      </c>
      <c r="F581" s="47" t="s">
        <v>183</v>
      </c>
    </row>
    <row r="582" spans="1:13" ht="6" customHeight="1" x14ac:dyDescent="0.2">
      <c r="A582" s="234"/>
      <c r="B582" s="234"/>
      <c r="C582" s="234"/>
      <c r="D582" s="267"/>
      <c r="E582" s="236"/>
      <c r="H582" s="260"/>
      <c r="I582" s="260"/>
      <c r="J582" s="260"/>
      <c r="K582" s="260"/>
      <c r="L582" s="260"/>
      <c r="M582" s="260"/>
    </row>
    <row r="583" spans="1:13" s="266" customFormat="1" ht="10.9" customHeight="1" x14ac:dyDescent="0.2">
      <c r="A583" s="47" t="s">
        <v>5643</v>
      </c>
      <c r="B583" s="47" t="s">
        <v>4576</v>
      </c>
      <c r="C583" s="47" t="s">
        <v>1352</v>
      </c>
      <c r="D583" s="240">
        <v>41</v>
      </c>
      <c r="E583" s="49">
        <v>2010</v>
      </c>
      <c r="F583" s="47" t="s">
        <v>379</v>
      </c>
    </row>
    <row r="584" spans="1:13" s="266" customFormat="1" ht="10.9" customHeight="1" x14ac:dyDescent="0.2">
      <c r="A584" s="47"/>
      <c r="B584" s="47" t="s">
        <v>4579</v>
      </c>
      <c r="C584" s="47" t="s">
        <v>1352</v>
      </c>
      <c r="D584" s="240">
        <v>22</v>
      </c>
      <c r="E584" s="49">
        <v>2012</v>
      </c>
      <c r="F584" s="47" t="s">
        <v>6051</v>
      </c>
    </row>
    <row r="585" spans="1:13" s="266" customFormat="1" ht="10.9" customHeight="1" x14ac:dyDescent="0.2">
      <c r="A585" s="47"/>
      <c r="B585" s="47" t="s">
        <v>4562</v>
      </c>
      <c r="C585" s="47" t="s">
        <v>5965</v>
      </c>
      <c r="D585" s="240">
        <v>90</v>
      </c>
      <c r="E585" s="49">
        <v>2005</v>
      </c>
      <c r="F585" s="47" t="s">
        <v>199</v>
      </c>
    </row>
    <row r="586" spans="1:13" s="266" customFormat="1" ht="10.9" customHeight="1" x14ac:dyDescent="0.2">
      <c r="A586" s="47"/>
      <c r="B586" s="47" t="s">
        <v>4568</v>
      </c>
      <c r="C586" s="47" t="s">
        <v>5965</v>
      </c>
      <c r="D586" s="240">
        <v>150</v>
      </c>
      <c r="E586" s="49">
        <v>2011</v>
      </c>
      <c r="F586" s="47" t="s">
        <v>442</v>
      </c>
    </row>
    <row r="587" spans="1:13" s="266" customFormat="1" ht="10.9" customHeight="1" x14ac:dyDescent="0.2">
      <c r="A587" s="47"/>
      <c r="B587" s="47" t="s">
        <v>5394</v>
      </c>
      <c r="C587" s="47" t="s">
        <v>5965</v>
      </c>
      <c r="D587" s="240">
        <v>300</v>
      </c>
      <c r="E587" s="49">
        <v>2010</v>
      </c>
      <c r="F587" s="47" t="s">
        <v>199</v>
      </c>
    </row>
    <row r="588" spans="1:13" ht="6" customHeight="1" x14ac:dyDescent="0.2">
      <c r="A588" s="234"/>
      <c r="B588" s="234"/>
      <c r="C588" s="234"/>
      <c r="D588" s="267"/>
      <c r="E588" s="236"/>
      <c r="H588" s="260"/>
      <c r="I588" s="260"/>
      <c r="J588" s="260"/>
      <c r="K588" s="260"/>
      <c r="L588" s="260"/>
      <c r="M588" s="260"/>
    </row>
    <row r="589" spans="1:13" s="266" customFormat="1" ht="10.9" customHeight="1" x14ac:dyDescent="0.2">
      <c r="A589" s="47" t="s">
        <v>5908</v>
      </c>
      <c r="B589" s="47" t="s">
        <v>1985</v>
      </c>
      <c r="C589" s="47" t="s">
        <v>1352</v>
      </c>
      <c r="D589" s="240">
        <v>24</v>
      </c>
      <c r="E589" s="49">
        <v>2013</v>
      </c>
      <c r="F589" s="47" t="s">
        <v>216</v>
      </c>
    </row>
    <row r="590" spans="1:13" ht="6" customHeight="1" x14ac:dyDescent="0.2">
      <c r="A590" s="234"/>
      <c r="B590" s="234"/>
      <c r="C590" s="234"/>
      <c r="D590" s="267"/>
      <c r="E590" s="236"/>
      <c r="H590" s="260"/>
      <c r="I590" s="260"/>
      <c r="J590" s="260"/>
      <c r="K590" s="260"/>
      <c r="L590" s="260"/>
      <c r="M590" s="260"/>
    </row>
    <row r="591" spans="1:13" s="266" customFormat="1" ht="10.9" customHeight="1" x14ac:dyDescent="0.2">
      <c r="A591" s="47" t="s">
        <v>5551</v>
      </c>
      <c r="B591" s="47" t="s">
        <v>5448</v>
      </c>
      <c r="C591" s="47" t="s">
        <v>5959</v>
      </c>
      <c r="D591" s="240">
        <v>1240</v>
      </c>
      <c r="E591" s="49">
        <v>2004</v>
      </c>
      <c r="F591" s="47" t="s">
        <v>334</v>
      </c>
    </row>
    <row r="592" spans="1:13" ht="6" customHeight="1" x14ac:dyDescent="0.2">
      <c r="A592" s="234"/>
      <c r="B592" s="234"/>
      <c r="C592" s="234"/>
      <c r="D592" s="267"/>
      <c r="E592" s="236"/>
      <c r="H592" s="260"/>
      <c r="I592" s="260"/>
      <c r="J592" s="260"/>
      <c r="K592" s="260"/>
      <c r="L592" s="260"/>
      <c r="M592" s="260"/>
    </row>
    <row r="593" spans="1:17" s="266" customFormat="1" ht="10.9" customHeight="1" x14ac:dyDescent="0.2">
      <c r="A593" s="47" t="s">
        <v>5909</v>
      </c>
      <c r="B593" s="47" t="s">
        <v>6052</v>
      </c>
      <c r="C593" s="47" t="s">
        <v>1352</v>
      </c>
      <c r="D593" s="240">
        <v>3</v>
      </c>
      <c r="E593" s="49">
        <v>2005</v>
      </c>
      <c r="F593" s="47" t="s">
        <v>442</v>
      </c>
    </row>
    <row r="594" spans="1:17" ht="6" customHeight="1" x14ac:dyDescent="0.2">
      <c r="A594" s="234"/>
      <c r="B594" s="234"/>
      <c r="C594" s="234"/>
      <c r="D594" s="267"/>
      <c r="E594" s="236"/>
      <c r="H594" s="260"/>
      <c r="I594" s="260"/>
      <c r="J594" s="260"/>
      <c r="K594" s="260"/>
      <c r="L594" s="260"/>
      <c r="M594" s="260"/>
    </row>
    <row r="595" spans="1:17" s="266" customFormat="1" ht="10.9" customHeight="1" x14ac:dyDescent="0.2">
      <c r="A595" s="47" t="s">
        <v>5911</v>
      </c>
      <c r="B595" s="47" t="s">
        <v>1236</v>
      </c>
      <c r="C595" s="47" t="s">
        <v>1352</v>
      </c>
      <c r="D595" s="240">
        <v>9</v>
      </c>
      <c r="E595" s="49">
        <v>1993</v>
      </c>
      <c r="F595" s="47" t="s">
        <v>334</v>
      </c>
    </row>
    <row r="596" spans="1:17" s="266" customFormat="1" ht="10.9" customHeight="1" x14ac:dyDescent="0.2">
      <c r="A596" s="47"/>
      <c r="B596" s="47" t="s">
        <v>1239</v>
      </c>
      <c r="C596" s="47" t="s">
        <v>1352</v>
      </c>
      <c r="D596" s="240">
        <v>7</v>
      </c>
      <c r="E596" s="49">
        <v>1993</v>
      </c>
      <c r="F596" s="47" t="s">
        <v>334</v>
      </c>
    </row>
    <row r="597" spans="1:17" s="266" customFormat="1" ht="10.9" customHeight="1" x14ac:dyDescent="0.2">
      <c r="A597" s="47" t="s">
        <v>126</v>
      </c>
      <c r="B597" s="47"/>
      <c r="C597" s="47"/>
      <c r="D597" s="224">
        <f>SUM(D9:D596)</f>
        <v>80224.899999999994</v>
      </c>
      <c r="E597" s="49"/>
      <c r="F597" s="47"/>
    </row>
    <row r="598" spans="1:17" s="261" customFormat="1" ht="5.25" customHeight="1" thickBot="1" x14ac:dyDescent="0.3">
      <c r="A598" s="68"/>
      <c r="B598" s="141"/>
      <c r="C598" s="141"/>
      <c r="D598" s="141"/>
      <c r="E598" s="141"/>
      <c r="F598" s="262"/>
      <c r="G598" s="258"/>
      <c r="H598" s="259"/>
      <c r="I598" s="259"/>
      <c r="J598" s="259"/>
      <c r="K598" s="259"/>
      <c r="L598" s="259"/>
      <c r="M598" s="259"/>
      <c r="N598" s="259"/>
      <c r="O598" s="260"/>
      <c r="P598" s="259"/>
      <c r="Q598" s="259"/>
    </row>
    <row r="599" spans="1:17" s="266" customFormat="1" ht="23.25" thickTop="1" thickBot="1" x14ac:dyDescent="0.35">
      <c r="A599" s="273" t="s">
        <v>6053</v>
      </c>
      <c r="B599" s="274"/>
      <c r="C599" s="274"/>
      <c r="D599" s="274"/>
      <c r="E599" s="274"/>
      <c r="F599" s="275"/>
      <c r="G599" s="268"/>
    </row>
    <row r="600" spans="1:17" s="266" customFormat="1" ht="15.75" thickTop="1" x14ac:dyDescent="0.2">
      <c r="A600" s="47" t="s">
        <v>5913</v>
      </c>
      <c r="B600" s="47"/>
      <c r="C600" s="47" t="s">
        <v>1352</v>
      </c>
      <c r="D600" s="255">
        <v>2127.3770920000088</v>
      </c>
      <c r="E600" s="148"/>
      <c r="F600" s="276"/>
      <c r="G600" s="268"/>
    </row>
    <row r="601" spans="1:17" s="266" customFormat="1" x14ac:dyDescent="0.2">
      <c r="A601" s="47" t="s">
        <v>5914</v>
      </c>
      <c r="B601" s="47"/>
      <c r="C601" s="47" t="s">
        <v>5915</v>
      </c>
      <c r="D601" s="255">
        <v>1041.6680000000003</v>
      </c>
      <c r="E601" s="148"/>
      <c r="F601" s="276"/>
      <c r="G601" s="268"/>
    </row>
    <row r="602" spans="1:17" s="266" customFormat="1" x14ac:dyDescent="0.2">
      <c r="A602" s="47"/>
      <c r="B602" s="47"/>
      <c r="C602" s="47" t="s">
        <v>5916</v>
      </c>
      <c r="D602" s="255">
        <v>197.97100000000003</v>
      </c>
      <c r="E602" s="148"/>
      <c r="F602" s="276"/>
      <c r="G602" s="268"/>
    </row>
    <row r="603" spans="1:17" s="266" customFormat="1" x14ac:dyDescent="0.2">
      <c r="A603" s="47"/>
      <c r="B603" s="47"/>
      <c r="C603" s="47" t="s">
        <v>5917</v>
      </c>
      <c r="D603" s="255">
        <v>158.92673414999996</v>
      </c>
      <c r="E603" s="148"/>
      <c r="F603" s="276"/>
      <c r="G603" s="268"/>
    </row>
    <row r="604" spans="1:17" s="266" customFormat="1" x14ac:dyDescent="0.2">
      <c r="A604" s="47"/>
      <c r="B604" s="47"/>
      <c r="C604" s="47" t="s">
        <v>5918</v>
      </c>
      <c r="D604" s="255">
        <v>1696.028254609922</v>
      </c>
      <c r="E604" s="148"/>
      <c r="F604" s="276"/>
      <c r="G604" s="268"/>
    </row>
    <row r="605" spans="1:17" s="266" customFormat="1" ht="22.5" x14ac:dyDescent="0.2">
      <c r="A605" s="47"/>
      <c r="B605" s="47"/>
      <c r="C605" s="223" t="s">
        <v>5919</v>
      </c>
      <c r="D605" s="255">
        <v>2787.0093804700068</v>
      </c>
      <c r="E605" s="148"/>
      <c r="F605" s="276"/>
      <c r="G605" s="268"/>
    </row>
    <row r="606" spans="1:17" s="266" customFormat="1" x14ac:dyDescent="0.2">
      <c r="A606" s="47"/>
      <c r="B606" s="47"/>
      <c r="C606" s="47"/>
      <c r="D606" s="256"/>
      <c r="E606" s="148"/>
      <c r="F606" s="276"/>
      <c r="G606" s="268"/>
    </row>
    <row r="607" spans="1:17" s="266" customFormat="1" x14ac:dyDescent="0.2">
      <c r="A607" s="47" t="s">
        <v>6054</v>
      </c>
      <c r="B607" s="47"/>
      <c r="C607" s="47" t="s">
        <v>5920</v>
      </c>
      <c r="D607" s="255">
        <v>1812.6570000000006</v>
      </c>
      <c r="E607" s="148"/>
      <c r="F607" s="276"/>
      <c r="G607" s="268"/>
    </row>
    <row r="608" spans="1:17" s="266" customFormat="1" x14ac:dyDescent="0.2">
      <c r="A608" s="47" t="s">
        <v>5921</v>
      </c>
      <c r="B608" s="47"/>
      <c r="C608" s="47" t="s">
        <v>5922</v>
      </c>
      <c r="D608" s="255">
        <v>2286</v>
      </c>
      <c r="E608" s="148"/>
      <c r="F608" s="276"/>
      <c r="G608" s="268"/>
    </row>
    <row r="609" spans="1:17" s="266" customFormat="1" x14ac:dyDescent="0.2">
      <c r="A609" s="47" t="s">
        <v>6055</v>
      </c>
      <c r="B609" s="47"/>
      <c r="C609" s="47"/>
      <c r="D609" s="255"/>
      <c r="E609" s="148"/>
      <c r="F609" s="276"/>
      <c r="G609" s="268"/>
    </row>
    <row r="610" spans="1:17" s="266" customFormat="1" x14ac:dyDescent="0.2">
      <c r="A610" s="47"/>
      <c r="B610" s="47"/>
      <c r="C610" s="47"/>
      <c r="D610" s="255"/>
      <c r="E610" s="148"/>
      <c r="F610" s="276"/>
      <c r="G610" s="268"/>
    </row>
    <row r="611" spans="1:17" s="266" customFormat="1" ht="15.75" thickBot="1" x14ac:dyDescent="0.25">
      <c r="A611" s="105" t="s">
        <v>6056</v>
      </c>
      <c r="B611" s="105"/>
      <c r="C611" s="105" t="s">
        <v>5920</v>
      </c>
      <c r="D611" s="216">
        <v>70</v>
      </c>
      <c r="E611" s="79"/>
      <c r="F611" s="277"/>
      <c r="G611" s="268"/>
    </row>
    <row r="612" spans="1:17" s="270" customFormat="1" ht="10.5" customHeight="1" thickTop="1" x14ac:dyDescent="0.2">
      <c r="A612" s="60" t="s">
        <v>5724</v>
      </c>
      <c r="B612" s="155"/>
      <c r="C612" s="155"/>
      <c r="D612" s="155"/>
      <c r="E612" s="156"/>
      <c r="F612" s="155"/>
      <c r="G612" s="269"/>
    </row>
    <row r="613" spans="1:17" ht="21" customHeight="1" x14ac:dyDescent="0.35">
      <c r="A613" s="65" t="s">
        <v>5647</v>
      </c>
      <c r="B613" s="66"/>
      <c r="C613" s="66"/>
      <c r="D613" s="66"/>
      <c r="E613" s="66"/>
      <c r="F613" s="257"/>
      <c r="G613" s="258"/>
      <c r="O613" s="260"/>
    </row>
    <row r="614" spans="1:17" s="261" customFormat="1" ht="21" customHeight="1" x14ac:dyDescent="0.3">
      <c r="A614" s="68" t="s">
        <v>5969</v>
      </c>
      <c r="B614" s="69"/>
      <c r="C614" s="69"/>
      <c r="D614" s="69"/>
      <c r="E614" s="69"/>
      <c r="F614" s="257"/>
      <c r="G614" s="258"/>
      <c r="H614" s="259"/>
      <c r="I614" s="259"/>
      <c r="J614" s="259"/>
      <c r="K614" s="259"/>
      <c r="L614" s="259"/>
      <c r="M614" s="259"/>
      <c r="N614" s="259"/>
      <c r="O614" s="260"/>
      <c r="P614" s="259"/>
      <c r="Q614" s="259"/>
    </row>
    <row r="615" spans="1:17" s="261" customFormat="1" ht="5.25" customHeight="1" thickBot="1" x14ac:dyDescent="0.3">
      <c r="A615" s="141"/>
      <c r="B615" s="141"/>
      <c r="C615" s="141"/>
      <c r="D615" s="141"/>
      <c r="E615" s="141"/>
      <c r="F615" s="262"/>
      <c r="G615" s="258"/>
      <c r="H615" s="259"/>
      <c r="I615" s="259"/>
      <c r="J615" s="259"/>
      <c r="K615" s="259"/>
      <c r="L615" s="259"/>
      <c r="M615" s="259"/>
      <c r="N615" s="259"/>
      <c r="O615" s="260"/>
      <c r="P615" s="259"/>
      <c r="Q615" s="259"/>
    </row>
    <row r="616" spans="1:17" s="266" customFormat="1" ht="21.75" thickTop="1" thickBot="1" x14ac:dyDescent="0.35">
      <c r="A616" s="273" t="s">
        <v>5246</v>
      </c>
      <c r="B616" s="278"/>
      <c r="C616" s="278"/>
      <c r="D616" s="278"/>
      <c r="E616" s="279"/>
      <c r="F616" s="275"/>
      <c r="G616" s="268"/>
    </row>
    <row r="617" spans="1:17" s="266" customFormat="1" ht="15.75" thickTop="1" x14ac:dyDescent="0.2">
      <c r="A617" s="280"/>
      <c r="B617" s="280"/>
      <c r="C617" s="280"/>
      <c r="D617" s="235" t="s">
        <v>5563</v>
      </c>
      <c r="E617" s="281"/>
      <c r="F617" s="282"/>
      <c r="G617" s="268"/>
    </row>
    <row r="618" spans="1:17" s="266" customFormat="1" x14ac:dyDescent="0.2">
      <c r="A618" s="283"/>
      <c r="B618" s="283"/>
      <c r="C618" s="283"/>
      <c r="D618" s="284" t="s">
        <v>5564</v>
      </c>
      <c r="E618" s="285"/>
      <c r="F618" s="286"/>
      <c r="G618" s="268"/>
    </row>
    <row r="619" spans="1:17" s="266" customFormat="1" x14ac:dyDescent="0.2">
      <c r="A619" s="280"/>
      <c r="B619" s="280"/>
      <c r="C619" s="280"/>
      <c r="D619" s="235"/>
      <c r="E619" s="281"/>
      <c r="F619" s="282"/>
      <c r="G619" s="268"/>
    </row>
    <row r="620" spans="1:17" s="266" customFormat="1" x14ac:dyDescent="0.2">
      <c r="A620" s="47" t="s">
        <v>153</v>
      </c>
      <c r="B620" s="47"/>
      <c r="C620" s="132"/>
      <c r="D620" s="194">
        <v>2000</v>
      </c>
      <c r="E620" s="136"/>
      <c r="F620" s="276"/>
      <c r="G620" s="268"/>
    </row>
    <row r="621" spans="1:17" x14ac:dyDescent="0.2">
      <c r="A621" s="47" t="s">
        <v>147</v>
      </c>
      <c r="B621" s="47"/>
      <c r="C621" s="132"/>
      <c r="D621" s="194">
        <v>1000</v>
      </c>
      <c r="E621" s="193"/>
      <c r="F621" s="287"/>
      <c r="G621" s="288"/>
    </row>
    <row r="622" spans="1:17" x14ac:dyDescent="0.2">
      <c r="A622" s="47" t="s">
        <v>145</v>
      </c>
      <c r="B622" s="47"/>
      <c r="C622" s="132"/>
      <c r="D622" s="47">
        <v>500</v>
      </c>
      <c r="E622" s="193"/>
      <c r="F622" s="287"/>
      <c r="G622" s="288"/>
    </row>
    <row r="623" spans="1:17" x14ac:dyDescent="0.2">
      <c r="A623" s="47" t="s">
        <v>5248</v>
      </c>
      <c r="B623" s="47"/>
      <c r="C623" s="132"/>
      <c r="D623" s="47">
        <v>500</v>
      </c>
      <c r="E623" s="193"/>
      <c r="F623" s="287"/>
      <c r="G623" s="288"/>
    </row>
    <row r="624" spans="1:17" s="266" customFormat="1" ht="15.75" thickBot="1" x14ac:dyDescent="0.25">
      <c r="A624" s="105" t="s">
        <v>5249</v>
      </c>
      <c r="B624" s="105"/>
      <c r="C624" s="218"/>
      <c r="D624" s="105">
        <v>600</v>
      </c>
      <c r="E624" s="196"/>
      <c r="F624" s="277"/>
      <c r="G624" s="268"/>
      <c r="H624" s="259"/>
      <c r="I624" s="259"/>
      <c r="J624" s="259"/>
      <c r="K624" s="259"/>
      <c r="L624" s="259"/>
      <c r="M624" s="259"/>
      <c r="N624" s="259"/>
    </row>
    <row r="625" spans="1:7" ht="15.75" thickTop="1" x14ac:dyDescent="0.2">
      <c r="A625" s="47" t="s">
        <v>5251</v>
      </c>
      <c r="B625" s="148"/>
      <c r="C625" s="148"/>
      <c r="D625" s="148"/>
      <c r="E625" s="148"/>
      <c r="F625" s="148"/>
      <c r="G625" s="289"/>
    </row>
    <row r="626" spans="1:7" x14ac:dyDescent="0.2">
      <c r="A626" s="47" t="s">
        <v>6057</v>
      </c>
      <c r="B626" s="47"/>
      <c r="C626" s="47"/>
      <c r="D626" s="47"/>
      <c r="E626" s="47"/>
      <c r="F626" s="47"/>
      <c r="G626" s="288"/>
    </row>
    <row r="627" spans="1:7" x14ac:dyDescent="0.2">
      <c r="A627" s="47" t="s">
        <v>6058</v>
      </c>
      <c r="B627" s="47"/>
      <c r="C627" s="47"/>
      <c r="D627" s="47"/>
      <c r="E627" s="47"/>
      <c r="F627" s="47"/>
      <c r="G627" s="288"/>
    </row>
    <row r="628" spans="1:7" x14ac:dyDescent="0.2">
      <c r="A628" s="47" t="s">
        <v>6059</v>
      </c>
      <c r="B628" s="47"/>
      <c r="C628" s="47"/>
      <c r="D628" s="47"/>
      <c r="E628" s="47"/>
      <c r="F628" s="47"/>
      <c r="G628" s="288"/>
    </row>
    <row r="629" spans="1:7" x14ac:dyDescent="0.2">
      <c r="A629" s="47" t="s">
        <v>6060</v>
      </c>
      <c r="B629" s="47"/>
      <c r="C629" s="148"/>
      <c r="D629" s="148"/>
      <c r="E629" s="148"/>
      <c r="F629" s="148"/>
      <c r="G629" s="289"/>
    </row>
    <row r="630" spans="1:7" x14ac:dyDescent="0.2">
      <c r="A630" s="47" t="s">
        <v>6061</v>
      </c>
      <c r="B630" s="47"/>
      <c r="C630" s="47"/>
      <c r="D630" s="47"/>
      <c r="E630" s="47"/>
      <c r="F630" s="47"/>
      <c r="G630" s="288"/>
    </row>
    <row r="631" spans="1:7" x14ac:dyDescent="0.2">
      <c r="A631" s="47" t="s">
        <v>6062</v>
      </c>
      <c r="B631" s="47"/>
      <c r="C631" s="47"/>
      <c r="D631" s="47"/>
      <c r="E631" s="47"/>
      <c r="F631" s="47"/>
      <c r="G631" s="288"/>
    </row>
    <row r="632" spans="1:7" x14ac:dyDescent="0.2">
      <c r="A632" s="47" t="s">
        <v>6063</v>
      </c>
      <c r="B632" s="47"/>
      <c r="C632" s="47"/>
      <c r="D632" s="47"/>
      <c r="E632" s="47"/>
      <c r="F632" s="47"/>
      <c r="G632" s="288"/>
    </row>
    <row r="633" spans="1:7" x14ac:dyDescent="0.2">
      <c r="A633" s="47" t="s">
        <v>6064</v>
      </c>
      <c r="B633" s="47"/>
      <c r="C633" s="47"/>
      <c r="D633" s="47"/>
      <c r="E633" s="47"/>
      <c r="F633" s="47"/>
      <c r="G633" s="288"/>
    </row>
    <row r="634" spans="1:7" x14ac:dyDescent="0.2">
      <c r="A634" s="47" t="s">
        <v>6065</v>
      </c>
      <c r="B634" s="47"/>
      <c r="C634" s="47"/>
      <c r="D634" s="47"/>
      <c r="E634" s="47"/>
      <c r="F634" s="47"/>
    </row>
    <row r="635" spans="1:7" x14ac:dyDescent="0.2">
      <c r="A635" s="47" t="s">
        <v>6066</v>
      </c>
      <c r="B635" s="47"/>
      <c r="C635" s="47"/>
      <c r="D635" s="47"/>
      <c r="E635" s="47"/>
      <c r="F635" s="47"/>
    </row>
    <row r="636" spans="1:7" x14ac:dyDescent="0.2">
      <c r="A636" s="47" t="s">
        <v>6067</v>
      </c>
      <c r="B636" s="148"/>
      <c r="C636" s="148"/>
      <c r="D636" s="148"/>
      <c r="E636" s="148"/>
      <c r="F636" s="148"/>
      <c r="G636" s="289"/>
    </row>
    <row r="637" spans="1:7" x14ac:dyDescent="0.2">
      <c r="A637" s="47" t="s">
        <v>6068</v>
      </c>
      <c r="B637" s="47"/>
      <c r="C637" s="47"/>
      <c r="D637" s="47"/>
      <c r="E637" s="47"/>
      <c r="F637" s="47"/>
      <c r="G637" s="288"/>
    </row>
    <row r="638" spans="1:7" x14ac:dyDescent="0.2">
      <c r="A638" s="47" t="s">
        <v>6069</v>
      </c>
      <c r="B638" s="47"/>
      <c r="C638" s="47"/>
      <c r="D638" s="47"/>
      <c r="E638" s="47"/>
      <c r="F638" s="47"/>
      <c r="G638" s="288"/>
    </row>
    <row r="639" spans="1:7" x14ac:dyDescent="0.2">
      <c r="A639" s="47" t="s">
        <v>6070</v>
      </c>
      <c r="B639" s="47"/>
      <c r="C639" s="47"/>
      <c r="D639" s="47"/>
      <c r="E639" s="47"/>
      <c r="F639" s="47"/>
      <c r="G639" s="288"/>
    </row>
    <row r="640" spans="1:7" x14ac:dyDescent="0.2">
      <c r="A640" s="47" t="s">
        <v>6071</v>
      </c>
      <c r="B640" s="47"/>
      <c r="C640" s="148"/>
      <c r="D640" s="148"/>
      <c r="E640" s="148"/>
      <c r="F640" s="148"/>
      <c r="G640" s="289"/>
    </row>
    <row r="641" spans="1:7" x14ac:dyDescent="0.2">
      <c r="A641" s="47" t="s">
        <v>6072</v>
      </c>
      <c r="B641" s="47"/>
      <c r="C641" s="47"/>
      <c r="D641" s="47"/>
      <c r="E641" s="47"/>
      <c r="F641" s="47"/>
      <c r="G641" s="288"/>
    </row>
    <row r="642" spans="1:7" x14ac:dyDescent="0.2">
      <c r="A642" s="47" t="s">
        <v>6073</v>
      </c>
      <c r="B642" s="47"/>
      <c r="C642" s="47"/>
      <c r="D642" s="47"/>
      <c r="E642" s="47"/>
      <c r="F642" s="47"/>
      <c r="G642" s="288"/>
    </row>
    <row r="643" spans="1:7" x14ac:dyDescent="0.2">
      <c r="A643" s="47" t="s">
        <v>6074</v>
      </c>
      <c r="B643" s="47"/>
      <c r="C643" s="47"/>
      <c r="D643" s="47"/>
      <c r="E643" s="47"/>
      <c r="F643" s="47"/>
      <c r="G643" s="288"/>
    </row>
    <row r="644" spans="1:7" x14ac:dyDescent="0.2">
      <c r="A644" s="47" t="s">
        <v>6075</v>
      </c>
      <c r="B644" s="47"/>
      <c r="C644" s="47"/>
      <c r="D644" s="47"/>
      <c r="E644" s="47"/>
      <c r="F644" s="47"/>
      <c r="G644" s="288"/>
    </row>
    <row r="645" spans="1:7" x14ac:dyDescent="0.2">
      <c r="A645" s="47" t="s">
        <v>6076</v>
      </c>
      <c r="B645" s="47"/>
      <c r="C645" s="47"/>
      <c r="D645" s="47"/>
      <c r="E645" s="47"/>
      <c r="F645" s="47"/>
    </row>
    <row r="646" spans="1:7" x14ac:dyDescent="0.2">
      <c r="A646" s="47" t="s">
        <v>6077</v>
      </c>
      <c r="B646" s="47"/>
      <c r="C646" s="47"/>
      <c r="D646" s="47"/>
      <c r="E646" s="47"/>
      <c r="F646" s="47"/>
    </row>
    <row r="647" spans="1:7" x14ac:dyDescent="0.2">
      <c r="A647" s="47" t="s">
        <v>6078</v>
      </c>
      <c r="B647" s="148"/>
      <c r="C647" s="148"/>
      <c r="D647" s="148"/>
      <c r="E647" s="148"/>
      <c r="F647" s="148"/>
      <c r="G647" s="289"/>
    </row>
    <row r="648" spans="1:7" x14ac:dyDescent="0.2">
      <c r="A648" s="47" t="s">
        <v>5946</v>
      </c>
      <c r="B648" s="47"/>
      <c r="C648" s="47"/>
      <c r="D648" s="47"/>
      <c r="E648" s="47"/>
      <c r="F648" s="47"/>
      <c r="G648" s="288"/>
    </row>
    <row r="649" spans="1:7" x14ac:dyDescent="0.2">
      <c r="A649" s="47" t="s">
        <v>6079</v>
      </c>
      <c r="B649" s="47"/>
      <c r="C649" s="47"/>
      <c r="D649" s="47"/>
      <c r="E649" s="47"/>
      <c r="F649" s="47"/>
      <c r="G649" s="288"/>
    </row>
    <row r="650" spans="1:7" x14ac:dyDescent="0.2">
      <c r="A650" s="47" t="s">
        <v>6080</v>
      </c>
      <c r="B650" s="47"/>
      <c r="C650" s="47"/>
      <c r="D650" s="47"/>
      <c r="E650" s="47"/>
      <c r="F650" s="47"/>
      <c r="G650" s="288"/>
    </row>
    <row r="651" spans="1:7" x14ac:dyDescent="0.2">
      <c r="A651" s="47" t="s">
        <v>6081</v>
      </c>
      <c r="B651" s="47"/>
      <c r="C651" s="148"/>
      <c r="D651" s="148"/>
      <c r="E651" s="148"/>
      <c r="F651" s="148"/>
      <c r="G651" s="289"/>
    </row>
    <row r="652" spans="1:7" x14ac:dyDescent="0.2">
      <c r="A652" s="47" t="s">
        <v>5950</v>
      </c>
      <c r="B652" s="47"/>
      <c r="C652" s="47"/>
      <c r="D652" s="47"/>
      <c r="E652" s="47"/>
      <c r="F652" s="47"/>
      <c r="G652" s="288"/>
    </row>
    <row r="653" spans="1:7" x14ac:dyDescent="0.2">
      <c r="A653" s="288" t="s">
        <v>6082</v>
      </c>
    </row>
    <row r="654" spans="1:7" x14ac:dyDescent="0.2">
      <c r="F654" s="259"/>
    </row>
    <row r="655" spans="1:7" x14ac:dyDescent="0.2">
      <c r="F655" s="259"/>
    </row>
    <row r="656" spans="1:7" x14ac:dyDescent="0.2">
      <c r="F656" s="259"/>
    </row>
    <row r="657" spans="6:6" x14ac:dyDescent="0.2">
      <c r="F657" s="259"/>
    </row>
    <row r="658" spans="6:6" x14ac:dyDescent="0.2">
      <c r="F658" s="259"/>
    </row>
    <row r="659" spans="6:6" x14ac:dyDescent="0.2">
      <c r="F659" s="259"/>
    </row>
    <row r="660" spans="6:6" x14ac:dyDescent="0.2">
      <c r="F660" s="259"/>
    </row>
    <row r="661" spans="6:6" x14ac:dyDescent="0.2">
      <c r="F661" s="259"/>
    </row>
    <row r="662" spans="6:6" x14ac:dyDescent="0.2">
      <c r="F662" s="259"/>
    </row>
    <row r="663" spans="6:6" x14ac:dyDescent="0.2">
      <c r="F663" s="259"/>
    </row>
    <row r="664" spans="6:6" x14ac:dyDescent="0.2">
      <c r="F664" s="259"/>
    </row>
    <row r="665" spans="6:6" x14ac:dyDescent="0.2">
      <c r="F665" s="259"/>
    </row>
    <row r="666" spans="6:6" x14ac:dyDescent="0.2">
      <c r="F666" s="259"/>
    </row>
    <row r="667" spans="6:6" x14ac:dyDescent="0.2">
      <c r="F667" s="259"/>
    </row>
    <row r="668" spans="6:6" x14ac:dyDescent="0.2">
      <c r="F668" s="259"/>
    </row>
    <row r="669" spans="6:6" x14ac:dyDescent="0.2">
      <c r="F669" s="259"/>
    </row>
    <row r="670" spans="6:6" x14ac:dyDescent="0.2">
      <c r="F670" s="259"/>
    </row>
    <row r="671" spans="6:6" x14ac:dyDescent="0.2">
      <c r="F671" s="259"/>
    </row>
    <row r="672" spans="6:6" x14ac:dyDescent="0.2">
      <c r="F672" s="259"/>
    </row>
    <row r="673" spans="6:6" x14ac:dyDescent="0.2">
      <c r="F673" s="259"/>
    </row>
    <row r="674" spans="6:6" x14ac:dyDescent="0.2">
      <c r="F674" s="259"/>
    </row>
    <row r="675" spans="6:6" x14ac:dyDescent="0.2">
      <c r="F675" s="259"/>
    </row>
    <row r="676" spans="6:6" x14ac:dyDescent="0.2">
      <c r="F676" s="259"/>
    </row>
    <row r="677" spans="6:6" x14ac:dyDescent="0.2">
      <c r="F677" s="259"/>
    </row>
    <row r="678" spans="6:6" x14ac:dyDescent="0.2">
      <c r="F678" s="259"/>
    </row>
    <row r="679" spans="6:6" x14ac:dyDescent="0.2">
      <c r="F679" s="259"/>
    </row>
    <row r="680" spans="6:6" x14ac:dyDescent="0.2">
      <c r="F680" s="259"/>
    </row>
    <row r="681" spans="6:6" x14ac:dyDescent="0.2">
      <c r="F681" s="259"/>
    </row>
    <row r="682" spans="6:6" x14ac:dyDescent="0.2">
      <c r="F682" s="259"/>
    </row>
    <row r="683" spans="6:6" x14ac:dyDescent="0.2">
      <c r="F683" s="259"/>
    </row>
    <row r="684" spans="6:6" x14ac:dyDescent="0.2">
      <c r="F684" s="259"/>
    </row>
    <row r="685" spans="6:6" x14ac:dyDescent="0.2">
      <c r="F685" s="259"/>
    </row>
    <row r="686" spans="6:6" x14ac:dyDescent="0.2">
      <c r="F686" s="259"/>
    </row>
    <row r="687" spans="6:6" x14ac:dyDescent="0.2">
      <c r="F687" s="259"/>
    </row>
    <row r="688" spans="6:6" x14ac:dyDescent="0.2">
      <c r="F688" s="259"/>
    </row>
    <row r="689" spans="6:6" x14ac:dyDescent="0.2">
      <c r="F689" s="259"/>
    </row>
    <row r="690" spans="6:6" x14ac:dyDescent="0.2">
      <c r="F690" s="259"/>
    </row>
    <row r="691" spans="6:6" x14ac:dyDescent="0.2">
      <c r="F691" s="259"/>
    </row>
    <row r="692" spans="6:6" x14ac:dyDescent="0.2">
      <c r="F692" s="259"/>
    </row>
    <row r="693" spans="6:6" x14ac:dyDescent="0.2">
      <c r="F693" s="259"/>
    </row>
    <row r="694" spans="6:6" x14ac:dyDescent="0.2">
      <c r="F694" s="259"/>
    </row>
    <row r="695" spans="6:6" x14ac:dyDescent="0.2">
      <c r="F695" s="259"/>
    </row>
    <row r="696" spans="6:6" x14ac:dyDescent="0.2">
      <c r="F696" s="259"/>
    </row>
    <row r="697" spans="6:6" x14ac:dyDescent="0.2">
      <c r="F697" s="259"/>
    </row>
    <row r="698" spans="6:6" x14ac:dyDescent="0.2">
      <c r="F698" s="259"/>
    </row>
    <row r="699" spans="6:6" x14ac:dyDescent="0.2">
      <c r="F699" s="259"/>
    </row>
    <row r="700" spans="6:6" x14ac:dyDescent="0.2">
      <c r="F700" s="259"/>
    </row>
    <row r="701" spans="6:6" x14ac:dyDescent="0.2">
      <c r="F701" s="259"/>
    </row>
    <row r="702" spans="6:6" x14ac:dyDescent="0.2">
      <c r="F702" s="259"/>
    </row>
    <row r="703" spans="6:6" x14ac:dyDescent="0.2">
      <c r="F703" s="259"/>
    </row>
    <row r="704" spans="6:6" x14ac:dyDescent="0.2">
      <c r="F704" s="259"/>
    </row>
    <row r="705" spans="6:6" x14ac:dyDescent="0.2">
      <c r="F705" s="259"/>
    </row>
    <row r="706" spans="6:6" x14ac:dyDescent="0.2">
      <c r="F706" s="259"/>
    </row>
    <row r="707" spans="6:6" x14ac:dyDescent="0.2">
      <c r="F707" s="259"/>
    </row>
    <row r="708" spans="6:6" x14ac:dyDescent="0.2">
      <c r="F708" s="259"/>
    </row>
    <row r="709" spans="6:6" x14ac:dyDescent="0.2">
      <c r="F709" s="259"/>
    </row>
    <row r="710" spans="6:6" x14ac:dyDescent="0.2">
      <c r="F710" s="259"/>
    </row>
    <row r="711" spans="6:6" x14ac:dyDescent="0.2">
      <c r="F711" s="259"/>
    </row>
    <row r="712" spans="6:6" x14ac:dyDescent="0.2">
      <c r="F712" s="259"/>
    </row>
    <row r="713" spans="6:6" x14ac:dyDescent="0.2">
      <c r="F713" s="259"/>
    </row>
    <row r="714" spans="6:6" x14ac:dyDescent="0.2">
      <c r="F714" s="259"/>
    </row>
    <row r="715" spans="6:6" x14ac:dyDescent="0.2">
      <c r="F715" s="259"/>
    </row>
    <row r="716" spans="6:6" x14ac:dyDescent="0.2">
      <c r="F716" s="259"/>
    </row>
    <row r="717" spans="6:6" x14ac:dyDescent="0.2">
      <c r="F717" s="259"/>
    </row>
    <row r="718" spans="6:6" x14ac:dyDescent="0.2">
      <c r="F718" s="259"/>
    </row>
    <row r="719" spans="6:6" x14ac:dyDescent="0.2">
      <c r="F719" s="259"/>
    </row>
    <row r="720" spans="6:6" x14ac:dyDescent="0.2">
      <c r="F720" s="259"/>
    </row>
    <row r="721" spans="6:6" x14ac:dyDescent="0.2">
      <c r="F721" s="259"/>
    </row>
    <row r="722" spans="6:6" x14ac:dyDescent="0.2">
      <c r="F722" s="259"/>
    </row>
    <row r="723" spans="6:6" x14ac:dyDescent="0.2">
      <c r="F723" s="259"/>
    </row>
    <row r="724" spans="6:6" x14ac:dyDescent="0.2">
      <c r="F724" s="259"/>
    </row>
    <row r="725" spans="6:6" x14ac:dyDescent="0.2">
      <c r="F725" s="259"/>
    </row>
    <row r="726" spans="6:6" x14ac:dyDescent="0.2">
      <c r="F726" s="259"/>
    </row>
    <row r="727" spans="6:6" x14ac:dyDescent="0.2">
      <c r="F727" s="259"/>
    </row>
    <row r="728" spans="6:6" x14ac:dyDescent="0.2">
      <c r="F728" s="259"/>
    </row>
    <row r="729" spans="6:6" x14ac:dyDescent="0.2">
      <c r="F729" s="259"/>
    </row>
    <row r="730" spans="6:6" x14ac:dyDescent="0.2">
      <c r="F730" s="259"/>
    </row>
    <row r="731" spans="6:6" x14ac:dyDescent="0.2">
      <c r="F731" s="259"/>
    </row>
    <row r="732" spans="6:6" x14ac:dyDescent="0.2">
      <c r="F732" s="259"/>
    </row>
    <row r="733" spans="6:6" x14ac:dyDescent="0.2">
      <c r="F733" s="259"/>
    </row>
    <row r="734" spans="6:6" x14ac:dyDescent="0.2">
      <c r="F734" s="259"/>
    </row>
    <row r="735" spans="6:6" x14ac:dyDescent="0.2">
      <c r="F735" s="259"/>
    </row>
    <row r="736" spans="6:6" x14ac:dyDescent="0.2">
      <c r="F736" s="259"/>
    </row>
    <row r="737" spans="6:6" x14ac:dyDescent="0.2">
      <c r="F737" s="259"/>
    </row>
    <row r="738" spans="6:6" x14ac:dyDescent="0.2">
      <c r="F738" s="259"/>
    </row>
    <row r="739" spans="6:6" x14ac:dyDescent="0.2">
      <c r="F739" s="259"/>
    </row>
    <row r="740" spans="6:6" x14ac:dyDescent="0.2">
      <c r="F740" s="259"/>
    </row>
    <row r="741" spans="6:6" x14ac:dyDescent="0.2">
      <c r="F741" s="259"/>
    </row>
    <row r="742" spans="6:6" x14ac:dyDescent="0.2">
      <c r="F742" s="259"/>
    </row>
    <row r="743" spans="6:6" x14ac:dyDescent="0.2">
      <c r="F743" s="259"/>
    </row>
    <row r="744" spans="6:6" x14ac:dyDescent="0.2">
      <c r="F744" s="259"/>
    </row>
    <row r="745" spans="6:6" x14ac:dyDescent="0.2">
      <c r="F745" s="259"/>
    </row>
    <row r="746" spans="6:6" x14ac:dyDescent="0.2">
      <c r="F746" s="259"/>
    </row>
    <row r="747" spans="6:6" x14ac:dyDescent="0.2">
      <c r="F747" s="259"/>
    </row>
    <row r="748" spans="6:6" x14ac:dyDescent="0.2">
      <c r="F748" s="259"/>
    </row>
    <row r="749" spans="6:6" x14ac:dyDescent="0.2">
      <c r="F749" s="259"/>
    </row>
    <row r="761" spans="6:7" x14ac:dyDescent="0.2">
      <c r="F761" s="259"/>
      <c r="G761" s="261"/>
    </row>
    <row r="770" spans="6:7" x14ac:dyDescent="0.2">
      <c r="F770" s="259"/>
      <c r="G770" s="288"/>
    </row>
    <row r="771" spans="6:7" x14ac:dyDescent="0.2">
      <c r="F771" s="259"/>
      <c r="G771" s="288"/>
    </row>
    <row r="772" spans="6:7" x14ac:dyDescent="0.2">
      <c r="F772" s="259"/>
      <c r="G772" s="288"/>
    </row>
    <row r="773" spans="6:7" x14ac:dyDescent="0.2">
      <c r="F773" s="259"/>
      <c r="G773" s="288"/>
    </row>
    <row r="774" spans="6:7" x14ac:dyDescent="0.2">
      <c r="F774" s="259"/>
      <c r="G774" s="288"/>
    </row>
    <row r="775" spans="6:7" x14ac:dyDescent="0.2">
      <c r="F775" s="259"/>
      <c r="G775" s="288"/>
    </row>
    <row r="776" spans="6:7" x14ac:dyDescent="0.2">
      <c r="F776" s="259"/>
      <c r="G776" s="288"/>
    </row>
    <row r="777" spans="6:7" x14ac:dyDescent="0.2">
      <c r="F777" s="259"/>
      <c r="G777" s="288"/>
    </row>
    <row r="778" spans="6:7" x14ac:dyDescent="0.2">
      <c r="F778" s="259"/>
      <c r="G778" s="288"/>
    </row>
  </sheetData>
  <mergeCells count="1">
    <mergeCell ref="A575:A576"/>
  </mergeCells>
  <pageMargins left="0.23622047244094491" right="0.23622047244094491" top="0.74803149606299213" bottom="0.74803149606299213" header="0.31496062992125984" footer="0.31496062992125984"/>
  <pageSetup paperSize="9" scale="87" firstPageNumber="144" fitToHeight="0" orientation="portrait" useFirstPageNumber="1" verticalDpi="4" r:id="rId1"/>
  <headerFooter alignWithMargins="0">
    <oddHeader>&amp;R&amp;"Arial,Bold"&amp;10ELECTRICITY</oddHeader>
    <oddFooter>&amp;C&amp;10&amp;P</oddFooter>
  </headerFooter>
  <rowBreaks count="7" manualBreakCount="7">
    <brk id="83" max="5" man="1"/>
    <brk id="163" max="5" man="1"/>
    <brk id="329" max="5" man="1"/>
    <brk id="409" max="5" man="1"/>
    <brk id="485" max="5" man="1"/>
    <brk id="567" max="5" man="1"/>
    <brk id="612" max="5"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F7105-D25C-40E8-8C4A-2FE20CC8A039}">
  <sheetPr codeName="Sheet14"/>
  <dimension ref="A1:Q737"/>
  <sheetViews>
    <sheetView showGridLines="0" zoomScaleNormal="100" zoomScaleSheetLayoutView="100" workbookViewId="0"/>
  </sheetViews>
  <sheetFormatPr defaultRowHeight="15" x14ac:dyDescent="0.2"/>
  <cols>
    <col min="1" max="1" width="33.7109375" style="31" customWidth="1"/>
    <col min="2" max="2" width="23.5703125" style="31" customWidth="1"/>
    <col min="3" max="3" width="15" style="31" customWidth="1"/>
    <col min="4" max="4" width="7.85546875" style="31" customWidth="1"/>
    <col min="5" max="5" width="12.5703125" style="31" customWidth="1"/>
    <col min="6" max="6" width="18.5703125" style="337" customWidth="1"/>
    <col min="7" max="7" width="10.7109375" style="293" customWidth="1"/>
    <col min="8" max="8" width="10.7109375" style="31" customWidth="1"/>
    <col min="9" max="256" width="8.7109375" style="31"/>
    <col min="257" max="257" width="33.7109375" style="31" customWidth="1"/>
    <col min="258" max="258" width="23.5703125" style="31" customWidth="1"/>
    <col min="259" max="259" width="15" style="31" customWidth="1"/>
    <col min="260" max="260" width="7.85546875" style="31" customWidth="1"/>
    <col min="261" max="261" width="12.5703125" style="31" customWidth="1"/>
    <col min="262" max="262" width="18.5703125" style="31" customWidth="1"/>
    <col min="263" max="264" width="10.7109375" style="31" customWidth="1"/>
    <col min="265" max="512" width="8.7109375" style="31"/>
    <col min="513" max="513" width="33.7109375" style="31" customWidth="1"/>
    <col min="514" max="514" width="23.5703125" style="31" customWidth="1"/>
    <col min="515" max="515" width="15" style="31" customWidth="1"/>
    <col min="516" max="516" width="7.85546875" style="31" customWidth="1"/>
    <col min="517" max="517" width="12.5703125" style="31" customWidth="1"/>
    <col min="518" max="518" width="18.5703125" style="31" customWidth="1"/>
    <col min="519" max="520" width="10.7109375" style="31" customWidth="1"/>
    <col min="521" max="768" width="8.7109375" style="31"/>
    <col min="769" max="769" width="33.7109375" style="31" customWidth="1"/>
    <col min="770" max="770" width="23.5703125" style="31" customWidth="1"/>
    <col min="771" max="771" width="15" style="31" customWidth="1"/>
    <col min="772" max="772" width="7.85546875" style="31" customWidth="1"/>
    <col min="773" max="773" width="12.5703125" style="31" customWidth="1"/>
    <col min="774" max="774" width="18.5703125" style="31" customWidth="1"/>
    <col min="775" max="776" width="10.7109375" style="31" customWidth="1"/>
    <col min="777" max="1024" width="8.7109375" style="31"/>
    <col min="1025" max="1025" width="33.7109375" style="31" customWidth="1"/>
    <col min="1026" max="1026" width="23.5703125" style="31" customWidth="1"/>
    <col min="1027" max="1027" width="15" style="31" customWidth="1"/>
    <col min="1028" max="1028" width="7.85546875" style="31" customWidth="1"/>
    <col min="1029" max="1029" width="12.5703125" style="31" customWidth="1"/>
    <col min="1030" max="1030" width="18.5703125" style="31" customWidth="1"/>
    <col min="1031" max="1032" width="10.7109375" style="31" customWidth="1"/>
    <col min="1033" max="1280" width="8.7109375" style="31"/>
    <col min="1281" max="1281" width="33.7109375" style="31" customWidth="1"/>
    <col min="1282" max="1282" width="23.5703125" style="31" customWidth="1"/>
    <col min="1283" max="1283" width="15" style="31" customWidth="1"/>
    <col min="1284" max="1284" width="7.85546875" style="31" customWidth="1"/>
    <col min="1285" max="1285" width="12.5703125" style="31" customWidth="1"/>
    <col min="1286" max="1286" width="18.5703125" style="31" customWidth="1"/>
    <col min="1287" max="1288" width="10.7109375" style="31" customWidth="1"/>
    <col min="1289" max="1536" width="8.7109375" style="31"/>
    <col min="1537" max="1537" width="33.7109375" style="31" customWidth="1"/>
    <col min="1538" max="1538" width="23.5703125" style="31" customWidth="1"/>
    <col min="1539" max="1539" width="15" style="31" customWidth="1"/>
    <col min="1540" max="1540" width="7.85546875" style="31" customWidth="1"/>
    <col min="1541" max="1541" width="12.5703125" style="31" customWidth="1"/>
    <col min="1542" max="1542" width="18.5703125" style="31" customWidth="1"/>
    <col min="1543" max="1544" width="10.7109375" style="31" customWidth="1"/>
    <col min="1545" max="1792" width="8.7109375" style="31"/>
    <col min="1793" max="1793" width="33.7109375" style="31" customWidth="1"/>
    <col min="1794" max="1794" width="23.5703125" style="31" customWidth="1"/>
    <col min="1795" max="1795" width="15" style="31" customWidth="1"/>
    <col min="1796" max="1796" width="7.85546875" style="31" customWidth="1"/>
    <col min="1797" max="1797" width="12.5703125" style="31" customWidth="1"/>
    <col min="1798" max="1798" width="18.5703125" style="31" customWidth="1"/>
    <col min="1799" max="1800" width="10.7109375" style="31" customWidth="1"/>
    <col min="1801" max="2048" width="8.7109375" style="31"/>
    <col min="2049" max="2049" width="33.7109375" style="31" customWidth="1"/>
    <col min="2050" max="2050" width="23.5703125" style="31" customWidth="1"/>
    <col min="2051" max="2051" width="15" style="31" customWidth="1"/>
    <col min="2052" max="2052" width="7.85546875" style="31" customWidth="1"/>
    <col min="2053" max="2053" width="12.5703125" style="31" customWidth="1"/>
    <col min="2054" max="2054" width="18.5703125" style="31" customWidth="1"/>
    <col min="2055" max="2056" width="10.7109375" style="31" customWidth="1"/>
    <col min="2057" max="2304" width="8.7109375" style="31"/>
    <col min="2305" max="2305" width="33.7109375" style="31" customWidth="1"/>
    <col min="2306" max="2306" width="23.5703125" style="31" customWidth="1"/>
    <col min="2307" max="2307" width="15" style="31" customWidth="1"/>
    <col min="2308" max="2308" width="7.85546875" style="31" customWidth="1"/>
    <col min="2309" max="2309" width="12.5703125" style="31" customWidth="1"/>
    <col min="2310" max="2310" width="18.5703125" style="31" customWidth="1"/>
    <col min="2311" max="2312" width="10.7109375" style="31" customWidth="1"/>
    <col min="2313" max="2560" width="8.7109375" style="31"/>
    <col min="2561" max="2561" width="33.7109375" style="31" customWidth="1"/>
    <col min="2562" max="2562" width="23.5703125" style="31" customWidth="1"/>
    <col min="2563" max="2563" width="15" style="31" customWidth="1"/>
    <col min="2564" max="2564" width="7.85546875" style="31" customWidth="1"/>
    <col min="2565" max="2565" width="12.5703125" style="31" customWidth="1"/>
    <col min="2566" max="2566" width="18.5703125" style="31" customWidth="1"/>
    <col min="2567" max="2568" width="10.7109375" style="31" customWidth="1"/>
    <col min="2569" max="2816" width="8.7109375" style="31"/>
    <col min="2817" max="2817" width="33.7109375" style="31" customWidth="1"/>
    <col min="2818" max="2818" width="23.5703125" style="31" customWidth="1"/>
    <col min="2819" max="2819" width="15" style="31" customWidth="1"/>
    <col min="2820" max="2820" width="7.85546875" style="31" customWidth="1"/>
    <col min="2821" max="2821" width="12.5703125" style="31" customWidth="1"/>
    <col min="2822" max="2822" width="18.5703125" style="31" customWidth="1"/>
    <col min="2823" max="2824" width="10.7109375" style="31" customWidth="1"/>
    <col min="2825" max="3072" width="8.7109375" style="31"/>
    <col min="3073" max="3073" width="33.7109375" style="31" customWidth="1"/>
    <col min="3074" max="3074" width="23.5703125" style="31" customWidth="1"/>
    <col min="3075" max="3075" width="15" style="31" customWidth="1"/>
    <col min="3076" max="3076" width="7.85546875" style="31" customWidth="1"/>
    <col min="3077" max="3077" width="12.5703125" style="31" customWidth="1"/>
    <col min="3078" max="3078" width="18.5703125" style="31" customWidth="1"/>
    <col min="3079" max="3080" width="10.7109375" style="31" customWidth="1"/>
    <col min="3081" max="3328" width="8.7109375" style="31"/>
    <col min="3329" max="3329" width="33.7109375" style="31" customWidth="1"/>
    <col min="3330" max="3330" width="23.5703125" style="31" customWidth="1"/>
    <col min="3331" max="3331" width="15" style="31" customWidth="1"/>
    <col min="3332" max="3332" width="7.85546875" style="31" customWidth="1"/>
    <col min="3333" max="3333" width="12.5703125" style="31" customWidth="1"/>
    <col min="3334" max="3334" width="18.5703125" style="31" customWidth="1"/>
    <col min="3335" max="3336" width="10.7109375" style="31" customWidth="1"/>
    <col min="3337" max="3584" width="8.7109375" style="31"/>
    <col min="3585" max="3585" width="33.7109375" style="31" customWidth="1"/>
    <col min="3586" max="3586" width="23.5703125" style="31" customWidth="1"/>
    <col min="3587" max="3587" width="15" style="31" customWidth="1"/>
    <col min="3588" max="3588" width="7.85546875" style="31" customWidth="1"/>
    <col min="3589" max="3589" width="12.5703125" style="31" customWidth="1"/>
    <col min="3590" max="3590" width="18.5703125" style="31" customWidth="1"/>
    <col min="3591" max="3592" width="10.7109375" style="31" customWidth="1"/>
    <col min="3593" max="3840" width="8.7109375" style="31"/>
    <col min="3841" max="3841" width="33.7109375" style="31" customWidth="1"/>
    <col min="3842" max="3842" width="23.5703125" style="31" customWidth="1"/>
    <col min="3843" max="3843" width="15" style="31" customWidth="1"/>
    <col min="3844" max="3844" width="7.85546875" style="31" customWidth="1"/>
    <col min="3845" max="3845" width="12.5703125" style="31" customWidth="1"/>
    <col min="3846" max="3846" width="18.5703125" style="31" customWidth="1"/>
    <col min="3847" max="3848" width="10.7109375" style="31" customWidth="1"/>
    <col min="3849" max="4096" width="8.7109375" style="31"/>
    <col min="4097" max="4097" width="33.7109375" style="31" customWidth="1"/>
    <col min="4098" max="4098" width="23.5703125" style="31" customWidth="1"/>
    <col min="4099" max="4099" width="15" style="31" customWidth="1"/>
    <col min="4100" max="4100" width="7.85546875" style="31" customWidth="1"/>
    <col min="4101" max="4101" width="12.5703125" style="31" customWidth="1"/>
    <col min="4102" max="4102" width="18.5703125" style="31" customWidth="1"/>
    <col min="4103" max="4104" width="10.7109375" style="31" customWidth="1"/>
    <col min="4105" max="4352" width="8.7109375" style="31"/>
    <col min="4353" max="4353" width="33.7109375" style="31" customWidth="1"/>
    <col min="4354" max="4354" width="23.5703125" style="31" customWidth="1"/>
    <col min="4355" max="4355" width="15" style="31" customWidth="1"/>
    <col min="4356" max="4356" width="7.85546875" style="31" customWidth="1"/>
    <col min="4357" max="4357" width="12.5703125" style="31" customWidth="1"/>
    <col min="4358" max="4358" width="18.5703125" style="31" customWidth="1"/>
    <col min="4359" max="4360" width="10.7109375" style="31" customWidth="1"/>
    <col min="4361" max="4608" width="8.7109375" style="31"/>
    <col min="4609" max="4609" width="33.7109375" style="31" customWidth="1"/>
    <col min="4610" max="4610" width="23.5703125" style="31" customWidth="1"/>
    <col min="4611" max="4611" width="15" style="31" customWidth="1"/>
    <col min="4612" max="4612" width="7.85546875" style="31" customWidth="1"/>
    <col min="4613" max="4613" width="12.5703125" style="31" customWidth="1"/>
    <col min="4614" max="4614" width="18.5703125" style="31" customWidth="1"/>
    <col min="4615" max="4616" width="10.7109375" style="31" customWidth="1"/>
    <col min="4617" max="4864" width="8.7109375" style="31"/>
    <col min="4865" max="4865" width="33.7109375" style="31" customWidth="1"/>
    <col min="4866" max="4866" width="23.5703125" style="31" customWidth="1"/>
    <col min="4867" max="4867" width="15" style="31" customWidth="1"/>
    <col min="4868" max="4868" width="7.85546875" style="31" customWidth="1"/>
    <col min="4869" max="4869" width="12.5703125" style="31" customWidth="1"/>
    <col min="4870" max="4870" width="18.5703125" style="31" customWidth="1"/>
    <col min="4871" max="4872" width="10.7109375" style="31" customWidth="1"/>
    <col min="4873" max="5120" width="8.7109375" style="31"/>
    <col min="5121" max="5121" width="33.7109375" style="31" customWidth="1"/>
    <col min="5122" max="5122" width="23.5703125" style="31" customWidth="1"/>
    <col min="5123" max="5123" width="15" style="31" customWidth="1"/>
    <col min="5124" max="5124" width="7.85546875" style="31" customWidth="1"/>
    <col min="5125" max="5125" width="12.5703125" style="31" customWidth="1"/>
    <col min="5126" max="5126" width="18.5703125" style="31" customWidth="1"/>
    <col min="5127" max="5128" width="10.7109375" style="31" customWidth="1"/>
    <col min="5129" max="5376" width="8.7109375" style="31"/>
    <col min="5377" max="5377" width="33.7109375" style="31" customWidth="1"/>
    <col min="5378" max="5378" width="23.5703125" style="31" customWidth="1"/>
    <col min="5379" max="5379" width="15" style="31" customWidth="1"/>
    <col min="5380" max="5380" width="7.85546875" style="31" customWidth="1"/>
    <col min="5381" max="5381" width="12.5703125" style="31" customWidth="1"/>
    <col min="5382" max="5382" width="18.5703125" style="31" customWidth="1"/>
    <col min="5383" max="5384" width="10.7109375" style="31" customWidth="1"/>
    <col min="5385" max="5632" width="8.7109375" style="31"/>
    <col min="5633" max="5633" width="33.7109375" style="31" customWidth="1"/>
    <col min="5634" max="5634" width="23.5703125" style="31" customWidth="1"/>
    <col min="5635" max="5635" width="15" style="31" customWidth="1"/>
    <col min="5636" max="5636" width="7.85546875" style="31" customWidth="1"/>
    <col min="5637" max="5637" width="12.5703125" style="31" customWidth="1"/>
    <col min="5638" max="5638" width="18.5703125" style="31" customWidth="1"/>
    <col min="5639" max="5640" width="10.7109375" style="31" customWidth="1"/>
    <col min="5641" max="5888" width="8.7109375" style="31"/>
    <col min="5889" max="5889" width="33.7109375" style="31" customWidth="1"/>
    <col min="5890" max="5890" width="23.5703125" style="31" customWidth="1"/>
    <col min="5891" max="5891" width="15" style="31" customWidth="1"/>
    <col min="5892" max="5892" width="7.85546875" style="31" customWidth="1"/>
    <col min="5893" max="5893" width="12.5703125" style="31" customWidth="1"/>
    <col min="5894" max="5894" width="18.5703125" style="31" customWidth="1"/>
    <col min="5895" max="5896" width="10.7109375" style="31" customWidth="1"/>
    <col min="5897" max="6144" width="8.7109375" style="31"/>
    <col min="6145" max="6145" width="33.7109375" style="31" customWidth="1"/>
    <col min="6146" max="6146" width="23.5703125" style="31" customWidth="1"/>
    <col min="6147" max="6147" width="15" style="31" customWidth="1"/>
    <col min="6148" max="6148" width="7.85546875" style="31" customWidth="1"/>
    <col min="6149" max="6149" width="12.5703125" style="31" customWidth="1"/>
    <col min="6150" max="6150" width="18.5703125" style="31" customWidth="1"/>
    <col min="6151" max="6152" width="10.7109375" style="31" customWidth="1"/>
    <col min="6153" max="6400" width="8.7109375" style="31"/>
    <col min="6401" max="6401" width="33.7109375" style="31" customWidth="1"/>
    <col min="6402" max="6402" width="23.5703125" style="31" customWidth="1"/>
    <col min="6403" max="6403" width="15" style="31" customWidth="1"/>
    <col min="6404" max="6404" width="7.85546875" style="31" customWidth="1"/>
    <col min="6405" max="6405" width="12.5703125" style="31" customWidth="1"/>
    <col min="6406" max="6406" width="18.5703125" style="31" customWidth="1"/>
    <col min="6407" max="6408" width="10.7109375" style="31" customWidth="1"/>
    <col min="6409" max="6656" width="8.7109375" style="31"/>
    <col min="6657" max="6657" width="33.7109375" style="31" customWidth="1"/>
    <col min="6658" max="6658" width="23.5703125" style="31" customWidth="1"/>
    <col min="6659" max="6659" width="15" style="31" customWidth="1"/>
    <col min="6660" max="6660" width="7.85546875" style="31" customWidth="1"/>
    <col min="6661" max="6661" width="12.5703125" style="31" customWidth="1"/>
    <col min="6662" max="6662" width="18.5703125" style="31" customWidth="1"/>
    <col min="6663" max="6664" width="10.7109375" style="31" customWidth="1"/>
    <col min="6665" max="6912" width="8.7109375" style="31"/>
    <col min="6913" max="6913" width="33.7109375" style="31" customWidth="1"/>
    <col min="6914" max="6914" width="23.5703125" style="31" customWidth="1"/>
    <col min="6915" max="6915" width="15" style="31" customWidth="1"/>
    <col min="6916" max="6916" width="7.85546875" style="31" customWidth="1"/>
    <col min="6917" max="6917" width="12.5703125" style="31" customWidth="1"/>
    <col min="6918" max="6918" width="18.5703125" style="31" customWidth="1"/>
    <col min="6919" max="6920" width="10.7109375" style="31" customWidth="1"/>
    <col min="6921" max="7168" width="8.7109375" style="31"/>
    <col min="7169" max="7169" width="33.7109375" style="31" customWidth="1"/>
    <col min="7170" max="7170" width="23.5703125" style="31" customWidth="1"/>
    <col min="7171" max="7171" width="15" style="31" customWidth="1"/>
    <col min="7172" max="7172" width="7.85546875" style="31" customWidth="1"/>
    <col min="7173" max="7173" width="12.5703125" style="31" customWidth="1"/>
    <col min="7174" max="7174" width="18.5703125" style="31" customWidth="1"/>
    <col min="7175" max="7176" width="10.7109375" style="31" customWidth="1"/>
    <col min="7177" max="7424" width="8.7109375" style="31"/>
    <col min="7425" max="7425" width="33.7109375" style="31" customWidth="1"/>
    <col min="7426" max="7426" width="23.5703125" style="31" customWidth="1"/>
    <col min="7427" max="7427" width="15" style="31" customWidth="1"/>
    <col min="7428" max="7428" width="7.85546875" style="31" customWidth="1"/>
    <col min="7429" max="7429" width="12.5703125" style="31" customWidth="1"/>
    <col min="7430" max="7430" width="18.5703125" style="31" customWidth="1"/>
    <col min="7431" max="7432" width="10.7109375" style="31" customWidth="1"/>
    <col min="7433" max="7680" width="8.7109375" style="31"/>
    <col min="7681" max="7681" width="33.7109375" style="31" customWidth="1"/>
    <col min="7682" max="7682" width="23.5703125" style="31" customWidth="1"/>
    <col min="7683" max="7683" width="15" style="31" customWidth="1"/>
    <col min="7684" max="7684" width="7.85546875" style="31" customWidth="1"/>
    <col min="7685" max="7685" width="12.5703125" style="31" customWidth="1"/>
    <col min="7686" max="7686" width="18.5703125" style="31" customWidth="1"/>
    <col min="7687" max="7688" width="10.7109375" style="31" customWidth="1"/>
    <col min="7689" max="7936" width="8.7109375" style="31"/>
    <col min="7937" max="7937" width="33.7109375" style="31" customWidth="1"/>
    <col min="7938" max="7938" width="23.5703125" style="31" customWidth="1"/>
    <col min="7939" max="7939" width="15" style="31" customWidth="1"/>
    <col min="7940" max="7940" width="7.85546875" style="31" customWidth="1"/>
    <col min="7941" max="7941" width="12.5703125" style="31" customWidth="1"/>
    <col min="7942" max="7942" width="18.5703125" style="31" customWidth="1"/>
    <col min="7943" max="7944" width="10.7109375" style="31" customWidth="1"/>
    <col min="7945" max="8192" width="8.7109375" style="31"/>
    <col min="8193" max="8193" width="33.7109375" style="31" customWidth="1"/>
    <col min="8194" max="8194" width="23.5703125" style="31" customWidth="1"/>
    <col min="8195" max="8195" width="15" style="31" customWidth="1"/>
    <col min="8196" max="8196" width="7.85546875" style="31" customWidth="1"/>
    <col min="8197" max="8197" width="12.5703125" style="31" customWidth="1"/>
    <col min="8198" max="8198" width="18.5703125" style="31" customWidth="1"/>
    <col min="8199" max="8200" width="10.7109375" style="31" customWidth="1"/>
    <col min="8201" max="8448" width="8.7109375" style="31"/>
    <col min="8449" max="8449" width="33.7109375" style="31" customWidth="1"/>
    <col min="8450" max="8450" width="23.5703125" style="31" customWidth="1"/>
    <col min="8451" max="8451" width="15" style="31" customWidth="1"/>
    <col min="8452" max="8452" width="7.85546875" style="31" customWidth="1"/>
    <col min="8453" max="8453" width="12.5703125" style="31" customWidth="1"/>
    <col min="8454" max="8454" width="18.5703125" style="31" customWidth="1"/>
    <col min="8455" max="8456" width="10.7109375" style="31" customWidth="1"/>
    <col min="8457" max="8704" width="8.7109375" style="31"/>
    <col min="8705" max="8705" width="33.7109375" style="31" customWidth="1"/>
    <col min="8706" max="8706" width="23.5703125" style="31" customWidth="1"/>
    <col min="8707" max="8707" width="15" style="31" customWidth="1"/>
    <col min="8708" max="8708" width="7.85546875" style="31" customWidth="1"/>
    <col min="8709" max="8709" width="12.5703125" style="31" customWidth="1"/>
    <col min="8710" max="8710" width="18.5703125" style="31" customWidth="1"/>
    <col min="8711" max="8712" width="10.7109375" style="31" customWidth="1"/>
    <col min="8713" max="8960" width="8.7109375" style="31"/>
    <col min="8961" max="8961" width="33.7109375" style="31" customWidth="1"/>
    <col min="8962" max="8962" width="23.5703125" style="31" customWidth="1"/>
    <col min="8963" max="8963" width="15" style="31" customWidth="1"/>
    <col min="8964" max="8964" width="7.85546875" style="31" customWidth="1"/>
    <col min="8965" max="8965" width="12.5703125" style="31" customWidth="1"/>
    <col min="8966" max="8966" width="18.5703125" style="31" customWidth="1"/>
    <col min="8967" max="8968" width="10.7109375" style="31" customWidth="1"/>
    <col min="8969" max="9216" width="8.7109375" style="31"/>
    <col min="9217" max="9217" width="33.7109375" style="31" customWidth="1"/>
    <col min="9218" max="9218" width="23.5703125" style="31" customWidth="1"/>
    <col min="9219" max="9219" width="15" style="31" customWidth="1"/>
    <col min="9220" max="9220" width="7.85546875" style="31" customWidth="1"/>
    <col min="9221" max="9221" width="12.5703125" style="31" customWidth="1"/>
    <col min="9222" max="9222" width="18.5703125" style="31" customWidth="1"/>
    <col min="9223" max="9224" width="10.7109375" style="31" customWidth="1"/>
    <col min="9225" max="9472" width="8.7109375" style="31"/>
    <col min="9473" max="9473" width="33.7109375" style="31" customWidth="1"/>
    <col min="9474" max="9474" width="23.5703125" style="31" customWidth="1"/>
    <col min="9475" max="9475" width="15" style="31" customWidth="1"/>
    <col min="9476" max="9476" width="7.85546875" style="31" customWidth="1"/>
    <col min="9477" max="9477" width="12.5703125" style="31" customWidth="1"/>
    <col min="9478" max="9478" width="18.5703125" style="31" customWidth="1"/>
    <col min="9479" max="9480" width="10.7109375" style="31" customWidth="1"/>
    <col min="9481" max="9728" width="8.7109375" style="31"/>
    <col min="9729" max="9729" width="33.7109375" style="31" customWidth="1"/>
    <col min="9730" max="9730" width="23.5703125" style="31" customWidth="1"/>
    <col min="9731" max="9731" width="15" style="31" customWidth="1"/>
    <col min="9732" max="9732" width="7.85546875" style="31" customWidth="1"/>
    <col min="9733" max="9733" width="12.5703125" style="31" customWidth="1"/>
    <col min="9734" max="9734" width="18.5703125" style="31" customWidth="1"/>
    <col min="9735" max="9736" width="10.7109375" style="31" customWidth="1"/>
    <col min="9737" max="9984" width="8.7109375" style="31"/>
    <col min="9985" max="9985" width="33.7109375" style="31" customWidth="1"/>
    <col min="9986" max="9986" width="23.5703125" style="31" customWidth="1"/>
    <col min="9987" max="9987" width="15" style="31" customWidth="1"/>
    <col min="9988" max="9988" width="7.85546875" style="31" customWidth="1"/>
    <col min="9989" max="9989" width="12.5703125" style="31" customWidth="1"/>
    <col min="9990" max="9990" width="18.5703125" style="31" customWidth="1"/>
    <col min="9991" max="9992" width="10.7109375" style="31" customWidth="1"/>
    <col min="9993" max="10240" width="8.7109375" style="31"/>
    <col min="10241" max="10241" width="33.7109375" style="31" customWidth="1"/>
    <col min="10242" max="10242" width="23.5703125" style="31" customWidth="1"/>
    <col min="10243" max="10243" width="15" style="31" customWidth="1"/>
    <col min="10244" max="10244" width="7.85546875" style="31" customWidth="1"/>
    <col min="10245" max="10245" width="12.5703125" style="31" customWidth="1"/>
    <col min="10246" max="10246" width="18.5703125" style="31" customWidth="1"/>
    <col min="10247" max="10248" width="10.7109375" style="31" customWidth="1"/>
    <col min="10249" max="10496" width="8.7109375" style="31"/>
    <col min="10497" max="10497" width="33.7109375" style="31" customWidth="1"/>
    <col min="10498" max="10498" width="23.5703125" style="31" customWidth="1"/>
    <col min="10499" max="10499" width="15" style="31" customWidth="1"/>
    <col min="10500" max="10500" width="7.85546875" style="31" customWidth="1"/>
    <col min="10501" max="10501" width="12.5703125" style="31" customWidth="1"/>
    <col min="10502" max="10502" width="18.5703125" style="31" customWidth="1"/>
    <col min="10503" max="10504" width="10.7109375" style="31" customWidth="1"/>
    <col min="10505" max="10752" width="8.7109375" style="31"/>
    <col min="10753" max="10753" width="33.7109375" style="31" customWidth="1"/>
    <col min="10754" max="10754" width="23.5703125" style="31" customWidth="1"/>
    <col min="10755" max="10755" width="15" style="31" customWidth="1"/>
    <col min="10756" max="10756" width="7.85546875" style="31" customWidth="1"/>
    <col min="10757" max="10757" width="12.5703125" style="31" customWidth="1"/>
    <col min="10758" max="10758" width="18.5703125" style="31" customWidth="1"/>
    <col min="10759" max="10760" width="10.7109375" style="31" customWidth="1"/>
    <col min="10761" max="11008" width="8.7109375" style="31"/>
    <col min="11009" max="11009" width="33.7109375" style="31" customWidth="1"/>
    <col min="11010" max="11010" width="23.5703125" style="31" customWidth="1"/>
    <col min="11011" max="11011" width="15" style="31" customWidth="1"/>
    <col min="11012" max="11012" width="7.85546875" style="31" customWidth="1"/>
    <col min="11013" max="11013" width="12.5703125" style="31" customWidth="1"/>
    <col min="11014" max="11014" width="18.5703125" style="31" customWidth="1"/>
    <col min="11015" max="11016" width="10.7109375" style="31" customWidth="1"/>
    <col min="11017" max="11264" width="8.7109375" style="31"/>
    <col min="11265" max="11265" width="33.7109375" style="31" customWidth="1"/>
    <col min="11266" max="11266" width="23.5703125" style="31" customWidth="1"/>
    <col min="11267" max="11267" width="15" style="31" customWidth="1"/>
    <col min="11268" max="11268" width="7.85546875" style="31" customWidth="1"/>
    <col min="11269" max="11269" width="12.5703125" style="31" customWidth="1"/>
    <col min="11270" max="11270" width="18.5703125" style="31" customWidth="1"/>
    <col min="11271" max="11272" width="10.7109375" style="31" customWidth="1"/>
    <col min="11273" max="11520" width="8.7109375" style="31"/>
    <col min="11521" max="11521" width="33.7109375" style="31" customWidth="1"/>
    <col min="11522" max="11522" width="23.5703125" style="31" customWidth="1"/>
    <col min="11523" max="11523" width="15" style="31" customWidth="1"/>
    <col min="11524" max="11524" width="7.85546875" style="31" customWidth="1"/>
    <col min="11525" max="11525" width="12.5703125" style="31" customWidth="1"/>
    <col min="11526" max="11526" width="18.5703125" style="31" customWidth="1"/>
    <col min="11527" max="11528" width="10.7109375" style="31" customWidth="1"/>
    <col min="11529" max="11776" width="8.7109375" style="31"/>
    <col min="11777" max="11777" width="33.7109375" style="31" customWidth="1"/>
    <col min="11778" max="11778" width="23.5703125" style="31" customWidth="1"/>
    <col min="11779" max="11779" width="15" style="31" customWidth="1"/>
    <col min="11780" max="11780" width="7.85546875" style="31" customWidth="1"/>
    <col min="11781" max="11781" width="12.5703125" style="31" customWidth="1"/>
    <col min="11782" max="11782" width="18.5703125" style="31" customWidth="1"/>
    <col min="11783" max="11784" width="10.7109375" style="31" customWidth="1"/>
    <col min="11785" max="12032" width="8.7109375" style="31"/>
    <col min="12033" max="12033" width="33.7109375" style="31" customWidth="1"/>
    <col min="12034" max="12034" width="23.5703125" style="31" customWidth="1"/>
    <col min="12035" max="12035" width="15" style="31" customWidth="1"/>
    <col min="12036" max="12036" width="7.85546875" style="31" customWidth="1"/>
    <col min="12037" max="12037" width="12.5703125" style="31" customWidth="1"/>
    <col min="12038" max="12038" width="18.5703125" style="31" customWidth="1"/>
    <col min="12039" max="12040" width="10.7109375" style="31" customWidth="1"/>
    <col min="12041" max="12288" width="8.7109375" style="31"/>
    <col min="12289" max="12289" width="33.7109375" style="31" customWidth="1"/>
    <col min="12290" max="12290" width="23.5703125" style="31" customWidth="1"/>
    <col min="12291" max="12291" width="15" style="31" customWidth="1"/>
    <col min="12292" max="12292" width="7.85546875" style="31" customWidth="1"/>
    <col min="12293" max="12293" width="12.5703125" style="31" customWidth="1"/>
    <col min="12294" max="12294" width="18.5703125" style="31" customWidth="1"/>
    <col min="12295" max="12296" width="10.7109375" style="31" customWidth="1"/>
    <col min="12297" max="12544" width="8.7109375" style="31"/>
    <col min="12545" max="12545" width="33.7109375" style="31" customWidth="1"/>
    <col min="12546" max="12546" width="23.5703125" style="31" customWidth="1"/>
    <col min="12547" max="12547" width="15" style="31" customWidth="1"/>
    <col min="12548" max="12548" width="7.85546875" style="31" customWidth="1"/>
    <col min="12549" max="12549" width="12.5703125" style="31" customWidth="1"/>
    <col min="12550" max="12550" width="18.5703125" style="31" customWidth="1"/>
    <col min="12551" max="12552" width="10.7109375" style="31" customWidth="1"/>
    <col min="12553" max="12800" width="8.7109375" style="31"/>
    <col min="12801" max="12801" width="33.7109375" style="31" customWidth="1"/>
    <col min="12802" max="12802" width="23.5703125" style="31" customWidth="1"/>
    <col min="12803" max="12803" width="15" style="31" customWidth="1"/>
    <col min="12804" max="12804" width="7.85546875" style="31" customWidth="1"/>
    <col min="12805" max="12805" width="12.5703125" style="31" customWidth="1"/>
    <col min="12806" max="12806" width="18.5703125" style="31" customWidth="1"/>
    <col min="12807" max="12808" width="10.7109375" style="31" customWidth="1"/>
    <col min="12809" max="13056" width="8.7109375" style="31"/>
    <col min="13057" max="13057" width="33.7109375" style="31" customWidth="1"/>
    <col min="13058" max="13058" width="23.5703125" style="31" customWidth="1"/>
    <col min="13059" max="13059" width="15" style="31" customWidth="1"/>
    <col min="13060" max="13060" width="7.85546875" style="31" customWidth="1"/>
    <col min="13061" max="13061" width="12.5703125" style="31" customWidth="1"/>
    <col min="13062" max="13062" width="18.5703125" style="31" customWidth="1"/>
    <col min="13063" max="13064" width="10.7109375" style="31" customWidth="1"/>
    <col min="13065" max="13312" width="8.7109375" style="31"/>
    <col min="13313" max="13313" width="33.7109375" style="31" customWidth="1"/>
    <col min="13314" max="13314" width="23.5703125" style="31" customWidth="1"/>
    <col min="13315" max="13315" width="15" style="31" customWidth="1"/>
    <col min="13316" max="13316" width="7.85546875" style="31" customWidth="1"/>
    <col min="13317" max="13317" width="12.5703125" style="31" customWidth="1"/>
    <col min="13318" max="13318" width="18.5703125" style="31" customWidth="1"/>
    <col min="13319" max="13320" width="10.7109375" style="31" customWidth="1"/>
    <col min="13321" max="13568" width="8.7109375" style="31"/>
    <col min="13569" max="13569" width="33.7109375" style="31" customWidth="1"/>
    <col min="13570" max="13570" width="23.5703125" style="31" customWidth="1"/>
    <col min="13571" max="13571" width="15" style="31" customWidth="1"/>
    <col min="13572" max="13572" width="7.85546875" style="31" customWidth="1"/>
    <col min="13573" max="13573" width="12.5703125" style="31" customWidth="1"/>
    <col min="13574" max="13574" width="18.5703125" style="31" customWidth="1"/>
    <col min="13575" max="13576" width="10.7109375" style="31" customWidth="1"/>
    <col min="13577" max="13824" width="8.7109375" style="31"/>
    <col min="13825" max="13825" width="33.7109375" style="31" customWidth="1"/>
    <col min="13826" max="13826" width="23.5703125" style="31" customWidth="1"/>
    <col min="13827" max="13827" width="15" style="31" customWidth="1"/>
    <col min="13828" max="13828" width="7.85546875" style="31" customWidth="1"/>
    <col min="13829" max="13829" width="12.5703125" style="31" customWidth="1"/>
    <col min="13830" max="13830" width="18.5703125" style="31" customWidth="1"/>
    <col min="13831" max="13832" width="10.7109375" style="31" customWidth="1"/>
    <col min="13833" max="14080" width="8.7109375" style="31"/>
    <col min="14081" max="14081" width="33.7109375" style="31" customWidth="1"/>
    <col min="14082" max="14082" width="23.5703125" style="31" customWidth="1"/>
    <col min="14083" max="14083" width="15" style="31" customWidth="1"/>
    <col min="14084" max="14084" width="7.85546875" style="31" customWidth="1"/>
    <col min="14085" max="14085" width="12.5703125" style="31" customWidth="1"/>
    <col min="14086" max="14086" width="18.5703125" style="31" customWidth="1"/>
    <col min="14087" max="14088" width="10.7109375" style="31" customWidth="1"/>
    <col min="14089" max="14336" width="8.7109375" style="31"/>
    <col min="14337" max="14337" width="33.7109375" style="31" customWidth="1"/>
    <col min="14338" max="14338" width="23.5703125" style="31" customWidth="1"/>
    <col min="14339" max="14339" width="15" style="31" customWidth="1"/>
    <col min="14340" max="14340" width="7.85546875" style="31" customWidth="1"/>
    <col min="14341" max="14341" width="12.5703125" style="31" customWidth="1"/>
    <col min="14342" max="14342" width="18.5703125" style="31" customWidth="1"/>
    <col min="14343" max="14344" width="10.7109375" style="31" customWidth="1"/>
    <col min="14345" max="14592" width="8.7109375" style="31"/>
    <col min="14593" max="14593" width="33.7109375" style="31" customWidth="1"/>
    <col min="14594" max="14594" width="23.5703125" style="31" customWidth="1"/>
    <col min="14595" max="14595" width="15" style="31" customWidth="1"/>
    <col min="14596" max="14596" width="7.85546875" style="31" customWidth="1"/>
    <col min="14597" max="14597" width="12.5703125" style="31" customWidth="1"/>
    <col min="14598" max="14598" width="18.5703125" style="31" customWidth="1"/>
    <col min="14599" max="14600" width="10.7109375" style="31" customWidth="1"/>
    <col min="14601" max="14848" width="8.7109375" style="31"/>
    <col min="14849" max="14849" width="33.7109375" style="31" customWidth="1"/>
    <col min="14850" max="14850" width="23.5703125" style="31" customWidth="1"/>
    <col min="14851" max="14851" width="15" style="31" customWidth="1"/>
    <col min="14852" max="14852" width="7.85546875" style="31" customWidth="1"/>
    <col min="14853" max="14853" width="12.5703125" style="31" customWidth="1"/>
    <col min="14854" max="14854" width="18.5703125" style="31" customWidth="1"/>
    <col min="14855" max="14856" width="10.7109375" style="31" customWidth="1"/>
    <col min="14857" max="15104" width="8.7109375" style="31"/>
    <col min="15105" max="15105" width="33.7109375" style="31" customWidth="1"/>
    <col min="15106" max="15106" width="23.5703125" style="31" customWidth="1"/>
    <col min="15107" max="15107" width="15" style="31" customWidth="1"/>
    <col min="15108" max="15108" width="7.85546875" style="31" customWidth="1"/>
    <col min="15109" max="15109" width="12.5703125" style="31" customWidth="1"/>
    <col min="15110" max="15110" width="18.5703125" style="31" customWidth="1"/>
    <col min="15111" max="15112" width="10.7109375" style="31" customWidth="1"/>
    <col min="15113" max="15360" width="8.7109375" style="31"/>
    <col min="15361" max="15361" width="33.7109375" style="31" customWidth="1"/>
    <col min="15362" max="15362" width="23.5703125" style="31" customWidth="1"/>
    <col min="15363" max="15363" width="15" style="31" customWidth="1"/>
    <col min="15364" max="15364" width="7.85546875" style="31" customWidth="1"/>
    <col min="15365" max="15365" width="12.5703125" style="31" customWidth="1"/>
    <col min="15366" max="15366" width="18.5703125" style="31" customWidth="1"/>
    <col min="15367" max="15368" width="10.7109375" style="31" customWidth="1"/>
    <col min="15369" max="15616" width="8.7109375" style="31"/>
    <col min="15617" max="15617" width="33.7109375" style="31" customWidth="1"/>
    <col min="15618" max="15618" width="23.5703125" style="31" customWidth="1"/>
    <col min="15619" max="15619" width="15" style="31" customWidth="1"/>
    <col min="15620" max="15620" width="7.85546875" style="31" customWidth="1"/>
    <col min="15621" max="15621" width="12.5703125" style="31" customWidth="1"/>
    <col min="15622" max="15622" width="18.5703125" style="31" customWidth="1"/>
    <col min="15623" max="15624" width="10.7109375" style="31" customWidth="1"/>
    <col min="15625" max="15872" width="8.7109375" style="31"/>
    <col min="15873" max="15873" width="33.7109375" style="31" customWidth="1"/>
    <col min="15874" max="15874" width="23.5703125" style="31" customWidth="1"/>
    <col min="15875" max="15875" width="15" style="31" customWidth="1"/>
    <col min="15876" max="15876" width="7.85546875" style="31" customWidth="1"/>
    <col min="15877" max="15877" width="12.5703125" style="31" customWidth="1"/>
    <col min="15878" max="15878" width="18.5703125" style="31" customWidth="1"/>
    <col min="15879" max="15880" width="10.7109375" style="31" customWidth="1"/>
    <col min="15881" max="16128" width="8.7109375" style="31"/>
    <col min="16129" max="16129" width="33.7109375" style="31" customWidth="1"/>
    <col min="16130" max="16130" width="23.5703125" style="31" customWidth="1"/>
    <col min="16131" max="16131" width="15" style="31" customWidth="1"/>
    <col min="16132" max="16132" width="7.85546875" style="31" customWidth="1"/>
    <col min="16133" max="16133" width="12.5703125" style="31" customWidth="1"/>
    <col min="16134" max="16134" width="18.5703125" style="31" customWidth="1"/>
    <col min="16135" max="16136" width="10.7109375" style="31" customWidth="1"/>
    <col min="16137" max="16384" width="8.7109375" style="31"/>
  </cols>
  <sheetData>
    <row r="1" spans="1:15" ht="21" customHeight="1" x14ac:dyDescent="0.35">
      <c r="A1" s="290" t="s">
        <v>5267</v>
      </c>
      <c r="B1" s="291"/>
      <c r="C1" s="291"/>
      <c r="D1" s="291"/>
      <c r="E1" s="291"/>
      <c r="F1" s="292"/>
      <c r="I1" s="294"/>
      <c r="J1" s="294"/>
      <c r="K1" s="294"/>
      <c r="L1" s="294"/>
      <c r="M1" s="294"/>
      <c r="N1" s="294"/>
      <c r="O1" s="294"/>
    </row>
    <row r="2" spans="1:15" s="298" customFormat="1" ht="21" customHeight="1" x14ac:dyDescent="0.3">
      <c r="A2" s="295" t="s">
        <v>6083</v>
      </c>
      <c r="B2" s="296"/>
      <c r="C2" s="296"/>
      <c r="D2" s="296"/>
      <c r="E2" s="296"/>
      <c r="F2" s="297"/>
      <c r="G2" s="293"/>
      <c r="H2" s="31"/>
      <c r="I2" s="294"/>
      <c r="J2" s="294"/>
      <c r="K2" s="294"/>
      <c r="L2" s="294"/>
      <c r="M2" s="294"/>
      <c r="N2" s="294"/>
      <c r="O2" s="294"/>
    </row>
    <row r="3" spans="1:15" ht="5.25" customHeight="1" thickBot="1" x14ac:dyDescent="0.25">
      <c r="A3" s="299"/>
      <c r="B3" s="299"/>
      <c r="C3" s="299"/>
      <c r="D3" s="299"/>
      <c r="E3" s="300"/>
      <c r="F3" s="301"/>
      <c r="I3" s="294"/>
      <c r="J3" s="294"/>
      <c r="K3" s="294"/>
      <c r="L3" s="294"/>
      <c r="M3" s="294"/>
      <c r="N3" s="294"/>
      <c r="O3" s="294"/>
    </row>
    <row r="4" spans="1:15" ht="10.5" customHeight="1" thickTop="1" x14ac:dyDescent="0.2">
      <c r="A4" s="302" t="s">
        <v>162</v>
      </c>
      <c r="B4" s="302" t="s">
        <v>5138</v>
      </c>
      <c r="C4" s="302" t="s">
        <v>111</v>
      </c>
      <c r="D4" s="303" t="s">
        <v>5697</v>
      </c>
      <c r="E4" s="304" t="s">
        <v>5698</v>
      </c>
      <c r="F4" s="305" t="s">
        <v>5699</v>
      </c>
      <c r="I4" s="294"/>
      <c r="J4" s="294"/>
      <c r="K4" s="294"/>
      <c r="L4" s="294"/>
      <c r="M4" s="294"/>
      <c r="N4" s="294"/>
      <c r="O4" s="294"/>
    </row>
    <row r="5" spans="1:15" ht="10.5" customHeight="1" x14ac:dyDescent="0.2">
      <c r="A5" s="306"/>
      <c r="B5" s="306"/>
      <c r="C5" s="306"/>
      <c r="D5" s="307" t="s">
        <v>5563</v>
      </c>
      <c r="E5" s="308" t="s">
        <v>5700</v>
      </c>
      <c r="F5" s="305" t="s">
        <v>5701</v>
      </c>
      <c r="I5" s="294"/>
      <c r="J5" s="294"/>
      <c r="K5" s="294"/>
      <c r="L5" s="294"/>
      <c r="M5" s="294"/>
      <c r="N5" s="294"/>
      <c r="O5" s="294"/>
    </row>
    <row r="6" spans="1:15" ht="10.5" customHeight="1" x14ac:dyDescent="0.2">
      <c r="A6" s="306"/>
      <c r="B6" s="306"/>
      <c r="C6" s="306"/>
      <c r="D6" s="307" t="s">
        <v>5564</v>
      </c>
      <c r="E6" s="308" t="s">
        <v>5702</v>
      </c>
      <c r="F6" s="305" t="s">
        <v>5703</v>
      </c>
      <c r="I6" s="294"/>
      <c r="J6" s="294"/>
      <c r="K6" s="294"/>
      <c r="L6" s="294"/>
      <c r="M6" s="294"/>
      <c r="N6" s="294"/>
      <c r="O6" s="294"/>
    </row>
    <row r="7" spans="1:15" ht="10.5" customHeight="1" x14ac:dyDescent="0.2">
      <c r="A7" s="309"/>
      <c r="B7" s="309"/>
      <c r="C7" s="309"/>
      <c r="D7" s="310"/>
      <c r="E7" s="310" t="s">
        <v>5704</v>
      </c>
      <c r="F7" s="311" t="s">
        <v>5705</v>
      </c>
      <c r="I7" s="294"/>
      <c r="J7" s="294"/>
      <c r="K7" s="294"/>
      <c r="L7" s="294"/>
      <c r="M7" s="294"/>
      <c r="N7" s="294"/>
      <c r="O7" s="294"/>
    </row>
    <row r="8" spans="1:15" ht="2.25" customHeight="1" x14ac:dyDescent="0.2">
      <c r="A8" s="306"/>
      <c r="B8" s="306"/>
      <c r="C8" s="306"/>
      <c r="D8" s="308"/>
      <c r="E8" s="308"/>
      <c r="F8" s="292"/>
      <c r="I8" s="294"/>
      <c r="J8" s="294"/>
      <c r="K8" s="294"/>
      <c r="L8" s="294"/>
      <c r="M8" s="294"/>
      <c r="N8" s="294"/>
      <c r="O8" s="294"/>
    </row>
    <row r="9" spans="1:15" ht="2.25" customHeight="1" x14ac:dyDescent="0.2">
      <c r="A9" s="306"/>
      <c r="B9" s="306"/>
      <c r="C9" s="306"/>
      <c r="D9" s="308"/>
      <c r="E9" s="308"/>
      <c r="F9" s="292"/>
      <c r="I9" s="294"/>
      <c r="J9" s="294"/>
      <c r="K9" s="294"/>
      <c r="L9" s="294"/>
      <c r="M9" s="294"/>
      <c r="N9" s="294"/>
      <c r="O9" s="294"/>
    </row>
    <row r="10" spans="1:15" s="314" customFormat="1" ht="10.5" customHeight="1" x14ac:dyDescent="0.2">
      <c r="A10" s="118" t="s">
        <v>6084</v>
      </c>
      <c r="B10" s="118" t="s">
        <v>4435</v>
      </c>
      <c r="C10" s="118" t="s">
        <v>1352</v>
      </c>
      <c r="D10" s="118">
        <v>4</v>
      </c>
      <c r="E10" s="312">
        <v>2007</v>
      </c>
      <c r="F10" s="118" t="s">
        <v>379</v>
      </c>
      <c r="G10" s="313"/>
    </row>
    <row r="11" spans="1:15" s="314" customFormat="1" ht="10.5" customHeight="1" x14ac:dyDescent="0.2">
      <c r="A11" s="119"/>
      <c r="B11" s="118" t="s">
        <v>4443</v>
      </c>
      <c r="C11" s="118" t="s">
        <v>1352</v>
      </c>
      <c r="D11" s="118">
        <v>6</v>
      </c>
      <c r="E11" s="312">
        <v>2009</v>
      </c>
      <c r="F11" s="118" t="s">
        <v>379</v>
      </c>
      <c r="G11" s="313"/>
    </row>
    <row r="12" spans="1:15" s="314" customFormat="1" ht="7.5" customHeight="1" x14ac:dyDescent="0.2">
      <c r="A12" s="315"/>
      <c r="B12" s="315"/>
      <c r="C12" s="315"/>
      <c r="D12" s="316"/>
      <c r="E12" s="317"/>
      <c r="F12" s="318"/>
      <c r="G12" s="313"/>
    </row>
    <row r="13" spans="1:15" s="314" customFormat="1" ht="10.5" customHeight="1" x14ac:dyDescent="0.2">
      <c r="A13" s="118" t="s">
        <v>5418</v>
      </c>
      <c r="B13" s="118" t="s">
        <v>5302</v>
      </c>
      <c r="C13" s="118" t="s">
        <v>5958</v>
      </c>
      <c r="D13" s="118">
        <v>520</v>
      </c>
      <c r="E13" s="312">
        <v>1981</v>
      </c>
      <c r="F13" s="118" t="s">
        <v>634</v>
      </c>
      <c r="G13" s="313"/>
    </row>
    <row r="14" spans="1:15" s="314" customFormat="1" ht="12" customHeight="1" x14ac:dyDescent="0.2">
      <c r="A14" s="118"/>
      <c r="B14" s="118" t="s">
        <v>5468</v>
      </c>
      <c r="C14" s="118" t="s">
        <v>5960</v>
      </c>
      <c r="D14" s="118">
        <v>142</v>
      </c>
      <c r="E14" s="312">
        <v>1981</v>
      </c>
      <c r="F14" s="118" t="s">
        <v>634</v>
      </c>
      <c r="G14" s="313"/>
    </row>
    <row r="15" spans="1:15" s="314" customFormat="1" ht="10.5" customHeight="1" x14ac:dyDescent="0.2">
      <c r="A15" s="119"/>
      <c r="B15" s="118" t="s">
        <v>4956</v>
      </c>
      <c r="C15" s="118" t="s">
        <v>5959</v>
      </c>
      <c r="D15" s="118">
        <v>540</v>
      </c>
      <c r="E15" s="312">
        <v>1968</v>
      </c>
      <c r="F15" s="118" t="s">
        <v>634</v>
      </c>
      <c r="G15" s="313"/>
    </row>
    <row r="16" spans="1:15" s="314" customFormat="1" ht="10.5" customHeight="1" x14ac:dyDescent="0.2">
      <c r="A16" s="119"/>
      <c r="B16" s="118" t="s">
        <v>5466</v>
      </c>
      <c r="C16" s="118" t="s">
        <v>5960</v>
      </c>
      <c r="D16" s="118">
        <v>116</v>
      </c>
      <c r="E16" s="312">
        <v>1968</v>
      </c>
      <c r="F16" s="118" t="s">
        <v>634</v>
      </c>
      <c r="G16" s="313"/>
    </row>
    <row r="17" spans="1:8" s="314" customFormat="1" ht="10.5" customHeight="1" x14ac:dyDescent="0.2">
      <c r="A17" s="119"/>
      <c r="B17" s="118" t="s">
        <v>5306</v>
      </c>
      <c r="C17" s="118" t="s">
        <v>747</v>
      </c>
      <c r="D17" s="118">
        <v>616</v>
      </c>
      <c r="E17" s="312">
        <v>2003</v>
      </c>
      <c r="F17" s="118" t="s">
        <v>634</v>
      </c>
      <c r="G17" s="313"/>
      <c r="H17" s="313"/>
    </row>
    <row r="18" spans="1:8" s="314" customFormat="1" ht="10.5" customHeight="1" x14ac:dyDescent="0.2">
      <c r="A18" s="119"/>
      <c r="B18" s="118"/>
      <c r="C18" s="118"/>
      <c r="D18" s="118"/>
      <c r="E18" s="312"/>
      <c r="F18" s="118"/>
      <c r="G18" s="313"/>
      <c r="H18" s="313"/>
    </row>
    <row r="19" spans="1:8" s="314" customFormat="1" ht="10.5" customHeight="1" x14ac:dyDescent="0.2">
      <c r="A19" s="118" t="s">
        <v>5961</v>
      </c>
      <c r="B19" s="118" t="s">
        <v>5281</v>
      </c>
      <c r="C19" s="118" t="s">
        <v>747</v>
      </c>
      <c r="D19" s="118">
        <v>510</v>
      </c>
      <c r="E19" s="312">
        <v>2002</v>
      </c>
      <c r="F19" s="118" t="s">
        <v>216</v>
      </c>
      <c r="G19" s="313"/>
    </row>
    <row r="20" spans="1:8" s="314" customFormat="1" ht="10.5" customHeight="1" x14ac:dyDescent="0.2">
      <c r="A20" s="119"/>
      <c r="B20" s="119"/>
      <c r="C20" s="119"/>
      <c r="D20" s="119"/>
      <c r="E20" s="319"/>
      <c r="F20" s="119"/>
      <c r="G20" s="313"/>
    </row>
    <row r="21" spans="1:8" s="314" customFormat="1" ht="10.5" customHeight="1" x14ac:dyDescent="0.2">
      <c r="A21" s="118" t="s">
        <v>6085</v>
      </c>
      <c r="B21" s="118" t="s">
        <v>4936</v>
      </c>
      <c r="C21" s="118" t="s">
        <v>747</v>
      </c>
      <c r="D21" s="118">
        <v>1000</v>
      </c>
      <c r="E21" s="312">
        <v>1994</v>
      </c>
      <c r="F21" s="118" t="s">
        <v>669</v>
      </c>
      <c r="G21" s="313"/>
    </row>
    <row r="22" spans="1:8" s="314" customFormat="1" ht="12.75" customHeight="1" x14ac:dyDescent="0.2">
      <c r="A22" s="119"/>
      <c r="B22" s="119"/>
      <c r="C22" s="119"/>
      <c r="D22" s="119"/>
      <c r="E22" s="319"/>
      <c r="F22" s="119"/>
      <c r="G22" s="313"/>
    </row>
    <row r="23" spans="1:8" s="314" customFormat="1" ht="10.5" customHeight="1" x14ac:dyDescent="0.2">
      <c r="A23" s="118" t="s">
        <v>6086</v>
      </c>
      <c r="B23" s="118" t="s">
        <v>4633</v>
      </c>
      <c r="C23" s="118" t="s">
        <v>6087</v>
      </c>
      <c r="D23" s="118">
        <v>10</v>
      </c>
      <c r="E23" s="312">
        <v>2001</v>
      </c>
      <c r="F23" s="118" t="s">
        <v>184</v>
      </c>
      <c r="G23" s="313"/>
    </row>
    <row r="24" spans="1:8" s="314" customFormat="1" ht="10.5" customHeight="1" x14ac:dyDescent="0.2">
      <c r="A24" s="119"/>
      <c r="B24" s="118" t="s">
        <v>5963</v>
      </c>
      <c r="C24" s="118" t="s">
        <v>1352</v>
      </c>
      <c r="D24" s="118">
        <v>8</v>
      </c>
      <c r="E24" s="312">
        <v>1999</v>
      </c>
      <c r="F24" s="118" t="s">
        <v>379</v>
      </c>
      <c r="G24" s="313"/>
    </row>
    <row r="25" spans="1:8" s="314" customFormat="1" ht="10.5" customHeight="1" x14ac:dyDescent="0.2">
      <c r="A25" s="119"/>
      <c r="B25" s="118" t="s">
        <v>4600</v>
      </c>
      <c r="C25" s="118" t="s">
        <v>1352</v>
      </c>
      <c r="D25" s="118">
        <v>10</v>
      </c>
      <c r="E25" s="312">
        <v>1994</v>
      </c>
      <c r="F25" s="118" t="s">
        <v>216</v>
      </c>
      <c r="G25" s="313"/>
    </row>
    <row r="26" spans="1:8" s="314" customFormat="1" ht="10.5" customHeight="1" x14ac:dyDescent="0.2">
      <c r="A26" s="119"/>
      <c r="B26" s="118" t="s">
        <v>4607</v>
      </c>
      <c r="C26" s="118" t="s">
        <v>1352</v>
      </c>
      <c r="D26" s="118">
        <v>34</v>
      </c>
      <c r="E26" s="312">
        <v>1996</v>
      </c>
      <c r="F26" s="118" t="s">
        <v>216</v>
      </c>
      <c r="G26" s="313"/>
    </row>
    <row r="27" spans="1:8" s="314" customFormat="1" ht="10.5" customHeight="1" x14ac:dyDescent="0.2">
      <c r="A27" s="119"/>
      <c r="B27" s="118" t="s">
        <v>4644</v>
      </c>
      <c r="C27" s="118" t="s">
        <v>6088</v>
      </c>
      <c r="D27" s="118">
        <v>48</v>
      </c>
      <c r="E27" s="312">
        <v>2004</v>
      </c>
      <c r="F27" s="118" t="s">
        <v>379</v>
      </c>
      <c r="G27" s="313"/>
    </row>
    <row r="28" spans="1:8" s="314" customFormat="1" ht="10.5" customHeight="1" x14ac:dyDescent="0.2">
      <c r="A28" s="119"/>
      <c r="B28" s="118" t="s">
        <v>4592</v>
      </c>
      <c r="C28" s="118" t="s">
        <v>1352</v>
      </c>
      <c r="D28" s="118">
        <v>5</v>
      </c>
      <c r="E28" s="312">
        <v>1993</v>
      </c>
      <c r="F28" s="118" t="s">
        <v>442</v>
      </c>
      <c r="G28" s="313"/>
    </row>
    <row r="29" spans="1:8" s="314" customFormat="1" ht="10.5" customHeight="1" x14ac:dyDescent="0.2">
      <c r="A29" s="119"/>
      <c r="B29" s="118" t="s">
        <v>4630</v>
      </c>
      <c r="C29" s="118" t="s">
        <v>1352</v>
      </c>
      <c r="D29" s="118">
        <v>7</v>
      </c>
      <c r="E29" s="312">
        <v>2000</v>
      </c>
      <c r="F29" s="118" t="s">
        <v>442</v>
      </c>
      <c r="G29" s="313"/>
    </row>
    <row r="30" spans="1:8" s="314" customFormat="1" ht="10.5" customHeight="1" x14ac:dyDescent="0.2">
      <c r="A30" s="119"/>
      <c r="B30" s="118" t="s">
        <v>4615</v>
      </c>
      <c r="C30" s="118" t="s">
        <v>1352</v>
      </c>
      <c r="D30" s="118">
        <v>20</v>
      </c>
      <c r="E30" s="312">
        <v>1997</v>
      </c>
      <c r="F30" s="118" t="s">
        <v>216</v>
      </c>
      <c r="G30" s="313"/>
    </row>
    <row r="31" spans="1:8" s="314" customFormat="1" ht="10.5" customHeight="1" x14ac:dyDescent="0.2">
      <c r="A31" s="119"/>
      <c r="B31" s="118" t="s">
        <v>4622</v>
      </c>
      <c r="C31" s="118" t="s">
        <v>1352</v>
      </c>
      <c r="D31" s="118">
        <v>10</v>
      </c>
      <c r="E31" s="312">
        <v>1996</v>
      </c>
      <c r="F31" s="118" t="s">
        <v>216</v>
      </c>
      <c r="G31" s="313"/>
    </row>
    <row r="32" spans="1:8" s="314" customFormat="1" ht="10.5" customHeight="1" x14ac:dyDescent="0.2">
      <c r="A32" s="119"/>
      <c r="B32" s="118" t="s">
        <v>4619</v>
      </c>
      <c r="C32" s="118" t="s">
        <v>1352</v>
      </c>
      <c r="D32" s="118">
        <v>17</v>
      </c>
      <c r="E32" s="312">
        <v>1997</v>
      </c>
      <c r="F32" s="118" t="s">
        <v>379</v>
      </c>
      <c r="G32" s="313"/>
    </row>
    <row r="33" spans="1:7" s="314" customFormat="1" ht="10.5" customHeight="1" x14ac:dyDescent="0.2">
      <c r="A33" s="119"/>
      <c r="B33" s="118" t="s">
        <v>4596</v>
      </c>
      <c r="C33" s="118" t="s">
        <v>1352</v>
      </c>
      <c r="D33" s="118">
        <v>9</v>
      </c>
      <c r="E33" s="312">
        <v>1993</v>
      </c>
      <c r="F33" s="118" t="s">
        <v>216</v>
      </c>
      <c r="G33" s="313"/>
    </row>
    <row r="34" spans="1:7" s="314" customFormat="1" ht="10.5" customHeight="1" x14ac:dyDescent="0.2">
      <c r="A34" s="119"/>
      <c r="B34" s="118" t="s">
        <v>4637</v>
      </c>
      <c r="C34" s="118" t="s">
        <v>1352</v>
      </c>
      <c r="D34" s="118">
        <v>2</v>
      </c>
      <c r="E34" s="312">
        <v>2001</v>
      </c>
      <c r="F34" s="118" t="s">
        <v>518</v>
      </c>
      <c r="G34" s="313"/>
    </row>
    <row r="35" spans="1:7" s="314" customFormat="1" ht="10.5" customHeight="1" x14ac:dyDescent="0.2">
      <c r="A35" s="119"/>
      <c r="B35" s="118" t="s">
        <v>4603</v>
      </c>
      <c r="C35" s="118" t="s">
        <v>1352</v>
      </c>
      <c r="D35" s="118">
        <v>6</v>
      </c>
      <c r="E35" s="312">
        <v>1996</v>
      </c>
      <c r="F35" s="118" t="s">
        <v>216</v>
      </c>
      <c r="G35" s="313"/>
    </row>
    <row r="36" spans="1:7" s="314" customFormat="1" ht="10.5" customHeight="1" x14ac:dyDescent="0.2">
      <c r="A36" s="119"/>
      <c r="B36" s="118" t="s">
        <v>5498</v>
      </c>
      <c r="C36" s="118" t="s">
        <v>6087</v>
      </c>
      <c r="D36" s="118">
        <v>22</v>
      </c>
      <c r="E36" s="312">
        <v>1996</v>
      </c>
      <c r="F36" s="118" t="s">
        <v>379</v>
      </c>
      <c r="G36" s="313"/>
    </row>
    <row r="37" spans="1:7" s="314" customFormat="1" ht="10.5" customHeight="1" x14ac:dyDescent="0.2">
      <c r="A37" s="119"/>
      <c r="B37" s="118" t="s">
        <v>3591</v>
      </c>
      <c r="C37" s="118" t="s">
        <v>5965</v>
      </c>
      <c r="D37" s="118">
        <v>60</v>
      </c>
      <c r="E37" s="312">
        <v>2003</v>
      </c>
      <c r="F37" s="118" t="s">
        <v>216</v>
      </c>
      <c r="G37" s="313"/>
    </row>
    <row r="38" spans="1:7" s="314" customFormat="1" ht="10.5" customHeight="1" x14ac:dyDescent="0.2">
      <c r="A38" s="119"/>
      <c r="B38" s="118" t="s">
        <v>4652</v>
      </c>
      <c r="C38" s="118" t="s">
        <v>6087</v>
      </c>
      <c r="D38" s="118">
        <v>92</v>
      </c>
      <c r="E38" s="312">
        <v>2006</v>
      </c>
      <c r="F38" s="118" t="s">
        <v>379</v>
      </c>
      <c r="G38" s="313"/>
    </row>
    <row r="39" spans="1:7" s="314" customFormat="1" ht="11.25" customHeight="1" x14ac:dyDescent="0.2">
      <c r="A39" s="119"/>
      <c r="B39" s="118" t="s">
        <v>4656</v>
      </c>
      <c r="C39" s="118" t="s">
        <v>6087</v>
      </c>
      <c r="D39" s="118">
        <v>32</v>
      </c>
      <c r="E39" s="312">
        <v>2006</v>
      </c>
      <c r="F39" s="118" t="s">
        <v>216</v>
      </c>
      <c r="G39" s="313"/>
    </row>
    <row r="40" spans="1:7" s="314" customFormat="1" ht="9.75" customHeight="1" x14ac:dyDescent="0.2">
      <c r="A40" s="119"/>
      <c r="B40" s="119"/>
      <c r="C40" s="119"/>
      <c r="D40" s="119"/>
      <c r="E40" s="319"/>
      <c r="F40" s="119"/>
      <c r="G40" s="313"/>
    </row>
    <row r="41" spans="1:7" s="314" customFormat="1" ht="10.5" customHeight="1" x14ac:dyDescent="0.2">
      <c r="A41" s="184" t="s">
        <v>6089</v>
      </c>
      <c r="B41" s="118" t="s">
        <v>5345</v>
      </c>
      <c r="C41" s="118" t="s">
        <v>1352</v>
      </c>
      <c r="D41" s="118">
        <v>25</v>
      </c>
      <c r="E41" s="312">
        <v>2009</v>
      </c>
      <c r="F41" s="118" t="s">
        <v>634</v>
      </c>
      <c r="G41" s="313"/>
    </row>
    <row r="42" spans="1:7" s="314" customFormat="1" ht="11.25" customHeight="1" x14ac:dyDescent="0.2">
      <c r="A42" s="119"/>
      <c r="B42" s="119"/>
      <c r="C42" s="119"/>
      <c r="D42" s="119"/>
      <c r="E42" s="319"/>
      <c r="F42" s="119"/>
      <c r="G42" s="313"/>
    </row>
    <row r="43" spans="1:7" s="314" customFormat="1" ht="12.75" customHeight="1" x14ac:dyDescent="0.2">
      <c r="A43" s="118" t="s">
        <v>6090</v>
      </c>
      <c r="B43" s="118" t="s">
        <v>5320</v>
      </c>
      <c r="C43" s="118" t="s">
        <v>1352</v>
      </c>
      <c r="D43" s="118">
        <v>72</v>
      </c>
      <c r="E43" s="312">
        <v>2007</v>
      </c>
      <c r="F43" s="118" t="s">
        <v>379</v>
      </c>
      <c r="G43" s="313"/>
    </row>
    <row r="44" spans="1:7" s="314" customFormat="1" ht="10.5" customHeight="1" x14ac:dyDescent="0.2">
      <c r="A44" s="119"/>
      <c r="B44" s="119"/>
      <c r="C44" s="119"/>
      <c r="D44" s="119"/>
      <c r="E44" s="319"/>
      <c r="F44" s="119"/>
      <c r="G44" s="313"/>
    </row>
    <row r="45" spans="1:7" s="314" customFormat="1" ht="10.5" customHeight="1" x14ac:dyDescent="0.2">
      <c r="A45" s="118" t="s">
        <v>6091</v>
      </c>
      <c r="B45" s="118" t="s">
        <v>4977</v>
      </c>
      <c r="C45" s="118" t="s">
        <v>5966</v>
      </c>
      <c r="D45" s="118">
        <v>1040</v>
      </c>
      <c r="E45" s="312">
        <v>1983</v>
      </c>
      <c r="F45" s="118" t="s">
        <v>199</v>
      </c>
      <c r="G45" s="313"/>
    </row>
    <row r="46" spans="1:7" s="314" customFormat="1" ht="10.5" customHeight="1" x14ac:dyDescent="0.2">
      <c r="A46" s="119"/>
      <c r="B46" s="118" t="s">
        <v>969</v>
      </c>
      <c r="C46" s="118" t="s">
        <v>5966</v>
      </c>
      <c r="D46" s="118">
        <v>1180</v>
      </c>
      <c r="E46" s="312">
        <v>1984</v>
      </c>
      <c r="F46" s="118" t="s">
        <v>518</v>
      </c>
      <c r="G46" s="313"/>
    </row>
    <row r="47" spans="1:7" s="314" customFormat="1" ht="10.5" customHeight="1" x14ac:dyDescent="0.2">
      <c r="A47" s="119"/>
      <c r="B47" s="118" t="s">
        <v>6092</v>
      </c>
      <c r="C47" s="118" t="s">
        <v>5966</v>
      </c>
      <c r="D47" s="118">
        <v>1155</v>
      </c>
      <c r="E47" s="312">
        <v>1984</v>
      </c>
      <c r="F47" s="118" t="s">
        <v>442</v>
      </c>
      <c r="G47" s="313"/>
    </row>
    <row r="48" spans="1:7" s="314" customFormat="1" ht="10.5" customHeight="1" x14ac:dyDescent="0.2">
      <c r="A48" s="119"/>
      <c r="B48" s="118" t="s">
        <v>978</v>
      </c>
      <c r="C48" s="118" t="s">
        <v>5966</v>
      </c>
      <c r="D48" s="118">
        <v>1220</v>
      </c>
      <c r="E48" s="312">
        <v>1988</v>
      </c>
      <c r="F48" s="118" t="s">
        <v>442</v>
      </c>
      <c r="G48" s="313"/>
    </row>
    <row r="49" spans="1:7" s="314" customFormat="1" ht="10.5" customHeight="1" x14ac:dyDescent="0.2">
      <c r="A49" s="119"/>
      <c r="B49" s="118" t="s">
        <v>963</v>
      </c>
      <c r="C49" s="118" t="s">
        <v>5966</v>
      </c>
      <c r="D49" s="118">
        <v>880</v>
      </c>
      <c r="E49" s="312">
        <v>1976</v>
      </c>
      <c r="F49" s="118" t="s">
        <v>184</v>
      </c>
      <c r="G49" s="313"/>
    </row>
    <row r="50" spans="1:7" s="314" customFormat="1" ht="10.5" customHeight="1" x14ac:dyDescent="0.2">
      <c r="A50" s="119"/>
      <c r="B50" s="118" t="s">
        <v>984</v>
      </c>
      <c r="C50" s="118" t="s">
        <v>5966</v>
      </c>
      <c r="D50" s="118">
        <v>1198</v>
      </c>
      <c r="E50" s="312">
        <v>1995</v>
      </c>
      <c r="F50" s="118" t="s">
        <v>5156</v>
      </c>
      <c r="G50" s="313"/>
    </row>
    <row r="51" spans="1:7" s="314" customFormat="1" ht="10.5" customHeight="1" x14ac:dyDescent="0.2">
      <c r="A51" s="119"/>
      <c r="B51" s="118" t="s">
        <v>4980</v>
      </c>
      <c r="C51" s="118" t="s">
        <v>5966</v>
      </c>
      <c r="D51" s="118">
        <v>890</v>
      </c>
      <c r="E51" s="312">
        <v>1976</v>
      </c>
      <c r="F51" s="118" t="s">
        <v>379</v>
      </c>
      <c r="G51" s="313"/>
    </row>
    <row r="52" spans="1:7" s="314" customFormat="1" ht="10.5" customHeight="1" x14ac:dyDescent="0.2">
      <c r="A52" s="119"/>
      <c r="B52" s="118" t="s">
        <v>980</v>
      </c>
      <c r="C52" s="118" t="s">
        <v>5966</v>
      </c>
      <c r="D52" s="118">
        <v>1185</v>
      </c>
      <c r="E52" s="312">
        <v>1988</v>
      </c>
      <c r="F52" s="118" t="s">
        <v>379</v>
      </c>
      <c r="G52" s="313"/>
    </row>
    <row r="53" spans="1:7" s="314" customFormat="1" ht="10.5" customHeight="1" x14ac:dyDescent="0.2">
      <c r="A53" s="119"/>
      <c r="B53" s="119"/>
      <c r="C53" s="119"/>
      <c r="D53" s="119"/>
      <c r="E53" s="319"/>
      <c r="F53" s="119"/>
      <c r="G53" s="313"/>
    </row>
    <row r="54" spans="1:7" s="314" customFormat="1" ht="10.5" customHeight="1" x14ac:dyDescent="0.2">
      <c r="A54" s="118" t="s">
        <v>6093</v>
      </c>
      <c r="B54" s="118" t="s">
        <v>1018</v>
      </c>
      <c r="C54" s="118" t="s">
        <v>1352</v>
      </c>
      <c r="D54" s="118">
        <v>15</v>
      </c>
      <c r="E54" s="312" t="s">
        <v>6094</v>
      </c>
      <c r="F54" s="118" t="s">
        <v>216</v>
      </c>
      <c r="G54" s="313"/>
    </row>
    <row r="55" spans="1:7" s="314" customFormat="1" ht="10.5" customHeight="1" x14ac:dyDescent="0.2">
      <c r="A55" s="119"/>
      <c r="B55" s="119"/>
      <c r="C55" s="119"/>
      <c r="D55" s="119"/>
      <c r="E55" s="319"/>
      <c r="F55" s="119"/>
      <c r="G55" s="313"/>
    </row>
    <row r="56" spans="1:7" s="314" customFormat="1" ht="10.5" customHeight="1" x14ac:dyDescent="0.2">
      <c r="A56" s="118" t="s">
        <v>5040</v>
      </c>
      <c r="B56" s="118" t="s">
        <v>6095</v>
      </c>
      <c r="C56" s="118" t="s">
        <v>747</v>
      </c>
      <c r="D56" s="118">
        <v>140</v>
      </c>
      <c r="E56" s="312">
        <v>1998</v>
      </c>
      <c r="F56" s="118" t="s">
        <v>216</v>
      </c>
      <c r="G56" s="313"/>
    </row>
    <row r="57" spans="1:7" s="314" customFormat="1" ht="11.25" customHeight="1" x14ac:dyDescent="0.2">
      <c r="A57" s="118"/>
      <c r="B57" s="118" t="s">
        <v>6096</v>
      </c>
      <c r="C57" s="118" t="s">
        <v>747</v>
      </c>
      <c r="D57" s="118">
        <v>140</v>
      </c>
      <c r="E57" s="312">
        <v>1993</v>
      </c>
      <c r="F57" s="118" t="s">
        <v>334</v>
      </c>
      <c r="G57" s="313"/>
    </row>
    <row r="58" spans="1:7" s="314" customFormat="1" ht="10.5" customHeight="1" x14ac:dyDescent="0.2">
      <c r="A58" s="118"/>
      <c r="B58" s="118" t="s">
        <v>4534</v>
      </c>
      <c r="C58" s="118" t="s">
        <v>747</v>
      </c>
      <c r="D58" s="118">
        <v>665</v>
      </c>
      <c r="E58" s="312">
        <v>1994</v>
      </c>
      <c r="F58" s="118" t="s">
        <v>334</v>
      </c>
      <c r="G58" s="313"/>
    </row>
    <row r="59" spans="1:7" s="314" customFormat="1" ht="11.25" customHeight="1" x14ac:dyDescent="0.2">
      <c r="A59" s="118"/>
      <c r="B59" s="118" t="s">
        <v>6097</v>
      </c>
      <c r="C59" s="118" t="s">
        <v>747</v>
      </c>
      <c r="D59" s="118">
        <v>240</v>
      </c>
      <c r="E59" s="312">
        <v>1993</v>
      </c>
      <c r="F59" s="118" t="s">
        <v>5156</v>
      </c>
      <c r="G59" s="313"/>
    </row>
    <row r="60" spans="1:7" s="314" customFormat="1" ht="10.5" customHeight="1" x14ac:dyDescent="0.2">
      <c r="A60" s="118"/>
      <c r="B60" s="118" t="s">
        <v>5967</v>
      </c>
      <c r="C60" s="118" t="s">
        <v>747</v>
      </c>
      <c r="D60" s="118">
        <v>1285</v>
      </c>
      <c r="E60" s="312">
        <v>1996</v>
      </c>
      <c r="F60" s="118" t="s">
        <v>334</v>
      </c>
      <c r="G60" s="313"/>
    </row>
    <row r="61" spans="1:7" s="314" customFormat="1" ht="10.5" customHeight="1" x14ac:dyDescent="0.2">
      <c r="A61" s="118"/>
      <c r="B61" s="118" t="s">
        <v>4891</v>
      </c>
      <c r="C61" s="118" t="s">
        <v>747</v>
      </c>
      <c r="D61" s="118">
        <v>905</v>
      </c>
      <c r="E61" s="312">
        <v>2010</v>
      </c>
      <c r="F61" s="118" t="s">
        <v>184</v>
      </c>
      <c r="G61" s="313"/>
    </row>
    <row r="62" spans="1:7" s="314" customFormat="1" ht="10.5" customHeight="1" x14ac:dyDescent="0.2">
      <c r="A62" s="119"/>
      <c r="B62" s="118" t="s">
        <v>3270</v>
      </c>
      <c r="C62" s="118" t="s">
        <v>1352</v>
      </c>
      <c r="D62" s="118">
        <v>26</v>
      </c>
      <c r="E62" s="312">
        <v>2005</v>
      </c>
      <c r="F62" s="118" t="s">
        <v>379</v>
      </c>
      <c r="G62" s="313"/>
    </row>
    <row r="63" spans="1:7" s="314" customFormat="1" ht="10.5" customHeight="1" x14ac:dyDescent="0.2">
      <c r="A63" s="119"/>
      <c r="B63" s="118" t="s">
        <v>5318</v>
      </c>
      <c r="C63" s="118" t="s">
        <v>5965</v>
      </c>
      <c r="D63" s="118">
        <v>97</v>
      </c>
      <c r="E63" s="312">
        <v>2009</v>
      </c>
      <c r="F63" s="118" t="s">
        <v>270</v>
      </c>
      <c r="G63" s="313"/>
    </row>
    <row r="64" spans="1:7" s="314" customFormat="1" ht="10.5" customHeight="1" x14ac:dyDescent="0.2">
      <c r="A64" s="119"/>
      <c r="B64" s="118" t="s">
        <v>5319</v>
      </c>
      <c r="C64" s="118" t="s">
        <v>5965</v>
      </c>
      <c r="D64" s="118">
        <v>97</v>
      </c>
      <c r="E64" s="312">
        <v>2009</v>
      </c>
      <c r="F64" s="118" t="s">
        <v>270</v>
      </c>
      <c r="G64" s="313"/>
    </row>
    <row r="65" spans="1:17" s="314" customFormat="1" ht="10.5" customHeight="1" x14ac:dyDescent="0.2">
      <c r="A65" s="119"/>
      <c r="B65" s="119"/>
      <c r="C65" s="119"/>
      <c r="D65" s="119"/>
      <c r="E65" s="319"/>
      <c r="F65" s="119"/>
      <c r="G65" s="313"/>
    </row>
    <row r="66" spans="1:17" s="314" customFormat="1" ht="10.5" customHeight="1" x14ac:dyDescent="0.2">
      <c r="A66" s="118" t="s">
        <v>6098</v>
      </c>
      <c r="B66" s="118" t="s">
        <v>5720</v>
      </c>
      <c r="C66" s="118" t="s">
        <v>1352</v>
      </c>
      <c r="D66" s="118">
        <v>7</v>
      </c>
      <c r="E66" s="312">
        <v>1993</v>
      </c>
      <c r="F66" s="118" t="s">
        <v>184</v>
      </c>
      <c r="G66" s="313"/>
    </row>
    <row r="67" spans="1:17" s="314" customFormat="1" ht="10.5" customHeight="1" x14ac:dyDescent="0.2">
      <c r="A67" s="119"/>
      <c r="B67" s="119"/>
      <c r="C67" s="119"/>
      <c r="D67" s="119"/>
      <c r="E67" s="319"/>
      <c r="F67" s="119"/>
      <c r="G67" s="313"/>
    </row>
    <row r="68" spans="1:17" s="314" customFormat="1" ht="6.75" customHeight="1" thickBot="1" x14ac:dyDescent="0.25">
      <c r="A68" s="320"/>
      <c r="B68" s="320"/>
      <c r="C68" s="320"/>
      <c r="D68" s="320"/>
      <c r="E68" s="320"/>
      <c r="F68" s="320"/>
      <c r="G68" s="313"/>
    </row>
    <row r="69" spans="1:17" s="325" customFormat="1" ht="10.5" customHeight="1" thickTop="1" x14ac:dyDescent="0.2">
      <c r="A69" s="321" t="s">
        <v>6099</v>
      </c>
      <c r="B69" s="322"/>
      <c r="C69" s="322"/>
      <c r="D69" s="322"/>
      <c r="E69" s="323"/>
      <c r="F69" s="322"/>
      <c r="G69" s="324"/>
    </row>
    <row r="70" spans="1:17" ht="21" customHeight="1" x14ac:dyDescent="0.35">
      <c r="A70" s="290" t="s">
        <v>5267</v>
      </c>
      <c r="B70" s="291"/>
      <c r="C70" s="291"/>
      <c r="D70" s="291"/>
      <c r="E70" s="291"/>
      <c r="F70" s="297"/>
      <c r="G70" s="326"/>
      <c r="O70" s="294"/>
    </row>
    <row r="71" spans="1:17" s="298" customFormat="1" ht="21" customHeight="1" x14ac:dyDescent="0.3">
      <c r="A71" s="295" t="s">
        <v>6100</v>
      </c>
      <c r="B71" s="296"/>
      <c r="C71" s="296"/>
      <c r="D71" s="296"/>
      <c r="E71" s="296"/>
      <c r="F71" s="297"/>
      <c r="G71" s="326"/>
      <c r="H71" s="31"/>
      <c r="I71" s="31"/>
      <c r="J71" s="31"/>
      <c r="K71" s="31"/>
      <c r="L71" s="31"/>
      <c r="M71" s="31"/>
      <c r="N71" s="31"/>
      <c r="O71" s="294"/>
      <c r="P71" s="31"/>
      <c r="Q71" s="31"/>
    </row>
    <row r="72" spans="1:17" s="298" customFormat="1" ht="5.25" customHeight="1" thickBot="1" x14ac:dyDescent="0.3">
      <c r="A72" s="295"/>
      <c r="B72" s="327"/>
      <c r="C72" s="327"/>
      <c r="D72" s="327"/>
      <c r="E72" s="327"/>
      <c r="F72" s="328"/>
      <c r="G72" s="326"/>
      <c r="H72" s="31"/>
      <c r="I72" s="31"/>
      <c r="J72" s="31"/>
      <c r="K72" s="31"/>
      <c r="L72" s="31"/>
      <c r="M72" s="31"/>
      <c r="N72" s="31"/>
      <c r="O72" s="294"/>
      <c r="P72" s="31"/>
      <c r="Q72" s="31"/>
    </row>
    <row r="73" spans="1:17" ht="10.5" customHeight="1" thickTop="1" x14ac:dyDescent="0.2">
      <c r="A73" s="302" t="s">
        <v>162</v>
      </c>
      <c r="B73" s="329" t="s">
        <v>5138</v>
      </c>
      <c r="C73" s="329" t="s">
        <v>111</v>
      </c>
      <c r="D73" s="330" t="s">
        <v>5697</v>
      </c>
      <c r="E73" s="304" t="s">
        <v>5698</v>
      </c>
      <c r="F73" s="305" t="s">
        <v>5699</v>
      </c>
      <c r="G73" s="326"/>
      <c r="O73" s="294"/>
    </row>
    <row r="74" spans="1:17" ht="10.5" customHeight="1" x14ac:dyDescent="0.2">
      <c r="A74" s="306"/>
      <c r="B74" s="306"/>
      <c r="C74" s="306"/>
      <c r="D74" s="307" t="s">
        <v>5563</v>
      </c>
      <c r="E74" s="308" t="s">
        <v>5700</v>
      </c>
      <c r="F74" s="305" t="s">
        <v>5701</v>
      </c>
      <c r="G74" s="326"/>
      <c r="O74" s="294"/>
    </row>
    <row r="75" spans="1:17" ht="10.5" customHeight="1" x14ac:dyDescent="0.2">
      <c r="A75" s="306"/>
      <c r="B75" s="306"/>
      <c r="C75" s="306"/>
      <c r="D75" s="307" t="s">
        <v>5564</v>
      </c>
      <c r="E75" s="308" t="s">
        <v>5702</v>
      </c>
      <c r="F75" s="305" t="s">
        <v>5703</v>
      </c>
      <c r="G75" s="326"/>
      <c r="O75" s="294"/>
    </row>
    <row r="76" spans="1:17" ht="10.5" customHeight="1" x14ac:dyDescent="0.2">
      <c r="A76" s="309"/>
      <c r="B76" s="309"/>
      <c r="C76" s="309"/>
      <c r="D76" s="310"/>
      <c r="E76" s="310" t="s">
        <v>5704</v>
      </c>
      <c r="F76" s="311" t="s">
        <v>5705</v>
      </c>
      <c r="G76" s="326"/>
      <c r="O76" s="294"/>
    </row>
    <row r="77" spans="1:17" ht="2.25" customHeight="1" x14ac:dyDescent="0.2">
      <c r="A77" s="331"/>
      <c r="B77" s="331"/>
      <c r="C77" s="331"/>
      <c r="D77" s="331"/>
      <c r="E77" s="332"/>
      <c r="F77" s="297"/>
      <c r="G77" s="326"/>
      <c r="O77" s="294"/>
    </row>
    <row r="78" spans="1:17" s="314" customFormat="1" ht="10.5" customHeight="1" x14ac:dyDescent="0.2">
      <c r="A78" s="118" t="s">
        <v>5574</v>
      </c>
      <c r="B78" s="118" t="s">
        <v>5309</v>
      </c>
      <c r="C78" s="118" t="s">
        <v>747</v>
      </c>
      <c r="D78" s="118">
        <v>408</v>
      </c>
      <c r="E78" s="118">
        <v>2005</v>
      </c>
      <c r="F78" s="118" t="s">
        <v>634</v>
      </c>
      <c r="G78" s="313"/>
    </row>
    <row r="79" spans="1:17" s="314" customFormat="1" ht="9.75" customHeight="1" x14ac:dyDescent="0.2">
      <c r="A79" s="119"/>
      <c r="B79" s="118" t="s">
        <v>5487</v>
      </c>
      <c r="C79" s="118" t="s">
        <v>5960</v>
      </c>
      <c r="D79" s="118">
        <v>72</v>
      </c>
      <c r="E79" s="118">
        <v>2005</v>
      </c>
      <c r="F79" s="118" t="s">
        <v>634</v>
      </c>
      <c r="G79" s="313"/>
    </row>
    <row r="80" spans="1:17" s="314" customFormat="1" ht="9" customHeight="1" x14ac:dyDescent="0.2">
      <c r="A80" s="119"/>
      <c r="B80" s="119"/>
      <c r="C80" s="119"/>
      <c r="D80" s="119"/>
      <c r="E80" s="119"/>
      <c r="F80" s="119"/>
      <c r="G80" s="313"/>
    </row>
    <row r="81" spans="1:7" s="314" customFormat="1" ht="12.75" customHeight="1" x14ac:dyDescent="0.2">
      <c r="A81" s="118" t="s">
        <v>5473</v>
      </c>
      <c r="B81" s="118" t="s">
        <v>5310</v>
      </c>
      <c r="C81" s="118" t="s">
        <v>747</v>
      </c>
      <c r="D81" s="118">
        <v>401</v>
      </c>
      <c r="E81" s="118">
        <v>1993</v>
      </c>
      <c r="F81" s="118" t="s">
        <v>270</v>
      </c>
      <c r="G81" s="313"/>
    </row>
    <row r="82" spans="1:7" s="314" customFormat="1" ht="8.25" customHeight="1" x14ac:dyDescent="0.2">
      <c r="A82" s="119"/>
      <c r="B82" s="119"/>
      <c r="C82" s="119"/>
      <c r="D82" s="119"/>
      <c r="E82" s="119"/>
      <c r="F82" s="119"/>
      <c r="G82" s="313"/>
    </row>
    <row r="83" spans="1:7" s="314" customFormat="1" ht="11.25" customHeight="1" x14ac:dyDescent="0.2">
      <c r="A83" s="118" t="s">
        <v>5577</v>
      </c>
      <c r="B83" s="118" t="s">
        <v>5578</v>
      </c>
      <c r="C83" s="118" t="s">
        <v>5965</v>
      </c>
      <c r="D83" s="118">
        <v>90</v>
      </c>
      <c r="E83" s="118">
        <v>2009</v>
      </c>
      <c r="F83" s="118" t="s">
        <v>442</v>
      </c>
      <c r="G83" s="313"/>
    </row>
    <row r="84" spans="1:7" s="314" customFormat="1" ht="10.5" customHeight="1" x14ac:dyDescent="0.2">
      <c r="A84" s="118"/>
      <c r="B84" s="118" t="s">
        <v>5579</v>
      </c>
      <c r="C84" s="118" t="s">
        <v>5965</v>
      </c>
      <c r="D84" s="118">
        <v>108</v>
      </c>
      <c r="E84" s="118">
        <v>2010</v>
      </c>
      <c r="F84" s="118" t="s">
        <v>199</v>
      </c>
      <c r="G84" s="313"/>
    </row>
    <row r="85" spans="1:7" s="314" customFormat="1" ht="9.75" customHeight="1" x14ac:dyDescent="0.2">
      <c r="A85" s="118"/>
      <c r="B85" s="118" t="s">
        <v>5580</v>
      </c>
      <c r="C85" s="118" t="s">
        <v>5965</v>
      </c>
      <c r="D85" s="118">
        <v>65</v>
      </c>
      <c r="E85" s="118">
        <v>2010</v>
      </c>
      <c r="F85" s="118" t="s">
        <v>199</v>
      </c>
      <c r="G85" s="313"/>
    </row>
    <row r="86" spans="1:7" s="314" customFormat="1" ht="10.5" customHeight="1" x14ac:dyDescent="0.2">
      <c r="A86" s="118"/>
      <c r="B86" s="35" t="s">
        <v>6101</v>
      </c>
      <c r="C86" s="118" t="s">
        <v>5965</v>
      </c>
      <c r="D86" s="118">
        <v>184</v>
      </c>
      <c r="E86" s="118">
        <v>2011</v>
      </c>
      <c r="F86" s="118" t="s">
        <v>442</v>
      </c>
      <c r="G86" s="313"/>
    </row>
    <row r="87" spans="1:7" s="314" customFormat="1" ht="12" customHeight="1" x14ac:dyDescent="0.2">
      <c r="A87" s="118"/>
      <c r="B87" s="35" t="s">
        <v>6102</v>
      </c>
      <c r="C87" s="118" t="s">
        <v>5965</v>
      </c>
      <c r="D87" s="118">
        <v>184</v>
      </c>
      <c r="E87" s="118">
        <v>2011</v>
      </c>
      <c r="F87" s="118" t="s">
        <v>442</v>
      </c>
      <c r="G87" s="313"/>
    </row>
    <row r="88" spans="1:7" s="314" customFormat="1" ht="12" customHeight="1" x14ac:dyDescent="0.2">
      <c r="A88" s="118"/>
      <c r="B88" s="118" t="s">
        <v>6103</v>
      </c>
      <c r="C88" s="118" t="s">
        <v>5965</v>
      </c>
      <c r="D88" s="118">
        <v>90</v>
      </c>
      <c r="E88" s="118">
        <v>2006</v>
      </c>
      <c r="F88" s="118" t="s">
        <v>442</v>
      </c>
      <c r="G88" s="313"/>
    </row>
    <row r="89" spans="1:7" s="314" customFormat="1" ht="12" customHeight="1" x14ac:dyDescent="0.2">
      <c r="A89" s="118"/>
      <c r="B89" s="118" t="s">
        <v>5968</v>
      </c>
      <c r="C89" s="118" t="s">
        <v>747</v>
      </c>
      <c r="D89" s="118">
        <v>848</v>
      </c>
      <c r="E89" s="118">
        <v>2010</v>
      </c>
      <c r="F89" s="118" t="s">
        <v>216</v>
      </c>
      <c r="G89" s="313"/>
    </row>
    <row r="90" spans="1:7" s="314" customFormat="1" ht="10.5" customHeight="1" x14ac:dyDescent="0.2">
      <c r="A90" s="118"/>
      <c r="B90" s="118" t="s">
        <v>6104</v>
      </c>
      <c r="C90" s="118" t="s">
        <v>5965</v>
      </c>
      <c r="D90" s="118">
        <v>270</v>
      </c>
      <c r="E90" s="118">
        <v>2012</v>
      </c>
      <c r="F90" s="118" t="s">
        <v>5156</v>
      </c>
      <c r="G90" s="313"/>
    </row>
    <row r="91" spans="1:7" s="314" customFormat="1" ht="10.5" customHeight="1" x14ac:dyDescent="0.2">
      <c r="A91" s="119"/>
      <c r="B91" s="119"/>
      <c r="C91" s="119"/>
      <c r="D91" s="119"/>
      <c r="E91" s="119"/>
      <c r="F91" s="119"/>
      <c r="G91" s="313"/>
    </row>
    <row r="92" spans="1:7" s="314" customFormat="1" ht="9.75" customHeight="1" x14ac:dyDescent="0.2">
      <c r="A92" s="118" t="s">
        <v>5423</v>
      </c>
      <c r="B92" s="118" t="s">
        <v>4922</v>
      </c>
      <c r="C92" s="118" t="s">
        <v>5970</v>
      </c>
      <c r="D92" s="118">
        <v>3870</v>
      </c>
      <c r="E92" s="118">
        <v>1974</v>
      </c>
      <c r="F92" s="118" t="s">
        <v>334</v>
      </c>
      <c r="G92" s="313"/>
    </row>
    <row r="93" spans="1:7" s="314" customFormat="1" ht="10.5" customHeight="1" x14ac:dyDescent="0.2">
      <c r="A93" s="118"/>
      <c r="B93" s="118" t="s">
        <v>5163</v>
      </c>
      <c r="C93" s="118" t="s">
        <v>5960</v>
      </c>
      <c r="D93" s="118">
        <v>75</v>
      </c>
      <c r="E93" s="118">
        <v>1971</v>
      </c>
      <c r="F93" s="118" t="s">
        <v>334</v>
      </c>
      <c r="G93" s="313"/>
    </row>
    <row r="94" spans="1:7" s="314" customFormat="1" ht="10.5" customHeight="1" x14ac:dyDescent="0.2">
      <c r="G94" s="313"/>
    </row>
    <row r="95" spans="1:7" s="314" customFormat="1" ht="10.5" customHeight="1" x14ac:dyDescent="0.2">
      <c r="A95" s="118" t="s">
        <v>962</v>
      </c>
      <c r="B95" s="118" t="s">
        <v>4968</v>
      </c>
      <c r="C95" s="118" t="s">
        <v>5740</v>
      </c>
      <c r="D95" s="118">
        <v>2008</v>
      </c>
      <c r="E95" s="118">
        <v>1969</v>
      </c>
      <c r="F95" s="118" t="s">
        <v>270</v>
      </c>
      <c r="G95" s="313"/>
    </row>
    <row r="96" spans="1:7" s="314" customFormat="1" ht="10.5" customHeight="1" x14ac:dyDescent="0.2">
      <c r="A96" s="119"/>
      <c r="B96" s="118" t="s">
        <v>4935</v>
      </c>
      <c r="C96" s="118" t="s">
        <v>5740</v>
      </c>
      <c r="D96" s="118">
        <v>2012</v>
      </c>
      <c r="E96" s="118">
        <v>1967</v>
      </c>
      <c r="F96" s="118" t="s">
        <v>270</v>
      </c>
      <c r="G96" s="313"/>
    </row>
    <row r="97" spans="1:7" s="314" customFormat="1" ht="10.5" customHeight="1" x14ac:dyDescent="0.2">
      <c r="A97" s="119"/>
      <c r="B97" s="118" t="s">
        <v>5171</v>
      </c>
      <c r="C97" s="118" t="s">
        <v>5960</v>
      </c>
      <c r="D97" s="118">
        <v>40</v>
      </c>
      <c r="E97" s="118">
        <v>1967</v>
      </c>
      <c r="F97" s="118" t="s">
        <v>270</v>
      </c>
      <c r="G97" s="313"/>
    </row>
    <row r="98" spans="1:7" s="314" customFormat="1" ht="10.5" customHeight="1" x14ac:dyDescent="0.2">
      <c r="A98" s="39"/>
      <c r="B98" s="35" t="s">
        <v>6105</v>
      </c>
      <c r="C98" s="35" t="s">
        <v>6106</v>
      </c>
      <c r="D98" s="35">
        <v>15</v>
      </c>
      <c r="E98" s="35">
        <v>1995</v>
      </c>
      <c r="F98" s="35" t="s">
        <v>669</v>
      </c>
      <c r="G98" s="313"/>
    </row>
    <row r="99" spans="1:7" s="314" customFormat="1" ht="10.5" customHeight="1" x14ac:dyDescent="0.2">
      <c r="A99" s="39"/>
      <c r="B99" s="35" t="s">
        <v>6107</v>
      </c>
      <c r="C99" s="35" t="s">
        <v>6108</v>
      </c>
      <c r="D99" s="35">
        <v>9</v>
      </c>
      <c r="E99" s="35">
        <v>2000</v>
      </c>
      <c r="F99" s="35" t="s">
        <v>669</v>
      </c>
      <c r="G99" s="313"/>
    </row>
    <row r="100" spans="1:7" s="314" customFormat="1" ht="10.5" customHeight="1" x14ac:dyDescent="0.2">
      <c r="A100" s="39"/>
      <c r="B100" s="35" t="s">
        <v>5991</v>
      </c>
      <c r="C100" s="35"/>
      <c r="D100" s="35"/>
      <c r="E100" s="35"/>
      <c r="F100" s="35"/>
      <c r="G100" s="313"/>
    </row>
    <row r="101" spans="1:7" s="314" customFormat="1" ht="10.5" customHeight="1" x14ac:dyDescent="0.2">
      <c r="A101" s="39"/>
      <c r="B101" s="35" t="s">
        <v>6109</v>
      </c>
      <c r="C101" s="35" t="s">
        <v>6108</v>
      </c>
      <c r="D101" s="35">
        <v>1</v>
      </c>
      <c r="E101" s="35">
        <v>2000</v>
      </c>
      <c r="F101" s="35" t="s">
        <v>669</v>
      </c>
      <c r="G101" s="313"/>
    </row>
    <row r="102" spans="1:7" s="314" customFormat="1" ht="12.75" customHeight="1" x14ac:dyDescent="0.2">
      <c r="A102" s="39"/>
      <c r="B102" s="35" t="s">
        <v>5984</v>
      </c>
      <c r="C102" s="35" t="s">
        <v>5959</v>
      </c>
      <c r="D102" s="35">
        <v>10</v>
      </c>
      <c r="E102" s="35">
        <v>2002</v>
      </c>
      <c r="F102" s="35" t="s">
        <v>216</v>
      </c>
      <c r="G102" s="313"/>
    </row>
    <row r="103" spans="1:7" s="314" customFormat="1" ht="10.5" customHeight="1" x14ac:dyDescent="0.2">
      <c r="A103" s="39"/>
      <c r="B103" s="35" t="s">
        <v>5985</v>
      </c>
      <c r="C103" s="35" t="s">
        <v>5959</v>
      </c>
      <c r="D103" s="35">
        <v>10</v>
      </c>
      <c r="E103" s="35">
        <v>2000</v>
      </c>
      <c r="F103" s="35" t="s">
        <v>184</v>
      </c>
      <c r="G103" s="313"/>
    </row>
    <row r="104" spans="1:7" s="314" customFormat="1" ht="10.5" customHeight="1" x14ac:dyDescent="0.2">
      <c r="A104" s="39"/>
      <c r="B104" s="35" t="s">
        <v>5986</v>
      </c>
      <c r="C104" s="35" t="s">
        <v>5959</v>
      </c>
      <c r="D104" s="35">
        <v>10</v>
      </c>
      <c r="E104" s="35">
        <v>2000</v>
      </c>
      <c r="F104" s="35" t="s">
        <v>199</v>
      </c>
      <c r="G104" s="313"/>
    </row>
    <row r="105" spans="1:7" s="314" customFormat="1" ht="10.5" customHeight="1" x14ac:dyDescent="0.2">
      <c r="A105" s="39"/>
      <c r="B105" s="35" t="s">
        <v>5987</v>
      </c>
      <c r="C105" s="35" t="s">
        <v>5959</v>
      </c>
      <c r="D105" s="35">
        <v>10</v>
      </c>
      <c r="E105" s="35">
        <v>2000</v>
      </c>
      <c r="F105" s="35" t="s">
        <v>216</v>
      </c>
      <c r="G105" s="313"/>
    </row>
    <row r="106" spans="1:7" s="314" customFormat="1" ht="10.5" customHeight="1" x14ac:dyDescent="0.2">
      <c r="A106" s="119"/>
      <c r="B106" s="118" t="s">
        <v>4524</v>
      </c>
      <c r="C106" s="118" t="s">
        <v>747</v>
      </c>
      <c r="D106" s="118">
        <v>1410</v>
      </c>
      <c r="E106" s="118">
        <v>2012</v>
      </c>
      <c r="F106" s="118" t="s">
        <v>270</v>
      </c>
      <c r="G106" s="313"/>
    </row>
    <row r="107" spans="1:7" s="314" customFormat="1" ht="10.5" customHeight="1" x14ac:dyDescent="0.2">
      <c r="A107" s="119"/>
      <c r="B107" s="119"/>
      <c r="C107" s="119"/>
      <c r="D107" s="119"/>
      <c r="E107" s="119"/>
      <c r="F107" s="119"/>
      <c r="G107" s="313"/>
    </row>
    <row r="108" spans="1:7" s="314" customFormat="1" ht="10.5" customHeight="1" x14ac:dyDescent="0.2">
      <c r="A108" s="118" t="s">
        <v>5655</v>
      </c>
      <c r="B108" s="118" t="s">
        <v>1042</v>
      </c>
      <c r="C108" s="118" t="s">
        <v>1352</v>
      </c>
      <c r="D108" s="118">
        <v>26</v>
      </c>
      <c r="E108" s="118">
        <v>2008</v>
      </c>
      <c r="F108" s="118" t="s">
        <v>270</v>
      </c>
      <c r="G108" s="313"/>
    </row>
    <row r="109" spans="1:7" s="314" customFormat="1" ht="10.5" customHeight="1" x14ac:dyDescent="0.2">
      <c r="A109" s="119"/>
      <c r="B109" s="118" t="s">
        <v>1055</v>
      </c>
      <c r="C109" s="118" t="s">
        <v>1352</v>
      </c>
      <c r="D109" s="118">
        <v>14</v>
      </c>
      <c r="E109" s="118">
        <v>2008</v>
      </c>
      <c r="F109" s="118" t="s">
        <v>518</v>
      </c>
      <c r="G109" s="313"/>
    </row>
    <row r="110" spans="1:7" s="314" customFormat="1" ht="10.5" customHeight="1" x14ac:dyDescent="0.2">
      <c r="A110" s="119"/>
      <c r="B110" s="118" t="s">
        <v>1059</v>
      </c>
      <c r="C110" s="118" t="s">
        <v>1352</v>
      </c>
      <c r="D110" s="118">
        <v>38</v>
      </c>
      <c r="E110" s="118">
        <v>2009</v>
      </c>
      <c r="F110" s="118" t="s">
        <v>379</v>
      </c>
      <c r="G110" s="313"/>
    </row>
    <row r="111" spans="1:7" s="314" customFormat="1" ht="10.5" customHeight="1" x14ac:dyDescent="0.2">
      <c r="A111" s="119"/>
      <c r="B111" s="118" t="s">
        <v>5576</v>
      </c>
      <c r="C111" s="118" t="s">
        <v>1352</v>
      </c>
      <c r="D111" s="118">
        <v>26</v>
      </c>
      <c r="E111" s="118">
        <v>2010</v>
      </c>
      <c r="F111" s="118" t="s">
        <v>379</v>
      </c>
      <c r="G111" s="313"/>
    </row>
    <row r="112" spans="1:7" s="314" customFormat="1" ht="10.5" customHeight="1" x14ac:dyDescent="0.2">
      <c r="A112" s="119"/>
      <c r="B112" s="118" t="s">
        <v>1067</v>
      </c>
      <c r="C112" s="118" t="s">
        <v>1352</v>
      </c>
      <c r="D112" s="118">
        <v>24</v>
      </c>
      <c r="E112" s="118">
        <v>2010</v>
      </c>
      <c r="F112" s="118" t="s">
        <v>334</v>
      </c>
      <c r="G112" s="313"/>
    </row>
    <row r="113" spans="1:13" s="314" customFormat="1" ht="10.5" customHeight="1" x14ac:dyDescent="0.2">
      <c r="A113" s="119"/>
      <c r="B113" s="118" t="s">
        <v>1075</v>
      </c>
      <c r="C113" s="118" t="s">
        <v>1352</v>
      </c>
      <c r="D113" s="118">
        <v>7</v>
      </c>
      <c r="E113" s="118">
        <v>2011</v>
      </c>
      <c r="F113" s="118" t="s">
        <v>442</v>
      </c>
      <c r="G113" s="313"/>
    </row>
    <row r="114" spans="1:13" s="314" customFormat="1" ht="10.5" customHeight="1" x14ac:dyDescent="0.2">
      <c r="A114" s="119"/>
      <c r="B114" s="118" t="s">
        <v>5994</v>
      </c>
      <c r="C114" s="118" t="s">
        <v>1352</v>
      </c>
      <c r="D114" s="118">
        <v>36</v>
      </c>
      <c r="E114" s="312">
        <v>2012</v>
      </c>
      <c r="F114" s="118" t="s">
        <v>518</v>
      </c>
      <c r="G114" s="313"/>
    </row>
    <row r="115" spans="1:13" s="314" customFormat="1" ht="10.5" customHeight="1" x14ac:dyDescent="0.2">
      <c r="A115" s="119"/>
      <c r="B115" s="118" t="s">
        <v>5992</v>
      </c>
      <c r="C115" s="118" t="s">
        <v>1352</v>
      </c>
      <c r="D115" s="118">
        <v>144</v>
      </c>
      <c r="E115" s="312">
        <v>2013</v>
      </c>
      <c r="F115" s="118" t="s">
        <v>379</v>
      </c>
      <c r="G115" s="313"/>
    </row>
    <row r="116" spans="1:13" s="314" customFormat="1" ht="10.5" customHeight="1" x14ac:dyDescent="0.2">
      <c r="A116" s="119"/>
      <c r="B116" s="118" t="s">
        <v>5993</v>
      </c>
      <c r="C116" s="118" t="s">
        <v>1352</v>
      </c>
      <c r="D116" s="118">
        <v>12</v>
      </c>
      <c r="E116" s="312">
        <v>2013</v>
      </c>
      <c r="F116" s="118" t="s">
        <v>270</v>
      </c>
      <c r="G116" s="313"/>
    </row>
    <row r="117" spans="1:13" s="314" customFormat="1" ht="10.5" customHeight="1" x14ac:dyDescent="0.2">
      <c r="A117" s="119"/>
      <c r="B117" s="118" t="s">
        <v>1086</v>
      </c>
      <c r="C117" s="118" t="s">
        <v>1352</v>
      </c>
      <c r="D117" s="118">
        <v>6</v>
      </c>
      <c r="E117" s="312">
        <v>2013</v>
      </c>
      <c r="F117" s="118" t="s">
        <v>518</v>
      </c>
      <c r="G117" s="313"/>
      <c r="H117" s="119"/>
      <c r="I117" s="119"/>
      <c r="J117" s="119"/>
      <c r="K117" s="119"/>
      <c r="L117" s="119"/>
      <c r="M117" s="119"/>
    </row>
    <row r="118" spans="1:13" s="314" customFormat="1" ht="10.5" customHeight="1" x14ac:dyDescent="0.2">
      <c r="A118" s="119"/>
      <c r="B118" s="119"/>
      <c r="C118" s="119"/>
      <c r="D118" s="119"/>
      <c r="E118" s="119"/>
      <c r="F118" s="119"/>
      <c r="G118" s="313"/>
    </row>
    <row r="119" spans="1:13" s="314" customFormat="1" ht="10.5" customHeight="1" x14ac:dyDescent="0.2">
      <c r="A119" s="118" t="s">
        <v>5481</v>
      </c>
      <c r="B119" s="118" t="s">
        <v>4959</v>
      </c>
      <c r="C119" s="118" t="s">
        <v>5740</v>
      </c>
      <c r="D119" s="118">
        <v>1960</v>
      </c>
      <c r="E119" s="118">
        <v>1967</v>
      </c>
      <c r="F119" s="118" t="s">
        <v>334</v>
      </c>
      <c r="G119" s="313"/>
    </row>
    <row r="120" spans="1:13" s="314" customFormat="1" ht="10.5" customHeight="1" x14ac:dyDescent="0.2">
      <c r="A120" s="119"/>
      <c r="B120" s="119"/>
      <c r="C120" s="119"/>
      <c r="D120" s="119"/>
      <c r="E120" s="119"/>
      <c r="F120" s="119"/>
      <c r="G120" s="313"/>
    </row>
    <row r="121" spans="1:13" s="314" customFormat="1" ht="10.5" customHeight="1" x14ac:dyDescent="0.2">
      <c r="A121" s="118" t="s">
        <v>5586</v>
      </c>
      <c r="B121" s="118" t="s">
        <v>5587</v>
      </c>
      <c r="C121" s="118" t="s">
        <v>5996</v>
      </c>
      <c r="D121" s="118">
        <v>38</v>
      </c>
      <c r="E121" s="118">
        <v>2001</v>
      </c>
      <c r="F121" s="118" t="s">
        <v>5156</v>
      </c>
      <c r="G121" s="313"/>
    </row>
    <row r="122" spans="1:13" s="314" customFormat="1" ht="10.5" customHeight="1" x14ac:dyDescent="0.2">
      <c r="A122" s="118" t="s">
        <v>1213</v>
      </c>
      <c r="B122" s="118" t="s">
        <v>5997</v>
      </c>
      <c r="C122" s="118" t="s">
        <v>6110</v>
      </c>
      <c r="D122" s="118">
        <v>13</v>
      </c>
      <c r="E122" s="118">
        <v>1992</v>
      </c>
      <c r="F122" s="118" t="s">
        <v>5156</v>
      </c>
      <c r="G122" s="313"/>
    </row>
    <row r="123" spans="1:13" s="314" customFormat="1" ht="10.5" customHeight="1" x14ac:dyDescent="0.2">
      <c r="A123" s="118" t="s">
        <v>1218</v>
      </c>
      <c r="B123" s="118" t="s">
        <v>5294</v>
      </c>
      <c r="C123" s="118" t="s">
        <v>5999</v>
      </c>
      <c r="D123" s="118">
        <v>13</v>
      </c>
      <c r="E123" s="118">
        <v>1993</v>
      </c>
      <c r="F123" s="118" t="s">
        <v>5156</v>
      </c>
      <c r="G123" s="313"/>
    </row>
    <row r="124" spans="1:13" s="314" customFormat="1" ht="10.5" customHeight="1" x14ac:dyDescent="0.2">
      <c r="A124" s="118" t="s">
        <v>1223</v>
      </c>
      <c r="B124" s="118" t="s">
        <v>5292</v>
      </c>
      <c r="C124" s="118" t="s">
        <v>6000</v>
      </c>
      <c r="D124" s="118">
        <v>39</v>
      </c>
      <c r="E124" s="118">
        <v>1998</v>
      </c>
      <c r="F124" s="118" t="s">
        <v>5156</v>
      </c>
      <c r="G124" s="313"/>
    </row>
    <row r="125" spans="1:13" s="314" customFormat="1" ht="10.5" customHeight="1" x14ac:dyDescent="0.2">
      <c r="A125" s="118" t="s">
        <v>1228</v>
      </c>
      <c r="B125" s="118" t="s">
        <v>4694</v>
      </c>
      <c r="C125" s="118" t="s">
        <v>6000</v>
      </c>
      <c r="D125" s="118">
        <v>12</v>
      </c>
      <c r="E125" s="118">
        <v>2000</v>
      </c>
      <c r="F125" s="118" t="s">
        <v>379</v>
      </c>
      <c r="G125" s="313"/>
    </row>
    <row r="126" spans="1:13" s="314" customFormat="1" ht="11.25" customHeight="1" x14ac:dyDescent="0.2">
      <c r="B126" s="118"/>
      <c r="C126" s="118"/>
      <c r="D126" s="118"/>
      <c r="E126" s="118"/>
      <c r="F126" s="118"/>
      <c r="G126" s="313"/>
    </row>
    <row r="127" spans="1:13" s="314" customFormat="1" ht="10.5" customHeight="1" x14ac:dyDescent="0.2">
      <c r="A127" s="118" t="s">
        <v>5287</v>
      </c>
      <c r="B127" s="118" t="s">
        <v>4927</v>
      </c>
      <c r="C127" s="118" t="s">
        <v>5971</v>
      </c>
      <c r="D127" s="118">
        <v>900</v>
      </c>
      <c r="E127" s="118">
        <v>1970</v>
      </c>
      <c r="F127" s="118" t="s">
        <v>410</v>
      </c>
      <c r="G127" s="313"/>
    </row>
    <row r="128" spans="1:13" s="314" customFormat="1" ht="10.5" customHeight="1" x14ac:dyDescent="0.2">
      <c r="A128" s="118"/>
      <c r="B128" s="118" t="s">
        <v>5390</v>
      </c>
      <c r="C128" s="118" t="s">
        <v>5740</v>
      </c>
      <c r="D128" s="118">
        <v>2000</v>
      </c>
      <c r="E128" s="118">
        <v>1968</v>
      </c>
      <c r="F128" s="118" t="s">
        <v>270</v>
      </c>
      <c r="G128" s="313"/>
    </row>
    <row r="129" spans="1:17" s="314" customFormat="1" ht="10.5" customHeight="1" x14ac:dyDescent="0.2">
      <c r="A129" s="118"/>
      <c r="B129" s="118" t="s">
        <v>5202</v>
      </c>
      <c r="C129" s="118" t="s">
        <v>5960</v>
      </c>
      <c r="D129" s="118">
        <v>55</v>
      </c>
      <c r="E129" s="118">
        <v>1978</v>
      </c>
      <c r="F129" s="118" t="s">
        <v>199</v>
      </c>
      <c r="G129" s="313"/>
    </row>
    <row r="130" spans="1:17" s="314" customFormat="1" ht="10.5" customHeight="1" x14ac:dyDescent="0.2">
      <c r="A130" s="118"/>
      <c r="B130" s="118" t="s">
        <v>5391</v>
      </c>
      <c r="C130" s="118" t="s">
        <v>5960</v>
      </c>
      <c r="D130" s="118">
        <v>34</v>
      </c>
      <c r="E130" s="118">
        <v>1966</v>
      </c>
      <c r="F130" s="118" t="s">
        <v>270</v>
      </c>
      <c r="G130" s="313"/>
    </row>
    <row r="131" spans="1:17" s="314" customFormat="1" ht="10.5" customHeight="1" x14ac:dyDescent="0.2">
      <c r="A131" s="118"/>
      <c r="B131" s="118" t="s">
        <v>5392</v>
      </c>
      <c r="C131" s="118" t="s">
        <v>5960</v>
      </c>
      <c r="D131" s="118">
        <v>132</v>
      </c>
      <c r="E131" s="118">
        <v>1979</v>
      </c>
      <c r="F131" s="118" t="s">
        <v>669</v>
      </c>
      <c r="G131" s="313"/>
    </row>
    <row r="132" spans="1:17" s="314" customFormat="1" ht="10.5" customHeight="1" x14ac:dyDescent="0.2">
      <c r="A132" s="118"/>
      <c r="B132" s="118" t="s">
        <v>4538</v>
      </c>
      <c r="C132" s="118" t="s">
        <v>747</v>
      </c>
      <c r="D132" s="118">
        <v>1380</v>
      </c>
      <c r="E132" s="118">
        <v>1996</v>
      </c>
      <c r="F132" s="118" t="s">
        <v>216</v>
      </c>
      <c r="G132" s="313"/>
    </row>
    <row r="133" spans="1:17" s="314" customFormat="1" ht="10.5" customHeight="1" x14ac:dyDescent="0.2">
      <c r="A133" s="118"/>
      <c r="B133" s="118" t="s">
        <v>4542</v>
      </c>
      <c r="C133" s="118" t="s">
        <v>747</v>
      </c>
      <c r="D133" s="118">
        <v>390</v>
      </c>
      <c r="E133" s="118">
        <v>1999</v>
      </c>
      <c r="F133" s="118" t="s">
        <v>270</v>
      </c>
      <c r="G133" s="313"/>
    </row>
    <row r="134" spans="1:17" s="314" customFormat="1" ht="10.5" customHeight="1" x14ac:dyDescent="0.2">
      <c r="A134" s="118"/>
      <c r="B134" s="118" t="s">
        <v>4546</v>
      </c>
      <c r="C134" s="118" t="s">
        <v>747</v>
      </c>
      <c r="D134" s="118">
        <v>408</v>
      </c>
      <c r="E134" s="118">
        <v>1999</v>
      </c>
      <c r="F134" s="118" t="s">
        <v>669</v>
      </c>
      <c r="G134" s="313"/>
    </row>
    <row r="135" spans="1:17" s="325" customFormat="1" ht="11.25" customHeight="1" x14ac:dyDescent="0.2">
      <c r="A135" s="118"/>
      <c r="B135" s="118" t="s">
        <v>4534</v>
      </c>
      <c r="C135" s="118" t="s">
        <v>747</v>
      </c>
      <c r="D135" s="118">
        <v>900</v>
      </c>
      <c r="E135" s="118">
        <v>1993</v>
      </c>
      <c r="F135" s="118" t="s">
        <v>334</v>
      </c>
      <c r="G135" s="324"/>
    </row>
    <row r="136" spans="1:17" ht="10.5" customHeight="1" thickBot="1" x14ac:dyDescent="0.25">
      <c r="A136" s="126"/>
      <c r="B136" s="126" t="s">
        <v>4974</v>
      </c>
      <c r="C136" s="126" t="s">
        <v>747</v>
      </c>
      <c r="D136" s="126">
        <v>50</v>
      </c>
      <c r="E136" s="126">
        <v>1999</v>
      </c>
      <c r="F136" s="126" t="s">
        <v>442</v>
      </c>
      <c r="G136" s="326"/>
      <c r="O136" s="294"/>
    </row>
    <row r="137" spans="1:17" ht="10.5" customHeight="1" thickTop="1" x14ac:dyDescent="0.2">
      <c r="A137" s="321" t="s">
        <v>6099</v>
      </c>
      <c r="B137" s="118"/>
      <c r="C137" s="118"/>
      <c r="D137" s="118"/>
      <c r="E137" s="118"/>
      <c r="F137" s="118"/>
      <c r="G137" s="326"/>
      <c r="O137" s="294"/>
    </row>
    <row r="138" spans="1:17" ht="21" customHeight="1" x14ac:dyDescent="0.35">
      <c r="A138" s="290" t="s">
        <v>5267</v>
      </c>
      <c r="B138" s="291"/>
      <c r="C138" s="291"/>
      <c r="D138" s="291"/>
      <c r="E138" s="291"/>
      <c r="F138" s="297"/>
      <c r="G138" s="326"/>
      <c r="O138" s="294"/>
    </row>
    <row r="139" spans="1:17" s="298" customFormat="1" ht="21" customHeight="1" x14ac:dyDescent="0.3">
      <c r="A139" s="295" t="s">
        <v>6100</v>
      </c>
      <c r="B139" s="296"/>
      <c r="C139" s="296"/>
      <c r="D139" s="296"/>
      <c r="E139" s="296"/>
      <c r="F139" s="297"/>
      <c r="G139" s="326"/>
      <c r="H139" s="31"/>
      <c r="I139" s="31"/>
      <c r="J139" s="31"/>
      <c r="K139" s="31"/>
      <c r="L139" s="31"/>
      <c r="M139" s="31"/>
      <c r="N139" s="31"/>
      <c r="O139" s="294"/>
      <c r="P139" s="31"/>
      <c r="Q139" s="31"/>
    </row>
    <row r="140" spans="1:17" s="298" customFormat="1" ht="9" customHeight="1" thickBot="1" x14ac:dyDescent="0.3">
      <c r="A140" s="295"/>
      <c r="B140" s="296"/>
      <c r="C140" s="296"/>
      <c r="D140" s="296"/>
      <c r="E140" s="296"/>
      <c r="F140" s="297"/>
      <c r="G140" s="326"/>
      <c r="H140" s="31"/>
      <c r="I140" s="31"/>
      <c r="J140" s="31"/>
      <c r="K140" s="31"/>
      <c r="L140" s="31"/>
      <c r="M140" s="31"/>
      <c r="N140" s="31"/>
      <c r="O140" s="294"/>
      <c r="P140" s="31"/>
      <c r="Q140" s="31"/>
    </row>
    <row r="141" spans="1:17" ht="13.5" customHeight="1" thickTop="1" x14ac:dyDescent="0.2">
      <c r="A141" s="302" t="s">
        <v>162</v>
      </c>
      <c r="B141" s="302" t="s">
        <v>5138</v>
      </c>
      <c r="C141" s="302" t="s">
        <v>111</v>
      </c>
      <c r="D141" s="303" t="s">
        <v>5697</v>
      </c>
      <c r="E141" s="333" t="s">
        <v>5698</v>
      </c>
      <c r="F141" s="334" t="s">
        <v>5699</v>
      </c>
      <c r="G141" s="326"/>
      <c r="O141" s="294"/>
    </row>
    <row r="142" spans="1:17" ht="9.75" customHeight="1" x14ac:dyDescent="0.2">
      <c r="A142" s="306"/>
      <c r="B142" s="306"/>
      <c r="C142" s="306"/>
      <c r="D142" s="307" t="s">
        <v>5563</v>
      </c>
      <c r="E142" s="308" t="s">
        <v>5700</v>
      </c>
      <c r="F142" s="305" t="s">
        <v>5701</v>
      </c>
      <c r="G142" s="326"/>
      <c r="O142" s="294"/>
    </row>
    <row r="143" spans="1:17" ht="10.5" customHeight="1" x14ac:dyDescent="0.2">
      <c r="A143" s="306"/>
      <c r="B143" s="306"/>
      <c r="C143" s="306"/>
      <c r="D143" s="307" t="s">
        <v>5564</v>
      </c>
      <c r="E143" s="308" t="s">
        <v>5702</v>
      </c>
      <c r="F143" s="305" t="s">
        <v>5703</v>
      </c>
      <c r="G143" s="326"/>
      <c r="O143" s="294"/>
    </row>
    <row r="144" spans="1:17" ht="10.5" customHeight="1" x14ac:dyDescent="0.2">
      <c r="A144" s="309"/>
      <c r="B144" s="309"/>
      <c r="C144" s="309"/>
      <c r="D144" s="310"/>
      <c r="E144" s="310" t="s">
        <v>5704</v>
      </c>
      <c r="F144" s="311" t="s">
        <v>5705</v>
      </c>
      <c r="G144" s="326"/>
      <c r="O144" s="294"/>
    </row>
    <row r="145" spans="1:7" s="314" customFormat="1" ht="10.5" customHeight="1" x14ac:dyDescent="0.2">
      <c r="A145" s="119"/>
      <c r="B145" s="118" t="s">
        <v>4976</v>
      </c>
      <c r="C145" s="118" t="s">
        <v>747</v>
      </c>
      <c r="D145" s="118">
        <v>56</v>
      </c>
      <c r="E145" s="118">
        <v>2002</v>
      </c>
      <c r="F145" s="118" t="s">
        <v>334</v>
      </c>
      <c r="G145" s="313"/>
    </row>
    <row r="146" spans="1:7" s="314" customFormat="1" ht="10.5" customHeight="1" x14ac:dyDescent="0.2">
      <c r="A146" s="119"/>
      <c r="B146" s="118" t="s">
        <v>3475</v>
      </c>
      <c r="C146" s="118" t="s">
        <v>747</v>
      </c>
      <c r="D146" s="118">
        <v>50</v>
      </c>
      <c r="E146" s="118">
        <v>1998</v>
      </c>
      <c r="F146" s="118" t="s">
        <v>334</v>
      </c>
      <c r="G146" s="313"/>
    </row>
    <row r="147" spans="1:7" s="314" customFormat="1" ht="10.5" customHeight="1" x14ac:dyDescent="0.2">
      <c r="A147" s="119"/>
      <c r="B147" s="118" t="s">
        <v>4550</v>
      </c>
      <c r="C147" s="118" t="s">
        <v>747</v>
      </c>
      <c r="D147" s="118">
        <v>1365</v>
      </c>
      <c r="E147" s="118">
        <v>2010</v>
      </c>
      <c r="F147" s="118" t="s">
        <v>199</v>
      </c>
      <c r="G147" s="313"/>
    </row>
    <row r="148" spans="1:7" s="314" customFormat="1" ht="10.5" customHeight="1" x14ac:dyDescent="0.2">
      <c r="A148" s="119"/>
      <c r="B148" s="118" t="s">
        <v>855</v>
      </c>
      <c r="C148" s="118" t="s">
        <v>5971</v>
      </c>
      <c r="D148" s="118">
        <v>50</v>
      </c>
      <c r="E148" s="118">
        <v>2007</v>
      </c>
      <c r="F148" s="118" t="s">
        <v>379</v>
      </c>
      <c r="G148" s="313"/>
    </row>
    <row r="149" spans="1:7" s="314" customFormat="1" ht="6" customHeight="1" x14ac:dyDescent="0.2">
      <c r="A149" s="119"/>
      <c r="B149" s="118"/>
      <c r="C149" s="118"/>
      <c r="D149" s="118"/>
      <c r="E149" s="118"/>
      <c r="F149" s="118"/>
      <c r="G149" s="313"/>
    </row>
    <row r="150" spans="1:7" s="314" customFormat="1" ht="10.5" customHeight="1" x14ac:dyDescent="0.2">
      <c r="A150" s="119"/>
      <c r="B150" s="118" t="s">
        <v>5973</v>
      </c>
      <c r="C150" s="118" t="s">
        <v>1352</v>
      </c>
      <c r="D150" s="118">
        <v>5</v>
      </c>
      <c r="E150" s="118">
        <v>1999</v>
      </c>
      <c r="F150" s="118" t="s">
        <v>442</v>
      </c>
      <c r="G150" s="313"/>
    </row>
    <row r="151" spans="1:7" s="314" customFormat="1" ht="10.5" customHeight="1" x14ac:dyDescent="0.2">
      <c r="A151" s="119"/>
      <c r="B151" s="118" t="s">
        <v>5974</v>
      </c>
      <c r="C151" s="118" t="s">
        <v>1352</v>
      </c>
      <c r="D151" s="118">
        <v>31</v>
      </c>
      <c r="E151" s="118">
        <v>2002</v>
      </c>
      <c r="F151" s="118" t="s">
        <v>379</v>
      </c>
      <c r="G151" s="313"/>
    </row>
    <row r="152" spans="1:7" s="314" customFormat="1" ht="10.5" customHeight="1" x14ac:dyDescent="0.2">
      <c r="A152" s="119"/>
      <c r="B152" s="118" t="s">
        <v>5732</v>
      </c>
      <c r="C152" s="118" t="s">
        <v>1352</v>
      </c>
      <c r="D152" s="118">
        <v>16</v>
      </c>
      <c r="E152" s="118">
        <v>2001</v>
      </c>
      <c r="F152" s="118" t="s">
        <v>379</v>
      </c>
      <c r="G152" s="313"/>
    </row>
    <row r="153" spans="1:7" s="314" customFormat="1" ht="11.25" customHeight="1" x14ac:dyDescent="0.2">
      <c r="A153" s="119"/>
      <c r="B153" s="118" t="s">
        <v>3631</v>
      </c>
      <c r="C153" s="118" t="s">
        <v>1352</v>
      </c>
      <c r="D153" s="118">
        <v>6</v>
      </c>
      <c r="E153" s="118">
        <v>2004</v>
      </c>
      <c r="F153" s="118" t="s">
        <v>518</v>
      </c>
      <c r="G153" s="313"/>
    </row>
    <row r="154" spans="1:7" s="314" customFormat="1" ht="10.5" customHeight="1" x14ac:dyDescent="0.2">
      <c r="A154" s="119"/>
      <c r="B154" s="118" t="s">
        <v>3655</v>
      </c>
      <c r="C154" s="118" t="s">
        <v>1352</v>
      </c>
      <c r="D154" s="118">
        <v>8</v>
      </c>
      <c r="E154" s="118">
        <v>2004</v>
      </c>
      <c r="F154" s="118" t="s">
        <v>518</v>
      </c>
      <c r="G154" s="313"/>
    </row>
    <row r="155" spans="1:7" s="314" customFormat="1" ht="9.75" customHeight="1" x14ac:dyDescent="0.2">
      <c r="A155" s="119"/>
      <c r="B155" s="118" t="s">
        <v>3650</v>
      </c>
      <c r="C155" s="118" t="s">
        <v>1352</v>
      </c>
      <c r="D155" s="118">
        <v>6</v>
      </c>
      <c r="E155" s="118">
        <v>2004</v>
      </c>
      <c r="F155" s="118" t="s">
        <v>518</v>
      </c>
      <c r="G155" s="313"/>
    </row>
    <row r="156" spans="1:7" s="314" customFormat="1" ht="10.5" customHeight="1" x14ac:dyDescent="0.2">
      <c r="A156" s="119"/>
      <c r="B156" s="118" t="s">
        <v>5978</v>
      </c>
      <c r="C156" s="118" t="s">
        <v>1352</v>
      </c>
      <c r="D156" s="118">
        <v>5</v>
      </c>
      <c r="E156" s="118">
        <v>2000</v>
      </c>
      <c r="F156" s="118" t="s">
        <v>442</v>
      </c>
      <c r="G156" s="313"/>
    </row>
    <row r="157" spans="1:7" s="314" customFormat="1" ht="11.25" customHeight="1" x14ac:dyDescent="0.2">
      <c r="A157" s="119"/>
      <c r="B157" s="118" t="s">
        <v>5979</v>
      </c>
      <c r="C157" s="118" t="s">
        <v>1352</v>
      </c>
      <c r="D157" s="118">
        <v>5</v>
      </c>
      <c r="E157" s="118">
        <v>1996</v>
      </c>
      <c r="F157" s="118" t="s">
        <v>442</v>
      </c>
      <c r="G157" s="313"/>
    </row>
    <row r="158" spans="1:7" s="314" customFormat="1" ht="10.5" customHeight="1" x14ac:dyDescent="0.2">
      <c r="A158" s="119"/>
      <c r="B158" s="118" t="s">
        <v>5735</v>
      </c>
      <c r="C158" s="118" t="s">
        <v>1352</v>
      </c>
      <c r="D158" s="118">
        <v>9</v>
      </c>
      <c r="E158" s="118">
        <v>2002</v>
      </c>
      <c r="F158" s="118" t="s">
        <v>334</v>
      </c>
      <c r="G158" s="313"/>
    </row>
    <row r="159" spans="1:7" s="314" customFormat="1" ht="9.75" customHeight="1" x14ac:dyDescent="0.2">
      <c r="A159" s="119"/>
      <c r="B159" s="118" t="s">
        <v>3595</v>
      </c>
      <c r="C159" s="118" t="s">
        <v>5965</v>
      </c>
      <c r="D159" s="118">
        <v>60</v>
      </c>
      <c r="E159" s="118">
        <v>2004</v>
      </c>
      <c r="F159" s="118" t="s">
        <v>5156</v>
      </c>
      <c r="G159" s="313"/>
    </row>
    <row r="160" spans="1:7" s="314" customFormat="1" ht="10.5" customHeight="1" x14ac:dyDescent="0.2">
      <c r="A160" s="119"/>
      <c r="B160" s="118" t="s">
        <v>5981</v>
      </c>
      <c r="C160" s="118" t="s">
        <v>1352</v>
      </c>
      <c r="D160" s="118">
        <v>4</v>
      </c>
      <c r="E160" s="118">
        <v>1996</v>
      </c>
      <c r="F160" s="118" t="s">
        <v>442</v>
      </c>
      <c r="G160" s="313"/>
    </row>
    <row r="161" spans="1:7" s="314" customFormat="1" ht="12.75" customHeight="1" x14ac:dyDescent="0.2">
      <c r="A161" s="119"/>
      <c r="B161" s="118" t="s">
        <v>5982</v>
      </c>
      <c r="C161" s="118" t="s">
        <v>1352</v>
      </c>
      <c r="D161" s="118">
        <v>20</v>
      </c>
      <c r="E161" s="118">
        <v>2007</v>
      </c>
      <c r="F161" s="118" t="s">
        <v>5156</v>
      </c>
      <c r="G161" s="313"/>
    </row>
    <row r="162" spans="1:7" s="314" customFormat="1" ht="10.5" customHeight="1" x14ac:dyDescent="0.2">
      <c r="A162" s="119"/>
      <c r="B162" s="118" t="s">
        <v>5980</v>
      </c>
      <c r="C162" s="118" t="s">
        <v>1352</v>
      </c>
      <c r="D162" s="118">
        <v>7</v>
      </c>
      <c r="E162" s="118">
        <v>1992</v>
      </c>
      <c r="F162" s="118" t="s">
        <v>216</v>
      </c>
      <c r="G162" s="313"/>
    </row>
    <row r="163" spans="1:7" s="314" customFormat="1" ht="12" customHeight="1" x14ac:dyDescent="0.2">
      <c r="A163" s="119"/>
      <c r="B163" s="118" t="s">
        <v>1001</v>
      </c>
      <c r="C163" s="118" t="s">
        <v>5965</v>
      </c>
      <c r="D163" s="118">
        <v>4</v>
      </c>
      <c r="E163" s="118">
        <v>2000</v>
      </c>
      <c r="F163" s="118" t="s">
        <v>518</v>
      </c>
      <c r="G163" s="313"/>
    </row>
    <row r="164" spans="1:7" s="314" customFormat="1" ht="12" customHeight="1" x14ac:dyDescent="0.2">
      <c r="A164" s="119"/>
      <c r="B164" s="118" t="s">
        <v>5983</v>
      </c>
      <c r="C164" s="118" t="s">
        <v>5965</v>
      </c>
      <c r="D164" s="118">
        <v>180</v>
      </c>
      <c r="E164" s="118">
        <v>2010</v>
      </c>
      <c r="F164" s="118" t="s">
        <v>379</v>
      </c>
      <c r="G164" s="313"/>
    </row>
    <row r="165" spans="1:7" s="314" customFormat="1" ht="12" customHeight="1" x14ac:dyDescent="0.2">
      <c r="A165" s="119"/>
      <c r="B165" s="118" t="s">
        <v>5976</v>
      </c>
      <c r="C165" s="118" t="s">
        <v>1352</v>
      </c>
      <c r="D165" s="118">
        <v>8</v>
      </c>
      <c r="E165" s="118">
        <v>2010</v>
      </c>
      <c r="F165" s="118" t="s">
        <v>518</v>
      </c>
      <c r="G165" s="313"/>
    </row>
    <row r="166" spans="1:7" s="314" customFormat="1" ht="10.5" customHeight="1" x14ac:dyDescent="0.2">
      <c r="A166" s="119"/>
      <c r="B166" s="118" t="s">
        <v>5975</v>
      </c>
      <c r="C166" s="118" t="s">
        <v>1352</v>
      </c>
      <c r="D166" s="118">
        <v>21</v>
      </c>
      <c r="E166" s="118">
        <v>2011</v>
      </c>
      <c r="F166" s="118" t="s">
        <v>518</v>
      </c>
      <c r="G166" s="313"/>
    </row>
    <row r="167" spans="1:7" s="314" customFormat="1" ht="10.5" customHeight="1" x14ac:dyDescent="0.2">
      <c r="A167" s="119"/>
      <c r="B167" s="118" t="s">
        <v>5977</v>
      </c>
      <c r="C167" s="118" t="s">
        <v>1352</v>
      </c>
      <c r="D167" s="118">
        <v>10</v>
      </c>
      <c r="E167" s="118">
        <v>2010</v>
      </c>
      <c r="F167" s="118" t="s">
        <v>518</v>
      </c>
      <c r="G167" s="313"/>
    </row>
    <row r="168" spans="1:7" s="314" customFormat="1" ht="10.5" customHeight="1" x14ac:dyDescent="0.2">
      <c r="A168" s="119"/>
      <c r="B168" s="35" t="s">
        <v>3705</v>
      </c>
      <c r="C168" s="35" t="s">
        <v>1352</v>
      </c>
      <c r="D168" s="209">
        <v>24.7</v>
      </c>
      <c r="E168" s="35">
        <v>2012</v>
      </c>
      <c r="F168" s="35" t="s">
        <v>379</v>
      </c>
      <c r="G168" s="313"/>
    </row>
    <row r="169" spans="1:7" s="314" customFormat="1" ht="9.75" customHeight="1" x14ac:dyDescent="0.2">
      <c r="A169" s="119"/>
      <c r="B169" s="35" t="s">
        <v>3699</v>
      </c>
      <c r="C169" s="35" t="s">
        <v>1352</v>
      </c>
      <c r="D169" s="35">
        <v>44</v>
      </c>
      <c r="E169" s="35">
        <v>2012</v>
      </c>
      <c r="F169" s="35" t="s">
        <v>518</v>
      </c>
      <c r="G169" s="313"/>
    </row>
    <row r="170" spans="1:7" s="314" customFormat="1" ht="10.5" customHeight="1" x14ac:dyDescent="0.2">
      <c r="A170" s="119"/>
      <c r="B170" s="35" t="s">
        <v>3708</v>
      </c>
      <c r="C170" s="35" t="s">
        <v>1352</v>
      </c>
      <c r="D170" s="35">
        <v>10</v>
      </c>
      <c r="E170" s="35">
        <v>2012</v>
      </c>
      <c r="F170" s="35" t="s">
        <v>379</v>
      </c>
      <c r="G170" s="313"/>
    </row>
    <row r="171" spans="1:7" s="314" customFormat="1" ht="10.5" customHeight="1" x14ac:dyDescent="0.2">
      <c r="A171" s="119"/>
      <c r="B171" s="118"/>
      <c r="C171" s="118"/>
      <c r="D171" s="118"/>
      <c r="E171" s="118"/>
      <c r="F171" s="118"/>
      <c r="G171" s="313"/>
    </row>
    <row r="172" spans="1:7" s="314" customFormat="1" ht="11.25" customHeight="1" x14ac:dyDescent="0.2">
      <c r="A172" s="118" t="s">
        <v>5588</v>
      </c>
      <c r="B172" s="118" t="s">
        <v>1310</v>
      </c>
      <c r="C172" s="118" t="s">
        <v>1352</v>
      </c>
      <c r="D172" s="335">
        <v>27.6</v>
      </c>
      <c r="E172" s="118">
        <v>2007</v>
      </c>
      <c r="F172" s="118" t="s">
        <v>379</v>
      </c>
      <c r="G172" s="313"/>
    </row>
    <row r="173" spans="1:7" s="314" customFormat="1" ht="10.5" customHeight="1" x14ac:dyDescent="0.2">
      <c r="A173" s="118"/>
      <c r="B173" s="118" t="s">
        <v>1304</v>
      </c>
      <c r="C173" s="118" t="s">
        <v>1352</v>
      </c>
      <c r="D173" s="335">
        <v>16.3</v>
      </c>
      <c r="E173" s="118">
        <v>2006</v>
      </c>
      <c r="F173" s="118" t="s">
        <v>379</v>
      </c>
      <c r="G173" s="313"/>
    </row>
    <row r="174" spans="1:7" s="314" customFormat="1" ht="10.5" customHeight="1" x14ac:dyDescent="0.2">
      <c r="A174" s="118"/>
      <c r="B174" s="118" t="s">
        <v>5658</v>
      </c>
      <c r="C174" s="118" t="s">
        <v>1352</v>
      </c>
      <c r="D174" s="335">
        <v>58.5</v>
      </c>
      <c r="E174" s="118">
        <v>2006</v>
      </c>
      <c r="F174" s="118" t="s">
        <v>216</v>
      </c>
      <c r="G174" s="313"/>
    </row>
    <row r="175" spans="1:7" s="314" customFormat="1" ht="10.5" customHeight="1" x14ac:dyDescent="0.2">
      <c r="A175" s="118"/>
      <c r="B175" s="118" t="s">
        <v>1308</v>
      </c>
      <c r="C175" s="118" t="s">
        <v>1352</v>
      </c>
      <c r="D175" s="335">
        <v>37.5</v>
      </c>
      <c r="E175" s="118">
        <v>2007</v>
      </c>
      <c r="F175" s="118" t="s">
        <v>379</v>
      </c>
      <c r="G175" s="313"/>
    </row>
    <row r="176" spans="1:7" s="314" customFormat="1" ht="10.5" customHeight="1" x14ac:dyDescent="0.2">
      <c r="A176" s="118"/>
      <c r="B176" s="118" t="s">
        <v>1314</v>
      </c>
      <c r="C176" s="118" t="s">
        <v>1352</v>
      </c>
      <c r="D176" s="335">
        <v>67.5</v>
      </c>
      <c r="E176" s="118">
        <v>2008</v>
      </c>
      <c r="F176" s="118" t="s">
        <v>379</v>
      </c>
      <c r="G176" s="313"/>
    </row>
    <row r="177" spans="1:7" s="314" customFormat="1" ht="10.5" customHeight="1" x14ac:dyDescent="0.2">
      <c r="A177" s="118"/>
      <c r="B177" s="118" t="s">
        <v>1318</v>
      </c>
      <c r="C177" s="118" t="s">
        <v>1352</v>
      </c>
      <c r="D177" s="335">
        <v>65</v>
      </c>
      <c r="E177" s="118">
        <v>2008</v>
      </c>
      <c r="F177" s="118" t="s">
        <v>379</v>
      </c>
      <c r="G177" s="313"/>
    </row>
    <row r="178" spans="1:7" s="314" customFormat="1" ht="10.5" customHeight="1" x14ac:dyDescent="0.2">
      <c r="A178" s="119"/>
      <c r="B178" s="119"/>
      <c r="C178" s="119"/>
      <c r="D178" s="119"/>
      <c r="E178" s="119"/>
      <c r="F178" s="119"/>
      <c r="G178" s="313"/>
    </row>
    <row r="179" spans="1:7" s="314" customFormat="1" ht="10.5" customHeight="1" x14ac:dyDescent="0.2">
      <c r="A179" s="118" t="s">
        <v>6111</v>
      </c>
      <c r="B179" s="118" t="s">
        <v>1030</v>
      </c>
      <c r="C179" s="118" t="s">
        <v>1352</v>
      </c>
      <c r="D179" s="118">
        <v>16</v>
      </c>
      <c r="E179" s="118">
        <v>2006</v>
      </c>
      <c r="F179" s="118" t="s">
        <v>270</v>
      </c>
      <c r="G179" s="313"/>
    </row>
    <row r="180" spans="1:7" ht="12" customHeight="1" x14ac:dyDescent="0.2">
      <c r="A180" s="118"/>
      <c r="B180" s="118" t="s">
        <v>5744</v>
      </c>
      <c r="C180" s="118" t="s">
        <v>1352</v>
      </c>
      <c r="D180" s="118">
        <v>16</v>
      </c>
      <c r="E180" s="118">
        <v>2006</v>
      </c>
      <c r="F180" s="118" t="s">
        <v>270</v>
      </c>
      <c r="G180" s="31"/>
    </row>
    <row r="181" spans="1:7" s="314" customFormat="1" ht="10.5" customHeight="1" x14ac:dyDescent="0.2">
      <c r="A181" s="119"/>
      <c r="B181" s="118" t="s">
        <v>1034</v>
      </c>
      <c r="C181" s="118" t="s">
        <v>1352</v>
      </c>
      <c r="D181" s="118">
        <v>12</v>
      </c>
      <c r="E181" s="118">
        <v>2006</v>
      </c>
      <c r="F181" s="118" t="s">
        <v>270</v>
      </c>
      <c r="G181" s="313"/>
    </row>
    <row r="182" spans="1:7" s="314" customFormat="1" ht="10.5" customHeight="1" x14ac:dyDescent="0.2">
      <c r="A182" s="119"/>
      <c r="B182" s="118" t="s">
        <v>1038</v>
      </c>
      <c r="C182" s="118" t="s">
        <v>1352</v>
      </c>
      <c r="D182" s="118">
        <v>24</v>
      </c>
      <c r="E182" s="118">
        <v>2007</v>
      </c>
      <c r="F182" s="118" t="s">
        <v>270</v>
      </c>
      <c r="G182" s="313"/>
    </row>
    <row r="183" spans="1:7" s="314" customFormat="1" ht="9.75" customHeight="1" x14ac:dyDescent="0.2">
      <c r="A183" s="119"/>
      <c r="B183" s="119"/>
      <c r="C183" s="119"/>
      <c r="D183" s="119"/>
      <c r="E183" s="119"/>
      <c r="F183" s="119"/>
      <c r="G183" s="313"/>
    </row>
    <row r="184" spans="1:7" s="314" customFormat="1" ht="10.5" customHeight="1" x14ac:dyDescent="0.2">
      <c r="A184" s="118" t="s">
        <v>5490</v>
      </c>
      <c r="B184" s="118" t="s">
        <v>6001</v>
      </c>
      <c r="C184" s="118" t="s">
        <v>1352</v>
      </c>
      <c r="D184" s="335">
        <v>63</v>
      </c>
      <c r="E184" s="118">
        <v>2003</v>
      </c>
      <c r="F184" s="118" t="s">
        <v>379</v>
      </c>
      <c r="G184" s="313"/>
    </row>
    <row r="185" spans="1:7" s="314" customFormat="1" ht="10.5" customHeight="1" x14ac:dyDescent="0.2">
      <c r="A185" s="118"/>
      <c r="B185" s="118" t="s">
        <v>5591</v>
      </c>
      <c r="C185" s="118" t="s">
        <v>1352</v>
      </c>
      <c r="D185" s="335">
        <v>64</v>
      </c>
      <c r="E185" s="118">
        <v>2005</v>
      </c>
      <c r="F185" s="118" t="s">
        <v>379</v>
      </c>
      <c r="G185" s="313"/>
    </row>
    <row r="186" spans="1:7" s="314" customFormat="1" ht="10.5" customHeight="1" x14ac:dyDescent="0.2">
      <c r="A186" s="118"/>
      <c r="B186" s="118" t="s">
        <v>1373</v>
      </c>
      <c r="C186" s="118" t="s">
        <v>1352</v>
      </c>
      <c r="D186" s="335">
        <v>51</v>
      </c>
      <c r="E186" s="118">
        <v>2004</v>
      </c>
      <c r="F186" s="118" t="s">
        <v>379</v>
      </c>
      <c r="G186" s="313"/>
    </row>
    <row r="187" spans="1:7" s="314" customFormat="1" ht="10.5" customHeight="1" x14ac:dyDescent="0.2">
      <c r="A187" s="118"/>
      <c r="B187" s="118" t="s">
        <v>1370</v>
      </c>
      <c r="C187" s="118" t="s">
        <v>1352</v>
      </c>
      <c r="D187" s="335">
        <v>138</v>
      </c>
      <c r="E187" s="118">
        <v>2010</v>
      </c>
      <c r="F187" s="118" t="s">
        <v>379</v>
      </c>
      <c r="G187" s="313"/>
    </row>
    <row r="188" spans="1:7" s="314" customFormat="1" ht="10.5" customHeight="1" x14ac:dyDescent="0.2">
      <c r="A188" s="118"/>
      <c r="B188" s="118" t="s">
        <v>1379</v>
      </c>
      <c r="C188" s="118" t="s">
        <v>1352</v>
      </c>
      <c r="D188" s="335">
        <v>41.4</v>
      </c>
      <c r="E188" s="118">
        <v>2013</v>
      </c>
      <c r="F188" s="118" t="s">
        <v>379</v>
      </c>
      <c r="G188" s="313"/>
    </row>
    <row r="189" spans="1:7" s="314" customFormat="1" ht="10.5" customHeight="1" x14ac:dyDescent="0.2">
      <c r="A189" s="119"/>
      <c r="B189" s="119"/>
      <c r="C189" s="119"/>
      <c r="D189" s="119"/>
      <c r="E189" s="119"/>
      <c r="F189" s="119"/>
      <c r="G189" s="313"/>
    </row>
    <row r="190" spans="1:7" s="314" customFormat="1" ht="10.5" customHeight="1" x14ac:dyDescent="0.2">
      <c r="A190" s="118" t="s">
        <v>6002</v>
      </c>
      <c r="B190" s="118" t="s">
        <v>6112</v>
      </c>
      <c r="C190" s="118" t="s">
        <v>4957</v>
      </c>
      <c r="D190" s="118">
        <v>45</v>
      </c>
      <c r="E190" s="118">
        <v>1992</v>
      </c>
      <c r="F190" s="118" t="s">
        <v>518</v>
      </c>
      <c r="G190" s="313"/>
    </row>
    <row r="191" spans="1:7" s="314" customFormat="1" ht="10.5" customHeight="1" x14ac:dyDescent="0.2">
      <c r="A191" s="118"/>
      <c r="B191" s="118" t="s">
        <v>5749</v>
      </c>
      <c r="C191" s="118" t="s">
        <v>1352</v>
      </c>
      <c r="D191" s="118">
        <v>20</v>
      </c>
      <c r="E191" s="118">
        <v>2010</v>
      </c>
      <c r="F191" s="118" t="s">
        <v>379</v>
      </c>
      <c r="G191" s="313"/>
    </row>
    <row r="192" spans="1:7" s="314" customFormat="1" ht="10.5" customHeight="1" x14ac:dyDescent="0.2">
      <c r="A192" s="119"/>
      <c r="B192" s="119"/>
      <c r="C192" s="119"/>
      <c r="D192" s="119"/>
      <c r="E192" s="119"/>
      <c r="F192" s="119"/>
      <c r="G192" s="313"/>
    </row>
    <row r="193" spans="1:7" s="314" customFormat="1" ht="10.5" customHeight="1" x14ac:dyDescent="0.2">
      <c r="A193" s="118" t="s">
        <v>6113</v>
      </c>
      <c r="B193" s="118" t="s">
        <v>1005</v>
      </c>
      <c r="C193" s="118" t="s">
        <v>1352</v>
      </c>
      <c r="D193" s="118">
        <v>4</v>
      </c>
      <c r="E193" s="312" t="s">
        <v>6114</v>
      </c>
      <c r="F193" s="118" t="s">
        <v>442</v>
      </c>
      <c r="G193" s="313"/>
    </row>
    <row r="194" spans="1:7" s="314" customFormat="1" ht="10.5" customHeight="1" x14ac:dyDescent="0.2">
      <c r="A194" s="119"/>
      <c r="B194" s="119"/>
      <c r="C194" s="119"/>
      <c r="D194" s="119"/>
      <c r="E194" s="119"/>
      <c r="F194" s="119"/>
      <c r="G194" s="313"/>
    </row>
    <row r="195" spans="1:7" s="314" customFormat="1" ht="10.5" customHeight="1" x14ac:dyDescent="0.2">
      <c r="A195" s="118" t="s">
        <v>6115</v>
      </c>
      <c r="B195" s="118" t="s">
        <v>6012</v>
      </c>
      <c r="C195" s="118" t="s">
        <v>1352</v>
      </c>
      <c r="D195" s="118">
        <v>21</v>
      </c>
      <c r="E195" s="118">
        <v>2005</v>
      </c>
      <c r="F195" s="118" t="s">
        <v>216</v>
      </c>
      <c r="G195" s="313"/>
    </row>
    <row r="196" spans="1:7" s="314" customFormat="1" ht="9.75" customHeight="1" x14ac:dyDescent="0.2">
      <c r="A196" s="119"/>
      <c r="B196" s="118" t="s">
        <v>6011</v>
      </c>
      <c r="C196" s="118" t="s">
        <v>1352</v>
      </c>
      <c r="D196" s="118">
        <v>16</v>
      </c>
      <c r="E196" s="118">
        <v>2009</v>
      </c>
      <c r="F196" s="118" t="s">
        <v>270</v>
      </c>
      <c r="G196" s="313"/>
    </row>
    <row r="197" spans="1:7" s="314" customFormat="1" ht="10.5" customHeight="1" x14ac:dyDescent="0.2">
      <c r="A197" s="119"/>
      <c r="B197" s="118" t="s">
        <v>5781</v>
      </c>
      <c r="C197" s="118" t="s">
        <v>1352</v>
      </c>
      <c r="D197" s="118">
        <v>5</v>
      </c>
      <c r="E197" s="118">
        <v>2009</v>
      </c>
      <c r="F197" s="118" t="s">
        <v>216</v>
      </c>
      <c r="G197" s="313"/>
    </row>
    <row r="198" spans="1:7" s="314" customFormat="1" ht="10.5" customHeight="1" x14ac:dyDescent="0.2">
      <c r="A198" s="119"/>
      <c r="B198" s="118" t="s">
        <v>5783</v>
      </c>
      <c r="C198" s="118" t="s">
        <v>1352</v>
      </c>
      <c r="D198" s="118">
        <v>4</v>
      </c>
      <c r="E198" s="118">
        <v>2005</v>
      </c>
      <c r="F198" s="118" t="s">
        <v>442</v>
      </c>
      <c r="G198" s="313"/>
    </row>
    <row r="199" spans="1:7" s="314" customFormat="1" ht="10.5" customHeight="1" x14ac:dyDescent="0.2">
      <c r="A199" s="119"/>
      <c r="B199" s="118" t="s">
        <v>6015</v>
      </c>
      <c r="C199" s="118" t="s">
        <v>1352</v>
      </c>
      <c r="D199" s="118">
        <v>2</v>
      </c>
      <c r="E199" s="118">
        <v>2010</v>
      </c>
      <c r="F199" s="118" t="s">
        <v>442</v>
      </c>
      <c r="G199" s="313"/>
    </row>
    <row r="200" spans="1:7" s="314" customFormat="1" ht="10.5" customHeight="1" x14ac:dyDescent="0.2">
      <c r="A200" s="119"/>
      <c r="B200" s="119"/>
      <c r="C200" s="119"/>
      <c r="D200" s="119"/>
      <c r="E200" s="119"/>
      <c r="F200" s="119"/>
      <c r="G200" s="313"/>
    </row>
    <row r="201" spans="1:7" s="314" customFormat="1" ht="10.5" customHeight="1" x14ac:dyDescent="0.2">
      <c r="A201" s="118" t="s">
        <v>6116</v>
      </c>
      <c r="B201" s="118" t="s">
        <v>5754</v>
      </c>
      <c r="C201" s="118" t="s">
        <v>1352</v>
      </c>
      <c r="D201" s="118">
        <v>2</v>
      </c>
      <c r="E201" s="118">
        <v>2001</v>
      </c>
      <c r="F201" s="118" t="s">
        <v>518</v>
      </c>
      <c r="G201" s="313"/>
    </row>
    <row r="202" spans="1:7" s="314" customFormat="1" ht="10.5" customHeight="1" x14ac:dyDescent="0.2">
      <c r="A202" s="119"/>
      <c r="B202" s="118" t="s">
        <v>5755</v>
      </c>
      <c r="C202" s="118" t="s">
        <v>1352</v>
      </c>
      <c r="D202" s="118">
        <v>5</v>
      </c>
      <c r="E202" s="118">
        <v>2008</v>
      </c>
      <c r="F202" s="118" t="s">
        <v>518</v>
      </c>
      <c r="G202" s="313"/>
    </row>
    <row r="203" spans="1:7" s="314" customFormat="1" ht="11.25" customHeight="1" x14ac:dyDescent="0.2">
      <c r="A203" s="119"/>
      <c r="B203" s="118" t="s">
        <v>5757</v>
      </c>
      <c r="C203" s="118" t="s">
        <v>1352</v>
      </c>
      <c r="D203" s="118">
        <v>5</v>
      </c>
      <c r="E203" s="118">
        <v>2008</v>
      </c>
      <c r="F203" s="118" t="s">
        <v>518</v>
      </c>
      <c r="G203" s="313"/>
    </row>
    <row r="204" spans="1:7" s="314" customFormat="1" ht="10.5" customHeight="1" x14ac:dyDescent="0.2">
      <c r="A204" s="119"/>
      <c r="B204" s="118" t="s">
        <v>5756</v>
      </c>
      <c r="C204" s="118" t="s">
        <v>1352</v>
      </c>
      <c r="D204" s="118">
        <v>8</v>
      </c>
      <c r="E204" s="118">
        <v>2008</v>
      </c>
      <c r="F204" s="118" t="s">
        <v>518</v>
      </c>
      <c r="G204" s="313"/>
    </row>
    <row r="205" spans="1:7" s="314" customFormat="1" ht="10.5" customHeight="1" x14ac:dyDescent="0.2">
      <c r="A205" s="119"/>
      <c r="B205" s="118" t="s">
        <v>1063</v>
      </c>
      <c r="C205" s="118" t="s">
        <v>1352</v>
      </c>
      <c r="D205" s="118">
        <v>8</v>
      </c>
      <c r="E205" s="118">
        <v>2008</v>
      </c>
      <c r="F205" s="118" t="s">
        <v>518</v>
      </c>
      <c r="G205" s="313"/>
    </row>
    <row r="206" spans="1:7" s="314" customFormat="1" ht="10.5" customHeight="1" x14ac:dyDescent="0.2">
      <c r="A206" s="119"/>
      <c r="B206" s="119"/>
      <c r="C206" s="119"/>
      <c r="D206" s="119"/>
      <c r="E206" s="119"/>
      <c r="F206" s="119"/>
      <c r="G206" s="313"/>
    </row>
    <row r="207" spans="1:7" s="314" customFormat="1" ht="10.5" customHeight="1" thickBot="1" x14ac:dyDescent="0.25">
      <c r="A207" s="126" t="s">
        <v>6117</v>
      </c>
      <c r="B207" s="126" t="s">
        <v>6118</v>
      </c>
      <c r="C207" s="126" t="s">
        <v>6108</v>
      </c>
      <c r="D207" s="126">
        <v>1240</v>
      </c>
      <c r="E207" s="126">
        <v>2004</v>
      </c>
      <c r="F207" s="126" t="s">
        <v>334</v>
      </c>
      <c r="G207" s="313"/>
    </row>
    <row r="208" spans="1:7" s="314" customFormat="1" ht="10.5" customHeight="1" thickTop="1" x14ac:dyDescent="0.2">
      <c r="A208" s="321" t="s">
        <v>6099</v>
      </c>
      <c r="B208" s="118"/>
      <c r="C208" s="118"/>
      <c r="D208" s="118"/>
      <c r="E208" s="118"/>
      <c r="F208" s="118"/>
      <c r="G208" s="313"/>
    </row>
    <row r="209" spans="1:17" s="314" customFormat="1" ht="10.5" customHeight="1" x14ac:dyDescent="0.2">
      <c r="A209" s="118"/>
      <c r="B209" s="118"/>
      <c r="C209" s="118"/>
      <c r="D209" s="118"/>
      <c r="E209" s="118"/>
      <c r="F209" s="118"/>
      <c r="G209" s="313"/>
    </row>
    <row r="210" spans="1:17" s="314" customFormat="1" ht="20.25" customHeight="1" x14ac:dyDescent="0.35">
      <c r="A210" s="290" t="s">
        <v>5267</v>
      </c>
      <c r="B210" s="291"/>
      <c r="C210" s="291"/>
      <c r="D210" s="291"/>
      <c r="E210" s="291"/>
      <c r="F210" s="297"/>
      <c r="G210" s="313"/>
    </row>
    <row r="211" spans="1:17" s="314" customFormat="1" ht="20.25" customHeight="1" thickBot="1" x14ac:dyDescent="0.35">
      <c r="A211" s="295" t="s">
        <v>6119</v>
      </c>
      <c r="B211" s="296"/>
      <c r="C211" s="296"/>
      <c r="D211" s="296"/>
      <c r="E211" s="296"/>
      <c r="F211" s="297"/>
      <c r="G211" s="313"/>
    </row>
    <row r="212" spans="1:17" ht="13.5" customHeight="1" thickTop="1" x14ac:dyDescent="0.2">
      <c r="A212" s="302" t="s">
        <v>162</v>
      </c>
      <c r="B212" s="302" t="s">
        <v>5138</v>
      </c>
      <c r="C212" s="302" t="s">
        <v>111</v>
      </c>
      <c r="D212" s="303" t="s">
        <v>5697</v>
      </c>
      <c r="E212" s="333" t="s">
        <v>5698</v>
      </c>
      <c r="F212" s="334" t="s">
        <v>5699</v>
      </c>
      <c r="G212" s="326"/>
      <c r="O212" s="294"/>
    </row>
    <row r="213" spans="1:17" ht="9.75" customHeight="1" x14ac:dyDescent="0.2">
      <c r="A213" s="306"/>
      <c r="B213" s="306"/>
      <c r="C213" s="306"/>
      <c r="D213" s="307" t="s">
        <v>5563</v>
      </c>
      <c r="E213" s="308" t="s">
        <v>5700</v>
      </c>
      <c r="F213" s="305" t="s">
        <v>5701</v>
      </c>
      <c r="G213" s="326"/>
      <c r="O213" s="294"/>
    </row>
    <row r="214" spans="1:17" ht="10.5" customHeight="1" x14ac:dyDescent="0.2">
      <c r="A214" s="306"/>
      <c r="B214" s="306"/>
      <c r="C214" s="306"/>
      <c r="D214" s="307" t="s">
        <v>5564</v>
      </c>
      <c r="E214" s="308" t="s">
        <v>5702</v>
      </c>
      <c r="F214" s="305" t="s">
        <v>5703</v>
      </c>
      <c r="G214" s="326"/>
      <c r="O214" s="294"/>
    </row>
    <row r="215" spans="1:17" ht="10.5" customHeight="1" x14ac:dyDescent="0.2">
      <c r="A215" s="309"/>
      <c r="B215" s="309"/>
      <c r="C215" s="309"/>
      <c r="D215" s="310"/>
      <c r="E215" s="310" t="s">
        <v>5704</v>
      </c>
      <c r="F215" s="311" t="s">
        <v>5705</v>
      </c>
      <c r="G215" s="326"/>
      <c r="O215" s="294"/>
    </row>
    <row r="216" spans="1:17" s="325" customFormat="1" ht="10.5" customHeight="1" x14ac:dyDescent="0.2">
      <c r="A216" s="118" t="s">
        <v>5493</v>
      </c>
      <c r="B216" s="118" t="s">
        <v>4640</v>
      </c>
      <c r="C216" s="118" t="s">
        <v>1352</v>
      </c>
      <c r="D216" s="118">
        <v>24</v>
      </c>
      <c r="E216" s="118">
        <v>2004</v>
      </c>
      <c r="F216" s="118" t="s">
        <v>379</v>
      </c>
      <c r="G216" s="324"/>
    </row>
    <row r="217" spans="1:17" ht="12.75" customHeight="1" x14ac:dyDescent="0.2">
      <c r="A217" s="119"/>
      <c r="B217" s="118" t="s">
        <v>5758</v>
      </c>
      <c r="C217" s="118" t="s">
        <v>1352</v>
      </c>
      <c r="D217" s="118">
        <v>6</v>
      </c>
      <c r="E217" s="118">
        <v>2008</v>
      </c>
      <c r="F217" s="118" t="s">
        <v>379</v>
      </c>
      <c r="G217" s="326"/>
      <c r="O217" s="294"/>
    </row>
    <row r="218" spans="1:17" s="298" customFormat="1" ht="11.25" customHeight="1" x14ac:dyDescent="0.2">
      <c r="A218" s="119"/>
      <c r="B218" s="118" t="s">
        <v>4662</v>
      </c>
      <c r="C218" s="118" t="s">
        <v>1352</v>
      </c>
      <c r="D218" s="118">
        <v>30</v>
      </c>
      <c r="E218" s="118">
        <v>2008</v>
      </c>
      <c r="F218" s="118" t="s">
        <v>379</v>
      </c>
      <c r="G218" s="326"/>
      <c r="H218" s="31"/>
      <c r="I218" s="31"/>
      <c r="J218" s="31"/>
      <c r="K218" s="31"/>
      <c r="L218" s="31"/>
      <c r="M218" s="31"/>
      <c r="N218" s="31"/>
      <c r="O218" s="294"/>
      <c r="P218" s="31"/>
      <c r="Q218" s="31"/>
    </row>
    <row r="219" spans="1:17" ht="10.5" customHeight="1" x14ac:dyDescent="0.2">
      <c r="A219" s="119"/>
      <c r="B219" s="118" t="s">
        <v>4658</v>
      </c>
      <c r="C219" s="118" t="s">
        <v>1352</v>
      </c>
      <c r="D219" s="118">
        <v>37</v>
      </c>
      <c r="E219" s="118">
        <v>2008</v>
      </c>
      <c r="F219" s="118" t="s">
        <v>379</v>
      </c>
      <c r="G219" s="326"/>
      <c r="O219" s="294"/>
    </row>
    <row r="220" spans="1:17" ht="10.5" customHeight="1" x14ac:dyDescent="0.2">
      <c r="A220" s="119"/>
      <c r="B220" s="118" t="s">
        <v>1949</v>
      </c>
      <c r="C220" s="118" t="s">
        <v>1352</v>
      </c>
      <c r="D220" s="118">
        <v>30</v>
      </c>
      <c r="E220" s="118">
        <v>2009</v>
      </c>
      <c r="F220" s="118" t="s">
        <v>5595</v>
      </c>
      <c r="G220" s="326"/>
      <c r="O220" s="294"/>
    </row>
    <row r="221" spans="1:17" ht="10.5" customHeight="1" x14ac:dyDescent="0.2">
      <c r="A221" s="119"/>
      <c r="B221" s="118" t="s">
        <v>4611</v>
      </c>
      <c r="C221" s="118" t="s">
        <v>1352</v>
      </c>
      <c r="D221" s="118">
        <v>2</v>
      </c>
      <c r="E221" s="118">
        <v>1997</v>
      </c>
      <c r="F221" s="118" t="s">
        <v>216</v>
      </c>
      <c r="G221" s="326"/>
      <c r="O221" s="294"/>
    </row>
    <row r="222" spans="1:17" ht="10.5" customHeight="1" x14ac:dyDescent="0.2">
      <c r="A222" s="119"/>
      <c r="B222" s="118" t="s">
        <v>5494</v>
      </c>
      <c r="C222" s="118" t="s">
        <v>1352</v>
      </c>
      <c r="D222" s="118">
        <v>30</v>
      </c>
      <c r="E222" s="118">
        <v>2007</v>
      </c>
      <c r="F222" s="118" t="s">
        <v>334</v>
      </c>
      <c r="G222" s="326"/>
      <c r="O222" s="294"/>
    </row>
    <row r="223" spans="1:17" ht="10.5" customHeight="1" x14ac:dyDescent="0.2">
      <c r="A223" s="119"/>
      <c r="B223" s="118" t="s">
        <v>4648</v>
      </c>
      <c r="C223" s="118" t="s">
        <v>1352</v>
      </c>
      <c r="D223" s="118">
        <v>14</v>
      </c>
      <c r="E223" s="118">
        <v>2004</v>
      </c>
      <c r="F223" s="118" t="s">
        <v>216</v>
      </c>
      <c r="G223" s="326"/>
      <c r="O223" s="294"/>
    </row>
    <row r="224" spans="1:17" s="314" customFormat="1" ht="10.5" customHeight="1" x14ac:dyDescent="0.2">
      <c r="A224" s="119"/>
      <c r="B224" s="118" t="s">
        <v>4670</v>
      </c>
      <c r="C224" s="118" t="s">
        <v>1352</v>
      </c>
      <c r="D224" s="118">
        <v>7</v>
      </c>
      <c r="E224" s="118">
        <v>2010</v>
      </c>
      <c r="F224" s="118" t="s">
        <v>379</v>
      </c>
      <c r="G224" s="313"/>
    </row>
    <row r="225" spans="1:7" s="314" customFormat="1" ht="10.5" customHeight="1" x14ac:dyDescent="0.2">
      <c r="A225" s="119"/>
      <c r="B225" s="118" t="s">
        <v>4674</v>
      </c>
      <c r="C225" s="118" t="s">
        <v>1352</v>
      </c>
      <c r="D225" s="118">
        <v>8</v>
      </c>
      <c r="E225" s="118">
        <v>2011</v>
      </c>
      <c r="F225" s="118" t="s">
        <v>270</v>
      </c>
      <c r="G225" s="313"/>
    </row>
    <row r="226" spans="1:7" s="314" customFormat="1" ht="10.5" customHeight="1" x14ac:dyDescent="0.2">
      <c r="A226" s="119"/>
      <c r="B226" s="118" t="s">
        <v>4686</v>
      </c>
      <c r="C226" s="118" t="s">
        <v>1352</v>
      </c>
      <c r="D226" s="118">
        <v>6</v>
      </c>
      <c r="E226" s="118">
        <v>2013</v>
      </c>
      <c r="F226" s="118" t="s">
        <v>334</v>
      </c>
      <c r="G226" s="313"/>
    </row>
    <row r="227" spans="1:7" s="314" customFormat="1" ht="10.5" customHeight="1" x14ac:dyDescent="0.2">
      <c r="A227" s="119"/>
      <c r="B227" s="118" t="s">
        <v>5759</v>
      </c>
      <c r="C227" s="118" t="s">
        <v>1352</v>
      </c>
      <c r="D227" s="118">
        <v>6</v>
      </c>
      <c r="E227" s="118">
        <v>2013</v>
      </c>
      <c r="F227" s="118" t="s">
        <v>379</v>
      </c>
      <c r="G227" s="313"/>
    </row>
    <row r="228" spans="1:7" s="314" customFormat="1" ht="10.5" customHeight="1" x14ac:dyDescent="0.2">
      <c r="A228" s="119"/>
      <c r="B228" s="118" t="s">
        <v>4682</v>
      </c>
      <c r="C228" s="118" t="s">
        <v>1352</v>
      </c>
      <c r="D228" s="118">
        <v>10</v>
      </c>
      <c r="E228" s="118">
        <v>2012</v>
      </c>
      <c r="F228" s="118" t="s">
        <v>518</v>
      </c>
      <c r="G228" s="313"/>
    </row>
    <row r="229" spans="1:7" s="314" customFormat="1" ht="10.5" customHeight="1" x14ac:dyDescent="0.2">
      <c r="A229" s="119"/>
      <c r="B229" s="118" t="s">
        <v>4694</v>
      </c>
      <c r="C229" s="118" t="s">
        <v>1352</v>
      </c>
      <c r="D229" s="118">
        <v>10</v>
      </c>
      <c r="E229" s="118">
        <v>2013</v>
      </c>
      <c r="F229" s="118" t="s">
        <v>379</v>
      </c>
      <c r="G229" s="313"/>
    </row>
    <row r="230" spans="1:7" s="314" customFormat="1" ht="10.5" customHeight="1" x14ac:dyDescent="0.2">
      <c r="A230" s="119"/>
      <c r="B230" s="118" t="s">
        <v>4698</v>
      </c>
      <c r="C230" s="118" t="s">
        <v>1352</v>
      </c>
      <c r="D230" s="118">
        <v>15</v>
      </c>
      <c r="E230" s="118">
        <v>2013</v>
      </c>
      <c r="F230" s="118" t="s">
        <v>518</v>
      </c>
      <c r="G230" s="313"/>
    </row>
    <row r="231" spans="1:7" s="314" customFormat="1" ht="12" customHeight="1" x14ac:dyDescent="0.2">
      <c r="A231" s="119"/>
      <c r="B231" s="118" t="s">
        <v>4678</v>
      </c>
      <c r="C231" s="118" t="s">
        <v>1352</v>
      </c>
      <c r="D231" s="118">
        <v>20</v>
      </c>
      <c r="E231" s="118">
        <v>2012</v>
      </c>
      <c r="F231" s="118" t="s">
        <v>379</v>
      </c>
      <c r="G231" s="313"/>
    </row>
    <row r="232" spans="1:7" s="314" customFormat="1" ht="10.5" customHeight="1" x14ac:dyDescent="0.2">
      <c r="A232" s="118" t="s">
        <v>2017</v>
      </c>
      <c r="B232" s="118" t="s">
        <v>6004</v>
      </c>
      <c r="C232" s="118" t="s">
        <v>747</v>
      </c>
      <c r="D232" s="118">
        <v>800</v>
      </c>
      <c r="E232" s="118">
        <v>2001</v>
      </c>
      <c r="F232" s="118" t="s">
        <v>5156</v>
      </c>
      <c r="G232" s="313"/>
    </row>
    <row r="233" spans="1:7" s="314" customFormat="1" ht="10.5" customHeight="1" x14ac:dyDescent="0.2">
      <c r="A233" s="118"/>
      <c r="B233" s="118" t="s">
        <v>5178</v>
      </c>
      <c r="C233" s="118" t="s">
        <v>747</v>
      </c>
      <c r="D233" s="118">
        <v>810</v>
      </c>
      <c r="E233" s="118">
        <v>1998</v>
      </c>
      <c r="F233" s="118" t="s">
        <v>442</v>
      </c>
      <c r="G233" s="313"/>
    </row>
    <row r="234" spans="1:7" s="314" customFormat="1" ht="10.5" customHeight="1" x14ac:dyDescent="0.2">
      <c r="A234" s="118"/>
      <c r="B234" s="118" t="s">
        <v>5179</v>
      </c>
      <c r="C234" s="118" t="s">
        <v>747</v>
      </c>
      <c r="D234" s="118">
        <v>880</v>
      </c>
      <c r="E234" s="118">
        <v>2004</v>
      </c>
      <c r="F234" s="118" t="s">
        <v>270</v>
      </c>
      <c r="G234" s="313"/>
    </row>
    <row r="235" spans="1:7" s="314" customFormat="1" ht="10.5" customHeight="1" x14ac:dyDescent="0.2">
      <c r="A235" s="119"/>
      <c r="B235" s="119"/>
      <c r="C235" s="119"/>
      <c r="D235" s="119"/>
      <c r="E235" s="119"/>
      <c r="F235" s="119"/>
      <c r="G235" s="313"/>
    </row>
    <row r="236" spans="1:7" s="314" customFormat="1" ht="10.5" customHeight="1" x14ac:dyDescent="0.2">
      <c r="A236" s="118" t="s">
        <v>6005</v>
      </c>
      <c r="B236" s="118" t="s">
        <v>5389</v>
      </c>
      <c r="C236" s="118" t="s">
        <v>6008</v>
      </c>
      <c r="D236" s="118">
        <v>140</v>
      </c>
      <c r="E236" s="118">
        <v>1996</v>
      </c>
      <c r="F236" s="118" t="s">
        <v>184</v>
      </c>
      <c r="G236" s="313"/>
    </row>
    <row r="237" spans="1:7" s="314" customFormat="1" ht="10.5" customHeight="1" x14ac:dyDescent="0.2">
      <c r="A237" s="119"/>
      <c r="B237" s="118" t="s">
        <v>5175</v>
      </c>
      <c r="C237" s="118" t="s">
        <v>6009</v>
      </c>
      <c r="D237" s="118">
        <v>1728</v>
      </c>
      <c r="E237" s="118">
        <v>1983</v>
      </c>
      <c r="F237" s="118" t="s">
        <v>216</v>
      </c>
      <c r="G237" s="313"/>
    </row>
    <row r="238" spans="1:7" s="314" customFormat="1" ht="10.5" customHeight="1" x14ac:dyDescent="0.2">
      <c r="A238" s="119"/>
      <c r="B238" s="118" t="s">
        <v>5176</v>
      </c>
      <c r="C238" s="118" t="s">
        <v>6009</v>
      </c>
      <c r="D238" s="118">
        <v>360</v>
      </c>
      <c r="E238" s="118">
        <v>1961</v>
      </c>
      <c r="F238" s="118" t="s">
        <v>216</v>
      </c>
      <c r="G238" s="313"/>
    </row>
    <row r="239" spans="1:7" s="314" customFormat="1" ht="10.5" customHeight="1" x14ac:dyDescent="0.2">
      <c r="A239" s="119"/>
      <c r="B239" s="118" t="s">
        <v>6007</v>
      </c>
      <c r="C239" s="118" t="s">
        <v>5740</v>
      </c>
      <c r="D239" s="118">
        <v>1006</v>
      </c>
      <c r="E239" s="118">
        <v>1972</v>
      </c>
      <c r="F239" s="118" t="s">
        <v>410</v>
      </c>
      <c r="G239" s="313"/>
    </row>
    <row r="240" spans="1:7" s="314" customFormat="1" ht="10.5" customHeight="1" x14ac:dyDescent="0.2">
      <c r="A240" s="119"/>
      <c r="B240" s="118" t="s">
        <v>5657</v>
      </c>
      <c r="C240" s="118" t="s">
        <v>5960</v>
      </c>
      <c r="D240" s="118">
        <v>50</v>
      </c>
      <c r="E240" s="118">
        <v>1972</v>
      </c>
      <c r="F240" s="118" t="s">
        <v>410</v>
      </c>
      <c r="G240" s="313"/>
    </row>
    <row r="241" spans="1:7" s="314" customFormat="1" ht="10.5" customHeight="1" x14ac:dyDescent="0.2">
      <c r="A241" s="119"/>
      <c r="B241" s="118" t="s">
        <v>6006</v>
      </c>
      <c r="C241" s="118" t="s">
        <v>747</v>
      </c>
      <c r="D241" s="118">
        <v>515</v>
      </c>
      <c r="E241" s="118">
        <v>1994</v>
      </c>
      <c r="F241" s="118" t="s">
        <v>216</v>
      </c>
      <c r="G241" s="313"/>
    </row>
    <row r="242" spans="1:7" s="314" customFormat="1" ht="10.5" customHeight="1" x14ac:dyDescent="0.2">
      <c r="A242" s="119"/>
      <c r="B242" s="118" t="s">
        <v>6120</v>
      </c>
      <c r="C242" s="118" t="s">
        <v>747</v>
      </c>
      <c r="D242" s="118">
        <v>1200</v>
      </c>
      <c r="E242" s="118">
        <v>2000</v>
      </c>
      <c r="F242" s="118" t="s">
        <v>334</v>
      </c>
      <c r="G242" s="313"/>
    </row>
    <row r="243" spans="1:7" s="314" customFormat="1" ht="10.5" customHeight="1" x14ac:dyDescent="0.2">
      <c r="A243" s="119"/>
      <c r="B243" s="119"/>
      <c r="C243" s="119"/>
      <c r="D243" s="119"/>
      <c r="E243" s="119"/>
      <c r="F243" s="119"/>
      <c r="G243" s="313"/>
    </row>
    <row r="244" spans="1:7" s="314" customFormat="1" ht="10.5" customHeight="1" x14ac:dyDescent="0.2">
      <c r="A244" s="118" t="s">
        <v>6121</v>
      </c>
      <c r="B244" s="118" t="s">
        <v>1010</v>
      </c>
      <c r="C244" s="118" t="s">
        <v>1352</v>
      </c>
      <c r="D244" s="118">
        <v>2</v>
      </c>
      <c r="E244" s="118">
        <v>2000</v>
      </c>
      <c r="F244" s="118" t="s">
        <v>518</v>
      </c>
      <c r="G244" s="313"/>
    </row>
    <row r="245" spans="1:7" s="314" customFormat="1" ht="9" customHeight="1" x14ac:dyDescent="0.2">
      <c r="A245" s="119"/>
      <c r="B245" s="119"/>
      <c r="C245" s="119"/>
      <c r="D245" s="119"/>
      <c r="E245" s="119"/>
      <c r="F245" s="119"/>
      <c r="G245" s="313"/>
    </row>
    <row r="246" spans="1:7" s="314" customFormat="1" ht="12" customHeight="1" x14ac:dyDescent="0.2">
      <c r="A246" s="118" t="s">
        <v>6122</v>
      </c>
      <c r="B246" s="118" t="s">
        <v>5761</v>
      </c>
      <c r="C246" s="118" t="s">
        <v>1352</v>
      </c>
      <c r="D246" s="118">
        <v>2</v>
      </c>
      <c r="E246" s="118">
        <v>1999</v>
      </c>
      <c r="F246" s="118" t="s">
        <v>442</v>
      </c>
      <c r="G246" s="313"/>
    </row>
    <row r="247" spans="1:7" s="314" customFormat="1" ht="10.5" customHeight="1" x14ac:dyDescent="0.2">
      <c r="A247" s="119"/>
      <c r="B247" s="118" t="s">
        <v>5762</v>
      </c>
      <c r="C247" s="118" t="s">
        <v>1352</v>
      </c>
      <c r="D247" s="118">
        <v>7</v>
      </c>
      <c r="E247" s="118">
        <v>2005</v>
      </c>
      <c r="F247" s="118" t="s">
        <v>442</v>
      </c>
      <c r="G247" s="313"/>
    </row>
    <row r="248" spans="1:7" s="314" customFormat="1" ht="10.5" customHeight="1" x14ac:dyDescent="0.2">
      <c r="A248" s="119"/>
      <c r="B248" s="119"/>
      <c r="C248" s="119"/>
      <c r="D248" s="119"/>
      <c r="E248" s="119"/>
      <c r="F248" s="119"/>
      <c r="G248" s="313"/>
    </row>
    <row r="249" spans="1:7" s="314" customFormat="1" ht="10.5" customHeight="1" x14ac:dyDescent="0.2">
      <c r="A249" s="118" t="s">
        <v>6123</v>
      </c>
      <c r="B249" s="118" t="s">
        <v>1022</v>
      </c>
      <c r="C249" s="118" t="s">
        <v>1352</v>
      </c>
      <c r="D249" s="118">
        <v>9</v>
      </c>
      <c r="E249" s="118">
        <v>2003</v>
      </c>
      <c r="F249" s="118" t="s">
        <v>216</v>
      </c>
      <c r="G249" s="313"/>
    </row>
    <row r="250" spans="1:7" s="314" customFormat="1" ht="10.5" customHeight="1" x14ac:dyDescent="0.2">
      <c r="A250" s="118"/>
      <c r="B250" s="118"/>
      <c r="C250" s="118"/>
      <c r="D250" s="118"/>
      <c r="E250" s="118"/>
      <c r="F250" s="118"/>
      <c r="G250" s="313"/>
    </row>
    <row r="251" spans="1:7" s="314" customFormat="1" ht="10.5" customHeight="1" x14ac:dyDescent="0.2">
      <c r="A251" s="35" t="s">
        <v>6124</v>
      </c>
      <c r="B251" s="35" t="s">
        <v>3608</v>
      </c>
      <c r="C251" s="35" t="s">
        <v>5965</v>
      </c>
      <c r="D251" s="35">
        <v>630</v>
      </c>
      <c r="E251" s="35">
        <v>2012</v>
      </c>
      <c r="F251" s="35" t="s">
        <v>199</v>
      </c>
      <c r="G251" s="313"/>
    </row>
    <row r="252" spans="1:7" s="314" customFormat="1" ht="10.5" customHeight="1" x14ac:dyDescent="0.2">
      <c r="A252" s="35"/>
      <c r="B252" s="35"/>
      <c r="C252" s="35"/>
      <c r="D252" s="35"/>
      <c r="E252" s="35"/>
      <c r="F252" s="35"/>
      <c r="G252" s="313"/>
    </row>
    <row r="253" spans="1:7" s="314" customFormat="1" ht="10.5" customHeight="1" x14ac:dyDescent="0.2">
      <c r="A253" s="35" t="s">
        <v>5508</v>
      </c>
      <c r="B253" s="35" t="s">
        <v>5600</v>
      </c>
      <c r="C253" s="35" t="s">
        <v>6010</v>
      </c>
      <c r="D253" s="35">
        <v>60</v>
      </c>
      <c r="E253" s="35">
        <v>2012</v>
      </c>
      <c r="F253" s="35" t="s">
        <v>199</v>
      </c>
      <c r="G253" s="313"/>
    </row>
    <row r="254" spans="1:7" s="314" customFormat="1" ht="7.5" customHeight="1" x14ac:dyDescent="0.2">
      <c r="A254" s="119"/>
      <c r="B254" s="119"/>
      <c r="C254" s="119"/>
      <c r="D254" s="119"/>
      <c r="E254" s="119"/>
      <c r="F254" s="119"/>
      <c r="G254" s="313"/>
    </row>
    <row r="255" spans="1:7" s="314" customFormat="1" ht="10.5" customHeight="1" x14ac:dyDescent="0.2">
      <c r="A255" s="118" t="s">
        <v>6125</v>
      </c>
      <c r="B255" s="118" t="s">
        <v>3837</v>
      </c>
      <c r="C255" s="118" t="s">
        <v>5740</v>
      </c>
      <c r="D255" s="118">
        <v>420</v>
      </c>
      <c r="E255" s="312">
        <v>1972</v>
      </c>
      <c r="F255" s="118" t="s">
        <v>518</v>
      </c>
      <c r="G255" s="313"/>
    </row>
    <row r="256" spans="1:7" s="314" customFormat="1" ht="10.5" customHeight="1" x14ac:dyDescent="0.2">
      <c r="A256" s="118"/>
      <c r="B256" s="118"/>
      <c r="C256" s="118"/>
      <c r="D256" s="118"/>
      <c r="E256" s="312"/>
      <c r="F256" s="118"/>
      <c r="G256" s="313"/>
    </row>
    <row r="257" spans="1:7" s="314" customFormat="1" ht="10.5" customHeight="1" x14ac:dyDescent="0.2">
      <c r="A257" s="118" t="s">
        <v>6126</v>
      </c>
      <c r="B257" s="118" t="s">
        <v>5768</v>
      </c>
      <c r="C257" s="118" t="s">
        <v>5966</v>
      </c>
      <c r="D257" s="118">
        <v>490</v>
      </c>
      <c r="E257" s="118">
        <v>1971</v>
      </c>
      <c r="F257" s="118" t="s">
        <v>216</v>
      </c>
      <c r="G257" s="313"/>
    </row>
    <row r="258" spans="1:7" s="314" customFormat="1" ht="10.5" customHeight="1" x14ac:dyDescent="0.2">
      <c r="A258" s="118"/>
      <c r="B258" s="118" t="s">
        <v>715</v>
      </c>
      <c r="C258" s="118" t="s">
        <v>5917</v>
      </c>
      <c r="D258" s="118">
        <v>28</v>
      </c>
      <c r="E258" s="118">
        <v>1928</v>
      </c>
      <c r="F258" s="118" t="s">
        <v>216</v>
      </c>
      <c r="G258" s="313"/>
    </row>
    <row r="259" spans="1:7" s="314" customFormat="1" ht="10.5" customHeight="1" x14ac:dyDescent="0.2">
      <c r="A259" s="119"/>
      <c r="B259" s="119"/>
      <c r="C259" s="119"/>
      <c r="D259" s="119"/>
      <c r="E259" s="119"/>
      <c r="F259" s="119"/>
      <c r="G259" s="313"/>
    </row>
    <row r="260" spans="1:7" s="314" customFormat="1" ht="10.5" customHeight="1" x14ac:dyDescent="0.2">
      <c r="A260" s="118" t="s">
        <v>6127</v>
      </c>
      <c r="B260" s="118" t="s">
        <v>5327</v>
      </c>
      <c r="C260" s="118" t="s">
        <v>747</v>
      </c>
      <c r="D260" s="118">
        <v>842</v>
      </c>
      <c r="E260" s="118">
        <v>2009</v>
      </c>
      <c r="F260" s="118" t="s">
        <v>184</v>
      </c>
      <c r="G260" s="313"/>
    </row>
    <row r="261" spans="1:7" s="314" customFormat="1" ht="10.5" customHeight="1" x14ac:dyDescent="0.2">
      <c r="A261" s="119"/>
      <c r="B261" s="119"/>
      <c r="C261" s="119"/>
      <c r="D261" s="119"/>
      <c r="E261" s="119"/>
      <c r="F261" s="119"/>
      <c r="G261" s="313"/>
    </row>
    <row r="262" spans="1:7" s="314" customFormat="1" ht="10.5" customHeight="1" x14ac:dyDescent="0.2">
      <c r="A262" s="118" t="s">
        <v>5660</v>
      </c>
      <c r="B262" s="118" t="s">
        <v>5772</v>
      </c>
      <c r="C262" s="118" t="s">
        <v>723</v>
      </c>
      <c r="D262" s="118">
        <v>65</v>
      </c>
      <c r="E262" s="118">
        <v>2009</v>
      </c>
      <c r="F262" s="118" t="s">
        <v>442</v>
      </c>
      <c r="G262" s="313"/>
    </row>
    <row r="263" spans="1:7" s="314" customFormat="1" ht="10.5" customHeight="1" x14ac:dyDescent="0.2">
      <c r="A263" s="119"/>
      <c r="B263" s="119"/>
      <c r="C263" s="119"/>
      <c r="D263" s="119"/>
      <c r="E263" s="119"/>
      <c r="F263" s="119"/>
      <c r="G263" s="313"/>
    </row>
    <row r="264" spans="1:7" s="314" customFormat="1" ht="9" customHeight="1" x14ac:dyDescent="0.2">
      <c r="A264" s="118" t="s">
        <v>5517</v>
      </c>
      <c r="B264" s="118" t="s">
        <v>5775</v>
      </c>
      <c r="C264" s="118" t="s">
        <v>723</v>
      </c>
      <c r="D264" s="118">
        <v>4</v>
      </c>
      <c r="E264" s="118">
        <v>1999</v>
      </c>
      <c r="F264" s="118" t="s">
        <v>442</v>
      </c>
      <c r="G264" s="313"/>
    </row>
    <row r="265" spans="1:7" s="314" customFormat="1" ht="10.5" customHeight="1" x14ac:dyDescent="0.2">
      <c r="A265" s="118"/>
      <c r="B265" s="118" t="s">
        <v>5777</v>
      </c>
      <c r="C265" s="118" t="s">
        <v>723</v>
      </c>
      <c r="D265" s="118">
        <v>10</v>
      </c>
      <c r="E265" s="118">
        <v>2008</v>
      </c>
      <c r="F265" s="118" t="s">
        <v>442</v>
      </c>
      <c r="G265" s="313"/>
    </row>
    <row r="266" spans="1:7" s="314" customFormat="1" ht="6.75" customHeight="1" x14ac:dyDescent="0.2">
      <c r="A266" s="119"/>
      <c r="B266" s="119"/>
      <c r="C266" s="119"/>
      <c r="D266" s="119"/>
      <c r="E266" s="119"/>
      <c r="F266" s="119"/>
      <c r="G266" s="313"/>
    </row>
    <row r="267" spans="1:7" s="314" customFormat="1" ht="10.5" customHeight="1" x14ac:dyDescent="0.2">
      <c r="A267" s="118" t="s">
        <v>6128</v>
      </c>
      <c r="B267" s="118" t="s">
        <v>3102</v>
      </c>
      <c r="C267" s="118" t="s">
        <v>6108</v>
      </c>
      <c r="D267" s="118">
        <v>180</v>
      </c>
      <c r="E267" s="118">
        <v>1995</v>
      </c>
      <c r="F267" s="118" t="s">
        <v>442</v>
      </c>
      <c r="G267" s="313"/>
    </row>
    <row r="268" spans="1:7" s="314" customFormat="1" ht="9.75" customHeight="1" x14ac:dyDescent="0.2">
      <c r="A268" s="119"/>
      <c r="B268" s="119"/>
      <c r="C268" s="119"/>
      <c r="D268" s="119"/>
      <c r="E268" s="119"/>
      <c r="F268" s="119"/>
      <c r="G268" s="313"/>
    </row>
    <row r="269" spans="1:7" s="314" customFormat="1" ht="10.5" customHeight="1" x14ac:dyDescent="0.2">
      <c r="A269" s="118" t="s">
        <v>6129</v>
      </c>
      <c r="B269" s="118" t="s">
        <v>5785</v>
      </c>
      <c r="C269" s="118" t="s">
        <v>1352</v>
      </c>
      <c r="D269" s="335">
        <v>5</v>
      </c>
      <c r="E269" s="118">
        <v>1994</v>
      </c>
      <c r="F269" s="118" t="s">
        <v>216</v>
      </c>
      <c r="G269" s="313"/>
    </row>
    <row r="270" spans="1:7" s="314" customFormat="1" ht="10.5" customHeight="1" x14ac:dyDescent="0.2">
      <c r="A270" s="119"/>
      <c r="B270" s="118" t="s">
        <v>5786</v>
      </c>
      <c r="C270" s="118" t="s">
        <v>1352</v>
      </c>
      <c r="D270" s="335">
        <v>5</v>
      </c>
      <c r="E270" s="118">
        <v>1995</v>
      </c>
      <c r="F270" s="118" t="s">
        <v>184</v>
      </c>
      <c r="G270" s="313"/>
    </row>
    <row r="271" spans="1:7" s="314" customFormat="1" ht="10.5" customHeight="1" x14ac:dyDescent="0.2">
      <c r="A271" s="119"/>
      <c r="B271" s="118" t="s">
        <v>5898</v>
      </c>
      <c r="C271" s="118" t="s">
        <v>1352</v>
      </c>
      <c r="D271" s="335">
        <v>2</v>
      </c>
      <c r="E271" s="118">
        <v>2003</v>
      </c>
      <c r="F271" s="118" t="s">
        <v>379</v>
      </c>
      <c r="G271" s="313"/>
    </row>
    <row r="272" spans="1:7" s="314" customFormat="1" ht="10.5" customHeight="1" x14ac:dyDescent="0.2">
      <c r="A272" s="119"/>
      <c r="B272" s="118" t="s">
        <v>6047</v>
      </c>
      <c r="C272" s="118" t="s">
        <v>1352</v>
      </c>
      <c r="D272" s="335">
        <v>5</v>
      </c>
      <c r="E272" s="118">
        <v>2007</v>
      </c>
      <c r="F272" s="118" t="s">
        <v>379</v>
      </c>
      <c r="G272" s="313"/>
    </row>
    <row r="273" spans="1:17" s="314" customFormat="1" ht="10.5" customHeight="1" x14ac:dyDescent="0.2">
      <c r="A273" s="119"/>
      <c r="B273" s="118" t="s">
        <v>5902</v>
      </c>
      <c r="C273" s="118" t="s">
        <v>1352</v>
      </c>
      <c r="D273" s="335">
        <v>13</v>
      </c>
      <c r="E273" s="118">
        <v>2000</v>
      </c>
      <c r="F273" s="118" t="s">
        <v>634</v>
      </c>
      <c r="G273" s="313"/>
    </row>
    <row r="274" spans="1:17" s="314" customFormat="1" ht="10.5" customHeight="1" x14ac:dyDescent="0.2">
      <c r="A274" s="119"/>
      <c r="B274" s="118" t="s">
        <v>5339</v>
      </c>
      <c r="C274" s="118" t="s">
        <v>1352</v>
      </c>
      <c r="D274" s="335">
        <v>26</v>
      </c>
      <c r="E274" s="118">
        <v>2003</v>
      </c>
      <c r="F274" s="118" t="s">
        <v>634</v>
      </c>
      <c r="G274" s="313"/>
    </row>
    <row r="275" spans="1:17" s="314" customFormat="1" ht="10.5" customHeight="1" x14ac:dyDescent="0.2">
      <c r="A275" s="119"/>
      <c r="B275" s="118" t="s">
        <v>6046</v>
      </c>
      <c r="C275" s="118" t="s">
        <v>1352</v>
      </c>
      <c r="D275" s="335">
        <v>12</v>
      </c>
      <c r="E275" s="118">
        <v>2007</v>
      </c>
      <c r="F275" s="118" t="s">
        <v>634</v>
      </c>
      <c r="G275" s="313"/>
    </row>
    <row r="276" spans="1:17" s="314" customFormat="1" ht="10.5" customHeight="1" x14ac:dyDescent="0.2">
      <c r="A276" s="119"/>
      <c r="B276" s="118" t="s">
        <v>5346</v>
      </c>
      <c r="C276" s="118" t="s">
        <v>1352</v>
      </c>
      <c r="D276" s="335">
        <v>29</v>
      </c>
      <c r="E276" s="118">
        <v>2006</v>
      </c>
      <c r="F276" s="118" t="s">
        <v>379</v>
      </c>
      <c r="G276" s="313"/>
    </row>
    <row r="277" spans="1:17" s="314" customFormat="1" ht="10.5" customHeight="1" x14ac:dyDescent="0.2">
      <c r="A277" s="119"/>
      <c r="B277" s="118" t="s">
        <v>5903</v>
      </c>
      <c r="C277" s="118" t="s">
        <v>1352</v>
      </c>
      <c r="D277" s="335">
        <v>8</v>
      </c>
      <c r="E277" s="118">
        <v>2007</v>
      </c>
      <c r="F277" s="118" t="s">
        <v>634</v>
      </c>
      <c r="G277" s="313"/>
    </row>
    <row r="278" spans="1:17" s="314" customFormat="1" ht="10.5" customHeight="1" x14ac:dyDescent="0.2">
      <c r="A278" s="119"/>
      <c r="B278" s="118" t="s">
        <v>6048</v>
      </c>
      <c r="C278" s="118" t="s">
        <v>1352</v>
      </c>
      <c r="D278" s="335">
        <v>28</v>
      </c>
      <c r="E278" s="118">
        <v>2011</v>
      </c>
      <c r="F278" s="118" t="s">
        <v>379</v>
      </c>
      <c r="G278" s="313"/>
    </row>
    <row r="279" spans="1:17" s="325" customFormat="1" ht="10.5" customHeight="1" x14ac:dyDescent="0.2">
      <c r="A279" s="119"/>
      <c r="B279" s="118" t="s">
        <v>5342</v>
      </c>
      <c r="C279" s="118" t="s">
        <v>1352</v>
      </c>
      <c r="D279" s="335">
        <v>48</v>
      </c>
      <c r="E279" s="118">
        <v>2012</v>
      </c>
      <c r="F279" s="118" t="s">
        <v>379</v>
      </c>
      <c r="G279" s="324"/>
    </row>
    <row r="280" spans="1:17" ht="10.5" customHeight="1" x14ac:dyDescent="0.2">
      <c r="A280" s="119"/>
      <c r="B280" s="118" t="s">
        <v>5900</v>
      </c>
      <c r="C280" s="118" t="s">
        <v>1352</v>
      </c>
      <c r="D280" s="335">
        <v>10.199999999999999</v>
      </c>
      <c r="E280" s="118">
        <v>2013</v>
      </c>
      <c r="F280" s="118" t="s">
        <v>379</v>
      </c>
      <c r="G280" s="326"/>
      <c r="O280" s="294"/>
    </row>
    <row r="281" spans="1:17" ht="12" customHeight="1" x14ac:dyDescent="0.2">
      <c r="A281" s="119"/>
      <c r="B281" s="118" t="s">
        <v>5901</v>
      </c>
      <c r="C281" s="118" t="s">
        <v>1352</v>
      </c>
      <c r="D281" s="335">
        <v>12</v>
      </c>
      <c r="E281" s="118">
        <v>2013</v>
      </c>
      <c r="F281" s="118" t="s">
        <v>183</v>
      </c>
      <c r="G281" s="326"/>
      <c r="O281" s="294"/>
    </row>
    <row r="282" spans="1:17" s="298" customFormat="1" ht="12.75" customHeight="1" x14ac:dyDescent="0.2">
      <c r="A282" s="119"/>
      <c r="B282" s="118" t="s">
        <v>4780</v>
      </c>
      <c r="C282" s="118" t="s">
        <v>1352</v>
      </c>
      <c r="D282" s="335">
        <v>14</v>
      </c>
      <c r="E282" s="118">
        <v>2013</v>
      </c>
      <c r="F282" s="118" t="s">
        <v>183</v>
      </c>
      <c r="G282" s="326"/>
      <c r="H282" s="31"/>
      <c r="I282" s="31"/>
      <c r="J282" s="31"/>
      <c r="K282" s="31"/>
      <c r="L282" s="31"/>
      <c r="M282" s="31"/>
      <c r="N282" s="31"/>
      <c r="O282" s="294"/>
      <c r="P282" s="31"/>
      <c r="Q282" s="31"/>
    </row>
    <row r="283" spans="1:17" ht="11.25" customHeight="1" x14ac:dyDescent="0.2">
      <c r="A283" s="119"/>
      <c r="B283" s="118" t="s">
        <v>6050</v>
      </c>
      <c r="C283" s="118" t="s">
        <v>1352</v>
      </c>
      <c r="D283" s="335">
        <v>17.100000000000001</v>
      </c>
      <c r="E283" s="118">
        <v>2012</v>
      </c>
      <c r="F283" s="118" t="s">
        <v>183</v>
      </c>
      <c r="G283" s="326"/>
      <c r="O283" s="294"/>
    </row>
    <row r="284" spans="1:17" ht="10.5" customHeight="1" thickBot="1" x14ac:dyDescent="0.25">
      <c r="A284" s="126"/>
      <c r="B284" s="126" t="s">
        <v>5348</v>
      </c>
      <c r="C284" s="126" t="s">
        <v>1352</v>
      </c>
      <c r="D284" s="126">
        <v>26</v>
      </c>
      <c r="E284" s="126">
        <v>2012</v>
      </c>
      <c r="F284" s="126" t="s">
        <v>183</v>
      </c>
      <c r="G284" s="326"/>
      <c r="O284" s="294"/>
    </row>
    <row r="285" spans="1:17" s="314" customFormat="1" ht="10.5" customHeight="1" thickTop="1" x14ac:dyDescent="0.2">
      <c r="A285" s="321" t="s">
        <v>6099</v>
      </c>
      <c r="B285" s="118"/>
      <c r="C285" s="118"/>
      <c r="D285" s="118"/>
      <c r="E285" s="118"/>
      <c r="F285" s="118"/>
      <c r="G285" s="313"/>
    </row>
    <row r="286" spans="1:17" s="314" customFormat="1" ht="20.25" customHeight="1" x14ac:dyDescent="0.35">
      <c r="A286" s="290" t="s">
        <v>5267</v>
      </c>
      <c r="B286" s="291"/>
      <c r="C286" s="291"/>
      <c r="D286" s="291"/>
      <c r="E286" s="291"/>
      <c r="F286" s="297"/>
      <c r="G286" s="313"/>
    </row>
    <row r="287" spans="1:17" s="314" customFormat="1" ht="20.25" customHeight="1" x14ac:dyDescent="0.3">
      <c r="A287" s="295" t="s">
        <v>6119</v>
      </c>
      <c r="B287" s="296"/>
      <c r="C287" s="296"/>
      <c r="D287" s="296"/>
      <c r="E287" s="296"/>
      <c r="F287" s="297"/>
      <c r="G287" s="313"/>
    </row>
    <row r="288" spans="1:17" s="314" customFormat="1" ht="20.25" customHeight="1" thickBot="1" x14ac:dyDescent="0.25">
      <c r="A288" s="336"/>
      <c r="B288" s="336"/>
      <c r="C288" s="336"/>
      <c r="D288" s="336"/>
      <c r="E288" s="336"/>
      <c r="F288" s="328"/>
      <c r="G288" s="313"/>
    </row>
    <row r="289" spans="1:15" s="314" customFormat="1" ht="10.5" customHeight="1" thickTop="1" x14ac:dyDescent="0.2">
      <c r="A289" s="302" t="s">
        <v>162</v>
      </c>
      <c r="B289" s="302" t="s">
        <v>5138</v>
      </c>
      <c r="C289" s="302" t="s">
        <v>111</v>
      </c>
      <c r="D289" s="303" t="s">
        <v>5697</v>
      </c>
      <c r="E289" s="333" t="s">
        <v>5698</v>
      </c>
      <c r="F289" s="305" t="s">
        <v>5699</v>
      </c>
      <c r="G289" s="313"/>
    </row>
    <row r="290" spans="1:15" s="314" customFormat="1" ht="10.5" customHeight="1" x14ac:dyDescent="0.2">
      <c r="A290" s="306"/>
      <c r="B290" s="306"/>
      <c r="C290" s="306"/>
      <c r="D290" s="307" t="s">
        <v>5563</v>
      </c>
      <c r="E290" s="308" t="s">
        <v>5700</v>
      </c>
      <c r="F290" s="305" t="s">
        <v>5701</v>
      </c>
      <c r="G290" s="313"/>
    </row>
    <row r="291" spans="1:15" s="314" customFormat="1" ht="10.5" customHeight="1" x14ac:dyDescent="0.2">
      <c r="A291" s="306"/>
      <c r="B291" s="306"/>
      <c r="C291" s="306"/>
      <c r="D291" s="307" t="s">
        <v>5564</v>
      </c>
      <c r="E291" s="308" t="s">
        <v>5702</v>
      </c>
      <c r="F291" s="305" t="s">
        <v>5703</v>
      </c>
      <c r="G291" s="313"/>
    </row>
    <row r="292" spans="1:15" s="314" customFormat="1" ht="10.5" customHeight="1" x14ac:dyDescent="0.2">
      <c r="A292" s="309"/>
      <c r="B292" s="309"/>
      <c r="C292" s="309"/>
      <c r="D292" s="310"/>
      <c r="E292" s="310" t="s">
        <v>5704</v>
      </c>
      <c r="F292" s="311" t="s">
        <v>5705</v>
      </c>
      <c r="G292" s="313"/>
    </row>
    <row r="293" spans="1:15" ht="10.5" customHeight="1" x14ac:dyDescent="0.2">
      <c r="A293" s="118" t="s">
        <v>6130</v>
      </c>
      <c r="B293" s="118" t="s">
        <v>4969</v>
      </c>
      <c r="C293" s="118" t="s">
        <v>5959</v>
      </c>
      <c r="D293" s="118">
        <v>40</v>
      </c>
      <c r="E293" s="118">
        <v>1994</v>
      </c>
      <c r="F293" s="118" t="s">
        <v>334</v>
      </c>
      <c r="G293" s="326"/>
      <c r="O293" s="294"/>
    </row>
    <row r="294" spans="1:15" ht="8.25" customHeight="1" x14ac:dyDescent="0.2">
      <c r="A294" s="119"/>
      <c r="B294" s="119"/>
      <c r="C294" s="119"/>
      <c r="D294" s="119"/>
      <c r="E294" s="119"/>
      <c r="F294" s="119"/>
      <c r="G294" s="326"/>
      <c r="O294" s="294"/>
    </row>
    <row r="295" spans="1:15" s="314" customFormat="1" ht="10.5" customHeight="1" x14ac:dyDescent="0.2">
      <c r="A295" s="118" t="s">
        <v>5525</v>
      </c>
      <c r="B295" s="118" t="s">
        <v>5325</v>
      </c>
      <c r="C295" s="118" t="s">
        <v>6010</v>
      </c>
      <c r="D295" s="118">
        <v>80</v>
      </c>
      <c r="E295" s="118">
        <v>2011</v>
      </c>
      <c r="F295" s="118" t="s">
        <v>199</v>
      </c>
      <c r="G295" s="313"/>
    </row>
    <row r="296" spans="1:15" s="314" customFormat="1" ht="8.25" customHeight="1" x14ac:dyDescent="0.2">
      <c r="A296" s="119"/>
      <c r="B296" s="119"/>
      <c r="C296" s="119"/>
      <c r="D296" s="119"/>
      <c r="E296" s="119"/>
      <c r="F296" s="119"/>
      <c r="G296" s="313"/>
    </row>
    <row r="297" spans="1:15" s="314" customFormat="1" ht="10.5" customHeight="1" x14ac:dyDescent="0.2">
      <c r="A297" s="118" t="s">
        <v>5606</v>
      </c>
      <c r="B297" s="118" t="s">
        <v>4967</v>
      </c>
      <c r="C297" s="118" t="s">
        <v>5740</v>
      </c>
      <c r="D297" s="118">
        <v>1586</v>
      </c>
      <c r="E297" s="118">
        <v>1971</v>
      </c>
      <c r="F297" s="118" t="s">
        <v>216</v>
      </c>
      <c r="G297" s="313"/>
    </row>
    <row r="298" spans="1:15" s="314" customFormat="1" ht="10.5" customHeight="1" x14ac:dyDescent="0.2">
      <c r="A298" s="119"/>
      <c r="B298" s="118" t="s">
        <v>6131</v>
      </c>
      <c r="C298" s="118" t="s">
        <v>5971</v>
      </c>
      <c r="D298" s="118">
        <v>750</v>
      </c>
      <c r="E298" s="118">
        <v>1968</v>
      </c>
      <c r="F298" s="118" t="s">
        <v>5156</v>
      </c>
      <c r="G298" s="313"/>
    </row>
    <row r="299" spans="1:15" s="314" customFormat="1" ht="10.5" customHeight="1" x14ac:dyDescent="0.2">
      <c r="A299" s="119"/>
      <c r="B299" s="118" t="s">
        <v>4972</v>
      </c>
      <c r="C299" s="118" t="s">
        <v>5960</v>
      </c>
      <c r="D299" s="118">
        <v>51</v>
      </c>
      <c r="E299" s="118">
        <v>1971</v>
      </c>
      <c r="F299" s="118" t="s">
        <v>216</v>
      </c>
      <c r="G299" s="313"/>
    </row>
    <row r="300" spans="1:15" s="314" customFormat="1" ht="10.5" customHeight="1" x14ac:dyDescent="0.2">
      <c r="A300" s="119"/>
      <c r="B300" s="118" t="s">
        <v>6016</v>
      </c>
      <c r="C300" s="118" t="s">
        <v>5960</v>
      </c>
      <c r="D300" s="118">
        <v>140</v>
      </c>
      <c r="E300" s="118">
        <v>1982</v>
      </c>
      <c r="F300" s="118" t="s">
        <v>199</v>
      </c>
      <c r="G300" s="313"/>
    </row>
    <row r="301" spans="1:15" s="314" customFormat="1" ht="9.75" customHeight="1" x14ac:dyDescent="0.2">
      <c r="A301" s="119"/>
      <c r="B301" s="118" t="s">
        <v>3583</v>
      </c>
      <c r="C301" s="118" t="s">
        <v>5960</v>
      </c>
      <c r="D301" s="118">
        <v>100</v>
      </c>
      <c r="E301" s="118">
        <v>1972</v>
      </c>
      <c r="F301" s="118" t="s">
        <v>199</v>
      </c>
      <c r="G301" s="313"/>
    </row>
    <row r="302" spans="1:15" s="314" customFormat="1" ht="10.5" customHeight="1" x14ac:dyDescent="0.2">
      <c r="A302" s="119"/>
      <c r="B302" s="118" t="s">
        <v>6017</v>
      </c>
      <c r="C302" s="118" t="s">
        <v>5960</v>
      </c>
      <c r="D302" s="118">
        <v>68</v>
      </c>
      <c r="E302" s="118">
        <v>1969</v>
      </c>
      <c r="F302" s="118" t="s">
        <v>199</v>
      </c>
      <c r="G302" s="313"/>
    </row>
    <row r="303" spans="1:15" s="314" customFormat="1" ht="10.5" customHeight="1" x14ac:dyDescent="0.2">
      <c r="A303" s="119"/>
      <c r="B303" s="118" t="s">
        <v>5789</v>
      </c>
      <c r="C303" s="118" t="s">
        <v>5960</v>
      </c>
      <c r="D303" s="118">
        <v>105</v>
      </c>
      <c r="E303" s="118">
        <v>1982</v>
      </c>
      <c r="F303" s="118" t="s">
        <v>199</v>
      </c>
      <c r="G303" s="313"/>
    </row>
    <row r="304" spans="1:15" s="314" customFormat="1" ht="10.5" customHeight="1" x14ac:dyDescent="0.2">
      <c r="A304" s="119"/>
      <c r="B304" s="118" t="s">
        <v>6020</v>
      </c>
      <c r="C304" s="118" t="s">
        <v>6021</v>
      </c>
      <c r="D304" s="118">
        <v>68</v>
      </c>
      <c r="E304" s="118">
        <v>1968</v>
      </c>
      <c r="F304" s="118" t="s">
        <v>5156</v>
      </c>
      <c r="G304" s="313"/>
    </row>
    <row r="305" spans="1:7" s="314" customFormat="1" ht="10.5" customHeight="1" x14ac:dyDescent="0.2">
      <c r="A305" s="119"/>
      <c r="B305" s="118" t="s">
        <v>3590</v>
      </c>
      <c r="C305" s="118" t="s">
        <v>5960</v>
      </c>
      <c r="D305" s="118">
        <v>17</v>
      </c>
      <c r="E305" s="118">
        <v>2006</v>
      </c>
      <c r="F305" s="118" t="s">
        <v>5156</v>
      </c>
      <c r="G305" s="313"/>
    </row>
    <row r="306" spans="1:7" s="314" customFormat="1" ht="10.5" customHeight="1" x14ac:dyDescent="0.2">
      <c r="A306" s="119"/>
      <c r="B306" s="118" t="s">
        <v>6018</v>
      </c>
      <c r="C306" s="118" t="s">
        <v>6019</v>
      </c>
      <c r="D306" s="118">
        <v>1370</v>
      </c>
      <c r="E306" s="118">
        <v>1982</v>
      </c>
      <c r="F306" s="118" t="s">
        <v>199</v>
      </c>
      <c r="G306" s="313"/>
    </row>
    <row r="307" spans="1:7" s="314" customFormat="1" ht="10.5" customHeight="1" x14ac:dyDescent="0.2">
      <c r="A307" s="119"/>
      <c r="B307" s="118" t="s">
        <v>3494</v>
      </c>
      <c r="C307" s="118" t="s">
        <v>747</v>
      </c>
      <c r="D307" s="118">
        <v>1430</v>
      </c>
      <c r="E307" s="118">
        <v>1998</v>
      </c>
      <c r="F307" s="118" t="s">
        <v>199</v>
      </c>
      <c r="G307" s="313"/>
    </row>
    <row r="308" spans="1:7" s="314" customFormat="1" ht="10.5" customHeight="1" x14ac:dyDescent="0.2">
      <c r="A308" s="119"/>
      <c r="B308" s="118" t="s">
        <v>3500</v>
      </c>
      <c r="C308" s="118" t="s">
        <v>747</v>
      </c>
      <c r="D308" s="118">
        <v>420</v>
      </c>
      <c r="E308" s="118">
        <v>2001</v>
      </c>
      <c r="F308" s="118" t="s">
        <v>5156</v>
      </c>
      <c r="G308" s="313"/>
    </row>
    <row r="309" spans="1:7" s="314" customFormat="1" ht="10.5" customHeight="1" x14ac:dyDescent="0.2">
      <c r="A309" s="119"/>
      <c r="B309" s="118" t="s">
        <v>3488</v>
      </c>
      <c r="C309" s="118" t="s">
        <v>747</v>
      </c>
      <c r="D309" s="118">
        <v>720</v>
      </c>
      <c r="E309" s="118">
        <v>1995</v>
      </c>
      <c r="F309" s="118" t="s">
        <v>5156</v>
      </c>
      <c r="G309" s="313"/>
    </row>
    <row r="310" spans="1:7" s="314" customFormat="1" ht="10.5" customHeight="1" x14ac:dyDescent="0.2">
      <c r="A310" s="119"/>
      <c r="B310" s="118" t="s">
        <v>4894</v>
      </c>
      <c r="C310" s="118" t="s">
        <v>747</v>
      </c>
      <c r="D310" s="118">
        <v>1724</v>
      </c>
      <c r="E310" s="118">
        <v>2010</v>
      </c>
      <c r="F310" s="118" t="s">
        <v>270</v>
      </c>
      <c r="G310" s="313"/>
    </row>
    <row r="311" spans="1:7" s="314" customFormat="1" ht="10.5" customHeight="1" x14ac:dyDescent="0.2">
      <c r="A311" s="119"/>
      <c r="B311" s="118" t="s">
        <v>3510</v>
      </c>
      <c r="C311" s="118" t="s">
        <v>747</v>
      </c>
      <c r="D311" s="118">
        <v>2180</v>
      </c>
      <c r="E311" s="118">
        <v>2012</v>
      </c>
      <c r="F311" s="118" t="s">
        <v>216</v>
      </c>
      <c r="G311" s="313"/>
    </row>
    <row r="312" spans="1:7" s="314" customFormat="1" ht="10.5" customHeight="1" x14ac:dyDescent="0.2">
      <c r="A312" s="119"/>
      <c r="B312" s="119"/>
      <c r="C312" s="119"/>
      <c r="D312" s="119"/>
      <c r="E312" s="119"/>
      <c r="F312" s="119"/>
      <c r="G312" s="313"/>
    </row>
    <row r="313" spans="1:7" s="314" customFormat="1" ht="10.5" customHeight="1" x14ac:dyDescent="0.2">
      <c r="A313" s="118" t="s">
        <v>6132</v>
      </c>
      <c r="B313" s="118" t="s">
        <v>3569</v>
      </c>
      <c r="C313" s="118" t="s">
        <v>5917</v>
      </c>
      <c r="D313" s="118">
        <v>2</v>
      </c>
      <c r="E313" s="118">
        <v>2012</v>
      </c>
      <c r="F313" s="118" t="s">
        <v>379</v>
      </c>
      <c r="G313" s="313"/>
    </row>
    <row r="314" spans="1:7" s="314" customFormat="1" ht="10.5" customHeight="1" x14ac:dyDescent="0.2">
      <c r="A314" s="118" t="s">
        <v>6133</v>
      </c>
      <c r="B314" s="118" t="s">
        <v>3545</v>
      </c>
      <c r="C314" s="118" t="s">
        <v>5917</v>
      </c>
      <c r="D314" s="118">
        <v>2</v>
      </c>
      <c r="E314" s="312">
        <v>2005</v>
      </c>
      <c r="F314" s="118" t="s">
        <v>379</v>
      </c>
      <c r="G314" s="313"/>
    </row>
    <row r="315" spans="1:7" s="314" customFormat="1" ht="10.5" customHeight="1" x14ac:dyDescent="0.2">
      <c r="B315" s="118" t="s">
        <v>3532</v>
      </c>
      <c r="C315" s="118" t="s">
        <v>5917</v>
      </c>
      <c r="D315" s="118">
        <v>10</v>
      </c>
      <c r="E315" s="312" t="s">
        <v>6134</v>
      </c>
      <c r="F315" s="118" t="s">
        <v>216</v>
      </c>
      <c r="G315" s="313"/>
    </row>
    <row r="316" spans="1:7" s="314" customFormat="1" ht="9.75" customHeight="1" x14ac:dyDescent="0.2">
      <c r="A316" s="118"/>
      <c r="B316" s="118" t="s">
        <v>5792</v>
      </c>
      <c r="C316" s="118" t="s">
        <v>5917</v>
      </c>
      <c r="D316" s="118">
        <v>17</v>
      </c>
      <c r="E316" s="312" t="s">
        <v>6134</v>
      </c>
      <c r="F316" s="118" t="s">
        <v>216</v>
      </c>
      <c r="G316" s="313"/>
    </row>
    <row r="317" spans="1:7" s="314" customFormat="1" ht="10.5" customHeight="1" x14ac:dyDescent="0.2">
      <c r="A317" s="118"/>
      <c r="B317" s="118" t="s">
        <v>5793</v>
      </c>
      <c r="C317" s="118" t="s">
        <v>5917</v>
      </c>
      <c r="D317" s="118">
        <v>15</v>
      </c>
      <c r="E317" s="312" t="s">
        <v>5794</v>
      </c>
      <c r="F317" s="118" t="s">
        <v>216</v>
      </c>
      <c r="G317" s="313"/>
    </row>
    <row r="318" spans="1:7" s="314" customFormat="1" ht="10.5" customHeight="1" x14ac:dyDescent="0.2">
      <c r="A318" s="118"/>
      <c r="B318" s="118" t="s">
        <v>3542</v>
      </c>
      <c r="C318" s="118" t="s">
        <v>5917</v>
      </c>
      <c r="D318" s="118">
        <v>2</v>
      </c>
      <c r="E318" s="118">
        <v>2005</v>
      </c>
      <c r="F318" s="118" t="s">
        <v>379</v>
      </c>
      <c r="G318" s="313"/>
    </row>
    <row r="319" spans="1:7" s="314" customFormat="1" ht="10.5" customHeight="1" x14ac:dyDescent="0.2">
      <c r="A319" s="118"/>
      <c r="B319" s="118" t="s">
        <v>3551</v>
      </c>
      <c r="C319" s="118" t="s">
        <v>5917</v>
      </c>
      <c r="D319" s="118">
        <v>1</v>
      </c>
      <c r="E319" s="312">
        <v>2006</v>
      </c>
      <c r="F319" s="118" t="s">
        <v>379</v>
      </c>
      <c r="G319" s="313"/>
    </row>
    <row r="320" spans="1:7" s="314" customFormat="1" ht="10.5" customHeight="1" x14ac:dyDescent="0.2">
      <c r="A320" s="118"/>
      <c r="B320" s="118" t="s">
        <v>3548</v>
      </c>
      <c r="C320" s="118" t="s">
        <v>5917</v>
      </c>
      <c r="D320" s="118">
        <v>6</v>
      </c>
      <c r="E320" s="312" t="s">
        <v>6135</v>
      </c>
      <c r="F320" s="118" t="s">
        <v>518</v>
      </c>
      <c r="G320" s="313"/>
    </row>
    <row r="321" spans="1:7" s="314" customFormat="1" ht="10.5" customHeight="1" x14ac:dyDescent="0.2">
      <c r="A321" s="118"/>
      <c r="B321" s="118" t="s">
        <v>3554</v>
      </c>
      <c r="C321" s="118" t="s">
        <v>5917</v>
      </c>
      <c r="D321" s="118">
        <v>3</v>
      </c>
      <c r="E321" s="118">
        <v>2008</v>
      </c>
      <c r="F321" s="118" t="s">
        <v>379</v>
      </c>
      <c r="G321" s="313"/>
    </row>
    <row r="322" spans="1:7" s="314" customFormat="1" ht="10.5" customHeight="1" x14ac:dyDescent="0.2">
      <c r="A322" s="118"/>
      <c r="B322" s="118" t="s">
        <v>3557</v>
      </c>
      <c r="C322" s="118" t="s">
        <v>5917</v>
      </c>
      <c r="D322" s="118">
        <v>3</v>
      </c>
      <c r="E322" s="118">
        <v>2008</v>
      </c>
      <c r="F322" s="118" t="s">
        <v>379</v>
      </c>
      <c r="G322" s="313"/>
    </row>
    <row r="323" spans="1:7" ht="12" customHeight="1" x14ac:dyDescent="0.2">
      <c r="A323" s="118"/>
      <c r="B323" s="118" t="s">
        <v>3563</v>
      </c>
      <c r="C323" s="118" t="s">
        <v>5917</v>
      </c>
      <c r="D323" s="118">
        <v>3</v>
      </c>
      <c r="E323" s="118">
        <v>2009</v>
      </c>
      <c r="F323" s="118" t="s">
        <v>379</v>
      </c>
      <c r="G323" s="31"/>
    </row>
    <row r="324" spans="1:7" s="314" customFormat="1" ht="10.5" customHeight="1" x14ac:dyDescent="0.2">
      <c r="A324" s="118"/>
      <c r="B324" s="118" t="s">
        <v>3560</v>
      </c>
      <c r="C324" s="118" t="s">
        <v>5917</v>
      </c>
      <c r="D324" s="118">
        <v>1</v>
      </c>
      <c r="E324" s="118">
        <v>2009</v>
      </c>
      <c r="F324" s="118" t="s">
        <v>379</v>
      </c>
      <c r="G324" s="313"/>
    </row>
    <row r="325" spans="1:7" s="314" customFormat="1" ht="9.75" customHeight="1" x14ac:dyDescent="0.2">
      <c r="A325" s="118"/>
      <c r="B325" s="118" t="s">
        <v>3660</v>
      </c>
      <c r="C325" s="118" t="s">
        <v>1352</v>
      </c>
      <c r="D325" s="118">
        <v>5</v>
      </c>
      <c r="E325" s="118">
        <v>2007</v>
      </c>
      <c r="F325" s="118" t="s">
        <v>379</v>
      </c>
      <c r="G325" s="313"/>
    </row>
    <row r="326" spans="1:7" s="314" customFormat="1" ht="10.5" customHeight="1" x14ac:dyDescent="0.2">
      <c r="A326" s="118"/>
      <c r="B326" s="118" t="s">
        <v>3663</v>
      </c>
      <c r="C326" s="118" t="s">
        <v>1352</v>
      </c>
      <c r="D326" s="118">
        <v>5</v>
      </c>
      <c r="E326" s="118">
        <v>2007</v>
      </c>
      <c r="F326" s="118" t="s">
        <v>442</v>
      </c>
      <c r="G326" s="313"/>
    </row>
    <row r="327" spans="1:7" s="314" customFormat="1" ht="10.5" customHeight="1" x14ac:dyDescent="0.2">
      <c r="A327" s="118"/>
      <c r="B327" s="118" t="s">
        <v>3672</v>
      </c>
      <c r="C327" s="118" t="s">
        <v>1352</v>
      </c>
      <c r="D327" s="118">
        <v>4</v>
      </c>
      <c r="E327" s="118">
        <v>2008</v>
      </c>
      <c r="F327" s="118" t="s">
        <v>379</v>
      </c>
      <c r="G327" s="313"/>
    </row>
    <row r="328" spans="1:7" s="314" customFormat="1" ht="10.5" customHeight="1" x14ac:dyDescent="0.2">
      <c r="A328" s="118"/>
      <c r="B328" s="118" t="s">
        <v>5797</v>
      </c>
      <c r="C328" s="118" t="s">
        <v>1352</v>
      </c>
      <c r="D328" s="118">
        <v>3</v>
      </c>
      <c r="E328" s="118">
        <v>2008</v>
      </c>
      <c r="F328" s="118" t="s">
        <v>5156</v>
      </c>
      <c r="G328" s="313"/>
    </row>
    <row r="329" spans="1:7" s="314" customFormat="1" ht="10.5" customHeight="1" x14ac:dyDescent="0.2">
      <c r="A329" s="118"/>
      <c r="B329" s="118" t="s">
        <v>3669</v>
      </c>
      <c r="C329" s="118" t="s">
        <v>1352</v>
      </c>
      <c r="D329" s="118">
        <v>16</v>
      </c>
      <c r="E329" s="118">
        <v>2008</v>
      </c>
      <c r="F329" s="118" t="s">
        <v>518</v>
      </c>
      <c r="G329" s="313"/>
    </row>
    <row r="330" spans="1:7" s="314" customFormat="1" ht="10.5" customHeight="1" x14ac:dyDescent="0.2">
      <c r="A330" s="118"/>
      <c r="B330" s="118" t="s">
        <v>6026</v>
      </c>
      <c r="C330" s="118" t="s">
        <v>1352</v>
      </c>
      <c r="D330" s="118">
        <v>60</v>
      </c>
      <c r="E330" s="118">
        <v>2008</v>
      </c>
      <c r="F330" s="118" t="s">
        <v>199</v>
      </c>
      <c r="G330" s="313"/>
    </row>
    <row r="331" spans="1:7" s="314" customFormat="1" ht="10.5" customHeight="1" x14ac:dyDescent="0.2">
      <c r="A331" s="118"/>
      <c r="B331" s="118" t="s">
        <v>3598</v>
      </c>
      <c r="C331" s="118" t="s">
        <v>5965</v>
      </c>
      <c r="D331" s="118">
        <v>90</v>
      </c>
      <c r="E331" s="118">
        <v>2009</v>
      </c>
      <c r="F331" s="118" t="s">
        <v>216</v>
      </c>
      <c r="G331" s="313"/>
    </row>
    <row r="332" spans="1:7" s="314" customFormat="1" ht="10.5" customHeight="1" x14ac:dyDescent="0.2">
      <c r="A332" s="118"/>
      <c r="B332" s="118" t="s">
        <v>3684</v>
      </c>
      <c r="C332" s="118" t="s">
        <v>1352</v>
      </c>
      <c r="D332" s="118">
        <v>9</v>
      </c>
      <c r="E332" s="118">
        <v>2010</v>
      </c>
      <c r="F332" s="118" t="s">
        <v>270</v>
      </c>
      <c r="G332" s="313"/>
    </row>
    <row r="333" spans="1:7" s="314" customFormat="1" ht="10.5" customHeight="1" x14ac:dyDescent="0.2">
      <c r="A333" s="118"/>
      <c r="B333" s="118" t="s">
        <v>3702</v>
      </c>
      <c r="C333" s="118" t="s">
        <v>1352</v>
      </c>
      <c r="D333" s="118">
        <v>37</v>
      </c>
      <c r="E333" s="118">
        <v>2012</v>
      </c>
      <c r="F333" s="118" t="s">
        <v>379</v>
      </c>
      <c r="G333" s="313"/>
    </row>
    <row r="334" spans="1:7" s="314" customFormat="1" ht="10.5" customHeight="1" x14ac:dyDescent="0.2">
      <c r="A334" s="118"/>
      <c r="B334" s="118" t="s">
        <v>3696</v>
      </c>
      <c r="C334" s="118" t="s">
        <v>1352</v>
      </c>
      <c r="D334" s="118">
        <v>9</v>
      </c>
      <c r="E334" s="118">
        <v>2012</v>
      </c>
      <c r="F334" s="118" t="s">
        <v>442</v>
      </c>
      <c r="G334" s="313"/>
    </row>
    <row r="335" spans="1:7" s="314" customFormat="1" ht="10.5" customHeight="1" x14ac:dyDescent="0.2">
      <c r="A335" s="118"/>
      <c r="B335" s="118" t="s">
        <v>3714</v>
      </c>
      <c r="C335" s="118" t="s">
        <v>1352</v>
      </c>
      <c r="D335" s="118">
        <v>21</v>
      </c>
      <c r="E335" s="312">
        <v>2013</v>
      </c>
      <c r="F335" s="118" t="s">
        <v>518</v>
      </c>
      <c r="G335" s="313"/>
    </row>
    <row r="336" spans="1:7" s="314" customFormat="1" ht="10.5" customHeight="1" x14ac:dyDescent="0.2">
      <c r="A336" s="118"/>
      <c r="B336" s="118" t="s">
        <v>3692</v>
      </c>
      <c r="C336" s="118" t="s">
        <v>1352</v>
      </c>
      <c r="D336" s="118">
        <v>14</v>
      </c>
      <c r="E336" s="312">
        <v>2012</v>
      </c>
      <c r="F336" s="118" t="s">
        <v>518</v>
      </c>
      <c r="G336" s="313"/>
    </row>
    <row r="337" spans="1:7" s="314" customFormat="1" ht="10.5" customHeight="1" x14ac:dyDescent="0.2">
      <c r="A337" s="118" t="s">
        <v>5798</v>
      </c>
      <c r="B337" s="119"/>
      <c r="C337" s="119"/>
      <c r="D337" s="119"/>
      <c r="E337" s="119"/>
      <c r="F337" s="119"/>
      <c r="G337" s="313"/>
    </row>
    <row r="338" spans="1:7" s="314" customFormat="1" ht="9" customHeight="1" x14ac:dyDescent="0.2">
      <c r="A338" s="118" t="s">
        <v>5799</v>
      </c>
      <c r="B338" s="118"/>
      <c r="C338" s="118"/>
      <c r="D338" s="118"/>
      <c r="E338" s="118"/>
      <c r="F338" s="118"/>
      <c r="G338" s="313"/>
    </row>
    <row r="339" spans="1:7" s="314" customFormat="1" ht="10.5" customHeight="1" x14ac:dyDescent="0.2">
      <c r="A339" s="118" t="s">
        <v>5800</v>
      </c>
      <c r="B339" s="118" t="s">
        <v>5804</v>
      </c>
      <c r="C339" s="118" t="s">
        <v>5917</v>
      </c>
      <c r="D339" s="118">
        <v>2</v>
      </c>
      <c r="E339" s="118">
        <v>1955</v>
      </c>
      <c r="F339" s="118" t="s">
        <v>379</v>
      </c>
      <c r="G339" s="313"/>
    </row>
    <row r="340" spans="1:7" s="314" customFormat="1" ht="10.5" customHeight="1" x14ac:dyDescent="0.2">
      <c r="A340" s="118"/>
      <c r="B340" s="118" t="s">
        <v>3978</v>
      </c>
      <c r="C340" s="118" t="s">
        <v>5917</v>
      </c>
      <c r="D340" s="118">
        <v>69</v>
      </c>
      <c r="E340" s="118">
        <v>1951</v>
      </c>
      <c r="F340" s="118" t="s">
        <v>379</v>
      </c>
      <c r="G340" s="313"/>
    </row>
    <row r="341" spans="1:7" s="314" customFormat="1" ht="10.5" customHeight="1" x14ac:dyDescent="0.2">
      <c r="A341" s="118"/>
      <c r="B341" s="118" t="s">
        <v>5803</v>
      </c>
      <c r="C341" s="118" t="s">
        <v>5917</v>
      </c>
      <c r="D341" s="118">
        <v>8</v>
      </c>
      <c r="E341" s="118">
        <v>2006</v>
      </c>
      <c r="F341" s="118" t="s">
        <v>379</v>
      </c>
      <c r="G341" s="313"/>
    </row>
    <row r="342" spans="1:7" s="314" customFormat="1" ht="10.5" customHeight="1" x14ac:dyDescent="0.2">
      <c r="A342" s="118"/>
      <c r="B342" s="118" t="s">
        <v>4219</v>
      </c>
      <c r="C342" s="118" t="s">
        <v>5917</v>
      </c>
      <c r="D342" s="118">
        <v>38</v>
      </c>
      <c r="E342" s="118">
        <v>1963</v>
      </c>
      <c r="F342" s="118" t="s">
        <v>379</v>
      </c>
      <c r="G342" s="313"/>
    </row>
    <row r="343" spans="1:7" s="314" customFormat="1" ht="9.75" customHeight="1" x14ac:dyDescent="0.2">
      <c r="A343" s="118"/>
      <c r="B343" s="118" t="s">
        <v>5801</v>
      </c>
      <c r="C343" s="118" t="s">
        <v>5917</v>
      </c>
      <c r="D343" s="118">
        <v>17</v>
      </c>
      <c r="E343" s="118">
        <v>1962</v>
      </c>
      <c r="F343" s="118" t="s">
        <v>379</v>
      </c>
      <c r="G343" s="313"/>
    </row>
    <row r="344" spans="1:7" s="314" customFormat="1" ht="10.5" customHeight="1" x14ac:dyDescent="0.2">
      <c r="A344" s="118"/>
      <c r="B344" s="118" t="s">
        <v>6027</v>
      </c>
      <c r="C344" s="118" t="s">
        <v>5917</v>
      </c>
      <c r="D344" s="118">
        <v>2</v>
      </c>
      <c r="E344" s="118">
        <v>1962</v>
      </c>
      <c r="F344" s="118" t="s">
        <v>379</v>
      </c>
      <c r="G344" s="313"/>
    </row>
    <row r="345" spans="1:7" s="314" customFormat="1" ht="10.5" customHeight="1" x14ac:dyDescent="0.2">
      <c r="A345" s="118"/>
      <c r="B345" s="118" t="s">
        <v>5366</v>
      </c>
      <c r="C345" s="118" t="s">
        <v>5917</v>
      </c>
      <c r="D345" s="118">
        <v>20</v>
      </c>
      <c r="E345" s="118">
        <v>1962</v>
      </c>
      <c r="F345" s="118" t="s">
        <v>379</v>
      </c>
      <c r="G345" s="313"/>
    </row>
    <row r="346" spans="1:7" s="314" customFormat="1" ht="10.5" customHeight="1" x14ac:dyDescent="0.2">
      <c r="A346" s="118"/>
      <c r="B346" s="118" t="s">
        <v>5368</v>
      </c>
      <c r="C346" s="118" t="s">
        <v>5917</v>
      </c>
      <c r="D346" s="118">
        <v>20</v>
      </c>
      <c r="E346" s="118">
        <v>1962</v>
      </c>
      <c r="F346" s="118" t="s">
        <v>379</v>
      </c>
      <c r="G346" s="313"/>
    </row>
    <row r="347" spans="1:7" s="314" customFormat="1" ht="6.75" customHeight="1" x14ac:dyDescent="0.2">
      <c r="A347" s="119"/>
      <c r="B347" s="119"/>
      <c r="C347" s="119"/>
      <c r="D347" s="119"/>
      <c r="E347" s="119"/>
      <c r="F347" s="119"/>
      <c r="G347" s="313"/>
    </row>
    <row r="348" spans="1:7" s="314" customFormat="1" ht="10.5" customHeight="1" x14ac:dyDescent="0.2">
      <c r="A348" s="118" t="s">
        <v>5805</v>
      </c>
      <c r="B348" s="118" t="s">
        <v>5811</v>
      </c>
      <c r="C348" s="118" t="s">
        <v>5917</v>
      </c>
      <c r="D348" s="118">
        <v>4</v>
      </c>
      <c r="E348" s="118">
        <v>1958</v>
      </c>
      <c r="F348" s="118" t="s">
        <v>379</v>
      </c>
      <c r="G348" s="313"/>
    </row>
    <row r="349" spans="1:7" s="314" customFormat="1" ht="10.5" customHeight="1" x14ac:dyDescent="0.2">
      <c r="A349" s="118"/>
      <c r="B349" s="118" t="s">
        <v>5806</v>
      </c>
      <c r="C349" s="118" t="s">
        <v>5917</v>
      </c>
      <c r="D349" s="118">
        <v>11</v>
      </c>
      <c r="E349" s="118">
        <v>1959</v>
      </c>
      <c r="F349" s="118" t="s">
        <v>379</v>
      </c>
      <c r="G349" s="313"/>
    </row>
    <row r="350" spans="1:7" s="314" customFormat="1" ht="10.5" customHeight="1" x14ac:dyDescent="0.2">
      <c r="A350" s="118"/>
      <c r="B350" s="118" t="s">
        <v>4124</v>
      </c>
      <c r="C350" s="118" t="s">
        <v>5917</v>
      </c>
      <c r="D350" s="118">
        <v>46</v>
      </c>
      <c r="E350" s="118">
        <v>1958</v>
      </c>
      <c r="F350" s="118" t="s">
        <v>379</v>
      </c>
      <c r="G350" s="313"/>
    </row>
    <row r="351" spans="1:7" s="314" customFormat="1" ht="10.5" customHeight="1" x14ac:dyDescent="0.2">
      <c r="A351" s="118"/>
      <c r="B351" s="118" t="s">
        <v>5810</v>
      </c>
      <c r="C351" s="118" t="s">
        <v>5917</v>
      </c>
      <c r="D351" s="118">
        <v>2</v>
      </c>
      <c r="E351" s="118">
        <v>1959</v>
      </c>
      <c r="F351" s="118" t="s">
        <v>379</v>
      </c>
      <c r="G351" s="313"/>
    </row>
    <row r="352" spans="1:7" s="314" customFormat="1" ht="10.5" customHeight="1" x14ac:dyDescent="0.2">
      <c r="A352" s="118"/>
      <c r="B352" s="118" t="s">
        <v>5808</v>
      </c>
      <c r="C352" s="118" t="s">
        <v>5917</v>
      </c>
      <c r="D352" s="118">
        <v>17</v>
      </c>
      <c r="E352" s="118">
        <v>1955</v>
      </c>
      <c r="F352" s="118" t="s">
        <v>379</v>
      </c>
      <c r="G352" s="313"/>
    </row>
    <row r="353" spans="1:17" s="314" customFormat="1" ht="10.5" customHeight="1" x14ac:dyDescent="0.2">
      <c r="A353" s="118"/>
      <c r="B353" s="118" t="s">
        <v>5809</v>
      </c>
      <c r="C353" s="118" t="s">
        <v>5917</v>
      </c>
      <c r="D353" s="118">
        <v>3</v>
      </c>
      <c r="E353" s="118">
        <v>1961</v>
      </c>
      <c r="F353" s="118" t="s">
        <v>379</v>
      </c>
      <c r="G353" s="313"/>
    </row>
    <row r="354" spans="1:17" s="314" customFormat="1" ht="10.5" customHeight="1" x14ac:dyDescent="0.2">
      <c r="A354" s="118"/>
      <c r="B354" s="118" t="s">
        <v>5812</v>
      </c>
      <c r="C354" s="118" t="s">
        <v>5917</v>
      </c>
      <c r="D354" s="118">
        <v>17</v>
      </c>
      <c r="E354" s="118">
        <v>1957</v>
      </c>
      <c r="F354" s="118" t="s">
        <v>379</v>
      </c>
      <c r="G354" s="313"/>
    </row>
    <row r="355" spans="1:17" s="314" customFormat="1" ht="10.5" customHeight="1" x14ac:dyDescent="0.2">
      <c r="A355" s="118"/>
      <c r="B355" s="118" t="s">
        <v>5807</v>
      </c>
      <c r="C355" s="118" t="s">
        <v>5917</v>
      </c>
      <c r="D355" s="118">
        <v>4</v>
      </c>
      <c r="E355" s="118">
        <v>1958</v>
      </c>
      <c r="F355" s="118" t="s">
        <v>379</v>
      </c>
      <c r="G355" s="313"/>
    </row>
    <row r="356" spans="1:17" s="314" customFormat="1" ht="4.5" customHeight="1" x14ac:dyDescent="0.2">
      <c r="A356" s="118"/>
      <c r="B356" s="118"/>
      <c r="C356" s="118"/>
      <c r="D356" s="118"/>
      <c r="E356" s="118"/>
      <c r="F356" s="118"/>
      <c r="G356" s="313"/>
    </row>
    <row r="357" spans="1:17" s="314" customFormat="1" ht="12.75" customHeight="1" x14ac:dyDescent="0.2">
      <c r="A357" s="118" t="s">
        <v>5813</v>
      </c>
      <c r="B357" s="118" t="s">
        <v>5814</v>
      </c>
      <c r="C357" s="118" t="s">
        <v>5917</v>
      </c>
      <c r="D357" s="118">
        <v>3</v>
      </c>
      <c r="E357" s="118">
        <v>1956</v>
      </c>
      <c r="F357" s="118" t="s">
        <v>379</v>
      </c>
      <c r="G357" s="313"/>
    </row>
    <row r="358" spans="1:17" s="325" customFormat="1" ht="10.5" customHeight="1" x14ac:dyDescent="0.2">
      <c r="A358" s="118"/>
      <c r="B358" s="118" t="s">
        <v>5815</v>
      </c>
      <c r="C358" s="118" t="s">
        <v>5917</v>
      </c>
      <c r="D358" s="118">
        <v>3</v>
      </c>
      <c r="E358" s="118">
        <v>2002</v>
      </c>
      <c r="F358" s="118" t="s">
        <v>379</v>
      </c>
      <c r="G358" s="324"/>
    </row>
    <row r="359" spans="1:17" ht="12.75" customHeight="1" x14ac:dyDescent="0.2">
      <c r="A359" s="119"/>
      <c r="B359" s="118" t="s">
        <v>5816</v>
      </c>
      <c r="C359" s="118" t="s">
        <v>5917</v>
      </c>
      <c r="D359" s="118">
        <v>19</v>
      </c>
      <c r="E359" s="118">
        <v>1950</v>
      </c>
      <c r="F359" s="118" t="s">
        <v>379</v>
      </c>
      <c r="G359" s="326"/>
      <c r="O359" s="294"/>
    </row>
    <row r="360" spans="1:17" s="298" customFormat="1" ht="12.75" customHeight="1" x14ac:dyDescent="0.2">
      <c r="A360" s="119"/>
      <c r="B360" s="118" t="s">
        <v>5817</v>
      </c>
      <c r="C360" s="118" t="s">
        <v>5917</v>
      </c>
      <c r="D360" s="118">
        <v>19</v>
      </c>
      <c r="E360" s="118">
        <v>1957</v>
      </c>
      <c r="F360" s="118" t="s">
        <v>379</v>
      </c>
      <c r="G360" s="326"/>
      <c r="H360" s="31"/>
      <c r="I360" s="31"/>
      <c r="J360" s="31"/>
      <c r="K360" s="31"/>
      <c r="L360" s="31"/>
      <c r="M360" s="31"/>
      <c r="N360" s="31"/>
      <c r="O360" s="294"/>
      <c r="P360" s="31"/>
      <c r="Q360" s="31"/>
    </row>
    <row r="361" spans="1:17" ht="12" customHeight="1" x14ac:dyDescent="0.2">
      <c r="A361" s="119"/>
      <c r="B361" s="118" t="s">
        <v>4016</v>
      </c>
      <c r="C361" s="118" t="s">
        <v>5917</v>
      </c>
      <c r="D361" s="118">
        <v>34</v>
      </c>
      <c r="E361" s="118">
        <v>1954</v>
      </c>
      <c r="F361" s="118" t="s">
        <v>379</v>
      </c>
      <c r="G361" s="326"/>
      <c r="O361" s="294"/>
    </row>
    <row r="362" spans="1:17" ht="10.5" customHeight="1" x14ac:dyDescent="0.2">
      <c r="A362" s="119"/>
      <c r="B362" s="118" t="s">
        <v>5818</v>
      </c>
      <c r="C362" s="118" t="s">
        <v>5917</v>
      </c>
      <c r="D362" s="118">
        <v>18</v>
      </c>
      <c r="E362" s="118">
        <v>1959</v>
      </c>
      <c r="F362" s="118" t="s">
        <v>379</v>
      </c>
      <c r="G362" s="326"/>
      <c r="O362" s="294"/>
    </row>
    <row r="363" spans="1:17" ht="10.5" customHeight="1" thickBot="1" x14ac:dyDescent="0.25">
      <c r="A363" s="320"/>
      <c r="B363" s="126" t="s">
        <v>5819</v>
      </c>
      <c r="C363" s="126" t="s">
        <v>5917</v>
      </c>
      <c r="D363" s="126">
        <v>15</v>
      </c>
      <c r="E363" s="126">
        <v>1954</v>
      </c>
      <c r="F363" s="126" t="s">
        <v>379</v>
      </c>
      <c r="G363" s="326"/>
      <c r="O363" s="294"/>
    </row>
    <row r="364" spans="1:17" ht="15.75" thickTop="1" x14ac:dyDescent="0.2">
      <c r="A364" s="321" t="s">
        <v>6099</v>
      </c>
    </row>
    <row r="365" spans="1:17" s="314" customFormat="1" ht="20.25" customHeight="1" x14ac:dyDescent="0.35">
      <c r="A365" s="290" t="s">
        <v>5267</v>
      </c>
      <c r="B365" s="291"/>
      <c r="C365" s="291"/>
      <c r="D365" s="291"/>
      <c r="E365" s="291"/>
      <c r="F365" s="297"/>
      <c r="G365" s="313"/>
    </row>
    <row r="366" spans="1:17" s="314" customFormat="1" ht="20.25" customHeight="1" x14ac:dyDescent="0.3">
      <c r="A366" s="295" t="s">
        <v>6119</v>
      </c>
      <c r="B366" s="296"/>
      <c r="C366" s="296"/>
      <c r="D366" s="296"/>
      <c r="E366" s="296"/>
      <c r="F366" s="297"/>
      <c r="G366" s="313"/>
    </row>
    <row r="367" spans="1:17" s="314" customFormat="1" ht="20.25" customHeight="1" thickBot="1" x14ac:dyDescent="0.25">
      <c r="A367" s="336"/>
      <c r="B367" s="336"/>
      <c r="C367" s="336"/>
      <c r="D367" s="336"/>
      <c r="E367" s="336"/>
      <c r="F367" s="328"/>
      <c r="G367" s="313"/>
    </row>
    <row r="368" spans="1:17" s="314" customFormat="1" ht="10.5" customHeight="1" thickTop="1" x14ac:dyDescent="0.2">
      <c r="A368" s="302" t="s">
        <v>162</v>
      </c>
      <c r="B368" s="302" t="s">
        <v>5138</v>
      </c>
      <c r="C368" s="302" t="s">
        <v>111</v>
      </c>
      <c r="D368" s="303" t="s">
        <v>5697</v>
      </c>
      <c r="E368" s="333" t="s">
        <v>5698</v>
      </c>
      <c r="F368" s="305" t="s">
        <v>5699</v>
      </c>
      <c r="G368" s="313"/>
    </row>
    <row r="369" spans="1:15" s="314" customFormat="1" ht="10.5" customHeight="1" x14ac:dyDescent="0.2">
      <c r="A369" s="306"/>
      <c r="B369" s="306"/>
      <c r="C369" s="306"/>
      <c r="D369" s="307" t="s">
        <v>5563</v>
      </c>
      <c r="E369" s="308" t="s">
        <v>5700</v>
      </c>
      <c r="F369" s="305" t="s">
        <v>5701</v>
      </c>
      <c r="G369" s="313"/>
    </row>
    <row r="370" spans="1:15" s="314" customFormat="1" ht="10.5" customHeight="1" x14ac:dyDescent="0.2">
      <c r="A370" s="306"/>
      <c r="B370" s="306"/>
      <c r="C370" s="306"/>
      <c r="D370" s="307" t="s">
        <v>5564</v>
      </c>
      <c r="E370" s="308" t="s">
        <v>5702</v>
      </c>
      <c r="F370" s="305" t="s">
        <v>5703</v>
      </c>
      <c r="G370" s="313"/>
    </row>
    <row r="371" spans="1:15" s="314" customFormat="1" ht="10.5" customHeight="1" x14ac:dyDescent="0.2">
      <c r="A371" s="309"/>
      <c r="B371" s="309"/>
      <c r="C371" s="309"/>
      <c r="D371" s="310"/>
      <c r="E371" s="310" t="s">
        <v>5704</v>
      </c>
      <c r="F371" s="311" t="s">
        <v>5705</v>
      </c>
      <c r="G371" s="313"/>
    </row>
    <row r="372" spans="1:15" ht="10.5" customHeight="1" x14ac:dyDescent="0.2">
      <c r="A372" s="118" t="s">
        <v>5820</v>
      </c>
      <c r="B372" s="118" t="s">
        <v>5444</v>
      </c>
      <c r="C372" s="118" t="s">
        <v>6028</v>
      </c>
      <c r="D372" s="118">
        <v>300</v>
      </c>
      <c r="E372" s="118">
        <v>1974</v>
      </c>
      <c r="F372" s="118" t="s">
        <v>379</v>
      </c>
      <c r="G372" s="326"/>
      <c r="O372" s="294"/>
    </row>
    <row r="373" spans="1:15" s="314" customFormat="1" ht="10.5" customHeight="1" x14ac:dyDescent="0.2">
      <c r="A373" s="118"/>
      <c r="B373" s="118"/>
      <c r="C373" s="118" t="s">
        <v>6009</v>
      </c>
      <c r="D373" s="118"/>
      <c r="E373" s="118"/>
      <c r="F373" s="118"/>
      <c r="G373" s="313"/>
    </row>
    <row r="374" spans="1:15" s="314" customFormat="1" ht="10.5" customHeight="1" x14ac:dyDescent="0.2">
      <c r="A374" s="118" t="s">
        <v>5821</v>
      </c>
      <c r="B374" s="118" t="s">
        <v>5823</v>
      </c>
      <c r="C374" s="118" t="s">
        <v>5917</v>
      </c>
      <c r="D374" s="118">
        <v>5</v>
      </c>
      <c r="E374" s="118">
        <v>1968</v>
      </c>
      <c r="F374" s="118" t="s">
        <v>379</v>
      </c>
      <c r="G374" s="313"/>
    </row>
    <row r="375" spans="1:15" s="314" customFormat="1" ht="10.5" customHeight="1" x14ac:dyDescent="0.2">
      <c r="A375" s="118"/>
      <c r="B375" s="118" t="s">
        <v>5827</v>
      </c>
      <c r="C375" s="118" t="s">
        <v>5917</v>
      </c>
      <c r="D375" s="118">
        <v>2</v>
      </c>
      <c r="E375" s="118">
        <v>1962</v>
      </c>
      <c r="F375" s="118" t="s">
        <v>379</v>
      </c>
      <c r="G375" s="313"/>
    </row>
    <row r="376" spans="1:15" s="314" customFormat="1" ht="9" customHeight="1" x14ac:dyDescent="0.2">
      <c r="A376" s="118"/>
      <c r="B376" s="118" t="s">
        <v>5822</v>
      </c>
      <c r="C376" s="118" t="s">
        <v>5917</v>
      </c>
      <c r="D376" s="118">
        <v>20</v>
      </c>
      <c r="E376" s="118">
        <v>1956</v>
      </c>
      <c r="F376" s="118" t="s">
        <v>379</v>
      </c>
      <c r="G376" s="313"/>
    </row>
    <row r="377" spans="1:15" s="314" customFormat="1" ht="10.5" hidden="1" customHeight="1" x14ac:dyDescent="0.2">
      <c r="A377" s="118"/>
      <c r="B377" s="118" t="s">
        <v>5826</v>
      </c>
      <c r="C377" s="118" t="s">
        <v>5917</v>
      </c>
      <c r="D377" s="118">
        <v>17</v>
      </c>
      <c r="E377" s="118">
        <v>1962</v>
      </c>
      <c r="F377" s="118" t="s">
        <v>379</v>
      </c>
      <c r="G377" s="313"/>
    </row>
    <row r="378" spans="1:15" s="314" customFormat="1" ht="10.5" customHeight="1" x14ac:dyDescent="0.2">
      <c r="A378" s="119"/>
      <c r="B378" s="118" t="s">
        <v>4107</v>
      </c>
      <c r="C378" s="118" t="s">
        <v>5917</v>
      </c>
      <c r="D378" s="118">
        <v>37</v>
      </c>
      <c r="E378" s="118">
        <v>1957</v>
      </c>
      <c r="F378" s="118" t="s">
        <v>379</v>
      </c>
      <c r="G378" s="313"/>
    </row>
    <row r="379" spans="1:15" s="314" customFormat="1" ht="10.5" customHeight="1" x14ac:dyDescent="0.2">
      <c r="A379" s="119"/>
      <c r="B379" s="118" t="s">
        <v>5367</v>
      </c>
      <c r="C379" s="118" t="s">
        <v>5917</v>
      </c>
      <c r="D379" s="118">
        <v>100</v>
      </c>
      <c r="E379" s="118">
        <v>2008</v>
      </c>
      <c r="F379" s="118" t="s">
        <v>379</v>
      </c>
      <c r="G379" s="313"/>
    </row>
    <row r="380" spans="1:15" s="314" customFormat="1" ht="9.75" customHeight="1" x14ac:dyDescent="0.2">
      <c r="A380" s="119"/>
      <c r="B380" s="118" t="s">
        <v>5828</v>
      </c>
      <c r="C380" s="118" t="s">
        <v>5917</v>
      </c>
      <c r="D380" s="118">
        <v>18</v>
      </c>
      <c r="E380" s="118">
        <v>1955</v>
      </c>
      <c r="F380" s="118" t="s">
        <v>379</v>
      </c>
      <c r="G380" s="313"/>
    </row>
    <row r="381" spans="1:15" s="314" customFormat="1" ht="10.5" customHeight="1" x14ac:dyDescent="0.2">
      <c r="A381" s="119"/>
      <c r="B381" s="118" t="s">
        <v>5824</v>
      </c>
      <c r="C381" s="118" t="s">
        <v>5917</v>
      </c>
      <c r="D381" s="118">
        <v>20</v>
      </c>
      <c r="E381" s="118">
        <v>1956</v>
      </c>
      <c r="F381" s="118" t="s">
        <v>379</v>
      </c>
      <c r="G381" s="313"/>
    </row>
    <row r="382" spans="1:15" s="314" customFormat="1" ht="10.5" customHeight="1" x14ac:dyDescent="0.2">
      <c r="A382" s="119"/>
      <c r="B382" s="118" t="s">
        <v>5825</v>
      </c>
      <c r="C382" s="118" t="s">
        <v>5917</v>
      </c>
      <c r="D382" s="118">
        <v>4</v>
      </c>
      <c r="E382" s="118">
        <v>2005</v>
      </c>
      <c r="F382" s="118" t="s">
        <v>379</v>
      </c>
      <c r="G382" s="313"/>
    </row>
    <row r="383" spans="1:15" s="314" customFormat="1" ht="7.5" customHeight="1" x14ac:dyDescent="0.2">
      <c r="A383" s="119"/>
      <c r="B383" s="119"/>
      <c r="C383" s="119"/>
      <c r="D383" s="119"/>
      <c r="E383" s="119"/>
      <c r="F383" s="119"/>
      <c r="G383" s="313"/>
    </row>
    <row r="384" spans="1:15" s="314" customFormat="1" ht="10.5" customHeight="1" x14ac:dyDescent="0.2">
      <c r="A384" s="118" t="s">
        <v>5829</v>
      </c>
      <c r="B384" s="118" t="s">
        <v>5830</v>
      </c>
      <c r="C384" s="118" t="s">
        <v>5917</v>
      </c>
      <c r="D384" s="118">
        <v>10</v>
      </c>
      <c r="E384" s="118">
        <v>1959</v>
      </c>
      <c r="F384" s="118" t="s">
        <v>379</v>
      </c>
      <c r="G384" s="313"/>
    </row>
    <row r="385" spans="1:7" s="314" customFormat="1" ht="10.5" customHeight="1" x14ac:dyDescent="0.2">
      <c r="A385" s="118"/>
      <c r="B385" s="118" t="s">
        <v>4835</v>
      </c>
      <c r="C385" s="118" t="s">
        <v>5917</v>
      </c>
      <c r="D385" s="118">
        <v>4</v>
      </c>
      <c r="E385" s="118">
        <v>1959</v>
      </c>
      <c r="F385" s="118" t="s">
        <v>379</v>
      </c>
      <c r="G385" s="313"/>
    </row>
    <row r="386" spans="1:7" s="314" customFormat="1" ht="10.5" customHeight="1" x14ac:dyDescent="0.2">
      <c r="A386" s="118"/>
      <c r="B386" s="118" t="s">
        <v>5831</v>
      </c>
      <c r="C386" s="118" t="s">
        <v>5917</v>
      </c>
      <c r="D386" s="118">
        <v>18</v>
      </c>
      <c r="E386" s="118">
        <v>1958</v>
      </c>
      <c r="F386" s="118" t="s">
        <v>379</v>
      </c>
      <c r="G386" s="313"/>
    </row>
    <row r="387" spans="1:7" s="314" customFormat="1" ht="5.25" customHeight="1" x14ac:dyDescent="0.2">
      <c r="A387" s="119"/>
      <c r="B387" s="119"/>
      <c r="C387" s="119"/>
      <c r="D387" s="119"/>
      <c r="E387" s="119"/>
      <c r="F387" s="119"/>
      <c r="G387" s="313"/>
    </row>
    <row r="388" spans="1:7" s="314" customFormat="1" ht="11.25" customHeight="1" x14ac:dyDescent="0.2">
      <c r="A388" s="118" t="s">
        <v>5832</v>
      </c>
      <c r="B388" s="118" t="s">
        <v>3964</v>
      </c>
      <c r="C388" s="118" t="s">
        <v>5917</v>
      </c>
      <c r="D388" s="118">
        <v>153</v>
      </c>
      <c r="E388" s="118">
        <v>1950</v>
      </c>
      <c r="F388" s="118" t="s">
        <v>379</v>
      </c>
      <c r="G388" s="313"/>
    </row>
    <row r="389" spans="1:7" s="314" customFormat="1" ht="10.5" customHeight="1" x14ac:dyDescent="0.2">
      <c r="A389" s="119"/>
      <c r="B389" s="118" t="s">
        <v>5838</v>
      </c>
      <c r="C389" s="118" t="s">
        <v>5917</v>
      </c>
      <c r="D389" s="118">
        <v>4</v>
      </c>
      <c r="E389" s="118">
        <v>1957</v>
      </c>
      <c r="F389" s="118" t="s">
        <v>379</v>
      </c>
      <c r="G389" s="313"/>
    </row>
    <row r="390" spans="1:7" s="314" customFormat="1" ht="9.75" customHeight="1" x14ac:dyDescent="0.2">
      <c r="A390" s="119"/>
      <c r="B390" s="118" t="s">
        <v>4041</v>
      </c>
      <c r="C390" s="118" t="s">
        <v>5917</v>
      </c>
      <c r="D390" s="118">
        <v>40</v>
      </c>
      <c r="E390" s="118">
        <v>1955</v>
      </c>
      <c r="F390" s="118" t="s">
        <v>379</v>
      </c>
      <c r="G390" s="313"/>
    </row>
    <row r="391" spans="1:7" s="314" customFormat="1" ht="10.5" customHeight="1" x14ac:dyDescent="0.2">
      <c r="A391" s="119"/>
      <c r="B391" s="118" t="s">
        <v>5833</v>
      </c>
      <c r="C391" s="118" t="s">
        <v>5917</v>
      </c>
      <c r="D391" s="118">
        <v>7</v>
      </c>
      <c r="E391" s="118">
        <v>1956</v>
      </c>
      <c r="F391" s="118" t="s">
        <v>379</v>
      </c>
      <c r="G391" s="313"/>
    </row>
    <row r="392" spans="1:7" s="314" customFormat="1" ht="12" customHeight="1" x14ac:dyDescent="0.2">
      <c r="A392" s="119"/>
      <c r="B392" s="118" t="s">
        <v>5837</v>
      </c>
      <c r="C392" s="118" t="s">
        <v>5917</v>
      </c>
      <c r="D392" s="118">
        <v>15</v>
      </c>
      <c r="E392" s="118">
        <v>1963</v>
      </c>
      <c r="F392" s="118" t="s">
        <v>379</v>
      </c>
      <c r="G392" s="313"/>
    </row>
    <row r="393" spans="1:7" s="314" customFormat="1" ht="10.5" customHeight="1" x14ac:dyDescent="0.2">
      <c r="A393" s="119"/>
      <c r="B393" s="118" t="s">
        <v>4215</v>
      </c>
      <c r="C393" s="118" t="s">
        <v>5917</v>
      </c>
      <c r="D393" s="118">
        <v>25</v>
      </c>
      <c r="E393" s="118">
        <v>1963</v>
      </c>
      <c r="F393" s="118" t="s">
        <v>379</v>
      </c>
      <c r="G393" s="313"/>
    </row>
    <row r="394" spans="1:7" s="314" customFormat="1" ht="10.5" customHeight="1" x14ac:dyDescent="0.2">
      <c r="A394" s="119"/>
      <c r="B394" s="118" t="s">
        <v>5834</v>
      </c>
      <c r="C394" s="118" t="s">
        <v>5917</v>
      </c>
      <c r="D394" s="118">
        <v>2</v>
      </c>
      <c r="E394" s="118">
        <v>1956</v>
      </c>
      <c r="F394" s="118" t="s">
        <v>379</v>
      </c>
      <c r="G394" s="313"/>
    </row>
    <row r="395" spans="1:7" s="314" customFormat="1" ht="10.5" customHeight="1" x14ac:dyDescent="0.2">
      <c r="A395" s="119"/>
      <c r="B395" s="118" t="s">
        <v>5835</v>
      </c>
      <c r="C395" s="118" t="s">
        <v>5917</v>
      </c>
      <c r="D395" s="118">
        <v>6</v>
      </c>
      <c r="E395" s="118">
        <v>1961</v>
      </c>
      <c r="F395" s="118" t="s">
        <v>379</v>
      </c>
      <c r="G395" s="313"/>
    </row>
    <row r="396" spans="1:7" s="314" customFormat="1" ht="10.5" customHeight="1" x14ac:dyDescent="0.2">
      <c r="A396" s="119"/>
      <c r="B396" s="118" t="s">
        <v>5836</v>
      </c>
      <c r="C396" s="118" t="s">
        <v>5917</v>
      </c>
      <c r="D396" s="118">
        <v>2</v>
      </c>
      <c r="E396" s="118">
        <v>1952</v>
      </c>
      <c r="F396" s="118" t="s">
        <v>379</v>
      </c>
      <c r="G396" s="313"/>
    </row>
    <row r="397" spans="1:7" s="314" customFormat="1" ht="10.5" customHeight="1" x14ac:dyDescent="0.2">
      <c r="A397" s="119"/>
      <c r="B397" s="118" t="s">
        <v>5839</v>
      </c>
      <c r="C397" s="118" t="s">
        <v>5917</v>
      </c>
      <c r="D397" s="118">
        <v>8</v>
      </c>
      <c r="E397" s="118">
        <v>1951</v>
      </c>
      <c r="F397" s="118" t="s">
        <v>379</v>
      </c>
      <c r="G397" s="313"/>
    </row>
    <row r="398" spans="1:7" s="314" customFormat="1" ht="10.5" customHeight="1" x14ac:dyDescent="0.2">
      <c r="A398" s="118" t="s">
        <v>5840</v>
      </c>
      <c r="B398" s="118" t="s">
        <v>5842</v>
      </c>
      <c r="C398" s="118" t="s">
        <v>5917</v>
      </c>
      <c r="D398" s="118">
        <v>8</v>
      </c>
      <c r="E398" s="118">
        <v>1953</v>
      </c>
      <c r="F398" s="118" t="s">
        <v>379</v>
      </c>
      <c r="G398" s="313"/>
    </row>
    <row r="399" spans="1:7" s="314" customFormat="1" ht="10.5" customHeight="1" x14ac:dyDescent="0.2">
      <c r="A399" s="119"/>
      <c r="B399" s="118" t="s">
        <v>5841</v>
      </c>
      <c r="C399" s="118" t="s">
        <v>5917</v>
      </c>
      <c r="D399" s="118">
        <v>3</v>
      </c>
      <c r="E399" s="118">
        <v>1959</v>
      </c>
      <c r="F399" s="118" t="s">
        <v>379</v>
      </c>
      <c r="G399" s="313"/>
    </row>
    <row r="400" spans="1:7" s="314" customFormat="1" ht="10.5" customHeight="1" x14ac:dyDescent="0.2">
      <c r="A400" s="119"/>
      <c r="B400" s="118" t="s">
        <v>5843</v>
      </c>
      <c r="C400" s="118" t="s">
        <v>5917</v>
      </c>
      <c r="D400" s="118">
        <v>2</v>
      </c>
      <c r="E400" s="118">
        <v>1962</v>
      </c>
      <c r="F400" s="118" t="s">
        <v>379</v>
      </c>
      <c r="G400" s="313"/>
    </row>
    <row r="401" spans="1:7" s="314" customFormat="1" ht="10.5" customHeight="1" x14ac:dyDescent="0.2">
      <c r="A401" s="119"/>
      <c r="B401" s="118" t="s">
        <v>3928</v>
      </c>
      <c r="C401" s="118" t="s">
        <v>5917</v>
      </c>
      <c r="D401" s="118">
        <v>45</v>
      </c>
      <c r="E401" s="118">
        <v>1930</v>
      </c>
      <c r="F401" s="118" t="s">
        <v>379</v>
      </c>
      <c r="G401" s="313"/>
    </row>
    <row r="402" spans="1:7" s="314" customFormat="1" ht="10.5" customHeight="1" x14ac:dyDescent="0.2">
      <c r="A402" s="119"/>
      <c r="B402" s="118" t="s">
        <v>3960</v>
      </c>
      <c r="C402" s="118" t="s">
        <v>5917</v>
      </c>
      <c r="D402" s="118">
        <v>61</v>
      </c>
      <c r="E402" s="118">
        <v>1950</v>
      </c>
      <c r="F402" s="118" t="s">
        <v>379</v>
      </c>
      <c r="G402" s="313"/>
    </row>
    <row r="403" spans="1:7" s="314" customFormat="1" ht="10.5" customHeight="1" x14ac:dyDescent="0.2">
      <c r="A403" s="119"/>
      <c r="B403" s="118" t="s">
        <v>3933</v>
      </c>
      <c r="C403" s="118" t="s">
        <v>5917</v>
      </c>
      <c r="D403" s="118">
        <v>34</v>
      </c>
      <c r="E403" s="118">
        <v>1933</v>
      </c>
      <c r="F403" s="118" t="s">
        <v>379</v>
      </c>
      <c r="G403" s="313"/>
    </row>
    <row r="404" spans="1:7" s="314" customFormat="1" ht="10.5" customHeight="1" x14ac:dyDescent="0.2">
      <c r="A404" s="119"/>
      <c r="B404" s="118" t="s">
        <v>4045</v>
      </c>
      <c r="C404" s="118" t="s">
        <v>5917</v>
      </c>
      <c r="D404" s="118">
        <v>75</v>
      </c>
      <c r="E404" s="118">
        <v>1955</v>
      </c>
      <c r="F404" s="118" t="s">
        <v>379</v>
      </c>
      <c r="G404" s="313"/>
    </row>
    <row r="405" spans="1:7" s="314" customFormat="1" ht="10.5" customHeight="1" x14ac:dyDescent="0.2">
      <c r="A405" s="119"/>
      <c r="B405" s="118" t="s">
        <v>5844</v>
      </c>
      <c r="C405" s="118" t="s">
        <v>5917</v>
      </c>
      <c r="D405" s="118">
        <v>15</v>
      </c>
      <c r="E405" s="118">
        <v>1950</v>
      </c>
      <c r="F405" s="118" t="s">
        <v>379</v>
      </c>
      <c r="G405" s="313"/>
    </row>
    <row r="406" spans="1:7" s="314" customFormat="1" ht="10.5" customHeight="1" x14ac:dyDescent="0.2">
      <c r="A406" s="119"/>
      <c r="B406" s="119"/>
      <c r="C406" s="119"/>
      <c r="D406" s="119"/>
      <c r="E406" s="119"/>
      <c r="F406" s="119"/>
      <c r="G406" s="313"/>
    </row>
    <row r="407" spans="1:7" s="314" customFormat="1" ht="10.5" customHeight="1" x14ac:dyDescent="0.2">
      <c r="A407" s="118" t="s">
        <v>5845</v>
      </c>
      <c r="B407" s="118" t="s">
        <v>5372</v>
      </c>
      <c r="C407" s="118" t="s">
        <v>1352</v>
      </c>
      <c r="D407" s="118">
        <v>20</v>
      </c>
      <c r="E407" s="118">
        <v>2005</v>
      </c>
      <c r="F407" s="118" t="s">
        <v>379</v>
      </c>
      <c r="G407" s="313"/>
    </row>
    <row r="408" spans="1:7" s="314" customFormat="1" ht="10.5" customHeight="1" x14ac:dyDescent="0.2">
      <c r="A408" s="119"/>
      <c r="B408" s="35" t="s">
        <v>5846</v>
      </c>
      <c r="C408" s="35" t="s">
        <v>1352</v>
      </c>
      <c r="D408" s="35">
        <v>9</v>
      </c>
      <c r="E408" s="35">
        <v>2012</v>
      </c>
      <c r="F408" s="35" t="s">
        <v>379</v>
      </c>
      <c r="G408" s="313"/>
    </row>
    <row r="409" spans="1:7" s="314" customFormat="1" ht="10.5" customHeight="1" x14ac:dyDescent="0.2">
      <c r="A409" s="119"/>
      <c r="B409" s="118" t="s">
        <v>6030</v>
      </c>
      <c r="C409" s="118" t="s">
        <v>1352</v>
      </c>
      <c r="D409" s="118">
        <v>3</v>
      </c>
      <c r="E409" s="118">
        <v>2002</v>
      </c>
      <c r="F409" s="118" t="s">
        <v>379</v>
      </c>
      <c r="G409" s="313"/>
    </row>
    <row r="410" spans="1:7" s="314" customFormat="1" ht="10.5" customHeight="1" x14ac:dyDescent="0.2">
      <c r="A410" s="119"/>
      <c r="B410" s="118" t="s">
        <v>5382</v>
      </c>
      <c r="C410" s="118" t="s">
        <v>1352</v>
      </c>
      <c r="D410" s="118">
        <v>120</v>
      </c>
      <c r="E410" s="118">
        <v>2005</v>
      </c>
      <c r="F410" s="118" t="s">
        <v>379</v>
      </c>
      <c r="G410" s="313"/>
    </row>
    <row r="411" spans="1:7" s="314" customFormat="1" ht="10.5" customHeight="1" x14ac:dyDescent="0.2">
      <c r="A411" s="119"/>
      <c r="B411" s="35" t="s">
        <v>6136</v>
      </c>
      <c r="C411" s="35" t="s">
        <v>1352</v>
      </c>
      <c r="D411" s="35">
        <v>10</v>
      </c>
      <c r="E411" s="35">
        <v>2012</v>
      </c>
      <c r="F411" s="35" t="s">
        <v>379</v>
      </c>
      <c r="G411" s="313"/>
    </row>
    <row r="412" spans="1:7" s="314" customFormat="1" ht="10.5" customHeight="1" x14ac:dyDescent="0.2">
      <c r="A412" s="119"/>
      <c r="B412" s="118" t="s">
        <v>5860</v>
      </c>
      <c r="C412" s="118" t="s">
        <v>1352</v>
      </c>
      <c r="D412" s="118">
        <v>19</v>
      </c>
      <c r="E412" s="118">
        <v>2002</v>
      </c>
      <c r="F412" s="118" t="s">
        <v>379</v>
      </c>
      <c r="G412" s="313"/>
    </row>
    <row r="413" spans="1:7" s="314" customFormat="1" ht="10.5" customHeight="1" x14ac:dyDescent="0.2">
      <c r="A413" s="119"/>
      <c r="B413" s="118" t="s">
        <v>5377</v>
      </c>
      <c r="C413" s="118" t="s">
        <v>1352</v>
      </c>
      <c r="D413" s="118">
        <v>37</v>
      </c>
      <c r="E413" s="118">
        <v>2008</v>
      </c>
      <c r="F413" s="118" t="s">
        <v>379</v>
      </c>
      <c r="G413" s="313"/>
    </row>
    <row r="414" spans="1:7" s="314" customFormat="1" ht="10.5" customHeight="1" x14ac:dyDescent="0.2">
      <c r="A414" s="119"/>
      <c r="B414" s="119"/>
      <c r="C414" s="119"/>
      <c r="D414" s="119"/>
      <c r="E414" s="119"/>
      <c r="F414" s="119"/>
      <c r="G414" s="313"/>
    </row>
    <row r="415" spans="1:7" s="314" customFormat="1" ht="10.5" customHeight="1" x14ac:dyDescent="0.2">
      <c r="A415" s="119"/>
      <c r="B415" s="118" t="s">
        <v>5847</v>
      </c>
      <c r="C415" s="118" t="s">
        <v>1352</v>
      </c>
      <c r="D415" s="118">
        <v>5</v>
      </c>
      <c r="E415" s="118">
        <v>1995</v>
      </c>
      <c r="F415" s="118" t="s">
        <v>634</v>
      </c>
      <c r="G415" s="313"/>
    </row>
    <row r="416" spans="1:7" s="314" customFormat="1" ht="10.5" customHeight="1" x14ac:dyDescent="0.2">
      <c r="A416" s="119"/>
      <c r="B416" s="118" t="s">
        <v>5848</v>
      </c>
      <c r="C416" s="118" t="s">
        <v>1352</v>
      </c>
      <c r="D416" s="118">
        <v>9</v>
      </c>
      <c r="E416" s="118">
        <v>2008</v>
      </c>
      <c r="F416" s="118" t="s">
        <v>634</v>
      </c>
      <c r="G416" s="313"/>
    </row>
    <row r="417" spans="1:17" s="314" customFormat="1" ht="10.5" customHeight="1" x14ac:dyDescent="0.2">
      <c r="A417" s="119"/>
      <c r="B417" s="35" t="s">
        <v>6137</v>
      </c>
      <c r="C417" s="35" t="s">
        <v>1352</v>
      </c>
      <c r="D417" s="35">
        <v>9</v>
      </c>
      <c r="E417" s="35">
        <v>2007</v>
      </c>
      <c r="F417" s="35" t="s">
        <v>634</v>
      </c>
      <c r="G417" s="313"/>
    </row>
    <row r="418" spans="1:17" s="314" customFormat="1" ht="10.5" customHeight="1" x14ac:dyDescent="0.2">
      <c r="A418" s="119"/>
      <c r="B418" s="35" t="s">
        <v>6138</v>
      </c>
      <c r="C418" s="35" t="s">
        <v>1352</v>
      </c>
      <c r="D418" s="35">
        <v>29</v>
      </c>
      <c r="E418" s="35">
        <v>2005</v>
      </c>
      <c r="F418" s="35" t="s">
        <v>634</v>
      </c>
      <c r="G418" s="313"/>
    </row>
    <row r="419" spans="1:17" s="314" customFormat="1" ht="10.5" customHeight="1" x14ac:dyDescent="0.2">
      <c r="A419" s="119"/>
      <c r="B419" s="118" t="s">
        <v>5383</v>
      </c>
      <c r="C419" s="118" t="s">
        <v>1352</v>
      </c>
      <c r="D419" s="118">
        <v>28</v>
      </c>
      <c r="E419" s="118">
        <v>2011</v>
      </c>
      <c r="F419" s="118" t="s">
        <v>634</v>
      </c>
      <c r="G419" s="313"/>
    </row>
    <row r="420" spans="1:17" s="314" customFormat="1" ht="10.5" customHeight="1" x14ac:dyDescent="0.2">
      <c r="A420" s="119"/>
      <c r="B420" s="35" t="s">
        <v>6139</v>
      </c>
      <c r="C420" s="35" t="s">
        <v>1352</v>
      </c>
      <c r="D420" s="35">
        <v>7</v>
      </c>
      <c r="E420" s="35">
        <v>2010</v>
      </c>
      <c r="F420" s="35" t="s">
        <v>379</v>
      </c>
      <c r="G420" s="313"/>
    </row>
    <row r="421" spans="1:17" s="314" customFormat="1" ht="10.5" customHeight="1" x14ac:dyDescent="0.2">
      <c r="A421" s="119"/>
      <c r="B421" s="118" t="s">
        <v>5386</v>
      </c>
      <c r="C421" s="118" t="s">
        <v>1352</v>
      </c>
      <c r="D421" s="118">
        <v>28</v>
      </c>
      <c r="E421" s="118">
        <v>2010</v>
      </c>
      <c r="F421" s="118" t="s">
        <v>379</v>
      </c>
      <c r="G421" s="313"/>
    </row>
    <row r="422" spans="1:17" s="314" customFormat="1" ht="10.5" customHeight="1" x14ac:dyDescent="0.2">
      <c r="A422" s="119"/>
      <c r="B422" s="118" t="s">
        <v>5381</v>
      </c>
      <c r="C422" s="118" t="s">
        <v>1352</v>
      </c>
      <c r="D422" s="118">
        <v>156</v>
      </c>
      <c r="E422" s="118">
        <v>2011</v>
      </c>
      <c r="F422" s="118" t="s">
        <v>379</v>
      </c>
      <c r="G422" s="313"/>
    </row>
    <row r="423" spans="1:17" s="325" customFormat="1" ht="10.5" customHeight="1" x14ac:dyDescent="0.2">
      <c r="A423" s="119"/>
      <c r="B423" s="118" t="s">
        <v>6140</v>
      </c>
      <c r="C423" s="118" t="s">
        <v>5965</v>
      </c>
      <c r="D423" s="118">
        <v>504</v>
      </c>
      <c r="E423" s="118">
        <v>2011</v>
      </c>
      <c r="F423" s="118" t="s">
        <v>5156</v>
      </c>
      <c r="G423" s="324"/>
    </row>
    <row r="424" spans="1:17" ht="11.25" customHeight="1" x14ac:dyDescent="0.2">
      <c r="A424" s="119"/>
      <c r="B424" s="118" t="s">
        <v>5621</v>
      </c>
      <c r="C424" s="118" t="s">
        <v>1352</v>
      </c>
      <c r="D424" s="118">
        <v>38</v>
      </c>
      <c r="E424" s="118">
        <v>2010</v>
      </c>
      <c r="F424" s="118" t="s">
        <v>379</v>
      </c>
      <c r="G424" s="326"/>
      <c r="O424" s="294"/>
    </row>
    <row r="425" spans="1:17" s="298" customFormat="1" ht="11.25" customHeight="1" x14ac:dyDescent="0.2">
      <c r="A425" s="119"/>
      <c r="B425" s="118" t="s">
        <v>5379</v>
      </c>
      <c r="C425" s="118" t="s">
        <v>1352</v>
      </c>
      <c r="D425" s="118">
        <v>40</v>
      </c>
      <c r="E425" s="118">
        <v>2009</v>
      </c>
      <c r="F425" s="118" t="s">
        <v>379</v>
      </c>
      <c r="G425" s="326"/>
      <c r="H425" s="31"/>
      <c r="I425" s="31"/>
      <c r="J425" s="31"/>
      <c r="K425" s="31"/>
      <c r="L425" s="31"/>
      <c r="M425" s="31"/>
      <c r="N425" s="31"/>
      <c r="O425" s="294"/>
      <c r="P425" s="31"/>
      <c r="Q425" s="31"/>
    </row>
    <row r="426" spans="1:17" ht="10.5" customHeight="1" x14ac:dyDescent="0.2">
      <c r="A426" s="119"/>
      <c r="B426" s="118" t="s">
        <v>5624</v>
      </c>
      <c r="C426" s="118" t="s">
        <v>1352</v>
      </c>
      <c r="D426" s="118">
        <v>129</v>
      </c>
      <c r="E426" s="118">
        <v>2011</v>
      </c>
      <c r="F426" s="118" t="s">
        <v>379</v>
      </c>
      <c r="G426" s="326"/>
      <c r="O426" s="294"/>
    </row>
    <row r="427" spans="1:17" ht="10.5" customHeight="1" x14ac:dyDescent="0.2">
      <c r="A427" s="119"/>
      <c r="B427" s="118" t="s">
        <v>5622</v>
      </c>
      <c r="C427" s="118" t="s">
        <v>1352</v>
      </c>
      <c r="D427" s="118">
        <v>113</v>
      </c>
      <c r="E427" s="118">
        <v>2011</v>
      </c>
      <c r="F427" s="118" t="s">
        <v>379</v>
      </c>
      <c r="G427" s="326"/>
      <c r="O427" s="294"/>
    </row>
    <row r="428" spans="1:17" ht="10.5" customHeight="1" x14ac:dyDescent="0.2">
      <c r="A428" s="119"/>
      <c r="B428" s="35" t="s">
        <v>5623</v>
      </c>
      <c r="C428" s="35" t="s">
        <v>1352</v>
      </c>
      <c r="D428" s="35">
        <v>108</v>
      </c>
      <c r="E428" s="35">
        <v>2012</v>
      </c>
      <c r="F428" s="35" t="s">
        <v>379</v>
      </c>
      <c r="G428" s="326"/>
      <c r="O428" s="294"/>
    </row>
    <row r="429" spans="1:17" ht="10.5" customHeight="1" x14ac:dyDescent="0.2">
      <c r="A429" s="119"/>
      <c r="B429" s="118" t="s">
        <v>5380</v>
      </c>
      <c r="C429" s="118" t="s">
        <v>1352</v>
      </c>
      <c r="D429" s="118">
        <v>70</v>
      </c>
      <c r="E429" s="118">
        <v>2011</v>
      </c>
      <c r="F429" s="118" t="s">
        <v>379</v>
      </c>
      <c r="G429" s="326"/>
      <c r="O429" s="294"/>
    </row>
    <row r="430" spans="1:17" s="314" customFormat="1" ht="9" customHeight="1" x14ac:dyDescent="0.2">
      <c r="A430" s="119"/>
      <c r="B430" s="119"/>
      <c r="C430" s="119"/>
      <c r="D430" s="119"/>
      <c r="E430" s="119"/>
      <c r="F430" s="119"/>
      <c r="G430" s="313"/>
    </row>
    <row r="431" spans="1:17" s="314" customFormat="1" ht="10.5" customHeight="1" x14ac:dyDescent="0.2">
      <c r="A431" s="118" t="s">
        <v>5864</v>
      </c>
      <c r="B431" s="118" t="s">
        <v>5865</v>
      </c>
      <c r="C431" s="118" t="s">
        <v>5917</v>
      </c>
      <c r="D431" s="118">
        <v>1</v>
      </c>
      <c r="E431" s="118">
        <v>1960</v>
      </c>
      <c r="F431" s="118" t="s">
        <v>379</v>
      </c>
      <c r="G431" s="313"/>
    </row>
    <row r="432" spans="1:17" s="314" customFormat="1" ht="11.25" customHeight="1" x14ac:dyDescent="0.2">
      <c r="A432" s="118"/>
      <c r="B432" s="118" t="s">
        <v>6031</v>
      </c>
      <c r="C432" s="118" t="s">
        <v>5917</v>
      </c>
      <c r="D432" s="118">
        <v>3</v>
      </c>
      <c r="E432" s="118">
        <v>2002</v>
      </c>
      <c r="F432" s="118" t="s">
        <v>379</v>
      </c>
      <c r="G432" s="313"/>
    </row>
    <row r="433" spans="1:7" s="314" customFormat="1" ht="10.5" customHeight="1" x14ac:dyDescent="0.2">
      <c r="A433" s="118"/>
      <c r="B433" s="118" t="s">
        <v>5866</v>
      </c>
      <c r="C433" s="118" t="s">
        <v>5917</v>
      </c>
      <c r="D433" s="118">
        <v>1</v>
      </c>
      <c r="E433" s="118">
        <v>1951</v>
      </c>
      <c r="F433" s="118" t="s">
        <v>379</v>
      </c>
      <c r="G433" s="313"/>
    </row>
    <row r="434" spans="1:7" s="314" customFormat="1" ht="10.5" customHeight="1" x14ac:dyDescent="0.2">
      <c r="A434" s="118"/>
      <c r="B434" s="118" t="s">
        <v>5867</v>
      </c>
      <c r="C434" s="118" t="s">
        <v>5917</v>
      </c>
      <c r="D434" s="118">
        <v>1</v>
      </c>
      <c r="E434" s="118">
        <v>1950</v>
      </c>
      <c r="F434" s="118" t="s">
        <v>379</v>
      </c>
      <c r="G434" s="313"/>
    </row>
    <row r="435" spans="1:7" s="314" customFormat="1" ht="11.25" customHeight="1" x14ac:dyDescent="0.2">
      <c r="A435" s="118"/>
      <c r="B435" s="118" t="s">
        <v>5868</v>
      </c>
      <c r="C435" s="118" t="s">
        <v>5917</v>
      </c>
      <c r="D435" s="118">
        <v>2</v>
      </c>
      <c r="E435" s="118">
        <v>1952</v>
      </c>
      <c r="F435" s="118" t="s">
        <v>379</v>
      </c>
      <c r="G435" s="313"/>
    </row>
    <row r="436" spans="1:7" s="314" customFormat="1" ht="10.5" customHeight="1" x14ac:dyDescent="0.2">
      <c r="A436" s="119"/>
      <c r="B436" s="119"/>
      <c r="C436" s="119"/>
      <c r="D436" s="119"/>
      <c r="E436" s="119"/>
      <c r="F436" s="119"/>
      <c r="G436" s="313"/>
    </row>
    <row r="437" spans="1:7" s="314" customFormat="1" ht="10.5" customHeight="1" x14ac:dyDescent="0.2">
      <c r="A437" s="118" t="s">
        <v>5869</v>
      </c>
      <c r="B437" s="118" t="s">
        <v>6141</v>
      </c>
      <c r="C437" s="118" t="s">
        <v>747</v>
      </c>
      <c r="D437" s="118">
        <v>1180</v>
      </c>
      <c r="E437" s="118">
        <v>1980</v>
      </c>
      <c r="F437" s="118" t="s">
        <v>379</v>
      </c>
      <c r="G437" s="313"/>
    </row>
    <row r="438" spans="1:7" s="314" customFormat="1" ht="4.5" customHeight="1" thickBot="1" x14ac:dyDescent="0.25">
      <c r="A438" s="320"/>
      <c r="B438" s="320"/>
      <c r="C438" s="320"/>
      <c r="D438" s="338"/>
      <c r="E438" s="320"/>
      <c r="F438" s="320"/>
      <c r="G438" s="313"/>
    </row>
    <row r="439" spans="1:7" s="314" customFormat="1" ht="10.5" customHeight="1" thickTop="1" x14ac:dyDescent="0.2">
      <c r="A439" s="321" t="s">
        <v>6099</v>
      </c>
      <c r="B439" s="322"/>
      <c r="C439" s="322"/>
      <c r="D439" s="322"/>
      <c r="E439" s="323"/>
      <c r="F439" s="322"/>
      <c r="G439" s="313"/>
    </row>
    <row r="440" spans="1:7" s="314" customFormat="1" ht="35.25" customHeight="1" x14ac:dyDescent="0.35">
      <c r="A440" s="290" t="s">
        <v>5267</v>
      </c>
      <c r="B440" s="291"/>
      <c r="C440" s="291"/>
      <c r="D440" s="291"/>
      <c r="E440" s="291"/>
      <c r="F440" s="297"/>
      <c r="G440" s="313"/>
    </row>
    <row r="441" spans="1:7" s="314" customFormat="1" ht="25.5" customHeight="1" thickBot="1" x14ac:dyDescent="0.35">
      <c r="A441" s="295" t="s">
        <v>6119</v>
      </c>
      <c r="B441" s="296"/>
      <c r="C441" s="296"/>
      <c r="D441" s="296"/>
      <c r="E441" s="296"/>
      <c r="F441" s="328"/>
      <c r="G441" s="313"/>
    </row>
    <row r="442" spans="1:7" s="314" customFormat="1" ht="10.5" customHeight="1" thickTop="1" x14ac:dyDescent="0.2">
      <c r="A442" s="302" t="s">
        <v>162</v>
      </c>
      <c r="B442" s="302" t="s">
        <v>5138</v>
      </c>
      <c r="C442" s="302" t="s">
        <v>111</v>
      </c>
      <c r="D442" s="303" t="s">
        <v>5697</v>
      </c>
      <c r="E442" s="333" t="s">
        <v>5698</v>
      </c>
      <c r="F442" s="305" t="s">
        <v>5699</v>
      </c>
      <c r="G442" s="313"/>
    </row>
    <row r="443" spans="1:7" s="314" customFormat="1" ht="10.5" customHeight="1" x14ac:dyDescent="0.2">
      <c r="A443" s="306"/>
      <c r="B443" s="306"/>
      <c r="C443" s="306"/>
      <c r="D443" s="307" t="s">
        <v>5563</v>
      </c>
      <c r="E443" s="308" t="s">
        <v>5700</v>
      </c>
      <c r="F443" s="305" t="s">
        <v>5701</v>
      </c>
      <c r="G443" s="313"/>
    </row>
    <row r="444" spans="1:7" s="314" customFormat="1" ht="10.5" customHeight="1" x14ac:dyDescent="0.2">
      <c r="A444" s="306"/>
      <c r="B444" s="306"/>
      <c r="C444" s="306"/>
      <c r="D444" s="307" t="s">
        <v>5564</v>
      </c>
      <c r="E444" s="308" t="s">
        <v>5702</v>
      </c>
      <c r="F444" s="305" t="s">
        <v>5703</v>
      </c>
      <c r="G444" s="313"/>
    </row>
    <row r="445" spans="1:7" s="314" customFormat="1" ht="10.5" customHeight="1" x14ac:dyDescent="0.2">
      <c r="A445" s="309"/>
      <c r="B445" s="309"/>
      <c r="C445" s="309"/>
      <c r="D445" s="310"/>
      <c r="E445" s="310" t="s">
        <v>5704</v>
      </c>
      <c r="F445" s="311" t="s">
        <v>5705</v>
      </c>
      <c r="G445" s="313"/>
    </row>
    <row r="446" spans="1:7" s="314" customFormat="1" ht="12" customHeight="1" x14ac:dyDescent="0.2">
      <c r="A446" s="118" t="s">
        <v>6142</v>
      </c>
      <c r="B446" s="118" t="s">
        <v>3911</v>
      </c>
      <c r="C446" s="118" t="s">
        <v>747</v>
      </c>
      <c r="D446" s="118">
        <v>710</v>
      </c>
      <c r="E446" s="118">
        <v>1994</v>
      </c>
      <c r="F446" s="118" t="s">
        <v>334</v>
      </c>
      <c r="G446" s="313"/>
    </row>
    <row r="447" spans="1:7" s="314" customFormat="1" ht="12.75" customHeight="1" x14ac:dyDescent="0.2">
      <c r="A447" s="118"/>
      <c r="B447" s="118" t="s">
        <v>5196</v>
      </c>
      <c r="C447" s="118" t="s">
        <v>5960</v>
      </c>
      <c r="D447" s="118">
        <v>25</v>
      </c>
      <c r="E447" s="118">
        <v>1994</v>
      </c>
      <c r="F447" s="118" t="s">
        <v>334</v>
      </c>
      <c r="G447" s="313"/>
    </row>
    <row r="448" spans="1:7" s="314" customFormat="1" ht="10.5" customHeight="1" x14ac:dyDescent="0.2">
      <c r="A448" s="119"/>
      <c r="B448" s="118" t="s">
        <v>3915</v>
      </c>
      <c r="C448" s="118" t="s">
        <v>747</v>
      </c>
      <c r="D448" s="118">
        <v>700</v>
      </c>
      <c r="E448" s="118">
        <v>1995</v>
      </c>
      <c r="F448" s="118" t="s">
        <v>199</v>
      </c>
      <c r="G448" s="313"/>
    </row>
    <row r="449" spans="1:7" s="314" customFormat="1" ht="10.5" customHeight="1" x14ac:dyDescent="0.2">
      <c r="A449" s="119"/>
      <c r="B449" s="118" t="s">
        <v>4937</v>
      </c>
      <c r="C449" s="118" t="s">
        <v>6032</v>
      </c>
      <c r="D449" s="118">
        <v>1960</v>
      </c>
      <c r="E449" s="118">
        <v>1966</v>
      </c>
      <c r="F449" s="118" t="s">
        <v>334</v>
      </c>
      <c r="G449" s="313"/>
    </row>
    <row r="450" spans="1:7" s="314" customFormat="1" ht="10.5" customHeight="1" x14ac:dyDescent="0.2">
      <c r="A450" s="119"/>
      <c r="B450" s="118" t="s">
        <v>4973</v>
      </c>
      <c r="C450" s="118" t="s">
        <v>6032</v>
      </c>
      <c r="D450" s="118">
        <v>1961</v>
      </c>
      <c r="E450" s="118">
        <v>1971</v>
      </c>
      <c r="F450" s="118" t="s">
        <v>442</v>
      </c>
      <c r="G450" s="313"/>
    </row>
    <row r="451" spans="1:7" s="314" customFormat="1" ht="11.25" customHeight="1" x14ac:dyDescent="0.2">
      <c r="A451" s="119"/>
      <c r="B451" s="118" t="s">
        <v>5871</v>
      </c>
      <c r="C451" s="118" t="s">
        <v>5960</v>
      </c>
      <c r="D451" s="118">
        <v>34</v>
      </c>
      <c r="E451" s="118">
        <v>1966</v>
      </c>
      <c r="F451" s="118" t="s">
        <v>334</v>
      </c>
      <c r="G451" s="313"/>
    </row>
    <row r="452" spans="1:7" s="314" customFormat="1" ht="10.5" customHeight="1" x14ac:dyDescent="0.2">
      <c r="A452" s="119"/>
      <c r="B452" s="118" t="s">
        <v>5442</v>
      </c>
      <c r="C452" s="118" t="s">
        <v>5960</v>
      </c>
      <c r="D452" s="118">
        <v>34</v>
      </c>
      <c r="E452" s="118">
        <v>1969</v>
      </c>
      <c r="F452" s="118" t="s">
        <v>442</v>
      </c>
      <c r="G452" s="313"/>
    </row>
    <row r="453" spans="1:7" s="314" customFormat="1" ht="10.5" customHeight="1" x14ac:dyDescent="0.2">
      <c r="A453" s="119"/>
      <c r="B453" s="118" t="s">
        <v>4955</v>
      </c>
      <c r="C453" s="118" t="s">
        <v>5970</v>
      </c>
      <c r="D453" s="118">
        <v>240</v>
      </c>
      <c r="E453" s="118">
        <v>2000</v>
      </c>
      <c r="F453" s="118" t="s">
        <v>216</v>
      </c>
      <c r="G453" s="313"/>
    </row>
    <row r="454" spans="1:7" s="314" customFormat="1" ht="10.5" customHeight="1" x14ac:dyDescent="0.2">
      <c r="A454" s="119"/>
      <c r="B454" s="118" t="s">
        <v>6143</v>
      </c>
      <c r="C454" s="118" t="s">
        <v>6033</v>
      </c>
      <c r="D454" s="118">
        <v>61</v>
      </c>
      <c r="E454" s="118">
        <v>1918</v>
      </c>
      <c r="F454" s="118" t="s">
        <v>199</v>
      </c>
      <c r="G454" s="313"/>
    </row>
    <row r="455" spans="1:7" s="314" customFormat="1" ht="10.5" customHeight="1" x14ac:dyDescent="0.2">
      <c r="A455" s="119"/>
      <c r="B455" s="118"/>
      <c r="C455" s="118" t="s">
        <v>6034</v>
      </c>
      <c r="D455" s="335"/>
      <c r="E455" s="118"/>
      <c r="F455" s="118"/>
      <c r="G455" s="313"/>
    </row>
    <row r="456" spans="1:7" s="314" customFormat="1" ht="10.5" customHeight="1" x14ac:dyDescent="0.2">
      <c r="A456" s="119"/>
      <c r="B456" s="118" t="s">
        <v>3923</v>
      </c>
      <c r="C456" s="118" t="s">
        <v>6035</v>
      </c>
      <c r="D456" s="335">
        <v>45</v>
      </c>
      <c r="E456" s="118">
        <v>1998</v>
      </c>
      <c r="F456" s="118" t="s">
        <v>184</v>
      </c>
      <c r="G456" s="313"/>
    </row>
    <row r="457" spans="1:7" s="314" customFormat="1" ht="10.5" customHeight="1" x14ac:dyDescent="0.2">
      <c r="A457" s="119"/>
      <c r="B457" s="118" t="s">
        <v>3919</v>
      </c>
      <c r="C457" s="118" t="s">
        <v>6035</v>
      </c>
      <c r="D457" s="335">
        <v>45</v>
      </c>
      <c r="E457" s="118">
        <v>1998</v>
      </c>
      <c r="F457" s="118" t="s">
        <v>199</v>
      </c>
      <c r="G457" s="313"/>
    </row>
    <row r="458" spans="1:7" s="314" customFormat="1" ht="10.5" customHeight="1" x14ac:dyDescent="0.2">
      <c r="A458" s="119"/>
      <c r="B458" s="118" t="s">
        <v>5107</v>
      </c>
      <c r="C458" s="118" t="s">
        <v>6036</v>
      </c>
      <c r="D458" s="335">
        <v>8.6999999999999993</v>
      </c>
      <c r="E458" s="118">
        <v>1994</v>
      </c>
      <c r="F458" s="118" t="s">
        <v>199</v>
      </c>
      <c r="G458" s="313"/>
    </row>
    <row r="459" spans="1:7" s="314" customFormat="1" ht="10.5" customHeight="1" x14ac:dyDescent="0.2">
      <c r="A459" s="119"/>
      <c r="B459" s="118" t="s">
        <v>1617</v>
      </c>
      <c r="C459" s="118" t="s">
        <v>6036</v>
      </c>
      <c r="D459" s="335">
        <v>8.6999999999999993</v>
      </c>
      <c r="E459" s="118">
        <v>1995</v>
      </c>
      <c r="F459" s="118" t="s">
        <v>199</v>
      </c>
      <c r="G459" s="313"/>
    </row>
    <row r="460" spans="1:7" s="314" customFormat="1" ht="10.5" customHeight="1" x14ac:dyDescent="0.2">
      <c r="A460" s="119"/>
      <c r="B460" s="118" t="s">
        <v>5103</v>
      </c>
      <c r="C460" s="118" t="s">
        <v>5959</v>
      </c>
      <c r="D460" s="335">
        <v>10</v>
      </c>
      <c r="E460" s="118">
        <v>2002</v>
      </c>
      <c r="F460" s="118" t="s">
        <v>184</v>
      </c>
      <c r="G460" s="313"/>
    </row>
    <row r="461" spans="1:7" s="314" customFormat="1" ht="10.5" customHeight="1" x14ac:dyDescent="0.2">
      <c r="A461" s="119"/>
      <c r="B461" s="118" t="s">
        <v>6037</v>
      </c>
      <c r="C461" s="118" t="s">
        <v>6038</v>
      </c>
      <c r="D461" s="118">
        <v>8</v>
      </c>
      <c r="E461" s="118">
        <v>2002</v>
      </c>
      <c r="F461" s="118" t="s">
        <v>334</v>
      </c>
      <c r="G461" s="313"/>
    </row>
    <row r="462" spans="1:7" s="314" customFormat="1" ht="7.5" customHeight="1" x14ac:dyDescent="0.2">
      <c r="A462" s="119"/>
      <c r="B462" s="119"/>
      <c r="C462" s="119"/>
      <c r="D462" s="119"/>
      <c r="E462" s="119"/>
      <c r="F462" s="119"/>
      <c r="G462" s="313"/>
    </row>
    <row r="463" spans="1:7" s="314" customFormat="1" ht="10.5" customHeight="1" x14ac:dyDescent="0.2">
      <c r="A463" s="118" t="s">
        <v>5872</v>
      </c>
      <c r="B463" s="118" t="s">
        <v>4284</v>
      </c>
      <c r="C463" s="118" t="s">
        <v>6039</v>
      </c>
      <c r="D463" s="118">
        <v>10</v>
      </c>
      <c r="E463" s="118">
        <v>2001</v>
      </c>
      <c r="F463" s="118" t="s">
        <v>379</v>
      </c>
      <c r="G463" s="313"/>
    </row>
    <row r="464" spans="1:7" s="314" customFormat="1" ht="9.75" customHeight="1" x14ac:dyDescent="0.2">
      <c r="A464" s="118"/>
      <c r="B464" s="118" t="s">
        <v>4279</v>
      </c>
      <c r="C464" s="118" t="s">
        <v>6039</v>
      </c>
      <c r="D464" s="118">
        <v>3</v>
      </c>
      <c r="E464" s="118">
        <v>1990</v>
      </c>
      <c r="F464" s="118" t="s">
        <v>379</v>
      </c>
      <c r="G464" s="313"/>
    </row>
    <row r="465" spans="1:17" s="314" customFormat="1" ht="10.5" customHeight="1" x14ac:dyDescent="0.2">
      <c r="A465" s="118"/>
      <c r="B465" s="118" t="s">
        <v>4256</v>
      </c>
      <c r="C465" s="118" t="s">
        <v>6039</v>
      </c>
      <c r="D465" s="118">
        <v>6</v>
      </c>
      <c r="E465" s="118">
        <v>1946</v>
      </c>
      <c r="F465" s="118" t="s">
        <v>379</v>
      </c>
      <c r="G465" s="313"/>
    </row>
    <row r="466" spans="1:17" s="314" customFormat="1" ht="9.75" customHeight="1" x14ac:dyDescent="0.2">
      <c r="A466" s="118"/>
      <c r="B466" s="118" t="s">
        <v>4261</v>
      </c>
      <c r="C466" s="118" t="s">
        <v>6039</v>
      </c>
      <c r="D466" s="118">
        <v>16</v>
      </c>
      <c r="E466" s="118">
        <v>1953</v>
      </c>
      <c r="F466" s="118" t="s">
        <v>379</v>
      </c>
      <c r="G466" s="313"/>
    </row>
    <row r="467" spans="1:17" s="314" customFormat="1" ht="10.5" customHeight="1" x14ac:dyDescent="0.2">
      <c r="A467" s="118"/>
      <c r="B467" s="118" t="s">
        <v>4268</v>
      </c>
      <c r="C467" s="118" t="s">
        <v>6039</v>
      </c>
      <c r="D467" s="118">
        <v>67</v>
      </c>
      <c r="E467" s="118">
        <v>1953</v>
      </c>
      <c r="F467" s="118" t="s">
        <v>379</v>
      </c>
      <c r="G467" s="313"/>
    </row>
    <row r="468" spans="1:17" s="314" customFormat="1" ht="10.5" customHeight="1" x14ac:dyDescent="0.2">
      <c r="A468" s="118"/>
      <c r="B468" s="118" t="s">
        <v>5365</v>
      </c>
      <c r="C468" s="118" t="s">
        <v>6039</v>
      </c>
      <c r="D468" s="118">
        <v>10</v>
      </c>
      <c r="E468" s="118">
        <v>1971</v>
      </c>
      <c r="F468" s="118" t="s">
        <v>379</v>
      </c>
      <c r="G468" s="313"/>
    </row>
    <row r="469" spans="1:17" s="314" customFormat="1" ht="10.5" customHeight="1" x14ac:dyDescent="0.2">
      <c r="A469" s="118"/>
      <c r="B469" s="118" t="s">
        <v>4265</v>
      </c>
      <c r="C469" s="118" t="s">
        <v>6039</v>
      </c>
      <c r="D469" s="118">
        <v>19</v>
      </c>
      <c r="E469" s="118">
        <v>1950</v>
      </c>
      <c r="F469" s="118" t="s">
        <v>379</v>
      </c>
      <c r="G469" s="313"/>
    </row>
    <row r="470" spans="1:17" s="314" customFormat="1" ht="10.5" customHeight="1" x14ac:dyDescent="0.2">
      <c r="A470" s="118"/>
      <c r="B470" s="118" t="s">
        <v>4272</v>
      </c>
      <c r="C470" s="118" t="s">
        <v>6039</v>
      </c>
      <c r="D470" s="118">
        <v>3</v>
      </c>
      <c r="E470" s="118">
        <v>1945</v>
      </c>
      <c r="F470" s="118" t="s">
        <v>379</v>
      </c>
      <c r="G470" s="313"/>
    </row>
    <row r="471" spans="1:17" s="314" customFormat="1" ht="12" customHeight="1" x14ac:dyDescent="0.2">
      <c r="A471" s="118" t="s">
        <v>3751</v>
      </c>
      <c r="B471" s="119"/>
      <c r="C471" s="119"/>
      <c r="D471" s="119"/>
      <c r="E471" s="119"/>
      <c r="F471" s="119"/>
      <c r="G471" s="313"/>
    </row>
    <row r="472" spans="1:17" s="313" customFormat="1" ht="10.5" customHeight="1" x14ac:dyDescent="0.2">
      <c r="A472" s="118" t="s">
        <v>5876</v>
      </c>
      <c r="B472" s="119"/>
      <c r="C472" s="119"/>
      <c r="D472" s="119"/>
      <c r="E472" s="119"/>
      <c r="F472" s="119"/>
      <c r="H472" s="314"/>
      <c r="I472" s="314"/>
      <c r="J472" s="314"/>
      <c r="K472" s="314"/>
      <c r="L472" s="314"/>
      <c r="M472" s="314"/>
      <c r="N472" s="314"/>
      <c r="O472" s="314"/>
      <c r="P472" s="314"/>
      <c r="Q472" s="314"/>
    </row>
    <row r="473" spans="1:17" s="313" customFormat="1" ht="10.5" customHeight="1" x14ac:dyDescent="0.2">
      <c r="A473" s="118" t="s">
        <v>5877</v>
      </c>
      <c r="B473" s="118" t="s">
        <v>3076</v>
      </c>
      <c r="C473" s="118" t="s">
        <v>5917</v>
      </c>
      <c r="D473" s="118">
        <v>12</v>
      </c>
      <c r="E473" s="118">
        <v>1936</v>
      </c>
      <c r="F473" s="118" t="s">
        <v>379</v>
      </c>
      <c r="H473" s="314"/>
      <c r="I473" s="314"/>
      <c r="J473" s="314"/>
      <c r="K473" s="314"/>
      <c r="L473" s="314"/>
      <c r="M473" s="314"/>
      <c r="N473" s="314"/>
      <c r="O473" s="314"/>
      <c r="P473" s="314"/>
      <c r="Q473" s="314"/>
    </row>
    <row r="474" spans="1:17" s="313" customFormat="1" ht="10.5" customHeight="1" x14ac:dyDescent="0.2">
      <c r="A474" s="119"/>
      <c r="B474" s="118" t="s">
        <v>3071</v>
      </c>
      <c r="C474" s="118" t="s">
        <v>5917</v>
      </c>
      <c r="D474" s="118">
        <v>2</v>
      </c>
      <c r="E474" s="118">
        <v>1985</v>
      </c>
      <c r="F474" s="118" t="s">
        <v>379</v>
      </c>
      <c r="H474" s="314"/>
      <c r="I474" s="314"/>
      <c r="J474" s="314"/>
      <c r="K474" s="314"/>
      <c r="L474" s="314"/>
      <c r="M474" s="314"/>
      <c r="N474" s="314"/>
      <c r="O474" s="314"/>
      <c r="P474" s="314"/>
      <c r="Q474" s="314"/>
    </row>
    <row r="475" spans="1:17" s="313" customFormat="1" ht="10.5" customHeight="1" x14ac:dyDescent="0.2">
      <c r="A475" s="119"/>
      <c r="B475" s="118" t="s">
        <v>3080</v>
      </c>
      <c r="C475" s="118" t="s">
        <v>5917</v>
      </c>
      <c r="D475" s="118">
        <v>14</v>
      </c>
      <c r="E475" s="118">
        <v>1936</v>
      </c>
      <c r="F475" s="118" t="s">
        <v>379</v>
      </c>
      <c r="H475" s="314"/>
      <c r="I475" s="314"/>
      <c r="J475" s="314"/>
      <c r="K475" s="314"/>
      <c r="L475" s="314"/>
      <c r="M475" s="314"/>
      <c r="N475" s="314"/>
      <c r="O475" s="314"/>
      <c r="P475" s="314"/>
      <c r="Q475" s="314"/>
    </row>
    <row r="476" spans="1:17" s="313" customFormat="1" ht="10.5" customHeight="1" x14ac:dyDescent="0.2">
      <c r="A476" s="119"/>
      <c r="B476" s="118" t="s">
        <v>3088</v>
      </c>
      <c r="C476" s="118" t="s">
        <v>5917</v>
      </c>
      <c r="D476" s="118">
        <v>24</v>
      </c>
      <c r="E476" s="118">
        <v>1935</v>
      </c>
      <c r="F476" s="118" t="s">
        <v>379</v>
      </c>
      <c r="H476" s="314"/>
      <c r="I476" s="314"/>
      <c r="J476" s="314"/>
      <c r="K476" s="314"/>
      <c r="L476" s="314"/>
      <c r="M476" s="314"/>
      <c r="N476" s="314"/>
      <c r="O476" s="314"/>
      <c r="P476" s="314"/>
      <c r="Q476" s="314"/>
    </row>
    <row r="477" spans="1:17" s="313" customFormat="1" ht="10.5" customHeight="1" x14ac:dyDescent="0.2">
      <c r="A477" s="119"/>
      <c r="B477" s="118" t="s">
        <v>3084</v>
      </c>
      <c r="C477" s="118" t="s">
        <v>5917</v>
      </c>
      <c r="D477" s="118">
        <v>24</v>
      </c>
      <c r="E477" s="118">
        <v>1936</v>
      </c>
      <c r="F477" s="118" t="s">
        <v>379</v>
      </c>
      <c r="H477" s="314"/>
      <c r="I477" s="314"/>
      <c r="J477" s="314"/>
      <c r="K477" s="314"/>
      <c r="L477" s="314"/>
      <c r="M477" s="314"/>
      <c r="N477" s="314"/>
      <c r="O477" s="314"/>
      <c r="P477" s="314"/>
      <c r="Q477" s="314"/>
    </row>
    <row r="478" spans="1:17" s="313" customFormat="1" ht="10.5" customHeight="1" x14ac:dyDescent="0.2">
      <c r="A478" s="119"/>
      <c r="B478" s="118" t="s">
        <v>3092</v>
      </c>
      <c r="C478" s="118" t="s">
        <v>5917</v>
      </c>
      <c r="D478" s="118">
        <v>33</v>
      </c>
      <c r="E478" s="118">
        <v>1935</v>
      </c>
      <c r="F478" s="118" t="s">
        <v>379</v>
      </c>
      <c r="H478" s="314"/>
      <c r="I478" s="314"/>
      <c r="J478" s="314"/>
      <c r="K478" s="314"/>
      <c r="L478" s="314"/>
      <c r="M478" s="314"/>
      <c r="N478" s="314"/>
      <c r="O478" s="314"/>
      <c r="P478" s="314"/>
      <c r="Q478" s="314"/>
    </row>
    <row r="479" spans="1:17" s="313" customFormat="1" ht="9" customHeight="1" x14ac:dyDescent="0.2">
      <c r="A479" s="119"/>
      <c r="B479" s="118"/>
      <c r="C479" s="118"/>
      <c r="D479" s="118"/>
      <c r="E479" s="118"/>
      <c r="F479" s="118"/>
      <c r="H479" s="314"/>
      <c r="I479" s="314"/>
      <c r="J479" s="314"/>
      <c r="K479" s="314"/>
      <c r="L479" s="314"/>
      <c r="M479" s="314"/>
      <c r="N479" s="314"/>
      <c r="O479" s="314"/>
      <c r="P479" s="314"/>
      <c r="Q479" s="314"/>
    </row>
    <row r="480" spans="1:17" s="313" customFormat="1" ht="10.5" customHeight="1" x14ac:dyDescent="0.2">
      <c r="A480" s="118" t="s">
        <v>5878</v>
      </c>
      <c r="B480" s="118" t="s">
        <v>3067</v>
      </c>
      <c r="C480" s="118" t="s">
        <v>5917</v>
      </c>
      <c r="D480" s="118">
        <v>11</v>
      </c>
      <c r="E480" s="118">
        <v>1927</v>
      </c>
      <c r="F480" s="118" t="s">
        <v>379</v>
      </c>
      <c r="H480" s="314"/>
      <c r="I480" s="314"/>
      <c r="J480" s="314"/>
      <c r="K480" s="314"/>
      <c r="L480" s="314"/>
      <c r="M480" s="314"/>
      <c r="N480" s="314"/>
      <c r="O480" s="314"/>
      <c r="P480" s="314"/>
      <c r="Q480" s="314"/>
    </row>
    <row r="481" spans="1:17" s="314" customFormat="1" ht="12" customHeight="1" x14ac:dyDescent="0.2">
      <c r="A481" s="119"/>
      <c r="B481" s="118" t="s">
        <v>3062</v>
      </c>
      <c r="C481" s="118" t="s">
        <v>5917</v>
      </c>
      <c r="D481" s="118">
        <v>6</v>
      </c>
      <c r="E481" s="118">
        <v>1927</v>
      </c>
      <c r="F481" s="118" t="s">
        <v>379</v>
      </c>
      <c r="G481" s="313"/>
    </row>
    <row r="482" spans="1:17" s="314" customFormat="1" ht="11.25" customHeight="1" x14ac:dyDescent="0.2">
      <c r="A482" s="119"/>
      <c r="B482" s="118"/>
      <c r="C482" s="118"/>
      <c r="D482" s="118"/>
      <c r="E482" s="118"/>
      <c r="F482" s="118"/>
      <c r="G482" s="313"/>
    </row>
    <row r="483" spans="1:17" s="314" customFormat="1" ht="9.75" customHeight="1" x14ac:dyDescent="0.2">
      <c r="A483" s="118" t="s">
        <v>5879</v>
      </c>
      <c r="B483" s="118" t="s">
        <v>3096</v>
      </c>
      <c r="C483" s="118" t="s">
        <v>6009</v>
      </c>
      <c r="D483" s="118">
        <v>440</v>
      </c>
      <c r="E483" s="118">
        <v>1966</v>
      </c>
      <c r="F483" s="118" t="s">
        <v>379</v>
      </c>
      <c r="G483" s="313"/>
    </row>
    <row r="484" spans="1:17" s="314" customFormat="1" ht="9.75" customHeight="1" x14ac:dyDescent="0.2">
      <c r="B484" s="118"/>
      <c r="C484" s="118"/>
      <c r="D484" s="118"/>
      <c r="E484" s="118"/>
      <c r="F484" s="118"/>
      <c r="G484" s="313"/>
    </row>
    <row r="485" spans="1:17" s="314" customFormat="1" ht="12" customHeight="1" x14ac:dyDescent="0.2">
      <c r="A485" s="118" t="s">
        <v>5880</v>
      </c>
      <c r="B485" s="118" t="s">
        <v>4953</v>
      </c>
      <c r="C485" s="118" t="s">
        <v>5740</v>
      </c>
      <c r="D485" s="118">
        <v>2304</v>
      </c>
      <c r="E485" s="118">
        <v>1970</v>
      </c>
      <c r="F485" s="118" t="s">
        <v>379</v>
      </c>
      <c r="G485" s="313"/>
    </row>
    <row r="486" spans="1:17" s="314" customFormat="1" ht="13.5" customHeight="1" x14ac:dyDescent="0.2">
      <c r="A486" s="119"/>
      <c r="B486" s="118" t="s">
        <v>4735</v>
      </c>
      <c r="C486" s="118" t="s">
        <v>747</v>
      </c>
      <c r="D486" s="118">
        <v>800</v>
      </c>
      <c r="E486" s="118">
        <v>2000</v>
      </c>
      <c r="F486" s="118" t="s">
        <v>199</v>
      </c>
      <c r="G486" s="313"/>
    </row>
    <row r="487" spans="1:17" s="325" customFormat="1" ht="10.5" customHeight="1" x14ac:dyDescent="0.2">
      <c r="A487" s="39"/>
      <c r="B487" s="35" t="s">
        <v>6144</v>
      </c>
      <c r="C487" s="35" t="s">
        <v>6108</v>
      </c>
      <c r="D487" s="35">
        <v>10</v>
      </c>
      <c r="E487" s="35">
        <v>1998</v>
      </c>
      <c r="F487" s="35" t="s">
        <v>442</v>
      </c>
      <c r="G487" s="324"/>
    </row>
    <row r="488" spans="1:17" ht="13.5" customHeight="1" x14ac:dyDescent="0.2">
      <c r="A488" s="119"/>
      <c r="B488" s="118" t="s">
        <v>4731</v>
      </c>
      <c r="C488" s="118" t="s">
        <v>747</v>
      </c>
      <c r="D488" s="118">
        <v>715</v>
      </c>
      <c r="E488" s="118">
        <v>1993</v>
      </c>
      <c r="F488" s="118" t="s">
        <v>5156</v>
      </c>
      <c r="G488" s="326"/>
      <c r="O488" s="294"/>
    </row>
    <row r="489" spans="1:17" s="298" customFormat="1" ht="10.5" customHeight="1" x14ac:dyDescent="0.2">
      <c r="A489" s="119"/>
      <c r="B489" s="118" t="s">
        <v>4739</v>
      </c>
      <c r="C489" s="118" t="s">
        <v>747</v>
      </c>
      <c r="D489" s="118">
        <v>400</v>
      </c>
      <c r="E489" s="118">
        <v>2000</v>
      </c>
      <c r="F489" s="118" t="s">
        <v>199</v>
      </c>
      <c r="G489" s="326"/>
      <c r="H489" s="31"/>
      <c r="I489" s="31"/>
      <c r="J489" s="31"/>
      <c r="K489" s="31"/>
      <c r="L489" s="31"/>
      <c r="M489" s="31"/>
      <c r="N489" s="31"/>
      <c r="O489" s="294"/>
      <c r="P489" s="31"/>
      <c r="Q489" s="31"/>
    </row>
    <row r="490" spans="1:17" ht="6.75" customHeight="1" x14ac:dyDescent="0.2">
      <c r="A490" s="119"/>
      <c r="B490" s="119"/>
      <c r="C490" s="119"/>
      <c r="D490" s="119"/>
      <c r="E490" s="119"/>
      <c r="F490" s="119"/>
      <c r="G490" s="326"/>
      <c r="O490" s="294"/>
    </row>
    <row r="491" spans="1:17" x14ac:dyDescent="0.2">
      <c r="A491" s="118" t="s">
        <v>5881</v>
      </c>
      <c r="B491" s="118" t="s">
        <v>3830</v>
      </c>
      <c r="C491" s="118" t="s">
        <v>1352</v>
      </c>
      <c r="D491" s="335">
        <v>120</v>
      </c>
      <c r="E491" s="118">
        <v>2010</v>
      </c>
      <c r="F491" s="118" t="s">
        <v>379</v>
      </c>
      <c r="G491" s="326"/>
      <c r="O491" s="294"/>
    </row>
    <row r="492" spans="1:17" s="314" customFormat="1" ht="12" customHeight="1" x14ac:dyDescent="0.2">
      <c r="A492" s="119"/>
      <c r="B492" s="118" t="s">
        <v>3780</v>
      </c>
      <c r="C492" s="118" t="s">
        <v>1352</v>
      </c>
      <c r="D492" s="335">
        <v>30</v>
      </c>
      <c r="E492" s="118">
        <v>2001</v>
      </c>
      <c r="F492" s="118" t="s">
        <v>379</v>
      </c>
      <c r="G492" s="119"/>
    </row>
    <row r="493" spans="1:17" s="314" customFormat="1" ht="10.5" customHeight="1" x14ac:dyDescent="0.2">
      <c r="A493" s="119"/>
      <c r="B493" s="118" t="s">
        <v>3844</v>
      </c>
      <c r="C493" s="118" t="s">
        <v>1352</v>
      </c>
      <c r="D493" s="335">
        <v>6.9</v>
      </c>
      <c r="E493" s="118">
        <v>2012</v>
      </c>
      <c r="F493" s="118" t="s">
        <v>379</v>
      </c>
      <c r="G493" s="119"/>
    </row>
    <row r="494" spans="1:17" s="314" customFormat="1" ht="9" customHeight="1" x14ac:dyDescent="0.2">
      <c r="A494" s="119"/>
      <c r="B494" s="118" t="s">
        <v>3796</v>
      </c>
      <c r="C494" s="118" t="s">
        <v>1352</v>
      </c>
      <c r="D494" s="118">
        <v>30</v>
      </c>
      <c r="E494" s="118">
        <v>2007</v>
      </c>
      <c r="F494" s="118" t="s">
        <v>379</v>
      </c>
      <c r="G494" s="119"/>
    </row>
    <row r="495" spans="1:17" s="314" customFormat="1" ht="11.25" customHeight="1" x14ac:dyDescent="0.2">
      <c r="A495" s="119"/>
      <c r="B495" s="118" t="s">
        <v>5358</v>
      </c>
      <c r="C495" s="118" t="s">
        <v>1352</v>
      </c>
      <c r="D495" s="118">
        <v>124</v>
      </c>
      <c r="E495" s="118">
        <v>2005</v>
      </c>
      <c r="F495" s="118" t="s">
        <v>379</v>
      </c>
      <c r="G495" s="119"/>
    </row>
    <row r="496" spans="1:17" s="314" customFormat="1" ht="11.25" customHeight="1" x14ac:dyDescent="0.2">
      <c r="A496" s="119"/>
      <c r="B496" s="118" t="s">
        <v>3800</v>
      </c>
      <c r="C496" s="118" t="s">
        <v>1352</v>
      </c>
      <c r="D496" s="118">
        <v>17</v>
      </c>
      <c r="E496" s="118">
        <v>2006</v>
      </c>
      <c r="F496" s="118" t="s">
        <v>634</v>
      </c>
      <c r="G496" s="119"/>
    </row>
    <row r="497" spans="1:7" s="314" customFormat="1" ht="11.25" customHeight="1" x14ac:dyDescent="0.2">
      <c r="A497" s="119"/>
      <c r="B497" s="118" t="s">
        <v>3845</v>
      </c>
      <c r="C497" s="118" t="s">
        <v>1352</v>
      </c>
      <c r="D497" s="118">
        <v>10</v>
      </c>
      <c r="E497" s="118">
        <v>2013</v>
      </c>
      <c r="F497" s="118" t="s">
        <v>184</v>
      </c>
      <c r="G497" s="119"/>
    </row>
    <row r="498" spans="1:7" s="314" customFormat="1" ht="11.25" customHeight="1" x14ac:dyDescent="0.2">
      <c r="A498" s="119"/>
      <c r="B498" s="118" t="s">
        <v>3823</v>
      </c>
      <c r="C498" s="118" t="s">
        <v>1352</v>
      </c>
      <c r="D498" s="118">
        <v>15</v>
      </c>
      <c r="E498" s="118">
        <v>2009</v>
      </c>
      <c r="F498" s="118" t="s">
        <v>379</v>
      </c>
      <c r="G498" s="119"/>
    </row>
    <row r="499" spans="1:7" s="314" customFormat="1" ht="11.25" customHeight="1" x14ac:dyDescent="0.2">
      <c r="A499" s="119"/>
      <c r="B499" s="118" t="s">
        <v>6145</v>
      </c>
      <c r="C499" s="118" t="s">
        <v>1352</v>
      </c>
      <c r="D499" s="118">
        <v>10</v>
      </c>
      <c r="E499" s="118">
        <v>1992</v>
      </c>
      <c r="F499" s="118" t="s">
        <v>442</v>
      </c>
      <c r="G499" s="119"/>
    </row>
    <row r="500" spans="1:7" s="314" customFormat="1" ht="11.25" customHeight="1" x14ac:dyDescent="0.2">
      <c r="A500" s="119"/>
      <c r="B500" s="118" t="s">
        <v>3792</v>
      </c>
      <c r="C500" s="118" t="s">
        <v>1352</v>
      </c>
      <c r="D500" s="118">
        <v>16</v>
      </c>
      <c r="E500" s="118">
        <v>2006</v>
      </c>
      <c r="F500" s="118" t="s">
        <v>5156</v>
      </c>
      <c r="G500" s="119"/>
    </row>
    <row r="501" spans="1:7" s="314" customFormat="1" ht="10.5" customHeight="1" x14ac:dyDescent="0.2">
      <c r="A501" s="119"/>
      <c r="B501" s="118" t="s">
        <v>3760</v>
      </c>
      <c r="C501" s="118" t="s">
        <v>1352</v>
      </c>
      <c r="D501" s="118">
        <v>5</v>
      </c>
      <c r="E501" s="118">
        <v>1994</v>
      </c>
      <c r="F501" s="118" t="s">
        <v>634</v>
      </c>
      <c r="G501" s="119"/>
    </row>
    <row r="502" spans="1:7" s="314" customFormat="1" ht="12" customHeight="1" x14ac:dyDescent="0.2">
      <c r="A502" s="119"/>
      <c r="B502" s="118" t="s">
        <v>3784</v>
      </c>
      <c r="C502" s="118" t="s">
        <v>1352</v>
      </c>
      <c r="D502" s="118">
        <v>30</v>
      </c>
      <c r="E502" s="118">
        <v>2004</v>
      </c>
      <c r="F502" s="118" t="s">
        <v>379</v>
      </c>
      <c r="G502" s="119"/>
    </row>
    <row r="503" spans="1:7" s="314" customFormat="1" ht="12" customHeight="1" x14ac:dyDescent="0.2">
      <c r="A503" s="119"/>
      <c r="B503" s="118" t="s">
        <v>3776</v>
      </c>
      <c r="C503" s="118" t="s">
        <v>1352</v>
      </c>
      <c r="D503" s="118">
        <v>17</v>
      </c>
      <c r="E503" s="118">
        <v>2000</v>
      </c>
      <c r="F503" s="118" t="s">
        <v>379</v>
      </c>
      <c r="G503" s="119"/>
    </row>
    <row r="504" spans="1:7" s="314" customFormat="1" ht="12" customHeight="1" x14ac:dyDescent="0.2">
      <c r="A504" s="119"/>
      <c r="B504" s="118" t="s">
        <v>3827</v>
      </c>
      <c r="C504" s="118" t="s">
        <v>1352</v>
      </c>
      <c r="D504" s="118">
        <v>30</v>
      </c>
      <c r="E504" s="118">
        <v>2009</v>
      </c>
      <c r="F504" s="118" t="s">
        <v>379</v>
      </c>
      <c r="G504" s="119"/>
    </row>
    <row r="505" spans="1:7" s="314" customFormat="1" ht="12" customHeight="1" x14ac:dyDescent="0.2">
      <c r="A505" s="119"/>
      <c r="B505" s="118" t="s">
        <v>6041</v>
      </c>
      <c r="C505" s="118" t="s">
        <v>1352</v>
      </c>
      <c r="D505" s="118">
        <v>5</v>
      </c>
      <c r="E505" s="118">
        <v>1995</v>
      </c>
      <c r="F505" s="118" t="s">
        <v>634</v>
      </c>
      <c r="G505" s="119"/>
    </row>
    <row r="506" spans="1:7" s="314" customFormat="1" ht="12" customHeight="1" x14ac:dyDescent="0.2">
      <c r="A506" s="119"/>
      <c r="B506" s="118" t="s">
        <v>6146</v>
      </c>
      <c r="C506" s="118" t="s">
        <v>1352</v>
      </c>
      <c r="D506" s="118">
        <v>27</v>
      </c>
      <c r="E506" s="118">
        <v>2008</v>
      </c>
      <c r="F506" s="118" t="s">
        <v>379</v>
      </c>
      <c r="G506" s="119"/>
    </row>
    <row r="507" spans="1:7" s="314" customFormat="1" ht="12" customHeight="1" x14ac:dyDescent="0.2">
      <c r="A507" s="119"/>
      <c r="B507" s="118" t="s">
        <v>5094</v>
      </c>
      <c r="C507" s="118" t="s">
        <v>1352</v>
      </c>
      <c r="D507" s="118">
        <v>16</v>
      </c>
      <c r="E507" s="118">
        <v>1995</v>
      </c>
      <c r="F507" s="118" t="s">
        <v>379</v>
      </c>
      <c r="G507" s="119"/>
    </row>
    <row r="508" spans="1:7" s="314" customFormat="1" ht="12" customHeight="1" x14ac:dyDescent="0.2">
      <c r="A508" s="119"/>
      <c r="B508" s="118" t="s">
        <v>3812</v>
      </c>
      <c r="C508" s="118" t="s">
        <v>1352</v>
      </c>
      <c r="D508" s="118">
        <v>26</v>
      </c>
      <c r="E508" s="118">
        <v>2009</v>
      </c>
      <c r="F508" s="118" t="s">
        <v>379</v>
      </c>
      <c r="G508" s="119"/>
    </row>
    <row r="509" spans="1:7" s="314" customFormat="1" ht="12" customHeight="1" x14ac:dyDescent="0.2">
      <c r="A509" s="119"/>
      <c r="B509" s="118" t="s">
        <v>3631</v>
      </c>
      <c r="C509" s="118" t="s">
        <v>1352</v>
      </c>
      <c r="D509" s="118">
        <v>13</v>
      </c>
      <c r="E509" s="118">
        <v>2000</v>
      </c>
      <c r="F509" s="118" t="s">
        <v>379</v>
      </c>
      <c r="G509" s="119"/>
    </row>
    <row r="510" spans="1:7" s="314" customFormat="1" ht="10.5" customHeight="1" x14ac:dyDescent="0.2">
      <c r="A510" s="119"/>
      <c r="B510" s="118" t="s">
        <v>3837</v>
      </c>
      <c r="C510" s="118" t="s">
        <v>1352</v>
      </c>
      <c r="D510" s="118">
        <v>26</v>
      </c>
      <c r="E510" s="118">
        <v>2012</v>
      </c>
      <c r="F510" s="118" t="s">
        <v>379</v>
      </c>
      <c r="G510" s="313"/>
    </row>
    <row r="511" spans="1:7" s="314" customFormat="1" ht="9.75" customHeight="1" thickBot="1" x14ac:dyDescent="0.25">
      <c r="A511" s="320"/>
      <c r="B511" s="126" t="s">
        <v>3834</v>
      </c>
      <c r="C511" s="126" t="s">
        <v>1352</v>
      </c>
      <c r="D511" s="126">
        <v>56</v>
      </c>
      <c r="E511" s="126">
        <v>2011</v>
      </c>
      <c r="F511" s="126" t="s">
        <v>379</v>
      </c>
      <c r="G511" s="313"/>
    </row>
    <row r="512" spans="1:7" s="314" customFormat="1" ht="10.5" customHeight="1" thickTop="1" x14ac:dyDescent="0.2">
      <c r="A512" s="321" t="s">
        <v>6099</v>
      </c>
      <c r="B512" s="322"/>
      <c r="C512" s="322"/>
      <c r="D512" s="322"/>
      <c r="E512" s="323"/>
      <c r="F512" s="322"/>
      <c r="G512" s="313"/>
    </row>
    <row r="513" spans="1:7" s="314" customFormat="1" ht="35.25" customHeight="1" x14ac:dyDescent="0.35">
      <c r="A513" s="290" t="s">
        <v>5267</v>
      </c>
      <c r="B513" s="291"/>
      <c r="C513" s="291"/>
      <c r="D513" s="291"/>
      <c r="E513" s="291"/>
      <c r="F513" s="297"/>
      <c r="G513" s="313"/>
    </row>
    <row r="514" spans="1:7" s="314" customFormat="1" ht="25.5" customHeight="1" thickBot="1" x14ac:dyDescent="0.35">
      <c r="A514" s="295" t="s">
        <v>6119</v>
      </c>
      <c r="B514" s="296"/>
      <c r="C514" s="296"/>
      <c r="D514" s="296"/>
      <c r="E514" s="296"/>
      <c r="F514" s="328"/>
      <c r="G514" s="313"/>
    </row>
    <row r="515" spans="1:7" s="314" customFormat="1" ht="10.5" customHeight="1" thickTop="1" x14ac:dyDescent="0.2">
      <c r="A515" s="302" t="s">
        <v>162</v>
      </c>
      <c r="B515" s="302" t="s">
        <v>5138</v>
      </c>
      <c r="C515" s="302" t="s">
        <v>111</v>
      </c>
      <c r="D515" s="303" t="s">
        <v>5697</v>
      </c>
      <c r="E515" s="333" t="s">
        <v>5698</v>
      </c>
      <c r="F515" s="305" t="s">
        <v>5699</v>
      </c>
      <c r="G515" s="313"/>
    </row>
    <row r="516" spans="1:7" s="314" customFormat="1" ht="10.5" customHeight="1" x14ac:dyDescent="0.2">
      <c r="A516" s="306"/>
      <c r="B516" s="306"/>
      <c r="C516" s="306"/>
      <c r="D516" s="307" t="s">
        <v>5563</v>
      </c>
      <c r="E516" s="308" t="s">
        <v>5700</v>
      </c>
      <c r="F516" s="305" t="s">
        <v>5701</v>
      </c>
      <c r="G516" s="313"/>
    </row>
    <row r="517" spans="1:7" s="314" customFormat="1" ht="10.5" customHeight="1" x14ac:dyDescent="0.2">
      <c r="A517" s="306"/>
      <c r="B517" s="306"/>
      <c r="C517" s="306"/>
      <c r="D517" s="307" t="s">
        <v>5564</v>
      </c>
      <c r="E517" s="308" t="s">
        <v>5702</v>
      </c>
      <c r="F517" s="305" t="s">
        <v>5703</v>
      </c>
      <c r="G517" s="313"/>
    </row>
    <row r="518" spans="1:7" s="314" customFormat="1" ht="10.5" customHeight="1" x14ac:dyDescent="0.2">
      <c r="A518" s="309"/>
      <c r="B518" s="309"/>
      <c r="C518" s="309"/>
      <c r="D518" s="310"/>
      <c r="E518" s="310" t="s">
        <v>5704</v>
      </c>
      <c r="F518" s="311" t="s">
        <v>5705</v>
      </c>
      <c r="G518" s="313"/>
    </row>
    <row r="519" spans="1:7" s="314" customFormat="1" ht="12" customHeight="1" x14ac:dyDescent="0.2">
      <c r="A519" s="119"/>
      <c r="B519" s="118" t="s">
        <v>3849</v>
      </c>
      <c r="C519" s="118" t="s">
        <v>1352</v>
      </c>
      <c r="D519" s="118">
        <v>12</v>
      </c>
      <c r="E519" s="118">
        <v>2013</v>
      </c>
      <c r="F519" s="118" t="s">
        <v>379</v>
      </c>
      <c r="G519" s="119"/>
    </row>
    <row r="520" spans="1:7" s="314" customFormat="1" ht="12" customHeight="1" x14ac:dyDescent="0.2">
      <c r="A520" s="119"/>
      <c r="B520" s="118" t="s">
        <v>5631</v>
      </c>
      <c r="C520" s="118" t="s">
        <v>1352</v>
      </c>
      <c r="D520" s="118">
        <v>31</v>
      </c>
      <c r="E520" s="118">
        <v>1992</v>
      </c>
      <c r="F520" s="118" t="s">
        <v>216</v>
      </c>
      <c r="G520" s="119"/>
    </row>
    <row r="521" spans="1:7" s="314" customFormat="1" ht="12" customHeight="1" x14ac:dyDescent="0.2">
      <c r="A521" s="119"/>
      <c r="B521" s="118" t="s">
        <v>3768</v>
      </c>
      <c r="C521" s="118" t="s">
        <v>1352</v>
      </c>
      <c r="D521" s="118">
        <v>5</v>
      </c>
      <c r="E521" s="118">
        <v>1994</v>
      </c>
      <c r="F521" s="118" t="s">
        <v>634</v>
      </c>
      <c r="G521" s="119"/>
    </row>
    <row r="522" spans="1:7" s="314" customFormat="1" ht="12" customHeight="1" x14ac:dyDescent="0.2">
      <c r="A522" s="119"/>
      <c r="B522" s="118" t="s">
        <v>3804</v>
      </c>
      <c r="C522" s="118" t="s">
        <v>1352</v>
      </c>
      <c r="D522" s="118">
        <v>18</v>
      </c>
      <c r="E522" s="118">
        <v>2007</v>
      </c>
      <c r="F522" s="118" t="s">
        <v>379</v>
      </c>
      <c r="G522" s="119"/>
    </row>
    <row r="523" spans="1:7" s="314" customFormat="1" ht="12" customHeight="1" x14ac:dyDescent="0.2">
      <c r="A523" s="119"/>
      <c r="B523" s="118" t="s">
        <v>5097</v>
      </c>
      <c r="C523" s="118" t="s">
        <v>1352</v>
      </c>
      <c r="D523" s="118">
        <v>322</v>
      </c>
      <c r="E523" s="118">
        <v>2007</v>
      </c>
      <c r="F523" s="118" t="s">
        <v>379</v>
      </c>
      <c r="G523" s="119"/>
    </row>
    <row r="524" spans="1:7" s="314" customFormat="1" ht="12" customHeight="1" x14ac:dyDescent="0.2">
      <c r="A524" s="119"/>
      <c r="B524" s="118" t="s">
        <v>3841</v>
      </c>
      <c r="C524" s="118" t="s">
        <v>1352</v>
      </c>
      <c r="D524" s="118">
        <v>217</v>
      </c>
      <c r="E524" s="118">
        <v>2012</v>
      </c>
      <c r="F524" s="118" t="s">
        <v>379</v>
      </c>
      <c r="G524" s="119"/>
    </row>
    <row r="525" spans="1:7" s="314" customFormat="1" ht="9" customHeight="1" x14ac:dyDescent="0.2">
      <c r="A525" s="119"/>
      <c r="B525" s="118" t="s">
        <v>3816</v>
      </c>
      <c r="C525" s="118" t="s">
        <v>1352</v>
      </c>
      <c r="D525" s="118">
        <v>10</v>
      </c>
      <c r="E525" s="118">
        <v>2008</v>
      </c>
      <c r="F525" s="118" t="s">
        <v>634</v>
      </c>
      <c r="G525" s="119"/>
    </row>
    <row r="526" spans="1:7" s="314" customFormat="1" ht="12" customHeight="1" x14ac:dyDescent="0.2">
      <c r="A526" s="119"/>
      <c r="B526" s="119"/>
      <c r="C526" s="119"/>
      <c r="D526" s="119"/>
      <c r="E526" s="119"/>
      <c r="F526" s="119"/>
      <c r="G526" s="119"/>
    </row>
    <row r="527" spans="1:7" s="314" customFormat="1" ht="10.5" customHeight="1" x14ac:dyDescent="0.2">
      <c r="A527" s="118" t="s">
        <v>6147</v>
      </c>
      <c r="B527" s="118" t="s">
        <v>5633</v>
      </c>
      <c r="C527" s="118" t="s">
        <v>747</v>
      </c>
      <c r="D527" s="118">
        <v>812</v>
      </c>
      <c r="E527" s="118">
        <v>1998</v>
      </c>
      <c r="F527" s="118" t="s">
        <v>184</v>
      </c>
      <c r="G527" s="119"/>
    </row>
    <row r="528" spans="1:7" s="314" customFormat="1" ht="11.25" customHeight="1" x14ac:dyDescent="0.2">
      <c r="A528" s="118"/>
      <c r="B528" s="118" t="s">
        <v>5634</v>
      </c>
      <c r="C528" s="118" t="s">
        <v>747</v>
      </c>
      <c r="D528" s="118">
        <v>410</v>
      </c>
      <c r="E528" s="118">
        <v>2000</v>
      </c>
      <c r="F528" s="118" t="s">
        <v>184</v>
      </c>
      <c r="G528" s="313"/>
    </row>
    <row r="529" spans="1:15" s="314" customFormat="1" ht="9" customHeight="1" x14ac:dyDescent="0.2">
      <c r="A529" s="119"/>
      <c r="B529" s="119"/>
      <c r="C529" s="119"/>
      <c r="D529" s="119"/>
      <c r="E529" s="119"/>
      <c r="F529" s="119"/>
      <c r="G529" s="313"/>
    </row>
    <row r="530" spans="1:15" s="314" customFormat="1" ht="12" customHeight="1" x14ac:dyDescent="0.2">
      <c r="A530" s="118" t="s">
        <v>5534</v>
      </c>
      <c r="B530" s="118" t="s">
        <v>6042</v>
      </c>
      <c r="C530" s="118" t="s">
        <v>6043</v>
      </c>
      <c r="D530" s="118">
        <v>238</v>
      </c>
      <c r="E530" s="118">
        <v>1952</v>
      </c>
      <c r="F530" s="118" t="s">
        <v>518</v>
      </c>
      <c r="G530" s="119"/>
    </row>
    <row r="531" spans="1:15" s="314" customFormat="1" ht="12" customHeight="1" x14ac:dyDescent="0.2">
      <c r="A531" s="118"/>
      <c r="B531" s="118" t="s">
        <v>5637</v>
      </c>
      <c r="C531" s="118" t="s">
        <v>5959</v>
      </c>
      <c r="D531" s="118">
        <v>42</v>
      </c>
      <c r="E531" s="118">
        <v>2005</v>
      </c>
      <c r="F531" s="118" t="s">
        <v>518</v>
      </c>
      <c r="G531" s="119"/>
    </row>
    <row r="532" spans="1:15" s="314" customFormat="1" ht="12" customHeight="1" x14ac:dyDescent="0.2">
      <c r="A532" s="118"/>
      <c r="B532" s="118" t="s">
        <v>5635</v>
      </c>
      <c r="C532" s="118" t="s">
        <v>5971</v>
      </c>
      <c r="D532" s="118">
        <v>38</v>
      </c>
      <c r="E532" s="118">
        <v>2007</v>
      </c>
      <c r="F532" s="118" t="s">
        <v>518</v>
      </c>
      <c r="G532" s="119"/>
    </row>
    <row r="533" spans="1:15" s="314" customFormat="1" ht="7.5" customHeight="1" x14ac:dyDescent="0.2">
      <c r="A533" s="119"/>
      <c r="B533" s="119"/>
      <c r="C533" s="119"/>
      <c r="D533" s="119"/>
      <c r="E533" s="119"/>
      <c r="F533" s="119"/>
      <c r="G533" s="119"/>
    </row>
    <row r="534" spans="1:15" s="314" customFormat="1" ht="11.25" customHeight="1" x14ac:dyDescent="0.2">
      <c r="A534" s="118" t="s">
        <v>5891</v>
      </c>
      <c r="B534" s="118"/>
      <c r="C534" s="118"/>
      <c r="D534" s="118"/>
      <c r="E534" s="118"/>
      <c r="F534" s="118"/>
      <c r="G534" s="119"/>
    </row>
    <row r="535" spans="1:15" s="314" customFormat="1" ht="12" customHeight="1" x14ac:dyDescent="0.2">
      <c r="A535" s="118" t="s">
        <v>5892</v>
      </c>
      <c r="B535" s="118" t="s">
        <v>5673</v>
      </c>
      <c r="C535" s="118" t="s">
        <v>6010</v>
      </c>
      <c r="D535" s="118">
        <v>32</v>
      </c>
      <c r="E535" s="118">
        <v>1994</v>
      </c>
      <c r="F535" s="118" t="s">
        <v>669</v>
      </c>
      <c r="G535" s="119"/>
    </row>
    <row r="536" spans="1:15" s="314" customFormat="1" ht="12" customHeight="1" x14ac:dyDescent="0.2">
      <c r="A536" s="119"/>
      <c r="B536" s="119"/>
      <c r="C536" s="119"/>
      <c r="D536" s="119"/>
      <c r="E536" s="119"/>
      <c r="F536" s="119"/>
      <c r="G536" s="119"/>
    </row>
    <row r="537" spans="1:15" s="314" customFormat="1" ht="11.25" customHeight="1" x14ac:dyDescent="0.2">
      <c r="A537" s="118" t="s">
        <v>5540</v>
      </c>
      <c r="B537" s="118" t="s">
        <v>4611</v>
      </c>
      <c r="C537" s="118" t="s">
        <v>5917</v>
      </c>
      <c r="D537" s="118">
        <v>49</v>
      </c>
      <c r="E537" s="118">
        <v>1961</v>
      </c>
      <c r="F537" s="118" t="s">
        <v>216</v>
      </c>
      <c r="G537" s="313"/>
    </row>
    <row r="538" spans="1:15" ht="11.25" customHeight="1" x14ac:dyDescent="0.2">
      <c r="A538" s="118" t="s">
        <v>5639</v>
      </c>
      <c r="B538" s="118" t="s">
        <v>4407</v>
      </c>
      <c r="C538" s="118" t="s">
        <v>1352</v>
      </c>
      <c r="D538" s="118">
        <v>23</v>
      </c>
      <c r="E538" s="118">
        <v>2009</v>
      </c>
      <c r="F538" s="118" t="s">
        <v>216</v>
      </c>
      <c r="O538" s="294"/>
    </row>
    <row r="539" spans="1:15" s="314" customFormat="1" ht="11.25" customHeight="1" x14ac:dyDescent="0.2">
      <c r="A539" s="119"/>
      <c r="B539" s="118" t="s">
        <v>6044</v>
      </c>
      <c r="C539" s="118" t="s">
        <v>5965</v>
      </c>
      <c r="D539" s="118">
        <v>316</v>
      </c>
      <c r="E539" s="118">
        <v>2012</v>
      </c>
      <c r="F539" s="118" t="s">
        <v>5156</v>
      </c>
      <c r="G539" s="313"/>
    </row>
    <row r="540" spans="1:15" s="314" customFormat="1" ht="11.25" customHeight="1" x14ac:dyDescent="0.2">
      <c r="A540" s="119"/>
      <c r="B540" s="118" t="s">
        <v>4411</v>
      </c>
      <c r="C540" s="118" t="s">
        <v>1352</v>
      </c>
      <c r="D540" s="335">
        <v>52.5</v>
      </c>
      <c r="E540" s="118">
        <v>2013</v>
      </c>
      <c r="F540" s="118" t="s">
        <v>379</v>
      </c>
      <c r="G540" s="313"/>
    </row>
    <row r="541" spans="1:15" s="314" customFormat="1" ht="9" customHeight="1" x14ac:dyDescent="0.2">
      <c r="A541" s="119"/>
      <c r="B541" s="118"/>
      <c r="C541" s="118"/>
      <c r="D541" s="118"/>
      <c r="E541" s="118"/>
      <c r="F541" s="118"/>
      <c r="G541" s="313"/>
    </row>
    <row r="542" spans="1:15" s="314" customFormat="1" ht="10.5" customHeight="1" x14ac:dyDescent="0.2">
      <c r="A542" s="118" t="s">
        <v>6045</v>
      </c>
      <c r="B542" s="118" t="s">
        <v>994</v>
      </c>
      <c r="C542" s="118" t="s">
        <v>747</v>
      </c>
      <c r="D542" s="118">
        <v>819</v>
      </c>
      <c r="E542" s="118">
        <v>1999</v>
      </c>
      <c r="F542" s="118" t="s">
        <v>5156</v>
      </c>
      <c r="G542" s="313"/>
    </row>
    <row r="543" spans="1:15" s="314" customFormat="1" ht="9.75" customHeight="1" x14ac:dyDescent="0.2">
      <c r="A543" s="119"/>
      <c r="B543" s="119"/>
      <c r="C543" s="119"/>
      <c r="D543" s="119"/>
      <c r="E543" s="119"/>
      <c r="F543" s="119"/>
      <c r="G543" s="313"/>
    </row>
    <row r="544" spans="1:15" s="314" customFormat="1" ht="10.5" customHeight="1" x14ac:dyDescent="0.2">
      <c r="A544" s="118" t="s">
        <v>5894</v>
      </c>
      <c r="B544" s="118" t="s">
        <v>5895</v>
      </c>
      <c r="C544" s="118" t="s">
        <v>5965</v>
      </c>
      <c r="D544" s="118">
        <v>10</v>
      </c>
      <c r="E544" s="118">
        <v>2007</v>
      </c>
      <c r="F544" s="118" t="s">
        <v>379</v>
      </c>
      <c r="G544" s="313"/>
    </row>
    <row r="545" spans="1:17" s="314" customFormat="1" ht="9" customHeight="1" x14ac:dyDescent="0.2">
      <c r="A545" s="119"/>
      <c r="B545" s="119"/>
      <c r="C545" s="119"/>
      <c r="D545" s="119"/>
      <c r="E545" s="119"/>
      <c r="F545" s="119"/>
      <c r="G545" s="313"/>
    </row>
    <row r="546" spans="1:17" s="314" customFormat="1" ht="12" customHeight="1" x14ac:dyDescent="0.2">
      <c r="A546" s="118" t="s">
        <v>6148</v>
      </c>
      <c r="B546" s="118" t="s">
        <v>6149</v>
      </c>
      <c r="C546" s="118" t="s">
        <v>1352</v>
      </c>
      <c r="D546" s="118">
        <v>2</v>
      </c>
      <c r="E546" s="118">
        <v>2011</v>
      </c>
      <c r="F546" s="118" t="s">
        <v>379</v>
      </c>
      <c r="G546" s="313"/>
    </row>
    <row r="547" spans="1:17" s="314" customFormat="1" ht="9.75" customHeight="1" x14ac:dyDescent="0.2">
      <c r="A547" s="119"/>
      <c r="B547" s="119"/>
      <c r="C547" s="119"/>
      <c r="D547" s="119"/>
      <c r="E547" s="119"/>
      <c r="F547" s="119"/>
      <c r="G547" s="313"/>
    </row>
    <row r="548" spans="1:17" s="314" customFormat="1" ht="11.25" customHeight="1" x14ac:dyDescent="0.2">
      <c r="A548" s="118" t="s">
        <v>5643</v>
      </c>
      <c r="B548" s="118" t="s">
        <v>4562</v>
      </c>
      <c r="C548" s="118" t="s">
        <v>5965</v>
      </c>
      <c r="D548" s="118">
        <v>90</v>
      </c>
      <c r="E548" s="118">
        <v>2005</v>
      </c>
      <c r="F548" s="118" t="s">
        <v>199</v>
      </c>
      <c r="G548" s="313"/>
    </row>
    <row r="549" spans="1:17" s="314" customFormat="1" ht="11.25" customHeight="1" x14ac:dyDescent="0.2">
      <c r="A549" s="118"/>
      <c r="B549" s="118" t="s">
        <v>5394</v>
      </c>
      <c r="C549" s="118" t="s">
        <v>5965</v>
      </c>
      <c r="D549" s="118">
        <v>300</v>
      </c>
      <c r="E549" s="118">
        <v>2010</v>
      </c>
      <c r="F549" s="118" t="s">
        <v>199</v>
      </c>
      <c r="G549" s="313"/>
    </row>
    <row r="550" spans="1:17" s="314" customFormat="1" ht="11.25" customHeight="1" x14ac:dyDescent="0.2">
      <c r="A550" s="118"/>
      <c r="B550" s="118" t="s">
        <v>4576</v>
      </c>
      <c r="C550" s="118" t="s">
        <v>1352</v>
      </c>
      <c r="D550" s="118">
        <v>41</v>
      </c>
      <c r="E550" s="118">
        <v>2010</v>
      </c>
      <c r="F550" s="118" t="s">
        <v>379</v>
      </c>
      <c r="G550" s="313"/>
    </row>
    <row r="551" spans="1:17" s="325" customFormat="1" ht="11.25" customHeight="1" x14ac:dyDescent="0.2">
      <c r="A551" s="118"/>
      <c r="B551" s="118" t="s">
        <v>4568</v>
      </c>
      <c r="C551" s="118" t="s">
        <v>5965</v>
      </c>
      <c r="D551" s="118">
        <v>150</v>
      </c>
      <c r="E551" s="118">
        <v>2011</v>
      </c>
      <c r="F551" s="118" t="s">
        <v>442</v>
      </c>
      <c r="G551" s="324"/>
    </row>
    <row r="552" spans="1:17" ht="11.25" customHeight="1" x14ac:dyDescent="0.2">
      <c r="A552" s="118"/>
      <c r="B552" s="118" t="s">
        <v>4579</v>
      </c>
      <c r="C552" s="118" t="s">
        <v>1352</v>
      </c>
      <c r="D552" s="118">
        <v>22</v>
      </c>
      <c r="E552" s="118">
        <v>2012</v>
      </c>
      <c r="F552" s="118" t="s">
        <v>6051</v>
      </c>
      <c r="G552" s="326"/>
      <c r="O552" s="294"/>
    </row>
    <row r="553" spans="1:17" s="298" customFormat="1" ht="9" customHeight="1" x14ac:dyDescent="0.2">
      <c r="A553" s="119"/>
      <c r="B553" s="119"/>
      <c r="C553" s="119"/>
      <c r="D553" s="119"/>
      <c r="E553" s="119"/>
      <c r="F553" s="119"/>
      <c r="G553" s="326"/>
      <c r="H553" s="31"/>
      <c r="I553" s="31"/>
      <c r="J553" s="31"/>
      <c r="K553" s="31"/>
      <c r="L553" s="31"/>
      <c r="M553" s="31"/>
      <c r="N553" s="31"/>
      <c r="O553" s="294"/>
      <c r="P553" s="31"/>
      <c r="Q553" s="31"/>
    </row>
    <row r="554" spans="1:17" x14ac:dyDescent="0.2">
      <c r="A554" s="118" t="s">
        <v>5909</v>
      </c>
      <c r="B554" s="118" t="s">
        <v>6052</v>
      </c>
      <c r="C554" s="118" t="s">
        <v>1352</v>
      </c>
      <c r="D554" s="118">
        <v>3</v>
      </c>
      <c r="E554" s="118">
        <v>2005</v>
      </c>
      <c r="F554" s="118" t="s">
        <v>442</v>
      </c>
      <c r="O554" s="294"/>
    </row>
    <row r="555" spans="1:17" ht="9.75" customHeight="1" x14ac:dyDescent="0.2">
      <c r="A555" s="119"/>
      <c r="B555" s="119"/>
      <c r="C555" s="119"/>
      <c r="D555" s="119"/>
      <c r="E555" s="119"/>
      <c r="F555" s="119"/>
      <c r="O555" s="294"/>
    </row>
    <row r="556" spans="1:17" ht="10.5" customHeight="1" x14ac:dyDescent="0.2">
      <c r="A556" s="118" t="s">
        <v>5911</v>
      </c>
      <c r="B556" s="118" t="s">
        <v>1236</v>
      </c>
      <c r="C556" s="118" t="s">
        <v>1352</v>
      </c>
      <c r="D556" s="118">
        <v>9</v>
      </c>
      <c r="E556" s="118">
        <v>1993</v>
      </c>
      <c r="F556" s="118" t="s">
        <v>334</v>
      </c>
      <c r="O556" s="294"/>
    </row>
    <row r="557" spans="1:17" ht="10.5" customHeight="1" x14ac:dyDescent="0.2">
      <c r="A557" s="119"/>
      <c r="B557" s="118" t="s">
        <v>1239</v>
      </c>
      <c r="C557" s="118" t="s">
        <v>1352</v>
      </c>
      <c r="D557" s="118">
        <v>7</v>
      </c>
      <c r="E557" s="118">
        <v>1993</v>
      </c>
      <c r="F557" s="118" t="s">
        <v>334</v>
      </c>
      <c r="O557" s="294"/>
    </row>
    <row r="558" spans="1:17" s="314" customFormat="1" ht="15.75" thickBot="1" x14ac:dyDescent="0.25">
      <c r="A558" s="118" t="s">
        <v>126</v>
      </c>
      <c r="B558" s="119"/>
      <c r="C558" s="119"/>
      <c r="D558" s="339">
        <f>SUM(D10:D557)</f>
        <v>82812.599999999977</v>
      </c>
      <c r="E558" s="119"/>
      <c r="F558" s="119"/>
      <c r="G558" s="313"/>
    </row>
    <row r="559" spans="1:17" s="314" customFormat="1" ht="23.25" thickTop="1" thickBot="1" x14ac:dyDescent="0.35">
      <c r="A559" s="340" t="s">
        <v>6053</v>
      </c>
      <c r="B559" s="341"/>
      <c r="C559" s="342"/>
      <c r="D559" s="341"/>
      <c r="E559" s="341"/>
      <c r="F559" s="343"/>
      <c r="G559" s="313"/>
    </row>
    <row r="560" spans="1:17" s="314" customFormat="1" ht="15.75" thickTop="1" x14ac:dyDescent="0.2">
      <c r="A560" s="118" t="s">
        <v>5913</v>
      </c>
      <c r="B560" s="118"/>
      <c r="C560" s="118" t="s">
        <v>1352</v>
      </c>
      <c r="D560" s="344">
        <v>1144</v>
      </c>
      <c r="E560" s="119"/>
      <c r="F560" s="318"/>
      <c r="G560" s="313"/>
    </row>
    <row r="561" spans="1:7" s="314" customFormat="1" x14ac:dyDescent="0.2">
      <c r="A561" s="118" t="s">
        <v>5914</v>
      </c>
      <c r="B561" s="118"/>
      <c r="C561" s="118" t="s">
        <v>5915</v>
      </c>
      <c r="D561" s="345">
        <v>1036</v>
      </c>
      <c r="E561" s="119"/>
      <c r="F561" s="318"/>
      <c r="G561" s="313"/>
    </row>
    <row r="562" spans="1:7" s="314" customFormat="1" x14ac:dyDescent="0.2">
      <c r="A562" s="118"/>
      <c r="B562" s="118"/>
      <c r="C562" s="118" t="s">
        <v>5916</v>
      </c>
      <c r="D562" s="345">
        <v>199</v>
      </c>
      <c r="E562" s="119"/>
      <c r="F562" s="318"/>
      <c r="G562" s="313"/>
    </row>
    <row r="563" spans="1:7" s="314" customFormat="1" x14ac:dyDescent="0.2">
      <c r="A563" s="118"/>
      <c r="B563" s="118"/>
      <c r="C563" s="118" t="s">
        <v>5917</v>
      </c>
      <c r="D563" s="345">
        <v>240</v>
      </c>
      <c r="E563" s="119"/>
      <c r="F563" s="318"/>
      <c r="G563" s="313"/>
    </row>
    <row r="564" spans="1:7" s="314" customFormat="1" x14ac:dyDescent="0.2">
      <c r="A564" s="118"/>
      <c r="B564" s="118"/>
      <c r="C564" s="118" t="s">
        <v>5918</v>
      </c>
      <c r="D564" s="344">
        <v>921</v>
      </c>
      <c r="E564" s="119"/>
      <c r="F564" s="318"/>
      <c r="G564" s="313"/>
    </row>
    <row r="565" spans="1:7" s="314" customFormat="1" ht="22.5" x14ac:dyDescent="0.2">
      <c r="A565" s="118"/>
      <c r="B565" s="118"/>
      <c r="C565" s="184" t="s">
        <v>5919</v>
      </c>
      <c r="D565" s="345">
        <v>1712</v>
      </c>
      <c r="E565" s="119"/>
      <c r="F565" s="318"/>
      <c r="G565" s="313"/>
    </row>
    <row r="566" spans="1:7" s="314" customFormat="1" x14ac:dyDescent="0.2">
      <c r="A566" s="118"/>
      <c r="B566" s="118"/>
      <c r="C566" s="118"/>
      <c r="D566" s="346"/>
      <c r="E566" s="119"/>
      <c r="F566" s="318"/>
      <c r="G566" s="313"/>
    </row>
    <row r="567" spans="1:7" s="314" customFormat="1" x14ac:dyDescent="0.2">
      <c r="A567" s="118" t="s">
        <v>6054</v>
      </c>
      <c r="B567" s="118"/>
      <c r="C567" s="118" t="s">
        <v>5920</v>
      </c>
      <c r="D567" s="345">
        <v>2122</v>
      </c>
      <c r="E567" s="119"/>
      <c r="F567" s="318"/>
      <c r="G567" s="313"/>
    </row>
    <row r="568" spans="1:7" s="314" customFormat="1" x14ac:dyDescent="0.2">
      <c r="A568" s="118" t="s">
        <v>5921</v>
      </c>
      <c r="B568" s="118"/>
      <c r="C568" s="118" t="s">
        <v>5922</v>
      </c>
      <c r="D568" s="345">
        <v>1944</v>
      </c>
      <c r="E568" s="119"/>
      <c r="F568" s="318"/>
      <c r="G568" s="313"/>
    </row>
    <row r="569" spans="1:7" s="314" customFormat="1" x14ac:dyDescent="0.2">
      <c r="A569" s="118" t="s">
        <v>6055</v>
      </c>
      <c r="B569" s="118"/>
      <c r="C569" s="118"/>
      <c r="D569" s="346"/>
      <c r="E569" s="119"/>
      <c r="F569" s="318"/>
      <c r="G569" s="313"/>
    </row>
    <row r="570" spans="1:7" s="314" customFormat="1" x14ac:dyDescent="0.2">
      <c r="A570" s="118"/>
      <c r="B570" s="118"/>
      <c r="C570" s="118"/>
      <c r="D570" s="346"/>
      <c r="E570" s="119"/>
      <c r="F570" s="318"/>
      <c r="G570" s="313"/>
    </row>
    <row r="571" spans="1:7" s="314" customFormat="1" ht="15.75" thickBot="1" x14ac:dyDescent="0.25">
      <c r="A571" s="126" t="s">
        <v>6056</v>
      </c>
      <c r="B571" s="126"/>
      <c r="C571" s="126" t="s">
        <v>5920</v>
      </c>
      <c r="D571" s="127">
        <v>491</v>
      </c>
      <c r="E571" s="320"/>
      <c r="F571" s="347"/>
      <c r="G571" s="313"/>
    </row>
    <row r="572" spans="1:7" s="314" customFormat="1" ht="15.75" thickTop="1" x14ac:dyDescent="0.2">
      <c r="A572" s="321" t="s">
        <v>6099</v>
      </c>
      <c r="B572" s="322"/>
      <c r="C572" s="322"/>
      <c r="D572" s="322"/>
      <c r="E572" s="323"/>
      <c r="F572" s="322"/>
      <c r="G572" s="313"/>
    </row>
    <row r="573" spans="1:7" s="314" customFormat="1" ht="23.25" x14ac:dyDescent="0.35">
      <c r="A573" s="290" t="s">
        <v>5267</v>
      </c>
      <c r="B573" s="291"/>
      <c r="C573" s="291"/>
      <c r="D573" s="291"/>
      <c r="E573" s="291"/>
      <c r="F573" s="297"/>
      <c r="G573" s="313"/>
    </row>
    <row r="574" spans="1:7" s="314" customFormat="1" ht="22.5" thickBot="1" x14ac:dyDescent="0.35">
      <c r="A574" s="295" t="s">
        <v>6119</v>
      </c>
      <c r="B574" s="296"/>
      <c r="C574" s="296"/>
      <c r="D574" s="296"/>
      <c r="E574" s="327"/>
      <c r="F574" s="328"/>
      <c r="G574" s="313"/>
    </row>
    <row r="575" spans="1:7" s="314" customFormat="1" ht="21.75" thickTop="1" thickBot="1" x14ac:dyDescent="0.35">
      <c r="A575" s="340" t="s">
        <v>5246</v>
      </c>
      <c r="B575" s="348"/>
      <c r="C575" s="348"/>
      <c r="D575" s="348"/>
      <c r="E575" s="349"/>
      <c r="F575" s="343"/>
      <c r="G575" s="313"/>
    </row>
    <row r="576" spans="1:7" s="314" customFormat="1" ht="15.75" thickTop="1" x14ac:dyDescent="0.2">
      <c r="A576" s="299"/>
      <c r="B576" s="299"/>
      <c r="C576" s="299"/>
      <c r="D576" s="307" t="s">
        <v>5563</v>
      </c>
      <c r="E576" s="350"/>
      <c r="F576" s="351"/>
      <c r="G576" s="313"/>
    </row>
    <row r="577" spans="1:14" s="314" customFormat="1" x14ac:dyDescent="0.2">
      <c r="A577" s="352"/>
      <c r="B577" s="352"/>
      <c r="C577" s="352"/>
      <c r="D577" s="353" t="s">
        <v>5564</v>
      </c>
      <c r="E577" s="354"/>
      <c r="F577" s="355"/>
      <c r="G577" s="313"/>
    </row>
    <row r="578" spans="1:14" s="314" customFormat="1" x14ac:dyDescent="0.2">
      <c r="A578" s="299"/>
      <c r="B578" s="299"/>
      <c r="C578" s="299"/>
      <c r="D578" s="307"/>
      <c r="E578" s="350"/>
      <c r="F578" s="351"/>
      <c r="G578" s="313"/>
    </row>
    <row r="579" spans="1:14" s="314" customFormat="1" x14ac:dyDescent="0.2">
      <c r="A579" s="118" t="s">
        <v>153</v>
      </c>
      <c r="B579" s="118"/>
      <c r="C579" s="356"/>
      <c r="D579" s="357">
        <v>2000</v>
      </c>
      <c r="E579" s="358"/>
      <c r="F579" s="318"/>
      <c r="G579" s="313"/>
    </row>
    <row r="580" spans="1:14" s="362" customFormat="1" x14ac:dyDescent="0.2">
      <c r="A580" s="118" t="s">
        <v>147</v>
      </c>
      <c r="B580" s="118"/>
      <c r="C580" s="356"/>
      <c r="D580" s="357">
        <v>1000</v>
      </c>
      <c r="E580" s="359"/>
      <c r="F580" s="360"/>
      <c r="G580" s="361"/>
    </row>
    <row r="581" spans="1:14" s="362" customFormat="1" x14ac:dyDescent="0.2">
      <c r="A581" s="118" t="s">
        <v>145</v>
      </c>
      <c r="B581" s="118"/>
      <c r="C581" s="356"/>
      <c r="D581" s="118">
        <v>500</v>
      </c>
      <c r="E581" s="359"/>
      <c r="F581" s="360"/>
      <c r="G581" s="361"/>
    </row>
    <row r="582" spans="1:14" s="362" customFormat="1" x14ac:dyDescent="0.2">
      <c r="A582" s="118" t="s">
        <v>5248</v>
      </c>
      <c r="B582" s="118"/>
      <c r="C582" s="356"/>
      <c r="D582" s="118">
        <v>500</v>
      </c>
      <c r="E582" s="359"/>
      <c r="F582" s="360"/>
      <c r="G582" s="361"/>
    </row>
    <row r="583" spans="1:14" s="314" customFormat="1" ht="15.75" thickBot="1" x14ac:dyDescent="0.25">
      <c r="A583" s="126" t="s">
        <v>5249</v>
      </c>
      <c r="B583" s="126"/>
      <c r="C583" s="363"/>
      <c r="D583" s="126">
        <v>600</v>
      </c>
      <c r="E583" s="364"/>
      <c r="F583" s="347"/>
      <c r="G583" s="313"/>
      <c r="H583" s="31"/>
      <c r="I583" s="31"/>
      <c r="J583" s="31"/>
      <c r="K583" s="31"/>
      <c r="L583" s="31"/>
      <c r="M583" s="31"/>
      <c r="N583" s="31"/>
    </row>
    <row r="584" spans="1:14" ht="15.75" thickTop="1" x14ac:dyDescent="0.2">
      <c r="A584" s="118" t="s">
        <v>5251</v>
      </c>
      <c r="B584" s="119"/>
      <c r="C584" s="119"/>
      <c r="D584" s="119"/>
      <c r="E584" s="119"/>
      <c r="F584" s="119"/>
    </row>
    <row r="585" spans="1:14" s="362" customFormat="1" x14ac:dyDescent="0.2">
      <c r="A585" s="118" t="s">
        <v>6150</v>
      </c>
      <c r="B585" s="118"/>
      <c r="C585" s="118"/>
      <c r="D585" s="118"/>
      <c r="E585" s="118"/>
      <c r="F585" s="118"/>
      <c r="G585" s="361"/>
    </row>
    <row r="586" spans="1:14" s="362" customFormat="1" x14ac:dyDescent="0.2">
      <c r="A586" s="118" t="s">
        <v>6151</v>
      </c>
      <c r="B586" s="118"/>
      <c r="C586" s="118"/>
      <c r="D586" s="118"/>
      <c r="E586" s="118"/>
      <c r="F586" s="118"/>
      <c r="G586" s="361"/>
    </row>
    <row r="587" spans="1:14" s="362" customFormat="1" x14ac:dyDescent="0.2">
      <c r="A587" s="118" t="s">
        <v>6152</v>
      </c>
      <c r="B587" s="118"/>
      <c r="C587" s="118"/>
      <c r="D587" s="118"/>
      <c r="E587" s="118"/>
      <c r="F587" s="118"/>
      <c r="G587" s="361"/>
    </row>
    <row r="588" spans="1:14" x14ac:dyDescent="0.2">
      <c r="A588" s="118" t="s">
        <v>6153</v>
      </c>
      <c r="B588" s="118"/>
      <c r="C588" s="119"/>
      <c r="D588" s="119"/>
      <c r="E588" s="119"/>
      <c r="F588" s="119"/>
    </row>
    <row r="589" spans="1:14" s="362" customFormat="1" x14ac:dyDescent="0.2">
      <c r="A589" s="118" t="s">
        <v>6154</v>
      </c>
      <c r="B589" s="118"/>
      <c r="C589" s="118"/>
      <c r="D589" s="118"/>
      <c r="E589" s="118"/>
      <c r="F589" s="118"/>
      <c r="G589" s="361"/>
    </row>
    <row r="590" spans="1:14" s="362" customFormat="1" x14ac:dyDescent="0.2">
      <c r="A590" s="118" t="s">
        <v>6155</v>
      </c>
      <c r="B590" s="118"/>
      <c r="C590" s="118"/>
      <c r="D590" s="118"/>
      <c r="E590" s="118"/>
      <c r="F590" s="118"/>
      <c r="G590" s="361"/>
    </row>
    <row r="591" spans="1:14" s="362" customFormat="1" x14ac:dyDescent="0.2">
      <c r="A591" s="35" t="s">
        <v>6156</v>
      </c>
      <c r="B591" s="118"/>
      <c r="C591" s="118"/>
      <c r="D591" s="118"/>
      <c r="E591" s="118"/>
      <c r="F591" s="118"/>
      <c r="G591" s="361"/>
    </row>
    <row r="592" spans="1:14" s="362" customFormat="1" x14ac:dyDescent="0.2">
      <c r="A592" s="118" t="s">
        <v>6157</v>
      </c>
      <c r="B592" s="118"/>
      <c r="C592" s="118"/>
      <c r="D592" s="118"/>
      <c r="E592" s="118"/>
      <c r="F592" s="118"/>
      <c r="G592" s="361"/>
    </row>
    <row r="593" spans="1:7" s="362" customFormat="1" x14ac:dyDescent="0.2">
      <c r="A593" s="118" t="s">
        <v>6158</v>
      </c>
      <c r="B593" s="118"/>
      <c r="C593" s="118"/>
      <c r="D593" s="118"/>
      <c r="E593" s="118"/>
      <c r="F593" s="118"/>
    </row>
    <row r="594" spans="1:7" s="362" customFormat="1" x14ac:dyDescent="0.2">
      <c r="A594" s="118" t="s">
        <v>6159</v>
      </c>
      <c r="B594" s="118"/>
      <c r="C594" s="118"/>
      <c r="D594" s="118"/>
      <c r="E594" s="118"/>
      <c r="F594" s="118"/>
    </row>
    <row r="595" spans="1:7" s="362" customFormat="1" x14ac:dyDescent="0.2">
      <c r="A595" s="118" t="s">
        <v>6160</v>
      </c>
      <c r="B595" s="118"/>
      <c r="C595" s="118"/>
      <c r="D595" s="118"/>
      <c r="E595" s="118"/>
      <c r="F595" s="118"/>
    </row>
    <row r="596" spans="1:7" s="362" customFormat="1" x14ac:dyDescent="0.2">
      <c r="A596" s="118" t="s">
        <v>6161</v>
      </c>
      <c r="B596" s="118"/>
      <c r="C596" s="118"/>
      <c r="D596" s="118"/>
      <c r="E596" s="118"/>
      <c r="F596" s="118"/>
    </row>
    <row r="597" spans="1:7" s="362" customFormat="1" x14ac:dyDescent="0.2">
      <c r="A597" s="118" t="s">
        <v>6162</v>
      </c>
      <c r="B597" s="118"/>
      <c r="C597" s="118"/>
      <c r="D597" s="118"/>
      <c r="E597" s="118"/>
      <c r="F597" s="118"/>
    </row>
    <row r="598" spans="1:7" s="362" customFormat="1" x14ac:dyDescent="0.2">
      <c r="A598" s="118" t="s">
        <v>6163</v>
      </c>
      <c r="B598" s="118"/>
      <c r="C598" s="118"/>
      <c r="D598" s="118"/>
      <c r="E598" s="118"/>
      <c r="F598" s="118"/>
    </row>
    <row r="599" spans="1:7" s="362" customFormat="1" x14ac:dyDescent="0.2">
      <c r="A599" s="118" t="s">
        <v>6164</v>
      </c>
      <c r="B599" s="118"/>
      <c r="C599" s="118"/>
      <c r="D599" s="118"/>
      <c r="E599" s="118"/>
      <c r="F599" s="118"/>
    </row>
    <row r="600" spans="1:7" s="362" customFormat="1" x14ac:dyDescent="0.2">
      <c r="A600" s="118" t="s">
        <v>6165</v>
      </c>
      <c r="B600" s="118"/>
      <c r="C600" s="118"/>
      <c r="D600" s="118"/>
      <c r="E600" s="118"/>
      <c r="F600" s="118"/>
    </row>
    <row r="601" spans="1:7" s="362" customFormat="1" x14ac:dyDescent="0.2">
      <c r="A601" s="118" t="s">
        <v>6166</v>
      </c>
      <c r="B601" s="118"/>
      <c r="C601" s="118"/>
      <c r="D601" s="118"/>
      <c r="E601" s="118"/>
      <c r="F601" s="118"/>
    </row>
    <row r="602" spans="1:7" s="362" customFormat="1" x14ac:dyDescent="0.2">
      <c r="A602" s="118" t="s">
        <v>6167</v>
      </c>
      <c r="B602" s="118"/>
      <c r="C602" s="118"/>
      <c r="D602" s="118"/>
      <c r="E602" s="118"/>
      <c r="F602" s="118"/>
    </row>
    <row r="603" spans="1:7" s="362" customFormat="1" x14ac:dyDescent="0.2">
      <c r="A603" s="118" t="s">
        <v>6168</v>
      </c>
      <c r="B603" s="118"/>
      <c r="C603" s="118"/>
      <c r="D603" s="118"/>
      <c r="E603" s="118"/>
      <c r="F603" s="118"/>
    </row>
    <row r="604" spans="1:7" s="362" customFormat="1" x14ac:dyDescent="0.2">
      <c r="A604" s="35" t="s">
        <v>6169</v>
      </c>
      <c r="B604" s="35"/>
      <c r="C604" s="35"/>
      <c r="D604" s="35"/>
      <c r="E604" s="35"/>
      <c r="F604" s="365"/>
    </row>
    <row r="605" spans="1:7" x14ac:dyDescent="0.2">
      <c r="A605" s="35" t="s">
        <v>6170</v>
      </c>
      <c r="B605" s="35"/>
      <c r="C605" s="35"/>
      <c r="D605" s="35"/>
      <c r="E605" s="35"/>
      <c r="G605" s="31"/>
    </row>
    <row r="606" spans="1:7" x14ac:dyDescent="0.2">
      <c r="A606" s="118" t="s">
        <v>6171</v>
      </c>
      <c r="B606" s="118"/>
      <c r="C606" s="119"/>
      <c r="D606" s="119"/>
      <c r="E606" s="119"/>
      <c r="F606" s="119"/>
      <c r="G606" s="31"/>
    </row>
    <row r="607" spans="1:7" s="362" customFormat="1" x14ac:dyDescent="0.2">
      <c r="A607" s="118" t="s">
        <v>6172</v>
      </c>
      <c r="B607" s="118"/>
      <c r="C607" s="118"/>
      <c r="D607" s="118"/>
      <c r="E607" s="118"/>
      <c r="F607" s="118"/>
    </row>
    <row r="608" spans="1:7" s="362" customFormat="1" x14ac:dyDescent="0.2">
      <c r="A608" s="118" t="s">
        <v>6173</v>
      </c>
      <c r="B608" s="118"/>
      <c r="C608" s="118"/>
      <c r="D608" s="118"/>
      <c r="E608" s="118"/>
      <c r="F608" s="118"/>
    </row>
    <row r="609" spans="1:7" s="362" customFormat="1" x14ac:dyDescent="0.2">
      <c r="A609" s="118" t="s">
        <v>6174</v>
      </c>
    </row>
    <row r="610" spans="1:7" s="362" customFormat="1" x14ac:dyDescent="0.2">
      <c r="A610" s="118" t="s">
        <v>6175</v>
      </c>
      <c r="B610" s="118"/>
      <c r="C610" s="118"/>
      <c r="D610" s="118"/>
      <c r="E610" s="118"/>
      <c r="F610" s="118"/>
    </row>
    <row r="611" spans="1:7" s="362" customFormat="1" x14ac:dyDescent="0.2">
      <c r="A611" s="118" t="s">
        <v>6176</v>
      </c>
      <c r="B611" s="118"/>
      <c r="C611" s="118"/>
      <c r="D611" s="118"/>
      <c r="E611" s="118"/>
      <c r="F611" s="118"/>
    </row>
    <row r="613" spans="1:7" x14ac:dyDescent="0.2">
      <c r="F613" s="31"/>
      <c r="G613" s="31"/>
    </row>
    <row r="614" spans="1:7" x14ac:dyDescent="0.2">
      <c r="F614" s="31"/>
      <c r="G614" s="31"/>
    </row>
    <row r="615" spans="1:7" x14ac:dyDescent="0.2">
      <c r="F615" s="31"/>
      <c r="G615" s="31"/>
    </row>
    <row r="616" spans="1:7" x14ac:dyDescent="0.2">
      <c r="F616" s="31"/>
      <c r="G616" s="31"/>
    </row>
    <row r="617" spans="1:7" x14ac:dyDescent="0.2">
      <c r="F617" s="31"/>
      <c r="G617" s="31"/>
    </row>
    <row r="618" spans="1:7" x14ac:dyDescent="0.2">
      <c r="F618" s="31"/>
      <c r="G618" s="31"/>
    </row>
    <row r="619" spans="1:7" x14ac:dyDescent="0.2">
      <c r="F619" s="31"/>
      <c r="G619" s="31"/>
    </row>
    <row r="620" spans="1:7" x14ac:dyDescent="0.2">
      <c r="F620" s="31"/>
      <c r="G620" s="31"/>
    </row>
    <row r="621" spans="1:7" x14ac:dyDescent="0.2">
      <c r="F621" s="31"/>
      <c r="G621" s="31"/>
    </row>
    <row r="622" spans="1:7" x14ac:dyDescent="0.2">
      <c r="F622" s="31"/>
      <c r="G622" s="31"/>
    </row>
    <row r="623" spans="1:7" x14ac:dyDescent="0.2">
      <c r="F623" s="31"/>
      <c r="G623" s="31"/>
    </row>
    <row r="624" spans="1:7" x14ac:dyDescent="0.2">
      <c r="F624" s="31"/>
      <c r="G624" s="31"/>
    </row>
    <row r="625" s="31" customFormat="1" x14ac:dyDescent="0.2"/>
    <row r="626" s="31" customFormat="1" x14ac:dyDescent="0.2"/>
    <row r="627" s="31" customFormat="1" x14ac:dyDescent="0.2"/>
    <row r="628" s="31" customFormat="1" x14ac:dyDescent="0.2"/>
    <row r="629" s="31" customFormat="1" x14ac:dyDescent="0.2"/>
    <row r="630" s="31" customFormat="1" x14ac:dyDescent="0.2"/>
    <row r="631" s="31" customFormat="1" x14ac:dyDescent="0.2"/>
    <row r="632" s="31" customFormat="1" x14ac:dyDescent="0.2"/>
    <row r="633" s="31" customFormat="1" x14ac:dyDescent="0.2"/>
    <row r="634" s="31" customFormat="1" x14ac:dyDescent="0.2"/>
    <row r="635" s="31" customFormat="1" x14ac:dyDescent="0.2"/>
    <row r="636" s="31" customFormat="1" x14ac:dyDescent="0.2"/>
    <row r="637" s="31" customFormat="1" x14ac:dyDescent="0.2"/>
    <row r="638" s="31" customFormat="1" x14ac:dyDescent="0.2"/>
    <row r="639" s="31" customFormat="1" x14ac:dyDescent="0.2"/>
    <row r="640" s="31" customFormat="1" x14ac:dyDescent="0.2"/>
    <row r="641" s="31" customFormat="1" x14ac:dyDescent="0.2"/>
    <row r="642" s="31" customFormat="1" x14ac:dyDescent="0.2"/>
    <row r="643" s="31" customFormat="1" x14ac:dyDescent="0.2"/>
    <row r="644" s="31" customFormat="1" x14ac:dyDescent="0.2"/>
    <row r="645" s="31" customFormat="1" x14ac:dyDescent="0.2"/>
    <row r="646" s="31" customFormat="1" x14ac:dyDescent="0.2"/>
    <row r="647" s="31" customFormat="1" x14ac:dyDescent="0.2"/>
    <row r="648" s="31" customFormat="1" x14ac:dyDescent="0.2"/>
    <row r="649" s="31" customFormat="1" x14ac:dyDescent="0.2"/>
    <row r="650" s="31" customFormat="1" x14ac:dyDescent="0.2"/>
    <row r="651" s="31" customFormat="1" x14ac:dyDescent="0.2"/>
    <row r="652" s="31" customFormat="1" x14ac:dyDescent="0.2"/>
    <row r="653" s="31" customFormat="1" x14ac:dyDescent="0.2"/>
    <row r="654" s="31" customFormat="1" x14ac:dyDescent="0.2"/>
    <row r="655" s="31" customFormat="1" x14ac:dyDescent="0.2"/>
    <row r="656" s="31" customFormat="1" x14ac:dyDescent="0.2"/>
    <row r="657" s="31" customFormat="1" x14ac:dyDescent="0.2"/>
    <row r="658" s="31" customFormat="1" x14ac:dyDescent="0.2"/>
    <row r="659" s="31" customFormat="1" x14ac:dyDescent="0.2"/>
    <row r="660" s="31" customFormat="1" x14ac:dyDescent="0.2"/>
    <row r="661" s="31" customFormat="1" x14ac:dyDescent="0.2"/>
    <row r="662" s="31" customFormat="1" x14ac:dyDescent="0.2"/>
    <row r="663" s="31" customFormat="1" x14ac:dyDescent="0.2"/>
    <row r="664" s="31" customFormat="1" x14ac:dyDescent="0.2"/>
    <row r="665" s="31" customFormat="1" x14ac:dyDescent="0.2"/>
    <row r="666" s="31" customFormat="1" x14ac:dyDescent="0.2"/>
    <row r="667" s="31" customFormat="1" x14ac:dyDescent="0.2"/>
    <row r="668" s="31" customFormat="1" x14ac:dyDescent="0.2"/>
    <row r="669" s="31" customFormat="1" x14ac:dyDescent="0.2"/>
    <row r="670" s="31" customFormat="1" x14ac:dyDescent="0.2"/>
    <row r="671" s="31" customFormat="1" x14ac:dyDescent="0.2"/>
    <row r="672" s="31" customFormat="1" x14ac:dyDescent="0.2"/>
    <row r="673" s="31" customFormat="1" x14ac:dyDescent="0.2"/>
    <row r="674" s="31" customFormat="1" x14ac:dyDescent="0.2"/>
    <row r="675" s="31" customFormat="1" x14ac:dyDescent="0.2"/>
    <row r="676" s="31" customFormat="1" x14ac:dyDescent="0.2"/>
    <row r="677" s="31" customFormat="1" x14ac:dyDescent="0.2"/>
    <row r="678" s="31" customFormat="1" x14ac:dyDescent="0.2"/>
    <row r="679" s="31" customFormat="1" x14ac:dyDescent="0.2"/>
    <row r="680" s="31" customFormat="1" x14ac:dyDescent="0.2"/>
    <row r="681" s="31" customFormat="1" x14ac:dyDescent="0.2"/>
    <row r="682" s="31" customFormat="1" x14ac:dyDescent="0.2"/>
    <row r="683" s="31" customFormat="1" x14ac:dyDescent="0.2"/>
    <row r="684" s="31" customFormat="1" x14ac:dyDescent="0.2"/>
    <row r="685" s="31" customFormat="1" x14ac:dyDescent="0.2"/>
    <row r="686" s="31" customFormat="1" x14ac:dyDescent="0.2"/>
    <row r="687" s="31" customFormat="1" x14ac:dyDescent="0.2"/>
    <row r="688" s="31" customFormat="1" x14ac:dyDescent="0.2"/>
    <row r="689" s="31" customFormat="1" x14ac:dyDescent="0.2"/>
    <row r="690" s="31" customFormat="1" x14ac:dyDescent="0.2"/>
    <row r="691" s="31" customFormat="1" x14ac:dyDescent="0.2"/>
    <row r="692" s="31" customFormat="1" x14ac:dyDescent="0.2"/>
    <row r="693" s="31" customFormat="1" x14ac:dyDescent="0.2"/>
    <row r="694" s="31" customFormat="1" x14ac:dyDescent="0.2"/>
    <row r="695" s="31" customFormat="1" x14ac:dyDescent="0.2"/>
    <row r="696" s="31" customFormat="1" x14ac:dyDescent="0.2"/>
    <row r="697" s="31" customFormat="1" x14ac:dyDescent="0.2"/>
    <row r="698" s="31" customFormat="1" x14ac:dyDescent="0.2"/>
    <row r="699" s="31" customFormat="1" x14ac:dyDescent="0.2"/>
    <row r="700" s="31" customFormat="1" x14ac:dyDescent="0.2"/>
    <row r="701" s="31" customFormat="1" x14ac:dyDescent="0.2"/>
    <row r="702" s="31" customFormat="1" x14ac:dyDescent="0.2"/>
    <row r="703" s="31" customFormat="1" x14ac:dyDescent="0.2"/>
    <row r="704" s="31" customFormat="1" x14ac:dyDescent="0.2"/>
    <row r="705" spans="6:8" x14ac:dyDescent="0.2">
      <c r="F705" s="31"/>
      <c r="G705" s="31"/>
    </row>
    <row r="706" spans="6:8" x14ac:dyDescent="0.2">
      <c r="F706" s="31"/>
      <c r="G706" s="31"/>
    </row>
    <row r="707" spans="6:8" x14ac:dyDescent="0.2">
      <c r="F707" s="31"/>
      <c r="G707" s="31"/>
    </row>
    <row r="708" spans="6:8" x14ac:dyDescent="0.2">
      <c r="F708" s="31"/>
      <c r="G708" s="31"/>
    </row>
    <row r="720" spans="6:8" x14ac:dyDescent="0.2">
      <c r="F720" s="31"/>
      <c r="G720" s="31"/>
      <c r="H720" s="298"/>
    </row>
    <row r="729" spans="6:8" x14ac:dyDescent="0.2">
      <c r="F729" s="31"/>
      <c r="G729" s="31"/>
      <c r="H729" s="361"/>
    </row>
    <row r="730" spans="6:8" x14ac:dyDescent="0.2">
      <c r="F730" s="31"/>
      <c r="G730" s="31"/>
      <c r="H730" s="361"/>
    </row>
    <row r="731" spans="6:8" x14ac:dyDescent="0.2">
      <c r="F731" s="31"/>
      <c r="G731" s="31"/>
      <c r="H731" s="361"/>
    </row>
    <row r="732" spans="6:8" x14ac:dyDescent="0.2">
      <c r="F732" s="31"/>
      <c r="G732" s="31"/>
      <c r="H732" s="361"/>
    </row>
    <row r="733" spans="6:8" x14ac:dyDescent="0.2">
      <c r="F733" s="31"/>
      <c r="G733" s="31"/>
      <c r="H733" s="361"/>
    </row>
    <row r="734" spans="6:8" x14ac:dyDescent="0.2">
      <c r="F734" s="31"/>
      <c r="G734" s="31"/>
      <c r="H734" s="361"/>
    </row>
    <row r="735" spans="6:8" x14ac:dyDescent="0.2">
      <c r="F735" s="31"/>
      <c r="G735" s="31"/>
      <c r="H735" s="361"/>
    </row>
    <row r="736" spans="6:8" x14ac:dyDescent="0.2">
      <c r="F736" s="31"/>
      <c r="G736" s="31"/>
      <c r="H736" s="361"/>
    </row>
    <row r="737" spans="6:8" x14ac:dyDescent="0.2">
      <c r="F737" s="31"/>
      <c r="G737" s="31"/>
      <c r="H737" s="361"/>
    </row>
  </sheetData>
  <pageMargins left="0.23622047244094491" right="0.23622047244094491" top="0.74803149606299213" bottom="0.74803149606299213" header="0.31496062992125984" footer="0.31496062992125984"/>
  <pageSetup paperSize="9" scale="90" firstPageNumber="143" fitToHeight="0" orientation="portrait" useFirstPageNumber="1" r:id="rId1"/>
  <headerFooter alignWithMargins="0">
    <oddHeader>&amp;R&amp;"Arial,Bold"&amp;10ELECTRICITY</oddHeader>
    <oddFooter>&amp;C&amp;10&amp;P</oddFooter>
  </headerFooter>
  <rowBreaks count="7" manualBreakCount="7">
    <brk id="69" max="16383" man="1"/>
    <brk id="137" max="5" man="1"/>
    <brk id="208" max="5" man="1"/>
    <brk id="285" max="5" man="1"/>
    <brk id="364" max="5" man="1"/>
    <brk id="439" max="5" man="1"/>
    <brk id="572" max="5"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EAEC5-E559-4BD1-83B1-F932ED3E2CFE}">
  <sheetPr codeName="Sheet15"/>
  <dimension ref="A1:F576"/>
  <sheetViews>
    <sheetView showGridLines="0" zoomScaleNormal="100" workbookViewId="0"/>
  </sheetViews>
  <sheetFormatPr defaultRowHeight="15" x14ac:dyDescent="0.2"/>
  <cols>
    <col min="1" max="1" width="19.85546875" style="31" customWidth="1"/>
    <col min="2" max="2" width="16.42578125" style="31" customWidth="1"/>
    <col min="3" max="3" width="12.28515625" style="31" customWidth="1"/>
    <col min="4" max="4" width="13.7109375" style="31" customWidth="1"/>
    <col min="5" max="5" width="15.5703125" style="31" customWidth="1"/>
    <col min="6" max="6" width="16.85546875" style="31" customWidth="1"/>
    <col min="7" max="256" width="8.7109375" style="31"/>
    <col min="257" max="257" width="19.85546875" style="31" customWidth="1"/>
    <col min="258" max="258" width="16.42578125" style="31" customWidth="1"/>
    <col min="259" max="259" width="12.28515625" style="31" customWidth="1"/>
    <col min="260" max="260" width="13.7109375" style="31" customWidth="1"/>
    <col min="261" max="261" width="15.5703125" style="31" customWidth="1"/>
    <col min="262" max="262" width="16.85546875" style="31" customWidth="1"/>
    <col min="263" max="512" width="8.7109375" style="31"/>
    <col min="513" max="513" width="19.85546875" style="31" customWidth="1"/>
    <col min="514" max="514" width="16.42578125" style="31" customWidth="1"/>
    <col min="515" max="515" width="12.28515625" style="31" customWidth="1"/>
    <col min="516" max="516" width="13.7109375" style="31" customWidth="1"/>
    <col min="517" max="517" width="15.5703125" style="31" customWidth="1"/>
    <col min="518" max="518" width="16.85546875" style="31" customWidth="1"/>
    <col min="519" max="768" width="8.7109375" style="31"/>
    <col min="769" max="769" width="19.85546875" style="31" customWidth="1"/>
    <col min="770" max="770" width="16.42578125" style="31" customWidth="1"/>
    <col min="771" max="771" width="12.28515625" style="31" customWidth="1"/>
    <col min="772" max="772" width="13.7109375" style="31" customWidth="1"/>
    <col min="773" max="773" width="15.5703125" style="31" customWidth="1"/>
    <col min="774" max="774" width="16.85546875" style="31" customWidth="1"/>
    <col min="775" max="1024" width="8.7109375" style="31"/>
    <col min="1025" max="1025" width="19.85546875" style="31" customWidth="1"/>
    <col min="1026" max="1026" width="16.42578125" style="31" customWidth="1"/>
    <col min="1027" max="1027" width="12.28515625" style="31" customWidth="1"/>
    <col min="1028" max="1028" width="13.7109375" style="31" customWidth="1"/>
    <col min="1029" max="1029" width="15.5703125" style="31" customWidth="1"/>
    <col min="1030" max="1030" width="16.85546875" style="31" customWidth="1"/>
    <col min="1031" max="1280" width="8.7109375" style="31"/>
    <col min="1281" max="1281" width="19.85546875" style="31" customWidth="1"/>
    <col min="1282" max="1282" width="16.42578125" style="31" customWidth="1"/>
    <col min="1283" max="1283" width="12.28515625" style="31" customWidth="1"/>
    <col min="1284" max="1284" width="13.7109375" style="31" customWidth="1"/>
    <col min="1285" max="1285" width="15.5703125" style="31" customWidth="1"/>
    <col min="1286" max="1286" width="16.85546875" style="31" customWidth="1"/>
    <col min="1287" max="1536" width="8.7109375" style="31"/>
    <col min="1537" max="1537" width="19.85546875" style="31" customWidth="1"/>
    <col min="1538" max="1538" width="16.42578125" style="31" customWidth="1"/>
    <col min="1539" max="1539" width="12.28515625" style="31" customWidth="1"/>
    <col min="1540" max="1540" width="13.7109375" style="31" customWidth="1"/>
    <col min="1541" max="1541" width="15.5703125" style="31" customWidth="1"/>
    <col min="1542" max="1542" width="16.85546875" style="31" customWidth="1"/>
    <col min="1543" max="1792" width="8.7109375" style="31"/>
    <col min="1793" max="1793" width="19.85546875" style="31" customWidth="1"/>
    <col min="1794" max="1794" width="16.42578125" style="31" customWidth="1"/>
    <col min="1795" max="1795" width="12.28515625" style="31" customWidth="1"/>
    <col min="1796" max="1796" width="13.7109375" style="31" customWidth="1"/>
    <col min="1797" max="1797" width="15.5703125" style="31" customWidth="1"/>
    <col min="1798" max="1798" width="16.85546875" style="31" customWidth="1"/>
    <col min="1799" max="2048" width="8.7109375" style="31"/>
    <col min="2049" max="2049" width="19.85546875" style="31" customWidth="1"/>
    <col min="2050" max="2050" width="16.42578125" style="31" customWidth="1"/>
    <col min="2051" max="2051" width="12.28515625" style="31" customWidth="1"/>
    <col min="2052" max="2052" width="13.7109375" style="31" customWidth="1"/>
    <col min="2053" max="2053" width="15.5703125" style="31" customWidth="1"/>
    <col min="2054" max="2054" width="16.85546875" style="31" customWidth="1"/>
    <col min="2055" max="2304" width="8.7109375" style="31"/>
    <col min="2305" max="2305" width="19.85546875" style="31" customWidth="1"/>
    <col min="2306" max="2306" width="16.42578125" style="31" customWidth="1"/>
    <col min="2307" max="2307" width="12.28515625" style="31" customWidth="1"/>
    <col min="2308" max="2308" width="13.7109375" style="31" customWidth="1"/>
    <col min="2309" max="2309" width="15.5703125" style="31" customWidth="1"/>
    <col min="2310" max="2310" width="16.85546875" style="31" customWidth="1"/>
    <col min="2311" max="2560" width="8.7109375" style="31"/>
    <col min="2561" max="2561" width="19.85546875" style="31" customWidth="1"/>
    <col min="2562" max="2562" width="16.42578125" style="31" customWidth="1"/>
    <col min="2563" max="2563" width="12.28515625" style="31" customWidth="1"/>
    <col min="2564" max="2564" width="13.7109375" style="31" customWidth="1"/>
    <col min="2565" max="2565" width="15.5703125" style="31" customWidth="1"/>
    <col min="2566" max="2566" width="16.85546875" style="31" customWidth="1"/>
    <col min="2567" max="2816" width="8.7109375" style="31"/>
    <col min="2817" max="2817" width="19.85546875" style="31" customWidth="1"/>
    <col min="2818" max="2818" width="16.42578125" style="31" customWidth="1"/>
    <col min="2819" max="2819" width="12.28515625" style="31" customWidth="1"/>
    <col min="2820" max="2820" width="13.7109375" style="31" customWidth="1"/>
    <col min="2821" max="2821" width="15.5703125" style="31" customWidth="1"/>
    <col min="2822" max="2822" width="16.85546875" style="31" customWidth="1"/>
    <col min="2823" max="3072" width="8.7109375" style="31"/>
    <col min="3073" max="3073" width="19.85546875" style="31" customWidth="1"/>
    <col min="3074" max="3074" width="16.42578125" style="31" customWidth="1"/>
    <col min="3075" max="3075" width="12.28515625" style="31" customWidth="1"/>
    <col min="3076" max="3076" width="13.7109375" style="31" customWidth="1"/>
    <col min="3077" max="3077" width="15.5703125" style="31" customWidth="1"/>
    <col min="3078" max="3078" width="16.85546875" style="31" customWidth="1"/>
    <col min="3079" max="3328" width="8.7109375" style="31"/>
    <col min="3329" max="3329" width="19.85546875" style="31" customWidth="1"/>
    <col min="3330" max="3330" width="16.42578125" style="31" customWidth="1"/>
    <col min="3331" max="3331" width="12.28515625" style="31" customWidth="1"/>
    <col min="3332" max="3332" width="13.7109375" style="31" customWidth="1"/>
    <col min="3333" max="3333" width="15.5703125" style="31" customWidth="1"/>
    <col min="3334" max="3334" width="16.85546875" style="31" customWidth="1"/>
    <col min="3335" max="3584" width="8.7109375" style="31"/>
    <col min="3585" max="3585" width="19.85546875" style="31" customWidth="1"/>
    <col min="3586" max="3586" width="16.42578125" style="31" customWidth="1"/>
    <col min="3587" max="3587" width="12.28515625" style="31" customWidth="1"/>
    <col min="3588" max="3588" width="13.7109375" style="31" customWidth="1"/>
    <col min="3589" max="3589" width="15.5703125" style="31" customWidth="1"/>
    <col min="3590" max="3590" width="16.85546875" style="31" customWidth="1"/>
    <col min="3591" max="3840" width="8.7109375" style="31"/>
    <col min="3841" max="3841" width="19.85546875" style="31" customWidth="1"/>
    <col min="3842" max="3842" width="16.42578125" style="31" customWidth="1"/>
    <col min="3843" max="3843" width="12.28515625" style="31" customWidth="1"/>
    <col min="3844" max="3844" width="13.7109375" style="31" customWidth="1"/>
    <col min="3845" max="3845" width="15.5703125" style="31" customWidth="1"/>
    <col min="3846" max="3846" width="16.85546875" style="31" customWidth="1"/>
    <col min="3847" max="4096" width="8.7109375" style="31"/>
    <col min="4097" max="4097" width="19.85546875" style="31" customWidth="1"/>
    <col min="4098" max="4098" width="16.42578125" style="31" customWidth="1"/>
    <col min="4099" max="4099" width="12.28515625" style="31" customWidth="1"/>
    <col min="4100" max="4100" width="13.7109375" style="31" customWidth="1"/>
    <col min="4101" max="4101" width="15.5703125" style="31" customWidth="1"/>
    <col min="4102" max="4102" width="16.85546875" style="31" customWidth="1"/>
    <col min="4103" max="4352" width="8.7109375" style="31"/>
    <col min="4353" max="4353" width="19.85546875" style="31" customWidth="1"/>
    <col min="4354" max="4354" width="16.42578125" style="31" customWidth="1"/>
    <col min="4355" max="4355" width="12.28515625" style="31" customWidth="1"/>
    <col min="4356" max="4356" width="13.7109375" style="31" customWidth="1"/>
    <col min="4357" max="4357" width="15.5703125" style="31" customWidth="1"/>
    <col min="4358" max="4358" width="16.85546875" style="31" customWidth="1"/>
    <col min="4359" max="4608" width="8.7109375" style="31"/>
    <col min="4609" max="4609" width="19.85546875" style="31" customWidth="1"/>
    <col min="4610" max="4610" width="16.42578125" style="31" customWidth="1"/>
    <col min="4611" max="4611" width="12.28515625" style="31" customWidth="1"/>
    <col min="4612" max="4612" width="13.7109375" style="31" customWidth="1"/>
    <col min="4613" max="4613" width="15.5703125" style="31" customWidth="1"/>
    <col min="4614" max="4614" width="16.85546875" style="31" customWidth="1"/>
    <col min="4615" max="4864" width="8.7109375" style="31"/>
    <col min="4865" max="4865" width="19.85546875" style="31" customWidth="1"/>
    <col min="4866" max="4866" width="16.42578125" style="31" customWidth="1"/>
    <col min="4867" max="4867" width="12.28515625" style="31" customWidth="1"/>
    <col min="4868" max="4868" width="13.7109375" style="31" customWidth="1"/>
    <col min="4869" max="4869" width="15.5703125" style="31" customWidth="1"/>
    <col min="4870" max="4870" width="16.85546875" style="31" customWidth="1"/>
    <col min="4871" max="5120" width="8.7109375" style="31"/>
    <col min="5121" max="5121" width="19.85546875" style="31" customWidth="1"/>
    <col min="5122" max="5122" width="16.42578125" style="31" customWidth="1"/>
    <col min="5123" max="5123" width="12.28515625" style="31" customWidth="1"/>
    <col min="5124" max="5124" width="13.7109375" style="31" customWidth="1"/>
    <col min="5125" max="5125" width="15.5703125" style="31" customWidth="1"/>
    <col min="5126" max="5126" width="16.85546875" style="31" customWidth="1"/>
    <col min="5127" max="5376" width="8.7109375" style="31"/>
    <col min="5377" max="5377" width="19.85546875" style="31" customWidth="1"/>
    <col min="5378" max="5378" width="16.42578125" style="31" customWidth="1"/>
    <col min="5379" max="5379" width="12.28515625" style="31" customWidth="1"/>
    <col min="5380" max="5380" width="13.7109375" style="31" customWidth="1"/>
    <col min="5381" max="5381" width="15.5703125" style="31" customWidth="1"/>
    <col min="5382" max="5382" width="16.85546875" style="31" customWidth="1"/>
    <col min="5383" max="5632" width="8.7109375" style="31"/>
    <col min="5633" max="5633" width="19.85546875" style="31" customWidth="1"/>
    <col min="5634" max="5634" width="16.42578125" style="31" customWidth="1"/>
    <col min="5635" max="5635" width="12.28515625" style="31" customWidth="1"/>
    <col min="5636" max="5636" width="13.7109375" style="31" customWidth="1"/>
    <col min="5637" max="5637" width="15.5703125" style="31" customWidth="1"/>
    <col min="5638" max="5638" width="16.85546875" style="31" customWidth="1"/>
    <col min="5639" max="5888" width="8.7109375" style="31"/>
    <col min="5889" max="5889" width="19.85546875" style="31" customWidth="1"/>
    <col min="5890" max="5890" width="16.42578125" style="31" customWidth="1"/>
    <col min="5891" max="5891" width="12.28515625" style="31" customWidth="1"/>
    <col min="5892" max="5892" width="13.7109375" style="31" customWidth="1"/>
    <col min="5893" max="5893" width="15.5703125" style="31" customWidth="1"/>
    <col min="5894" max="5894" width="16.85546875" style="31" customWidth="1"/>
    <col min="5895" max="6144" width="8.7109375" style="31"/>
    <col min="6145" max="6145" width="19.85546875" style="31" customWidth="1"/>
    <col min="6146" max="6146" width="16.42578125" style="31" customWidth="1"/>
    <col min="6147" max="6147" width="12.28515625" style="31" customWidth="1"/>
    <col min="6148" max="6148" width="13.7109375" style="31" customWidth="1"/>
    <col min="6149" max="6149" width="15.5703125" style="31" customWidth="1"/>
    <col min="6150" max="6150" width="16.85546875" style="31" customWidth="1"/>
    <col min="6151" max="6400" width="8.7109375" style="31"/>
    <col min="6401" max="6401" width="19.85546875" style="31" customWidth="1"/>
    <col min="6402" max="6402" width="16.42578125" style="31" customWidth="1"/>
    <col min="6403" max="6403" width="12.28515625" style="31" customWidth="1"/>
    <col min="6404" max="6404" width="13.7109375" style="31" customWidth="1"/>
    <col min="6405" max="6405" width="15.5703125" style="31" customWidth="1"/>
    <col min="6406" max="6406" width="16.85546875" style="31" customWidth="1"/>
    <col min="6407" max="6656" width="8.7109375" style="31"/>
    <col min="6657" max="6657" width="19.85546875" style="31" customWidth="1"/>
    <col min="6658" max="6658" width="16.42578125" style="31" customWidth="1"/>
    <col min="6659" max="6659" width="12.28515625" style="31" customWidth="1"/>
    <col min="6660" max="6660" width="13.7109375" style="31" customWidth="1"/>
    <col min="6661" max="6661" width="15.5703125" style="31" customWidth="1"/>
    <col min="6662" max="6662" width="16.85546875" style="31" customWidth="1"/>
    <col min="6663" max="6912" width="8.7109375" style="31"/>
    <col min="6913" max="6913" width="19.85546875" style="31" customWidth="1"/>
    <col min="6914" max="6914" width="16.42578125" style="31" customWidth="1"/>
    <col min="6915" max="6915" width="12.28515625" style="31" customWidth="1"/>
    <col min="6916" max="6916" width="13.7109375" style="31" customWidth="1"/>
    <col min="6917" max="6917" width="15.5703125" style="31" customWidth="1"/>
    <col min="6918" max="6918" width="16.85546875" style="31" customWidth="1"/>
    <col min="6919" max="7168" width="8.7109375" style="31"/>
    <col min="7169" max="7169" width="19.85546875" style="31" customWidth="1"/>
    <col min="7170" max="7170" width="16.42578125" style="31" customWidth="1"/>
    <col min="7171" max="7171" width="12.28515625" style="31" customWidth="1"/>
    <col min="7172" max="7172" width="13.7109375" style="31" customWidth="1"/>
    <col min="7173" max="7173" width="15.5703125" style="31" customWidth="1"/>
    <col min="7174" max="7174" width="16.85546875" style="31" customWidth="1"/>
    <col min="7175" max="7424" width="8.7109375" style="31"/>
    <col min="7425" max="7425" width="19.85546875" style="31" customWidth="1"/>
    <col min="7426" max="7426" width="16.42578125" style="31" customWidth="1"/>
    <col min="7427" max="7427" width="12.28515625" style="31" customWidth="1"/>
    <col min="7428" max="7428" width="13.7109375" style="31" customWidth="1"/>
    <col min="7429" max="7429" width="15.5703125" style="31" customWidth="1"/>
    <col min="7430" max="7430" width="16.85546875" style="31" customWidth="1"/>
    <col min="7431" max="7680" width="8.7109375" style="31"/>
    <col min="7681" max="7681" width="19.85546875" style="31" customWidth="1"/>
    <col min="7682" max="7682" width="16.42578125" style="31" customWidth="1"/>
    <col min="7683" max="7683" width="12.28515625" style="31" customWidth="1"/>
    <col min="7684" max="7684" width="13.7109375" style="31" customWidth="1"/>
    <col min="7685" max="7685" width="15.5703125" style="31" customWidth="1"/>
    <col min="7686" max="7686" width="16.85546875" style="31" customWidth="1"/>
    <col min="7687" max="7936" width="8.7109375" style="31"/>
    <col min="7937" max="7937" width="19.85546875" style="31" customWidth="1"/>
    <col min="7938" max="7938" width="16.42578125" style="31" customWidth="1"/>
    <col min="7939" max="7939" width="12.28515625" style="31" customWidth="1"/>
    <col min="7940" max="7940" width="13.7109375" style="31" customWidth="1"/>
    <col min="7941" max="7941" width="15.5703125" style="31" customWidth="1"/>
    <col min="7942" max="7942" width="16.85546875" style="31" customWidth="1"/>
    <col min="7943" max="8192" width="8.7109375" style="31"/>
    <col min="8193" max="8193" width="19.85546875" style="31" customWidth="1"/>
    <col min="8194" max="8194" width="16.42578125" style="31" customWidth="1"/>
    <col min="8195" max="8195" width="12.28515625" style="31" customWidth="1"/>
    <col min="8196" max="8196" width="13.7109375" style="31" customWidth="1"/>
    <col min="8197" max="8197" width="15.5703125" style="31" customWidth="1"/>
    <col min="8198" max="8198" width="16.85546875" style="31" customWidth="1"/>
    <col min="8199" max="8448" width="8.7109375" style="31"/>
    <col min="8449" max="8449" width="19.85546875" style="31" customWidth="1"/>
    <col min="8450" max="8450" width="16.42578125" style="31" customWidth="1"/>
    <col min="8451" max="8451" width="12.28515625" style="31" customWidth="1"/>
    <col min="8452" max="8452" width="13.7109375" style="31" customWidth="1"/>
    <col min="8453" max="8453" width="15.5703125" style="31" customWidth="1"/>
    <col min="8454" max="8454" width="16.85546875" style="31" customWidth="1"/>
    <col min="8455" max="8704" width="8.7109375" style="31"/>
    <col min="8705" max="8705" width="19.85546875" style="31" customWidth="1"/>
    <col min="8706" max="8706" width="16.42578125" style="31" customWidth="1"/>
    <col min="8707" max="8707" width="12.28515625" style="31" customWidth="1"/>
    <col min="8708" max="8708" width="13.7109375" style="31" customWidth="1"/>
    <col min="8709" max="8709" width="15.5703125" style="31" customWidth="1"/>
    <col min="8710" max="8710" width="16.85546875" style="31" customWidth="1"/>
    <col min="8711" max="8960" width="8.7109375" style="31"/>
    <col min="8961" max="8961" width="19.85546875" style="31" customWidth="1"/>
    <col min="8962" max="8962" width="16.42578125" style="31" customWidth="1"/>
    <col min="8963" max="8963" width="12.28515625" style="31" customWidth="1"/>
    <col min="8964" max="8964" width="13.7109375" style="31" customWidth="1"/>
    <col min="8965" max="8965" width="15.5703125" style="31" customWidth="1"/>
    <col min="8966" max="8966" width="16.85546875" style="31" customWidth="1"/>
    <col min="8967" max="9216" width="8.7109375" style="31"/>
    <col min="9217" max="9217" width="19.85546875" style="31" customWidth="1"/>
    <col min="9218" max="9218" width="16.42578125" style="31" customWidth="1"/>
    <col min="9219" max="9219" width="12.28515625" style="31" customWidth="1"/>
    <col min="9220" max="9220" width="13.7109375" style="31" customWidth="1"/>
    <col min="9221" max="9221" width="15.5703125" style="31" customWidth="1"/>
    <col min="9222" max="9222" width="16.85546875" style="31" customWidth="1"/>
    <col min="9223" max="9472" width="8.7109375" style="31"/>
    <col min="9473" max="9473" width="19.85546875" style="31" customWidth="1"/>
    <col min="9474" max="9474" width="16.42578125" style="31" customWidth="1"/>
    <col min="9475" max="9475" width="12.28515625" style="31" customWidth="1"/>
    <col min="9476" max="9476" width="13.7109375" style="31" customWidth="1"/>
    <col min="9477" max="9477" width="15.5703125" style="31" customWidth="1"/>
    <col min="9478" max="9478" width="16.85546875" style="31" customWidth="1"/>
    <col min="9479" max="9728" width="8.7109375" style="31"/>
    <col min="9729" max="9729" width="19.85546875" style="31" customWidth="1"/>
    <col min="9730" max="9730" width="16.42578125" style="31" customWidth="1"/>
    <col min="9731" max="9731" width="12.28515625" style="31" customWidth="1"/>
    <col min="9732" max="9732" width="13.7109375" style="31" customWidth="1"/>
    <col min="9733" max="9733" width="15.5703125" style="31" customWidth="1"/>
    <col min="9734" max="9734" width="16.85546875" style="31" customWidth="1"/>
    <col min="9735" max="9984" width="8.7109375" style="31"/>
    <col min="9985" max="9985" width="19.85546875" style="31" customWidth="1"/>
    <col min="9986" max="9986" width="16.42578125" style="31" customWidth="1"/>
    <col min="9987" max="9987" width="12.28515625" style="31" customWidth="1"/>
    <col min="9988" max="9988" width="13.7109375" style="31" customWidth="1"/>
    <col min="9989" max="9989" width="15.5703125" style="31" customWidth="1"/>
    <col min="9990" max="9990" width="16.85546875" style="31" customWidth="1"/>
    <col min="9991" max="10240" width="8.7109375" style="31"/>
    <col min="10241" max="10241" width="19.85546875" style="31" customWidth="1"/>
    <col min="10242" max="10242" width="16.42578125" style="31" customWidth="1"/>
    <col min="10243" max="10243" width="12.28515625" style="31" customWidth="1"/>
    <col min="10244" max="10244" width="13.7109375" style="31" customWidth="1"/>
    <col min="10245" max="10245" width="15.5703125" style="31" customWidth="1"/>
    <col min="10246" max="10246" width="16.85546875" style="31" customWidth="1"/>
    <col min="10247" max="10496" width="8.7109375" style="31"/>
    <col min="10497" max="10497" width="19.85546875" style="31" customWidth="1"/>
    <col min="10498" max="10498" width="16.42578125" style="31" customWidth="1"/>
    <col min="10499" max="10499" width="12.28515625" style="31" customWidth="1"/>
    <col min="10500" max="10500" width="13.7109375" style="31" customWidth="1"/>
    <col min="10501" max="10501" width="15.5703125" style="31" customWidth="1"/>
    <col min="10502" max="10502" width="16.85546875" style="31" customWidth="1"/>
    <col min="10503" max="10752" width="8.7109375" style="31"/>
    <col min="10753" max="10753" width="19.85546875" style="31" customWidth="1"/>
    <col min="10754" max="10754" width="16.42578125" style="31" customWidth="1"/>
    <col min="10755" max="10755" width="12.28515625" style="31" customWidth="1"/>
    <col min="10756" max="10756" width="13.7109375" style="31" customWidth="1"/>
    <col min="10757" max="10757" width="15.5703125" style="31" customWidth="1"/>
    <col min="10758" max="10758" width="16.85546875" style="31" customWidth="1"/>
    <col min="10759" max="11008" width="8.7109375" style="31"/>
    <col min="11009" max="11009" width="19.85546875" style="31" customWidth="1"/>
    <col min="11010" max="11010" width="16.42578125" style="31" customWidth="1"/>
    <col min="11011" max="11011" width="12.28515625" style="31" customWidth="1"/>
    <col min="11012" max="11012" width="13.7109375" style="31" customWidth="1"/>
    <col min="11013" max="11013" width="15.5703125" style="31" customWidth="1"/>
    <col min="11014" max="11014" width="16.85546875" style="31" customWidth="1"/>
    <col min="11015" max="11264" width="8.7109375" style="31"/>
    <col min="11265" max="11265" width="19.85546875" style="31" customWidth="1"/>
    <col min="11266" max="11266" width="16.42578125" style="31" customWidth="1"/>
    <col min="11267" max="11267" width="12.28515625" style="31" customWidth="1"/>
    <col min="11268" max="11268" width="13.7109375" style="31" customWidth="1"/>
    <col min="11269" max="11269" width="15.5703125" style="31" customWidth="1"/>
    <col min="11270" max="11270" width="16.85546875" style="31" customWidth="1"/>
    <col min="11271" max="11520" width="8.7109375" style="31"/>
    <col min="11521" max="11521" width="19.85546875" style="31" customWidth="1"/>
    <col min="11522" max="11522" width="16.42578125" style="31" customWidth="1"/>
    <col min="11523" max="11523" width="12.28515625" style="31" customWidth="1"/>
    <col min="11524" max="11524" width="13.7109375" style="31" customWidth="1"/>
    <col min="11525" max="11525" width="15.5703125" style="31" customWidth="1"/>
    <col min="11526" max="11526" width="16.85546875" style="31" customWidth="1"/>
    <col min="11527" max="11776" width="8.7109375" style="31"/>
    <col min="11777" max="11777" width="19.85546875" style="31" customWidth="1"/>
    <col min="11778" max="11778" width="16.42578125" style="31" customWidth="1"/>
    <col min="11779" max="11779" width="12.28515625" style="31" customWidth="1"/>
    <col min="11780" max="11780" width="13.7109375" style="31" customWidth="1"/>
    <col min="11781" max="11781" width="15.5703125" style="31" customWidth="1"/>
    <col min="11782" max="11782" width="16.85546875" style="31" customWidth="1"/>
    <col min="11783" max="12032" width="8.7109375" style="31"/>
    <col min="12033" max="12033" width="19.85546875" style="31" customWidth="1"/>
    <col min="12034" max="12034" width="16.42578125" style="31" customWidth="1"/>
    <col min="12035" max="12035" width="12.28515625" style="31" customWidth="1"/>
    <col min="12036" max="12036" width="13.7109375" style="31" customWidth="1"/>
    <col min="12037" max="12037" width="15.5703125" style="31" customWidth="1"/>
    <col min="12038" max="12038" width="16.85546875" style="31" customWidth="1"/>
    <col min="12039" max="12288" width="8.7109375" style="31"/>
    <col min="12289" max="12289" width="19.85546875" style="31" customWidth="1"/>
    <col min="12290" max="12290" width="16.42578125" style="31" customWidth="1"/>
    <col min="12291" max="12291" width="12.28515625" style="31" customWidth="1"/>
    <col min="12292" max="12292" width="13.7109375" style="31" customWidth="1"/>
    <col min="12293" max="12293" width="15.5703125" style="31" customWidth="1"/>
    <col min="12294" max="12294" width="16.85546875" style="31" customWidth="1"/>
    <col min="12295" max="12544" width="8.7109375" style="31"/>
    <col min="12545" max="12545" width="19.85546875" style="31" customWidth="1"/>
    <col min="12546" max="12546" width="16.42578125" style="31" customWidth="1"/>
    <col min="12547" max="12547" width="12.28515625" style="31" customWidth="1"/>
    <col min="12548" max="12548" width="13.7109375" style="31" customWidth="1"/>
    <col min="12549" max="12549" width="15.5703125" style="31" customWidth="1"/>
    <col min="12550" max="12550" width="16.85546875" style="31" customWidth="1"/>
    <col min="12551" max="12800" width="8.7109375" style="31"/>
    <col min="12801" max="12801" width="19.85546875" style="31" customWidth="1"/>
    <col min="12802" max="12802" width="16.42578125" style="31" customWidth="1"/>
    <col min="12803" max="12803" width="12.28515625" style="31" customWidth="1"/>
    <col min="12804" max="12804" width="13.7109375" style="31" customWidth="1"/>
    <col min="12805" max="12805" width="15.5703125" style="31" customWidth="1"/>
    <col min="12806" max="12806" width="16.85546875" style="31" customWidth="1"/>
    <col min="12807" max="13056" width="8.7109375" style="31"/>
    <col min="13057" max="13057" width="19.85546875" style="31" customWidth="1"/>
    <col min="13058" max="13058" width="16.42578125" style="31" customWidth="1"/>
    <col min="13059" max="13059" width="12.28515625" style="31" customWidth="1"/>
    <col min="13060" max="13060" width="13.7109375" style="31" customWidth="1"/>
    <col min="13061" max="13061" width="15.5703125" style="31" customWidth="1"/>
    <col min="13062" max="13062" width="16.85546875" style="31" customWidth="1"/>
    <col min="13063" max="13312" width="8.7109375" style="31"/>
    <col min="13313" max="13313" width="19.85546875" style="31" customWidth="1"/>
    <col min="13314" max="13314" width="16.42578125" style="31" customWidth="1"/>
    <col min="13315" max="13315" width="12.28515625" style="31" customWidth="1"/>
    <col min="13316" max="13316" width="13.7109375" style="31" customWidth="1"/>
    <col min="13317" max="13317" width="15.5703125" style="31" customWidth="1"/>
    <col min="13318" max="13318" width="16.85546875" style="31" customWidth="1"/>
    <col min="13319" max="13568" width="8.7109375" style="31"/>
    <col min="13569" max="13569" width="19.85546875" style="31" customWidth="1"/>
    <col min="13570" max="13570" width="16.42578125" style="31" customWidth="1"/>
    <col min="13571" max="13571" width="12.28515625" style="31" customWidth="1"/>
    <col min="13572" max="13572" width="13.7109375" style="31" customWidth="1"/>
    <col min="13573" max="13573" width="15.5703125" style="31" customWidth="1"/>
    <col min="13574" max="13574" width="16.85546875" style="31" customWidth="1"/>
    <col min="13575" max="13824" width="8.7109375" style="31"/>
    <col min="13825" max="13825" width="19.85546875" style="31" customWidth="1"/>
    <col min="13826" max="13826" width="16.42578125" style="31" customWidth="1"/>
    <col min="13827" max="13827" width="12.28515625" style="31" customWidth="1"/>
    <col min="13828" max="13828" width="13.7109375" style="31" customWidth="1"/>
    <col min="13829" max="13829" width="15.5703125" style="31" customWidth="1"/>
    <col min="13830" max="13830" width="16.85546875" style="31" customWidth="1"/>
    <col min="13831" max="14080" width="8.7109375" style="31"/>
    <col min="14081" max="14081" width="19.85546875" style="31" customWidth="1"/>
    <col min="14082" max="14082" width="16.42578125" style="31" customWidth="1"/>
    <col min="14083" max="14083" width="12.28515625" style="31" customWidth="1"/>
    <col min="14084" max="14084" width="13.7109375" style="31" customWidth="1"/>
    <col min="14085" max="14085" width="15.5703125" style="31" customWidth="1"/>
    <col min="14086" max="14086" width="16.85546875" style="31" customWidth="1"/>
    <col min="14087" max="14336" width="8.7109375" style="31"/>
    <col min="14337" max="14337" width="19.85546875" style="31" customWidth="1"/>
    <col min="14338" max="14338" width="16.42578125" style="31" customWidth="1"/>
    <col min="14339" max="14339" width="12.28515625" style="31" customWidth="1"/>
    <col min="14340" max="14340" width="13.7109375" style="31" customWidth="1"/>
    <col min="14341" max="14341" width="15.5703125" style="31" customWidth="1"/>
    <col min="14342" max="14342" width="16.85546875" style="31" customWidth="1"/>
    <col min="14343" max="14592" width="8.7109375" style="31"/>
    <col min="14593" max="14593" width="19.85546875" style="31" customWidth="1"/>
    <col min="14594" max="14594" width="16.42578125" style="31" customWidth="1"/>
    <col min="14595" max="14595" width="12.28515625" style="31" customWidth="1"/>
    <col min="14596" max="14596" width="13.7109375" style="31" customWidth="1"/>
    <col min="14597" max="14597" width="15.5703125" style="31" customWidth="1"/>
    <col min="14598" max="14598" width="16.85546875" style="31" customWidth="1"/>
    <col min="14599" max="14848" width="8.7109375" style="31"/>
    <col min="14849" max="14849" width="19.85546875" style="31" customWidth="1"/>
    <col min="14850" max="14850" width="16.42578125" style="31" customWidth="1"/>
    <col min="14851" max="14851" width="12.28515625" style="31" customWidth="1"/>
    <col min="14852" max="14852" width="13.7109375" style="31" customWidth="1"/>
    <col min="14853" max="14853" width="15.5703125" style="31" customWidth="1"/>
    <col min="14854" max="14854" width="16.85546875" style="31" customWidth="1"/>
    <col min="14855" max="15104" width="8.7109375" style="31"/>
    <col min="15105" max="15105" width="19.85546875" style="31" customWidth="1"/>
    <col min="15106" max="15106" width="16.42578125" style="31" customWidth="1"/>
    <col min="15107" max="15107" width="12.28515625" style="31" customWidth="1"/>
    <col min="15108" max="15108" width="13.7109375" style="31" customWidth="1"/>
    <col min="15109" max="15109" width="15.5703125" style="31" customWidth="1"/>
    <col min="15110" max="15110" width="16.85546875" style="31" customWidth="1"/>
    <col min="15111" max="15360" width="8.7109375" style="31"/>
    <col min="15361" max="15361" width="19.85546875" style="31" customWidth="1"/>
    <col min="15362" max="15362" width="16.42578125" style="31" customWidth="1"/>
    <col min="15363" max="15363" width="12.28515625" style="31" customWidth="1"/>
    <col min="15364" max="15364" width="13.7109375" style="31" customWidth="1"/>
    <col min="15365" max="15365" width="15.5703125" style="31" customWidth="1"/>
    <col min="15366" max="15366" width="16.85546875" style="31" customWidth="1"/>
    <col min="15367" max="15616" width="8.7109375" style="31"/>
    <col min="15617" max="15617" width="19.85546875" style="31" customWidth="1"/>
    <col min="15618" max="15618" width="16.42578125" style="31" customWidth="1"/>
    <col min="15619" max="15619" width="12.28515625" style="31" customWidth="1"/>
    <col min="15620" max="15620" width="13.7109375" style="31" customWidth="1"/>
    <col min="15621" max="15621" width="15.5703125" style="31" customWidth="1"/>
    <col min="15622" max="15622" width="16.85546875" style="31" customWidth="1"/>
    <col min="15623" max="15872" width="8.7109375" style="31"/>
    <col min="15873" max="15873" width="19.85546875" style="31" customWidth="1"/>
    <col min="15874" max="15874" width="16.42578125" style="31" customWidth="1"/>
    <col min="15875" max="15875" width="12.28515625" style="31" customWidth="1"/>
    <col min="15876" max="15876" width="13.7109375" style="31" customWidth="1"/>
    <col min="15877" max="15877" width="15.5703125" style="31" customWidth="1"/>
    <col min="15878" max="15878" width="16.85546875" style="31" customWidth="1"/>
    <col min="15879" max="16128" width="8.7109375" style="31"/>
    <col min="16129" max="16129" width="19.85546875" style="31" customWidth="1"/>
    <col min="16130" max="16130" width="16.42578125" style="31" customWidth="1"/>
    <col min="16131" max="16131" width="12.28515625" style="31" customWidth="1"/>
    <col min="16132" max="16132" width="13.7109375" style="31" customWidth="1"/>
    <col min="16133" max="16133" width="15.5703125" style="31" customWidth="1"/>
    <col min="16134" max="16134" width="16.85546875" style="31" customWidth="1"/>
    <col min="16135" max="16384" width="8.7109375" style="31"/>
  </cols>
  <sheetData>
    <row r="1" spans="1:6" ht="23.25" x14ac:dyDescent="0.35">
      <c r="A1" s="290" t="s">
        <v>5267</v>
      </c>
      <c r="B1" s="291"/>
      <c r="C1" s="291"/>
      <c r="D1" s="291"/>
      <c r="E1" s="291"/>
      <c r="F1" s="292"/>
    </row>
    <row r="2" spans="1:6" ht="21.75" x14ac:dyDescent="0.3">
      <c r="A2" s="295" t="s">
        <v>6177</v>
      </c>
      <c r="B2" s="296"/>
      <c r="C2" s="296"/>
      <c r="D2" s="296"/>
      <c r="E2" s="296"/>
      <c r="F2" s="297"/>
    </row>
    <row r="3" spans="1:6" ht="15.75" thickBot="1" x14ac:dyDescent="0.25">
      <c r="A3" s="299"/>
      <c r="B3" s="299"/>
      <c r="C3" s="299"/>
      <c r="D3" s="299"/>
      <c r="E3" s="300"/>
      <c r="F3" s="301"/>
    </row>
    <row r="4" spans="1:6" ht="15.75" thickTop="1" x14ac:dyDescent="0.2">
      <c r="A4" s="302" t="s">
        <v>162</v>
      </c>
      <c r="B4" s="302" t="s">
        <v>5138</v>
      </c>
      <c r="C4" s="302" t="s">
        <v>111</v>
      </c>
      <c r="D4" s="303" t="s">
        <v>5697</v>
      </c>
      <c r="E4" s="304" t="s">
        <v>5698</v>
      </c>
      <c r="F4" s="305" t="s">
        <v>5699</v>
      </c>
    </row>
    <row r="5" spans="1:6" x14ac:dyDescent="0.2">
      <c r="A5" s="306"/>
      <c r="B5" s="306"/>
      <c r="C5" s="306"/>
      <c r="D5" s="307" t="s">
        <v>5563</v>
      </c>
      <c r="E5" s="308" t="s">
        <v>5700</v>
      </c>
      <c r="F5" s="305" t="s">
        <v>5701</v>
      </c>
    </row>
    <row r="6" spans="1:6" x14ac:dyDescent="0.2">
      <c r="A6" s="306"/>
      <c r="B6" s="306"/>
      <c r="C6" s="306"/>
      <c r="D6" s="307" t="s">
        <v>5564</v>
      </c>
      <c r="E6" s="308" t="s">
        <v>5702</v>
      </c>
      <c r="F6" s="305" t="s">
        <v>5703</v>
      </c>
    </row>
    <row r="7" spans="1:6" x14ac:dyDescent="0.2">
      <c r="A7" s="309"/>
      <c r="B7" s="309"/>
      <c r="C7" s="309"/>
      <c r="D7" s="310"/>
      <c r="E7" s="310" t="s">
        <v>5704</v>
      </c>
      <c r="F7" s="311" t="s">
        <v>5705</v>
      </c>
    </row>
    <row r="8" spans="1:6" x14ac:dyDescent="0.2">
      <c r="A8" s="306"/>
      <c r="B8" s="306"/>
      <c r="C8" s="306"/>
      <c r="D8" s="308"/>
      <c r="E8" s="308"/>
      <c r="F8" s="292"/>
    </row>
    <row r="9" spans="1:6" x14ac:dyDescent="0.2">
      <c r="A9" s="306"/>
      <c r="B9" s="306"/>
      <c r="C9" s="306"/>
      <c r="D9" s="308"/>
      <c r="E9" s="308"/>
      <c r="F9" s="292"/>
    </row>
    <row r="10" spans="1:6" x14ac:dyDescent="0.2">
      <c r="A10" s="118" t="s">
        <v>6178</v>
      </c>
      <c r="B10" s="118" t="s">
        <v>4435</v>
      </c>
      <c r="C10" s="118" t="s">
        <v>1352</v>
      </c>
      <c r="D10" s="118">
        <v>4</v>
      </c>
      <c r="E10" s="312">
        <v>2007</v>
      </c>
      <c r="F10" s="118" t="s">
        <v>379</v>
      </c>
    </row>
    <row r="11" spans="1:6" x14ac:dyDescent="0.2">
      <c r="A11" s="118"/>
      <c r="B11" s="118" t="s">
        <v>4443</v>
      </c>
      <c r="C11" s="118" t="s">
        <v>1352</v>
      </c>
      <c r="D11" s="118">
        <v>6</v>
      </c>
      <c r="E11" s="312">
        <v>2009</v>
      </c>
      <c r="F11" s="118" t="s">
        <v>379</v>
      </c>
    </row>
    <row r="12" spans="1:6" x14ac:dyDescent="0.2">
      <c r="A12" s="306"/>
      <c r="B12" s="306"/>
      <c r="C12" s="306"/>
      <c r="D12" s="308"/>
      <c r="E12" s="307"/>
      <c r="F12" s="292"/>
    </row>
    <row r="13" spans="1:6" x14ac:dyDescent="0.2">
      <c r="A13" s="118" t="s">
        <v>5418</v>
      </c>
      <c r="B13" s="118" t="s">
        <v>5302</v>
      </c>
      <c r="C13" s="118" t="s">
        <v>5958</v>
      </c>
      <c r="D13" s="118">
        <v>520</v>
      </c>
      <c r="E13" s="312">
        <v>1981</v>
      </c>
      <c r="F13" s="118" t="s">
        <v>634</v>
      </c>
    </row>
    <row r="14" spans="1:6" x14ac:dyDescent="0.2">
      <c r="A14" s="118"/>
      <c r="B14" s="118" t="s">
        <v>5468</v>
      </c>
      <c r="C14" s="118" t="s">
        <v>5960</v>
      </c>
      <c r="D14" s="118">
        <v>142</v>
      </c>
      <c r="E14" s="312">
        <v>1981</v>
      </c>
      <c r="F14" s="118" t="s">
        <v>634</v>
      </c>
    </row>
    <row r="15" spans="1:6" x14ac:dyDescent="0.2">
      <c r="A15" s="118"/>
      <c r="B15" s="118" t="s">
        <v>4956</v>
      </c>
      <c r="C15" s="118" t="s">
        <v>5959</v>
      </c>
      <c r="D15" s="118">
        <v>540</v>
      </c>
      <c r="E15" s="312">
        <v>1968</v>
      </c>
      <c r="F15" s="118" t="s">
        <v>634</v>
      </c>
    </row>
    <row r="16" spans="1:6" x14ac:dyDescent="0.2">
      <c r="A16" s="118"/>
      <c r="B16" s="118" t="s">
        <v>5466</v>
      </c>
      <c r="C16" s="118" t="s">
        <v>5960</v>
      </c>
      <c r="D16" s="118">
        <v>116</v>
      </c>
      <c r="E16" s="312">
        <v>1968</v>
      </c>
      <c r="F16" s="118" t="s">
        <v>634</v>
      </c>
    </row>
    <row r="17" spans="1:6" x14ac:dyDescent="0.2">
      <c r="A17" s="118"/>
      <c r="B17" s="118" t="s">
        <v>5306</v>
      </c>
      <c r="C17" s="118" t="s">
        <v>747</v>
      </c>
      <c r="D17" s="118">
        <v>616</v>
      </c>
      <c r="E17" s="312">
        <v>2003</v>
      </c>
      <c r="F17" s="118" t="s">
        <v>634</v>
      </c>
    </row>
    <row r="18" spans="1:6" x14ac:dyDescent="0.2">
      <c r="A18" s="118" t="s">
        <v>5961</v>
      </c>
      <c r="B18" s="118" t="s">
        <v>5281</v>
      </c>
      <c r="C18" s="118" t="s">
        <v>747</v>
      </c>
      <c r="D18" s="118">
        <v>510</v>
      </c>
      <c r="E18" s="312">
        <v>2002</v>
      </c>
      <c r="F18" s="118" t="s">
        <v>216</v>
      </c>
    </row>
    <row r="19" spans="1:6" x14ac:dyDescent="0.2">
      <c r="A19" s="118"/>
      <c r="B19" s="118"/>
      <c r="C19" s="118"/>
      <c r="D19" s="118"/>
      <c r="E19" s="312"/>
      <c r="F19" s="118"/>
    </row>
    <row r="20" spans="1:6" x14ac:dyDescent="0.2">
      <c r="A20" s="118" t="s">
        <v>6179</v>
      </c>
      <c r="B20" s="118" t="s">
        <v>4936</v>
      </c>
      <c r="C20" s="118" t="s">
        <v>747</v>
      </c>
      <c r="D20" s="118">
        <v>1000</v>
      </c>
      <c r="E20" s="312">
        <v>1994</v>
      </c>
      <c r="F20" s="118" t="s">
        <v>669</v>
      </c>
    </row>
    <row r="21" spans="1:6" x14ac:dyDescent="0.2">
      <c r="A21" s="118"/>
      <c r="B21" s="118"/>
      <c r="C21" s="118"/>
      <c r="D21" s="118"/>
      <c r="E21" s="312"/>
      <c r="F21" s="118"/>
    </row>
    <row r="22" spans="1:6" x14ac:dyDescent="0.2">
      <c r="A22" s="118" t="s">
        <v>6180</v>
      </c>
      <c r="B22" s="118" t="s">
        <v>4633</v>
      </c>
      <c r="C22" s="118" t="s">
        <v>6087</v>
      </c>
      <c r="D22" s="118">
        <v>10</v>
      </c>
      <c r="E22" s="312">
        <v>2001</v>
      </c>
      <c r="F22" s="118" t="s">
        <v>184</v>
      </c>
    </row>
    <row r="23" spans="1:6" x14ac:dyDescent="0.2">
      <c r="A23" s="118"/>
      <c r="B23" s="118" t="s">
        <v>5963</v>
      </c>
      <c r="C23" s="118" t="s">
        <v>1352</v>
      </c>
      <c r="D23" s="118">
        <v>8</v>
      </c>
      <c r="E23" s="312">
        <v>1999</v>
      </c>
      <c r="F23" s="118" t="s">
        <v>379</v>
      </c>
    </row>
    <row r="24" spans="1:6" x14ac:dyDescent="0.2">
      <c r="A24" s="118"/>
      <c r="B24" s="118" t="s">
        <v>4600</v>
      </c>
      <c r="C24" s="118" t="s">
        <v>1352</v>
      </c>
      <c r="D24" s="118">
        <v>10</v>
      </c>
      <c r="E24" s="312">
        <v>1994</v>
      </c>
      <c r="F24" s="118" t="s">
        <v>216</v>
      </c>
    </row>
    <row r="25" spans="1:6" x14ac:dyDescent="0.2">
      <c r="A25" s="118"/>
      <c r="B25" s="118" t="s">
        <v>4607</v>
      </c>
      <c r="C25" s="118" t="s">
        <v>1352</v>
      </c>
      <c r="D25" s="118">
        <v>34</v>
      </c>
      <c r="E25" s="312">
        <v>1996</v>
      </c>
      <c r="F25" s="118" t="s">
        <v>216</v>
      </c>
    </row>
    <row r="26" spans="1:6" x14ac:dyDescent="0.2">
      <c r="A26" s="118"/>
      <c r="B26" s="118" t="s">
        <v>4644</v>
      </c>
      <c r="C26" s="118" t="s">
        <v>6088</v>
      </c>
      <c r="D26" s="118">
        <v>48</v>
      </c>
      <c r="E26" s="312">
        <v>2004</v>
      </c>
      <c r="F26" s="118" t="s">
        <v>379</v>
      </c>
    </row>
    <row r="27" spans="1:6" x14ac:dyDescent="0.2">
      <c r="A27" s="118"/>
      <c r="B27" s="118" t="s">
        <v>4592</v>
      </c>
      <c r="C27" s="118" t="s">
        <v>1352</v>
      </c>
      <c r="D27" s="118">
        <v>5</v>
      </c>
      <c r="E27" s="312">
        <v>1993</v>
      </c>
      <c r="F27" s="118" t="s">
        <v>442</v>
      </c>
    </row>
    <row r="28" spans="1:6" x14ac:dyDescent="0.2">
      <c r="A28" s="118"/>
      <c r="B28" s="118" t="s">
        <v>4630</v>
      </c>
      <c r="C28" s="118" t="s">
        <v>1352</v>
      </c>
      <c r="D28" s="118">
        <v>7</v>
      </c>
      <c r="E28" s="312">
        <v>2000</v>
      </c>
      <c r="F28" s="118" t="s">
        <v>442</v>
      </c>
    </row>
    <row r="29" spans="1:6" x14ac:dyDescent="0.2">
      <c r="A29" s="118"/>
      <c r="B29" s="118" t="s">
        <v>4615</v>
      </c>
      <c r="C29" s="118" t="s">
        <v>1352</v>
      </c>
      <c r="D29" s="118">
        <v>20</v>
      </c>
      <c r="E29" s="312">
        <v>1997</v>
      </c>
      <c r="F29" s="118" t="s">
        <v>216</v>
      </c>
    </row>
    <row r="30" spans="1:6" x14ac:dyDescent="0.2">
      <c r="A30" s="118"/>
      <c r="B30" s="118" t="s">
        <v>4622</v>
      </c>
      <c r="C30" s="118" t="s">
        <v>1352</v>
      </c>
      <c r="D30" s="118">
        <v>10</v>
      </c>
      <c r="E30" s="312">
        <v>1996</v>
      </c>
      <c r="F30" s="118" t="s">
        <v>216</v>
      </c>
    </row>
    <row r="31" spans="1:6" x14ac:dyDescent="0.2">
      <c r="A31" s="118"/>
      <c r="B31" s="118" t="s">
        <v>4619</v>
      </c>
      <c r="C31" s="118" t="s">
        <v>1352</v>
      </c>
      <c r="D31" s="118">
        <v>17</v>
      </c>
      <c r="E31" s="312">
        <v>1997</v>
      </c>
      <c r="F31" s="118" t="s">
        <v>379</v>
      </c>
    </row>
    <row r="32" spans="1:6" x14ac:dyDescent="0.2">
      <c r="A32" s="118"/>
      <c r="B32" s="118" t="s">
        <v>4596</v>
      </c>
      <c r="C32" s="118" t="s">
        <v>1352</v>
      </c>
      <c r="D32" s="118">
        <v>9</v>
      </c>
      <c r="E32" s="312">
        <v>1993</v>
      </c>
      <c r="F32" s="118" t="s">
        <v>216</v>
      </c>
    </row>
    <row r="33" spans="1:6" x14ac:dyDescent="0.2">
      <c r="A33" s="118"/>
      <c r="B33" s="118" t="s">
        <v>4637</v>
      </c>
      <c r="C33" s="118" t="s">
        <v>1352</v>
      </c>
      <c r="D33" s="118">
        <v>2</v>
      </c>
      <c r="E33" s="312">
        <v>2001</v>
      </c>
      <c r="F33" s="118" t="s">
        <v>518</v>
      </c>
    </row>
    <row r="34" spans="1:6" x14ac:dyDescent="0.2">
      <c r="A34" s="118"/>
      <c r="B34" s="118" t="s">
        <v>4603</v>
      </c>
      <c r="C34" s="118" t="s">
        <v>1352</v>
      </c>
      <c r="D34" s="118">
        <v>6</v>
      </c>
      <c r="E34" s="312">
        <v>1996</v>
      </c>
      <c r="F34" s="118" t="s">
        <v>216</v>
      </c>
    </row>
    <row r="35" spans="1:6" x14ac:dyDescent="0.2">
      <c r="A35" s="118"/>
      <c r="B35" s="118" t="s">
        <v>5498</v>
      </c>
      <c r="C35" s="118" t="s">
        <v>6087</v>
      </c>
      <c r="D35" s="118">
        <v>22</v>
      </c>
      <c r="E35" s="312">
        <v>1996</v>
      </c>
      <c r="F35" s="118" t="s">
        <v>379</v>
      </c>
    </row>
    <row r="36" spans="1:6" x14ac:dyDescent="0.2">
      <c r="A36" s="118"/>
      <c r="B36" s="118" t="s">
        <v>3591</v>
      </c>
      <c r="C36" s="118" t="s">
        <v>5965</v>
      </c>
      <c r="D36" s="118">
        <v>60</v>
      </c>
      <c r="E36" s="312">
        <v>2003</v>
      </c>
      <c r="F36" s="118" t="s">
        <v>216</v>
      </c>
    </row>
    <row r="37" spans="1:6" x14ac:dyDescent="0.2">
      <c r="A37" s="118"/>
      <c r="B37" s="118" t="s">
        <v>4652</v>
      </c>
      <c r="C37" s="118" t="s">
        <v>6087</v>
      </c>
      <c r="D37" s="118">
        <v>92</v>
      </c>
      <c r="E37" s="312">
        <v>2006</v>
      </c>
      <c r="F37" s="118" t="s">
        <v>379</v>
      </c>
    </row>
    <row r="38" spans="1:6" x14ac:dyDescent="0.2">
      <c r="A38" s="118"/>
      <c r="B38" s="118" t="s">
        <v>4656</v>
      </c>
      <c r="C38" s="118" t="s">
        <v>6087</v>
      </c>
      <c r="D38" s="118">
        <v>32</v>
      </c>
      <c r="E38" s="312">
        <v>2006</v>
      </c>
      <c r="F38" s="118" t="s">
        <v>216</v>
      </c>
    </row>
    <row r="39" spans="1:6" x14ac:dyDescent="0.2">
      <c r="A39" s="118"/>
      <c r="B39" s="118"/>
      <c r="C39" s="118"/>
      <c r="D39" s="118"/>
      <c r="E39" s="312"/>
      <c r="F39" s="118"/>
    </row>
    <row r="40" spans="1:6" ht="22.5" x14ac:dyDescent="0.2">
      <c r="A40" s="184" t="s">
        <v>6181</v>
      </c>
      <c r="B40" s="118" t="s">
        <v>5345</v>
      </c>
      <c r="C40" s="118" t="s">
        <v>1352</v>
      </c>
      <c r="D40" s="118">
        <v>25</v>
      </c>
      <c r="E40" s="312">
        <v>2009</v>
      </c>
      <c r="F40" s="118" t="s">
        <v>634</v>
      </c>
    </row>
    <row r="41" spans="1:6" x14ac:dyDescent="0.2">
      <c r="A41" s="118"/>
      <c r="B41" s="118"/>
      <c r="C41" s="118"/>
      <c r="D41" s="118"/>
      <c r="E41" s="312"/>
      <c r="F41" s="118"/>
    </row>
    <row r="42" spans="1:6" x14ac:dyDescent="0.2">
      <c r="A42" s="118" t="s">
        <v>6182</v>
      </c>
      <c r="B42" s="118" t="s">
        <v>5320</v>
      </c>
      <c r="C42" s="118" t="s">
        <v>1352</v>
      </c>
      <c r="D42" s="118">
        <v>72</v>
      </c>
      <c r="E42" s="312">
        <v>2007</v>
      </c>
      <c r="F42" s="118" t="s">
        <v>379</v>
      </c>
    </row>
    <row r="43" spans="1:6" x14ac:dyDescent="0.2">
      <c r="A43" s="118"/>
      <c r="B43" s="118"/>
      <c r="C43" s="118"/>
      <c r="D43" s="118"/>
      <c r="E43" s="312"/>
      <c r="F43" s="118"/>
    </row>
    <row r="44" spans="1:6" x14ac:dyDescent="0.2">
      <c r="A44" s="118" t="s">
        <v>6183</v>
      </c>
      <c r="B44" s="118" t="s">
        <v>4977</v>
      </c>
      <c r="C44" s="118" t="s">
        <v>5966</v>
      </c>
      <c r="D44" s="118">
        <v>1040</v>
      </c>
      <c r="E44" s="312">
        <v>1983</v>
      </c>
      <c r="F44" s="118" t="s">
        <v>199</v>
      </c>
    </row>
    <row r="45" spans="1:6" x14ac:dyDescent="0.2">
      <c r="A45" s="118"/>
      <c r="B45" s="118" t="s">
        <v>969</v>
      </c>
      <c r="C45" s="118" t="s">
        <v>5966</v>
      </c>
      <c r="D45" s="118">
        <v>1180</v>
      </c>
      <c r="E45" s="312">
        <v>1984</v>
      </c>
      <c r="F45" s="118" t="s">
        <v>518</v>
      </c>
    </row>
    <row r="46" spans="1:6" x14ac:dyDescent="0.2">
      <c r="A46" s="118"/>
      <c r="B46" s="118" t="s">
        <v>6092</v>
      </c>
      <c r="C46" s="118" t="s">
        <v>5966</v>
      </c>
      <c r="D46" s="118">
        <v>1160</v>
      </c>
      <c r="E46" s="312">
        <v>1984</v>
      </c>
      <c r="F46" s="118" t="s">
        <v>442</v>
      </c>
    </row>
    <row r="47" spans="1:6" x14ac:dyDescent="0.2">
      <c r="A47" s="118"/>
      <c r="B47" s="118" t="s">
        <v>978</v>
      </c>
      <c r="C47" s="118" t="s">
        <v>5966</v>
      </c>
      <c r="D47" s="118">
        <v>1220</v>
      </c>
      <c r="E47" s="312">
        <v>1988</v>
      </c>
      <c r="F47" s="118" t="s">
        <v>442</v>
      </c>
    </row>
    <row r="48" spans="1:6" x14ac:dyDescent="0.2">
      <c r="A48" s="118"/>
      <c r="B48" s="118" t="s">
        <v>963</v>
      </c>
      <c r="C48" s="118" t="s">
        <v>5966</v>
      </c>
      <c r="D48" s="118">
        <v>870</v>
      </c>
      <c r="E48" s="312">
        <v>1976</v>
      </c>
      <c r="F48" s="118" t="s">
        <v>184</v>
      </c>
    </row>
    <row r="49" spans="1:6" x14ac:dyDescent="0.2">
      <c r="A49" s="118"/>
      <c r="B49" s="118" t="s">
        <v>984</v>
      </c>
      <c r="C49" s="118" t="s">
        <v>5966</v>
      </c>
      <c r="D49" s="118">
        <v>1191</v>
      </c>
      <c r="E49" s="312">
        <v>1995</v>
      </c>
      <c r="F49" s="118" t="s">
        <v>5156</v>
      </c>
    </row>
    <row r="50" spans="1:6" x14ac:dyDescent="0.2">
      <c r="A50" s="118"/>
      <c r="B50" s="118" t="s">
        <v>4980</v>
      </c>
      <c r="C50" s="118" t="s">
        <v>5966</v>
      </c>
      <c r="D50" s="118">
        <v>890</v>
      </c>
      <c r="E50" s="312">
        <v>1976</v>
      </c>
      <c r="F50" s="118" t="s">
        <v>379</v>
      </c>
    </row>
    <row r="51" spans="1:6" x14ac:dyDescent="0.2">
      <c r="A51" s="118"/>
      <c r="B51" s="118" t="s">
        <v>980</v>
      </c>
      <c r="C51" s="118" t="s">
        <v>5966</v>
      </c>
      <c r="D51" s="118">
        <v>1190</v>
      </c>
      <c r="E51" s="312">
        <v>1988</v>
      </c>
      <c r="F51" s="118" t="s">
        <v>379</v>
      </c>
    </row>
    <row r="52" spans="1:6" x14ac:dyDescent="0.2">
      <c r="A52" s="118"/>
      <c r="B52" s="118"/>
      <c r="C52" s="118"/>
      <c r="D52" s="118"/>
      <c r="E52" s="312"/>
      <c r="F52" s="118"/>
    </row>
    <row r="53" spans="1:6" x14ac:dyDescent="0.2">
      <c r="A53" s="118" t="s">
        <v>6184</v>
      </c>
      <c r="B53" s="118" t="s">
        <v>1018</v>
      </c>
      <c r="C53" s="118" t="s">
        <v>1352</v>
      </c>
      <c r="D53" s="118">
        <v>15</v>
      </c>
      <c r="E53" s="312" t="s">
        <v>6185</v>
      </c>
      <c r="F53" s="118" t="s">
        <v>216</v>
      </c>
    </row>
    <row r="54" spans="1:6" x14ac:dyDescent="0.2">
      <c r="A54" s="118"/>
      <c r="B54" s="118"/>
      <c r="C54" s="118"/>
      <c r="D54" s="118"/>
      <c r="E54" s="312"/>
      <c r="F54" s="118"/>
    </row>
    <row r="55" spans="1:6" x14ac:dyDescent="0.2">
      <c r="A55" s="118" t="s">
        <v>5040</v>
      </c>
      <c r="B55" s="118" t="s">
        <v>4964</v>
      </c>
      <c r="C55" s="118" t="s">
        <v>747</v>
      </c>
      <c r="D55" s="118">
        <v>230</v>
      </c>
      <c r="E55" s="312">
        <v>1998</v>
      </c>
      <c r="F55" s="118" t="s">
        <v>216</v>
      </c>
    </row>
    <row r="56" spans="1:6" x14ac:dyDescent="0.2">
      <c r="A56" s="118"/>
      <c r="B56" s="118" t="s">
        <v>4938</v>
      </c>
      <c r="C56" s="118" t="s">
        <v>747</v>
      </c>
      <c r="D56" s="118">
        <v>260</v>
      </c>
      <c r="E56" s="312">
        <v>1993</v>
      </c>
      <c r="F56" s="118" t="s">
        <v>334</v>
      </c>
    </row>
    <row r="57" spans="1:6" x14ac:dyDescent="0.2">
      <c r="A57" s="118"/>
      <c r="B57" s="118" t="s">
        <v>4534</v>
      </c>
      <c r="C57" s="118" t="s">
        <v>747</v>
      </c>
      <c r="D57" s="118">
        <v>665</v>
      </c>
      <c r="E57" s="312">
        <v>1994</v>
      </c>
      <c r="F57" s="118" t="s">
        <v>334</v>
      </c>
    </row>
    <row r="58" spans="1:6" x14ac:dyDescent="0.2">
      <c r="A58" s="118"/>
      <c r="B58" s="118" t="s">
        <v>6186</v>
      </c>
      <c r="C58" s="118" t="s">
        <v>747</v>
      </c>
      <c r="D58" s="118">
        <v>99</v>
      </c>
      <c r="E58" s="312">
        <v>1996</v>
      </c>
      <c r="F58" s="118" t="s">
        <v>5156</v>
      </c>
    </row>
    <row r="59" spans="1:6" x14ac:dyDescent="0.2">
      <c r="A59" s="118"/>
      <c r="B59" s="118" t="s">
        <v>6187</v>
      </c>
      <c r="C59" s="118" t="s">
        <v>747</v>
      </c>
      <c r="D59" s="118">
        <v>405</v>
      </c>
      <c r="E59" s="312">
        <v>1993</v>
      </c>
      <c r="F59" s="118" t="s">
        <v>5156</v>
      </c>
    </row>
    <row r="60" spans="1:6" x14ac:dyDescent="0.2">
      <c r="A60" s="118"/>
      <c r="B60" s="118" t="s">
        <v>4933</v>
      </c>
      <c r="C60" s="118" t="s">
        <v>747</v>
      </c>
      <c r="D60" s="118">
        <v>229</v>
      </c>
      <c r="E60" s="312">
        <v>1991</v>
      </c>
      <c r="F60" s="118" t="s">
        <v>442</v>
      </c>
    </row>
    <row r="61" spans="1:6" x14ac:dyDescent="0.2">
      <c r="A61" s="118"/>
      <c r="B61" s="118" t="s">
        <v>5967</v>
      </c>
      <c r="C61" s="118" t="s">
        <v>747</v>
      </c>
      <c r="D61" s="118">
        <v>1285</v>
      </c>
      <c r="E61" s="312">
        <v>1996</v>
      </c>
      <c r="F61" s="118" t="s">
        <v>334</v>
      </c>
    </row>
    <row r="62" spans="1:6" x14ac:dyDescent="0.2">
      <c r="A62" s="118"/>
      <c r="B62" s="118" t="s">
        <v>4891</v>
      </c>
      <c r="C62" s="118" t="s">
        <v>747</v>
      </c>
      <c r="D62" s="118">
        <v>905</v>
      </c>
      <c r="E62" s="312">
        <v>2010</v>
      </c>
      <c r="F62" s="118" t="s">
        <v>184</v>
      </c>
    </row>
    <row r="63" spans="1:6" x14ac:dyDescent="0.2">
      <c r="A63" s="118"/>
      <c r="B63" s="118" t="s">
        <v>3270</v>
      </c>
      <c r="C63" s="118" t="s">
        <v>1352</v>
      </c>
      <c r="D63" s="118">
        <v>26</v>
      </c>
      <c r="E63" s="312">
        <v>2005</v>
      </c>
      <c r="F63" s="118" t="s">
        <v>379</v>
      </c>
    </row>
    <row r="64" spans="1:6" x14ac:dyDescent="0.2">
      <c r="A64" s="118"/>
      <c r="B64" s="118" t="s">
        <v>4880</v>
      </c>
      <c r="C64" s="118" t="s">
        <v>5965</v>
      </c>
      <c r="D64" s="118">
        <v>97</v>
      </c>
      <c r="E64" s="312">
        <v>2009</v>
      </c>
      <c r="F64" s="118" t="s">
        <v>270</v>
      </c>
    </row>
    <row r="65" spans="1:6" x14ac:dyDescent="0.2">
      <c r="A65" s="118"/>
      <c r="B65" s="118" t="s">
        <v>4876</v>
      </c>
      <c r="C65" s="118" t="s">
        <v>5965</v>
      </c>
      <c r="D65" s="118">
        <v>97</v>
      </c>
      <c r="E65" s="312">
        <v>2009</v>
      </c>
      <c r="F65" s="118" t="s">
        <v>270</v>
      </c>
    </row>
    <row r="66" spans="1:6" x14ac:dyDescent="0.2">
      <c r="A66" s="118"/>
      <c r="B66" s="118"/>
      <c r="C66" s="118"/>
      <c r="D66" s="118"/>
      <c r="E66" s="312"/>
      <c r="F66" s="118"/>
    </row>
    <row r="67" spans="1:6" x14ac:dyDescent="0.2">
      <c r="A67" s="118" t="s">
        <v>6188</v>
      </c>
      <c r="B67" s="118" t="s">
        <v>6189</v>
      </c>
      <c r="C67" s="118" t="s">
        <v>6106</v>
      </c>
      <c r="D67" s="118">
        <v>31</v>
      </c>
      <c r="E67" s="312">
        <v>1995</v>
      </c>
      <c r="F67" s="118" t="s">
        <v>669</v>
      </c>
    </row>
    <row r="68" spans="1:6" x14ac:dyDescent="0.2">
      <c r="A68" s="118"/>
      <c r="B68" s="118"/>
      <c r="C68" s="118"/>
      <c r="D68" s="118"/>
      <c r="E68" s="312"/>
      <c r="F68" s="118"/>
    </row>
    <row r="69" spans="1:6" x14ac:dyDescent="0.2">
      <c r="A69" s="118" t="s">
        <v>6190</v>
      </c>
      <c r="B69" s="118" t="s">
        <v>5720</v>
      </c>
      <c r="C69" s="118" t="s">
        <v>1352</v>
      </c>
      <c r="D69" s="118">
        <v>7</v>
      </c>
      <c r="E69" s="312">
        <v>1993</v>
      </c>
      <c r="F69" s="118" t="s">
        <v>184</v>
      </c>
    </row>
    <row r="70" spans="1:6" ht="15.75" thickBot="1" x14ac:dyDescent="0.25">
      <c r="A70" s="320"/>
      <c r="B70" s="320"/>
      <c r="C70" s="320"/>
      <c r="D70" s="320"/>
      <c r="E70" s="320"/>
      <c r="F70" s="320"/>
    </row>
    <row r="71" spans="1:6" ht="15.75" thickTop="1" x14ac:dyDescent="0.2">
      <c r="A71" s="321" t="s">
        <v>6191</v>
      </c>
      <c r="B71" s="321"/>
      <c r="C71" s="321"/>
      <c r="D71" s="321"/>
      <c r="E71" s="366"/>
      <c r="F71" s="321"/>
    </row>
    <row r="72" spans="1:6" ht="23.25" x14ac:dyDescent="0.35">
      <c r="A72" s="290" t="s">
        <v>5267</v>
      </c>
      <c r="B72" s="291"/>
      <c r="C72" s="291"/>
      <c r="D72" s="291"/>
      <c r="E72" s="291"/>
      <c r="F72" s="297"/>
    </row>
    <row r="73" spans="1:6" ht="21.75" x14ac:dyDescent="0.3">
      <c r="A73" s="295" t="s">
        <v>6192</v>
      </c>
      <c r="B73" s="296"/>
      <c r="C73" s="296"/>
      <c r="D73" s="296"/>
      <c r="E73" s="296"/>
      <c r="F73" s="297"/>
    </row>
    <row r="74" spans="1:6" ht="18.75" thickBot="1" x14ac:dyDescent="0.3">
      <c r="A74" s="295"/>
      <c r="B74" s="327"/>
      <c r="C74" s="327"/>
      <c r="D74" s="327"/>
      <c r="E74" s="327"/>
      <c r="F74" s="328"/>
    </row>
    <row r="75" spans="1:6" ht="15.75" thickTop="1" x14ac:dyDescent="0.2">
      <c r="A75" s="302" t="s">
        <v>162</v>
      </c>
      <c r="B75" s="329" t="s">
        <v>5138</v>
      </c>
      <c r="C75" s="329" t="s">
        <v>111</v>
      </c>
      <c r="D75" s="330" t="s">
        <v>5697</v>
      </c>
      <c r="E75" s="304" t="s">
        <v>5698</v>
      </c>
      <c r="F75" s="305" t="s">
        <v>5699</v>
      </c>
    </row>
    <row r="76" spans="1:6" x14ac:dyDescent="0.2">
      <c r="A76" s="306"/>
      <c r="B76" s="306"/>
      <c r="C76" s="306"/>
      <c r="D76" s="307" t="s">
        <v>5563</v>
      </c>
      <c r="E76" s="308" t="s">
        <v>5700</v>
      </c>
      <c r="F76" s="305" t="s">
        <v>5701</v>
      </c>
    </row>
    <row r="77" spans="1:6" x14ac:dyDescent="0.2">
      <c r="A77" s="306"/>
      <c r="B77" s="306"/>
      <c r="C77" s="306"/>
      <c r="D77" s="307" t="s">
        <v>5564</v>
      </c>
      <c r="E77" s="308" t="s">
        <v>5702</v>
      </c>
      <c r="F77" s="305" t="s">
        <v>5703</v>
      </c>
    </row>
    <row r="78" spans="1:6" x14ac:dyDescent="0.2">
      <c r="A78" s="309"/>
      <c r="B78" s="309"/>
      <c r="C78" s="309"/>
      <c r="D78" s="310"/>
      <c r="E78" s="310" t="s">
        <v>5704</v>
      </c>
      <c r="F78" s="311" t="s">
        <v>5705</v>
      </c>
    </row>
    <row r="79" spans="1:6" x14ac:dyDescent="0.2">
      <c r="A79" s="331"/>
      <c r="B79" s="331"/>
      <c r="C79" s="331"/>
      <c r="D79" s="331"/>
      <c r="E79" s="332"/>
      <c r="F79" s="297"/>
    </row>
    <row r="80" spans="1:6" x14ac:dyDescent="0.2">
      <c r="A80" s="118" t="s">
        <v>5574</v>
      </c>
      <c r="B80" s="118" t="s">
        <v>5309</v>
      </c>
      <c r="C80" s="118" t="s">
        <v>747</v>
      </c>
      <c r="D80" s="118">
        <v>408</v>
      </c>
      <c r="E80" s="118">
        <v>2005</v>
      </c>
      <c r="F80" s="118" t="s">
        <v>634</v>
      </c>
    </row>
    <row r="81" spans="1:6" x14ac:dyDescent="0.2">
      <c r="A81" s="118"/>
      <c r="B81" s="118" t="s">
        <v>5309</v>
      </c>
      <c r="C81" s="118" t="s">
        <v>4957</v>
      </c>
      <c r="D81" s="118">
        <v>53</v>
      </c>
      <c r="E81" s="118">
        <v>2005</v>
      </c>
      <c r="F81" s="118" t="s">
        <v>634</v>
      </c>
    </row>
    <row r="82" spans="1:6" x14ac:dyDescent="0.2">
      <c r="A82" s="118"/>
      <c r="B82" s="118"/>
      <c r="C82" s="118"/>
      <c r="D82" s="118"/>
      <c r="E82" s="118"/>
      <c r="F82" s="118"/>
    </row>
    <row r="83" spans="1:6" x14ac:dyDescent="0.2">
      <c r="A83" s="118" t="s">
        <v>5473</v>
      </c>
      <c r="B83" s="118" t="s">
        <v>5310</v>
      </c>
      <c r="C83" s="118" t="s">
        <v>747</v>
      </c>
      <c r="D83" s="118">
        <v>401</v>
      </c>
      <c r="E83" s="118">
        <v>1993</v>
      </c>
      <c r="F83" s="118" t="s">
        <v>270</v>
      </c>
    </row>
    <row r="84" spans="1:6" x14ac:dyDescent="0.2">
      <c r="A84" s="118"/>
      <c r="B84" s="118"/>
      <c r="C84" s="118"/>
      <c r="D84" s="118"/>
      <c r="E84" s="118"/>
      <c r="F84" s="118"/>
    </row>
    <row r="85" spans="1:6" x14ac:dyDescent="0.2">
      <c r="A85" s="118" t="s">
        <v>6193</v>
      </c>
      <c r="B85" s="118" t="s">
        <v>4906</v>
      </c>
      <c r="C85" s="118" t="s">
        <v>6108</v>
      </c>
      <c r="D85" s="118">
        <v>228</v>
      </c>
      <c r="E85" s="118">
        <v>1994</v>
      </c>
      <c r="F85" s="118" t="s">
        <v>270</v>
      </c>
    </row>
    <row r="86" spans="1:6" x14ac:dyDescent="0.2">
      <c r="A86" s="118"/>
      <c r="B86" s="118"/>
      <c r="C86" s="118"/>
      <c r="D86" s="118"/>
      <c r="E86" s="118"/>
      <c r="F86" s="118"/>
    </row>
    <row r="87" spans="1:6" x14ac:dyDescent="0.2">
      <c r="A87" s="118" t="s">
        <v>5577</v>
      </c>
      <c r="B87" s="118" t="s">
        <v>5578</v>
      </c>
      <c r="C87" s="118" t="s">
        <v>723</v>
      </c>
      <c r="D87" s="118">
        <v>90</v>
      </c>
      <c r="E87" s="118">
        <v>2009</v>
      </c>
      <c r="F87" s="118" t="s">
        <v>442</v>
      </c>
    </row>
    <row r="88" spans="1:6" x14ac:dyDescent="0.2">
      <c r="A88" s="118"/>
      <c r="B88" s="118" t="s">
        <v>5579</v>
      </c>
      <c r="C88" s="118" t="s">
        <v>723</v>
      </c>
      <c r="D88" s="118">
        <v>108</v>
      </c>
      <c r="E88" s="118">
        <v>2010</v>
      </c>
      <c r="F88" s="118" t="s">
        <v>199</v>
      </c>
    </row>
    <row r="89" spans="1:6" x14ac:dyDescent="0.2">
      <c r="A89" s="118"/>
      <c r="B89" s="118" t="s">
        <v>5580</v>
      </c>
      <c r="C89" s="118" t="s">
        <v>723</v>
      </c>
      <c r="D89" s="118">
        <v>65</v>
      </c>
      <c r="E89" s="118">
        <v>2010</v>
      </c>
      <c r="F89" s="118" t="s">
        <v>199</v>
      </c>
    </row>
    <row r="90" spans="1:6" x14ac:dyDescent="0.2">
      <c r="A90" s="118"/>
      <c r="B90" s="118" t="s">
        <v>6194</v>
      </c>
      <c r="C90" s="118" t="s">
        <v>5427</v>
      </c>
      <c r="D90" s="118">
        <v>184</v>
      </c>
      <c r="E90" s="118">
        <v>2011</v>
      </c>
      <c r="F90" s="118" t="s">
        <v>442</v>
      </c>
    </row>
    <row r="91" spans="1:6" x14ac:dyDescent="0.2">
      <c r="A91" s="118"/>
      <c r="B91" s="118" t="s">
        <v>6195</v>
      </c>
      <c r="C91" s="118" t="s">
        <v>5965</v>
      </c>
      <c r="D91" s="118">
        <v>90</v>
      </c>
      <c r="E91" s="118">
        <v>2006</v>
      </c>
      <c r="F91" s="118" t="s">
        <v>442</v>
      </c>
    </row>
    <row r="92" spans="1:6" x14ac:dyDescent="0.2">
      <c r="A92" s="118"/>
      <c r="B92" s="118" t="s">
        <v>5968</v>
      </c>
      <c r="C92" s="118" t="s">
        <v>747</v>
      </c>
      <c r="D92" s="118">
        <v>848</v>
      </c>
      <c r="E92" s="118">
        <v>2010</v>
      </c>
      <c r="F92" s="118" t="s">
        <v>216</v>
      </c>
    </row>
    <row r="93" spans="1:6" x14ac:dyDescent="0.2">
      <c r="A93" s="118" t="s">
        <v>5423</v>
      </c>
      <c r="B93" s="118" t="s">
        <v>4922</v>
      </c>
      <c r="C93" s="118" t="s">
        <v>5740</v>
      </c>
      <c r="D93" s="118">
        <v>3870</v>
      </c>
      <c r="E93" s="118">
        <v>1974</v>
      </c>
      <c r="F93" s="118" t="s">
        <v>334</v>
      </c>
    </row>
    <row r="94" spans="1:6" x14ac:dyDescent="0.2">
      <c r="A94" s="118"/>
      <c r="B94" s="118" t="s">
        <v>5163</v>
      </c>
      <c r="C94" s="118" t="s">
        <v>5960</v>
      </c>
      <c r="D94" s="118">
        <v>75</v>
      </c>
      <c r="E94" s="118">
        <v>1971</v>
      </c>
      <c r="F94" s="118" t="s">
        <v>334</v>
      </c>
    </row>
    <row r="95" spans="1:6" x14ac:dyDescent="0.2">
      <c r="A95" s="118"/>
      <c r="B95" s="118"/>
      <c r="C95" s="118"/>
      <c r="D95" s="118"/>
      <c r="E95" s="118"/>
      <c r="F95" s="118"/>
    </row>
    <row r="96" spans="1:6" x14ac:dyDescent="0.2">
      <c r="A96" s="118" t="s">
        <v>962</v>
      </c>
      <c r="B96" s="118" t="s">
        <v>994</v>
      </c>
      <c r="C96" s="118" t="s">
        <v>747</v>
      </c>
      <c r="D96" s="118">
        <v>819</v>
      </c>
      <c r="E96" s="118">
        <v>1999</v>
      </c>
      <c r="F96" s="118" t="s">
        <v>5156</v>
      </c>
    </row>
    <row r="97" spans="1:6" x14ac:dyDescent="0.2">
      <c r="A97" s="118"/>
      <c r="B97" s="118" t="s">
        <v>4968</v>
      </c>
      <c r="C97" s="118" t="s">
        <v>5740</v>
      </c>
      <c r="D97" s="118">
        <v>2008</v>
      </c>
      <c r="E97" s="118">
        <v>1969</v>
      </c>
      <c r="F97" s="118" t="s">
        <v>270</v>
      </c>
    </row>
    <row r="98" spans="1:6" x14ac:dyDescent="0.2">
      <c r="A98" s="118"/>
      <c r="B98" s="118" t="s">
        <v>4935</v>
      </c>
      <c r="C98" s="118" t="s">
        <v>5740</v>
      </c>
      <c r="D98" s="118">
        <v>2012</v>
      </c>
      <c r="E98" s="118">
        <v>1967</v>
      </c>
      <c r="F98" s="118" t="s">
        <v>270</v>
      </c>
    </row>
    <row r="99" spans="1:6" x14ac:dyDescent="0.2">
      <c r="A99" s="118"/>
      <c r="B99" s="118" t="s">
        <v>5171</v>
      </c>
      <c r="C99" s="118" t="s">
        <v>5960</v>
      </c>
      <c r="D99" s="118">
        <v>40</v>
      </c>
      <c r="E99" s="118">
        <v>1967</v>
      </c>
      <c r="F99" s="118" t="s">
        <v>270</v>
      </c>
    </row>
    <row r="100" spans="1:6" x14ac:dyDescent="0.2">
      <c r="A100" s="118"/>
      <c r="B100" s="118" t="s">
        <v>6105</v>
      </c>
      <c r="C100" s="118" t="s">
        <v>6196</v>
      </c>
      <c r="D100" s="118">
        <v>15</v>
      </c>
      <c r="E100" s="118">
        <v>1995</v>
      </c>
      <c r="F100" s="118" t="s">
        <v>669</v>
      </c>
    </row>
    <row r="101" spans="1:6" x14ac:dyDescent="0.2">
      <c r="A101" s="118"/>
      <c r="B101" s="118" t="s">
        <v>6107</v>
      </c>
      <c r="C101" s="118" t="s">
        <v>6108</v>
      </c>
      <c r="D101" s="118">
        <v>9</v>
      </c>
      <c r="E101" s="118">
        <v>2000</v>
      </c>
      <c r="F101" s="118" t="s">
        <v>669</v>
      </c>
    </row>
    <row r="102" spans="1:6" x14ac:dyDescent="0.2">
      <c r="A102" s="118"/>
      <c r="B102" s="118" t="s">
        <v>5991</v>
      </c>
      <c r="C102" s="118"/>
      <c r="D102" s="118"/>
      <c r="E102" s="118"/>
      <c r="F102" s="118"/>
    </row>
    <row r="103" spans="1:6" x14ac:dyDescent="0.2">
      <c r="A103" s="118"/>
      <c r="B103" s="118" t="s">
        <v>6109</v>
      </c>
      <c r="C103" s="118" t="s">
        <v>6197</v>
      </c>
      <c r="D103" s="118">
        <v>1</v>
      </c>
      <c r="E103" s="118">
        <v>2000</v>
      </c>
      <c r="F103" s="118" t="s">
        <v>669</v>
      </c>
    </row>
    <row r="104" spans="1:6" x14ac:dyDescent="0.2">
      <c r="A104" s="118"/>
      <c r="B104" s="118" t="s">
        <v>5984</v>
      </c>
      <c r="C104" s="118" t="s">
        <v>5959</v>
      </c>
      <c r="D104" s="118">
        <v>10</v>
      </c>
      <c r="E104" s="118">
        <v>2002</v>
      </c>
      <c r="F104" s="118" t="s">
        <v>216</v>
      </c>
    </row>
    <row r="105" spans="1:6" x14ac:dyDescent="0.2">
      <c r="A105" s="118"/>
      <c r="B105" s="118" t="s">
        <v>5985</v>
      </c>
      <c r="C105" s="118" t="s">
        <v>5959</v>
      </c>
      <c r="D105" s="118">
        <v>10</v>
      </c>
      <c r="E105" s="118">
        <v>2000</v>
      </c>
      <c r="F105" s="118" t="s">
        <v>184</v>
      </c>
    </row>
    <row r="106" spans="1:6" x14ac:dyDescent="0.2">
      <c r="A106" s="118"/>
      <c r="B106" s="118" t="s">
        <v>5986</v>
      </c>
      <c r="C106" s="118" t="s">
        <v>5959</v>
      </c>
      <c r="D106" s="118">
        <v>10</v>
      </c>
      <c r="E106" s="118">
        <v>2000</v>
      </c>
      <c r="F106" s="118" t="s">
        <v>199</v>
      </c>
    </row>
    <row r="107" spans="1:6" x14ac:dyDescent="0.2">
      <c r="A107" s="118"/>
      <c r="B107" s="118" t="s">
        <v>5987</v>
      </c>
      <c r="C107" s="118" t="s">
        <v>5959</v>
      </c>
      <c r="D107" s="118">
        <v>10</v>
      </c>
      <c r="E107" s="118">
        <v>2000</v>
      </c>
      <c r="F107" s="118" t="s">
        <v>216</v>
      </c>
    </row>
    <row r="108" spans="1:6" x14ac:dyDescent="0.2">
      <c r="A108" s="118"/>
      <c r="B108" s="118"/>
      <c r="C108" s="118"/>
      <c r="D108" s="118"/>
      <c r="E108" s="118"/>
      <c r="F108" s="118"/>
    </row>
    <row r="109" spans="1:6" x14ac:dyDescent="0.2">
      <c r="A109" s="118" t="s">
        <v>5655</v>
      </c>
      <c r="B109" s="118" t="s">
        <v>1042</v>
      </c>
      <c r="C109" s="118" t="s">
        <v>1352</v>
      </c>
      <c r="D109" s="118">
        <v>26</v>
      </c>
      <c r="E109" s="118">
        <v>2008</v>
      </c>
      <c r="F109" s="118" t="s">
        <v>270</v>
      </c>
    </row>
    <row r="110" spans="1:6" x14ac:dyDescent="0.2">
      <c r="A110" s="118"/>
      <c r="B110" s="118" t="s">
        <v>1055</v>
      </c>
      <c r="C110" s="118" t="s">
        <v>1352</v>
      </c>
      <c r="D110" s="118">
        <v>14</v>
      </c>
      <c r="E110" s="118">
        <v>2008</v>
      </c>
      <c r="F110" s="118" t="s">
        <v>518</v>
      </c>
    </row>
    <row r="111" spans="1:6" x14ac:dyDescent="0.2">
      <c r="A111" s="118"/>
      <c r="B111" s="118" t="s">
        <v>1059</v>
      </c>
      <c r="C111" s="118" t="s">
        <v>1352</v>
      </c>
      <c r="D111" s="118">
        <v>38</v>
      </c>
      <c r="E111" s="118">
        <v>2009</v>
      </c>
      <c r="F111" s="118" t="s">
        <v>379</v>
      </c>
    </row>
    <row r="112" spans="1:6" x14ac:dyDescent="0.2">
      <c r="A112" s="118"/>
      <c r="B112" s="118" t="s">
        <v>5576</v>
      </c>
      <c r="C112" s="118" t="s">
        <v>1352</v>
      </c>
      <c r="D112" s="118">
        <v>26</v>
      </c>
      <c r="E112" s="118">
        <v>2010</v>
      </c>
      <c r="F112" s="118" t="s">
        <v>379</v>
      </c>
    </row>
    <row r="113" spans="1:6" x14ac:dyDescent="0.2">
      <c r="A113" s="118"/>
      <c r="B113" s="118" t="s">
        <v>1067</v>
      </c>
      <c r="C113" s="118" t="s">
        <v>1352</v>
      </c>
      <c r="D113" s="118">
        <v>24</v>
      </c>
      <c r="E113" s="118">
        <v>2010</v>
      </c>
      <c r="F113" s="118" t="s">
        <v>334</v>
      </c>
    </row>
    <row r="114" spans="1:6" x14ac:dyDescent="0.2">
      <c r="A114" s="118"/>
      <c r="B114" s="118" t="s">
        <v>1075</v>
      </c>
      <c r="C114" s="118" t="s">
        <v>1352</v>
      </c>
      <c r="D114" s="118">
        <v>7</v>
      </c>
      <c r="E114" s="118">
        <v>2011</v>
      </c>
      <c r="F114" s="118" t="s">
        <v>442</v>
      </c>
    </row>
    <row r="115" spans="1:6" x14ac:dyDescent="0.2">
      <c r="A115" s="118"/>
      <c r="B115" s="118"/>
      <c r="C115" s="118"/>
      <c r="D115" s="118"/>
      <c r="E115" s="118"/>
      <c r="F115" s="118"/>
    </row>
    <row r="116" spans="1:6" x14ac:dyDescent="0.2">
      <c r="A116" s="118" t="s">
        <v>5481</v>
      </c>
      <c r="B116" s="118" t="s">
        <v>4959</v>
      </c>
      <c r="C116" s="118" t="s">
        <v>5740</v>
      </c>
      <c r="D116" s="118">
        <v>1960</v>
      </c>
      <c r="E116" s="118">
        <v>1967</v>
      </c>
      <c r="F116" s="118" t="s">
        <v>334</v>
      </c>
    </row>
    <row r="117" spans="1:6" x14ac:dyDescent="0.2">
      <c r="A117" s="118"/>
      <c r="B117" s="118"/>
      <c r="C117" s="118"/>
      <c r="D117" s="118"/>
      <c r="E117" s="118"/>
      <c r="F117" s="118"/>
    </row>
    <row r="118" spans="1:6" x14ac:dyDescent="0.2">
      <c r="A118" s="118" t="s">
        <v>5586</v>
      </c>
      <c r="B118" s="118" t="s">
        <v>5587</v>
      </c>
      <c r="C118" s="118" t="s">
        <v>5996</v>
      </c>
      <c r="D118" s="118">
        <v>38</v>
      </c>
      <c r="E118" s="118">
        <v>2001</v>
      </c>
      <c r="F118" s="118" t="s">
        <v>5156</v>
      </c>
    </row>
    <row r="119" spans="1:6" x14ac:dyDescent="0.2">
      <c r="A119" s="118" t="s">
        <v>1213</v>
      </c>
      <c r="B119" s="118" t="s">
        <v>5997</v>
      </c>
      <c r="C119" s="118" t="s">
        <v>6110</v>
      </c>
      <c r="D119" s="118">
        <v>13</v>
      </c>
      <c r="E119" s="118">
        <v>1992</v>
      </c>
      <c r="F119" s="118" t="s">
        <v>5156</v>
      </c>
    </row>
    <row r="120" spans="1:6" x14ac:dyDescent="0.2">
      <c r="A120" s="118" t="s">
        <v>1218</v>
      </c>
      <c r="B120" s="118" t="s">
        <v>5294</v>
      </c>
      <c r="C120" s="118" t="s">
        <v>5999</v>
      </c>
      <c r="D120" s="118">
        <v>13</v>
      </c>
      <c r="E120" s="118">
        <v>1993</v>
      </c>
      <c r="F120" s="118" t="s">
        <v>5156</v>
      </c>
    </row>
    <row r="121" spans="1:6" x14ac:dyDescent="0.2">
      <c r="A121" s="118" t="s">
        <v>1223</v>
      </c>
      <c r="B121" s="118" t="s">
        <v>5292</v>
      </c>
      <c r="C121" s="118" t="s">
        <v>6000</v>
      </c>
      <c r="D121" s="118">
        <v>39</v>
      </c>
      <c r="E121" s="118">
        <v>1998</v>
      </c>
      <c r="F121" s="118" t="s">
        <v>5156</v>
      </c>
    </row>
    <row r="122" spans="1:6" x14ac:dyDescent="0.2">
      <c r="A122" s="118" t="s">
        <v>1228</v>
      </c>
      <c r="B122" s="118" t="s">
        <v>4694</v>
      </c>
      <c r="C122" s="118" t="s">
        <v>6000</v>
      </c>
      <c r="D122" s="118">
        <v>12</v>
      </c>
      <c r="E122" s="118">
        <v>2000</v>
      </c>
      <c r="F122" s="118" t="s">
        <v>379</v>
      </c>
    </row>
    <row r="123" spans="1:6" x14ac:dyDescent="0.2">
      <c r="A123" s="118"/>
      <c r="B123" s="118"/>
      <c r="C123" s="118"/>
      <c r="D123" s="118"/>
      <c r="E123" s="118"/>
      <c r="F123" s="118"/>
    </row>
    <row r="124" spans="1:6" x14ac:dyDescent="0.2">
      <c r="A124" s="118" t="s">
        <v>5287</v>
      </c>
      <c r="B124" s="118" t="s">
        <v>6198</v>
      </c>
      <c r="C124" s="118" t="s">
        <v>5958</v>
      </c>
      <c r="D124" s="118">
        <v>1940</v>
      </c>
      <c r="E124" s="118">
        <v>1970</v>
      </c>
      <c r="F124" s="118" t="s">
        <v>199</v>
      </c>
    </row>
    <row r="125" spans="1:6" x14ac:dyDescent="0.2">
      <c r="A125" s="118"/>
      <c r="B125" s="118" t="s">
        <v>4927</v>
      </c>
      <c r="C125" s="118" t="s">
        <v>5740</v>
      </c>
      <c r="D125" s="118">
        <v>940</v>
      </c>
      <c r="E125" s="118">
        <v>1970</v>
      </c>
      <c r="F125" s="118" t="s">
        <v>410</v>
      </c>
    </row>
    <row r="126" spans="1:6" x14ac:dyDescent="0.2">
      <c r="A126" s="118"/>
      <c r="B126" s="118" t="s">
        <v>5390</v>
      </c>
      <c r="C126" s="118" t="s">
        <v>5740</v>
      </c>
      <c r="D126" s="118">
        <v>1960</v>
      </c>
      <c r="E126" s="118">
        <v>1968</v>
      </c>
      <c r="F126" s="118" t="s">
        <v>270</v>
      </c>
    </row>
    <row r="127" spans="1:6" x14ac:dyDescent="0.2">
      <c r="A127" s="118"/>
      <c r="B127" s="118" t="s">
        <v>6199</v>
      </c>
      <c r="C127" s="118" t="s">
        <v>6019</v>
      </c>
      <c r="D127" s="118">
        <v>1300</v>
      </c>
      <c r="E127" s="118">
        <v>1979</v>
      </c>
      <c r="F127" s="118" t="s">
        <v>199</v>
      </c>
    </row>
    <row r="128" spans="1:6" x14ac:dyDescent="0.2">
      <c r="A128" s="118"/>
      <c r="B128" s="118" t="s">
        <v>5202</v>
      </c>
      <c r="C128" s="118" t="s">
        <v>5960</v>
      </c>
      <c r="D128" s="118">
        <v>55</v>
      </c>
      <c r="E128" s="118">
        <v>1978</v>
      </c>
      <c r="F128" s="118" t="s">
        <v>199</v>
      </c>
    </row>
    <row r="129" spans="1:6" x14ac:dyDescent="0.2">
      <c r="A129" s="118"/>
      <c r="B129" s="118" t="s">
        <v>6200</v>
      </c>
      <c r="C129" s="118" t="s">
        <v>5960</v>
      </c>
      <c r="D129" s="118">
        <v>34</v>
      </c>
      <c r="E129" s="118">
        <v>1967</v>
      </c>
      <c r="F129" s="118" t="s">
        <v>199</v>
      </c>
    </row>
    <row r="130" spans="1:6" x14ac:dyDescent="0.2">
      <c r="A130" s="118"/>
      <c r="B130" s="118" t="s">
        <v>5391</v>
      </c>
      <c r="C130" s="118" t="s">
        <v>5960</v>
      </c>
      <c r="D130" s="118">
        <v>34</v>
      </c>
      <c r="E130" s="118">
        <v>1966</v>
      </c>
      <c r="F130" s="118" t="s">
        <v>270</v>
      </c>
    </row>
    <row r="131" spans="1:6" x14ac:dyDescent="0.2">
      <c r="A131" s="118"/>
      <c r="B131" s="118" t="s">
        <v>5392</v>
      </c>
      <c r="C131" s="118" t="s">
        <v>5960</v>
      </c>
      <c r="D131" s="118">
        <v>132</v>
      </c>
      <c r="E131" s="118">
        <v>1979</v>
      </c>
      <c r="F131" s="118" t="s">
        <v>669</v>
      </c>
    </row>
    <row r="132" spans="1:6" x14ac:dyDescent="0.2">
      <c r="A132" s="118"/>
      <c r="B132" s="118" t="s">
        <v>4538</v>
      </c>
      <c r="C132" s="118" t="s">
        <v>747</v>
      </c>
      <c r="D132" s="118">
        <v>1380</v>
      </c>
      <c r="E132" s="118">
        <v>1996</v>
      </c>
      <c r="F132" s="118" t="s">
        <v>216</v>
      </c>
    </row>
    <row r="133" spans="1:6" x14ac:dyDescent="0.2">
      <c r="A133" s="118"/>
      <c r="B133" s="118" t="s">
        <v>4542</v>
      </c>
      <c r="C133" s="118" t="s">
        <v>747</v>
      </c>
      <c r="D133" s="118">
        <v>390</v>
      </c>
      <c r="E133" s="118">
        <v>1999</v>
      </c>
      <c r="F133" s="118" t="s">
        <v>270</v>
      </c>
    </row>
    <row r="134" spans="1:6" x14ac:dyDescent="0.2">
      <c r="A134" s="118"/>
      <c r="B134" s="118" t="s">
        <v>4546</v>
      </c>
      <c r="C134" s="118" t="s">
        <v>747</v>
      </c>
      <c r="D134" s="118">
        <v>408</v>
      </c>
      <c r="E134" s="118">
        <v>1999</v>
      </c>
      <c r="F134" s="118" t="s">
        <v>669</v>
      </c>
    </row>
    <row r="135" spans="1:6" x14ac:dyDescent="0.2">
      <c r="A135" s="118"/>
      <c r="B135" s="118" t="s">
        <v>4534</v>
      </c>
      <c r="C135" s="118" t="s">
        <v>747</v>
      </c>
      <c r="D135" s="118">
        <v>900</v>
      </c>
      <c r="E135" s="118">
        <v>1993</v>
      </c>
      <c r="F135" s="118" t="s">
        <v>334</v>
      </c>
    </row>
    <row r="136" spans="1:6" ht="15.75" thickBot="1" x14ac:dyDescent="0.25">
      <c r="A136" s="126"/>
      <c r="B136" s="126" t="s">
        <v>4974</v>
      </c>
      <c r="C136" s="126" t="s">
        <v>747</v>
      </c>
      <c r="D136" s="126">
        <v>50</v>
      </c>
      <c r="E136" s="126">
        <v>1999</v>
      </c>
      <c r="F136" s="126" t="s">
        <v>442</v>
      </c>
    </row>
    <row r="137" spans="1:6" ht="15.75" thickTop="1" x14ac:dyDescent="0.2">
      <c r="A137" s="321" t="s">
        <v>6191</v>
      </c>
      <c r="B137" s="321"/>
      <c r="C137" s="321"/>
      <c r="D137" s="321"/>
      <c r="E137" s="366"/>
      <c r="F137" s="321"/>
    </row>
    <row r="138" spans="1:6" ht="23.25" x14ac:dyDescent="0.35">
      <c r="A138" s="290" t="s">
        <v>5267</v>
      </c>
      <c r="B138" s="291"/>
      <c r="C138" s="291"/>
      <c r="D138" s="291"/>
      <c r="E138" s="291"/>
      <c r="F138" s="297"/>
    </row>
    <row r="139" spans="1:6" ht="21.75" x14ac:dyDescent="0.3">
      <c r="A139" s="295" t="s">
        <v>6201</v>
      </c>
      <c r="B139" s="296"/>
      <c r="C139" s="296"/>
      <c r="D139" s="296"/>
      <c r="E139" s="296"/>
      <c r="F139" s="297"/>
    </row>
    <row r="140" spans="1:6" ht="15.75" thickBot="1" x14ac:dyDescent="0.25">
      <c r="A140" s="367"/>
      <c r="B140" s="336"/>
      <c r="C140" s="336"/>
      <c r="D140" s="336"/>
      <c r="E140" s="336"/>
      <c r="F140" s="328"/>
    </row>
    <row r="141" spans="1:6" ht="15.75" thickTop="1" x14ac:dyDescent="0.2">
      <c r="A141" s="302" t="s">
        <v>162</v>
      </c>
      <c r="B141" s="329" t="s">
        <v>5138</v>
      </c>
      <c r="C141" s="329" t="s">
        <v>111</v>
      </c>
      <c r="D141" s="330" t="s">
        <v>5697</v>
      </c>
      <c r="E141" s="304" t="s">
        <v>5698</v>
      </c>
      <c r="F141" s="305" t="s">
        <v>5699</v>
      </c>
    </row>
    <row r="142" spans="1:6" x14ac:dyDescent="0.2">
      <c r="A142" s="306"/>
      <c r="B142" s="306"/>
      <c r="C142" s="306"/>
      <c r="D142" s="307" t="s">
        <v>5563</v>
      </c>
      <c r="E142" s="308" t="s">
        <v>5700</v>
      </c>
      <c r="F142" s="305" t="s">
        <v>5701</v>
      </c>
    </row>
    <row r="143" spans="1:6" x14ac:dyDescent="0.2">
      <c r="A143" s="306"/>
      <c r="B143" s="306"/>
      <c r="C143" s="306"/>
      <c r="D143" s="307" t="s">
        <v>5564</v>
      </c>
      <c r="E143" s="308" t="s">
        <v>5702</v>
      </c>
      <c r="F143" s="305" t="s">
        <v>5703</v>
      </c>
    </row>
    <row r="144" spans="1:6" x14ac:dyDescent="0.2">
      <c r="A144" s="309"/>
      <c r="B144" s="309"/>
      <c r="C144" s="309"/>
      <c r="D144" s="310"/>
      <c r="E144" s="310" t="s">
        <v>5704</v>
      </c>
      <c r="F144" s="311" t="s">
        <v>5705</v>
      </c>
    </row>
    <row r="145" spans="1:6" x14ac:dyDescent="0.2">
      <c r="A145" s="118"/>
      <c r="B145" s="118" t="s">
        <v>4976</v>
      </c>
      <c r="C145" s="118" t="s">
        <v>747</v>
      </c>
      <c r="D145" s="118">
        <v>56</v>
      </c>
      <c r="E145" s="118">
        <v>2002</v>
      </c>
      <c r="F145" s="118" t="s">
        <v>334</v>
      </c>
    </row>
    <row r="146" spans="1:6" x14ac:dyDescent="0.2">
      <c r="A146" s="118"/>
      <c r="B146" s="118" t="s">
        <v>3475</v>
      </c>
      <c r="C146" s="118" t="s">
        <v>747</v>
      </c>
      <c r="D146" s="118">
        <v>50</v>
      </c>
      <c r="E146" s="118">
        <v>1998</v>
      </c>
      <c r="F146" s="118" t="s">
        <v>334</v>
      </c>
    </row>
    <row r="147" spans="1:6" x14ac:dyDescent="0.2">
      <c r="A147" s="118"/>
      <c r="B147" s="118" t="s">
        <v>4550</v>
      </c>
      <c r="C147" s="118" t="s">
        <v>747</v>
      </c>
      <c r="D147" s="118">
        <v>1320</v>
      </c>
      <c r="E147" s="118">
        <v>2010</v>
      </c>
      <c r="F147" s="118" t="s">
        <v>199</v>
      </c>
    </row>
    <row r="148" spans="1:6" x14ac:dyDescent="0.2">
      <c r="A148" s="118"/>
      <c r="B148" s="118" t="s">
        <v>855</v>
      </c>
      <c r="C148" s="118" t="s">
        <v>5971</v>
      </c>
      <c r="D148" s="118">
        <v>50</v>
      </c>
      <c r="E148" s="118">
        <v>2007</v>
      </c>
      <c r="F148" s="118" t="s">
        <v>379</v>
      </c>
    </row>
    <row r="149" spans="1:6" x14ac:dyDescent="0.2">
      <c r="A149" s="118"/>
      <c r="B149" s="118"/>
      <c r="C149" s="118"/>
      <c r="D149" s="118"/>
      <c r="E149" s="118"/>
      <c r="F149" s="118"/>
    </row>
    <row r="150" spans="1:6" x14ac:dyDescent="0.2">
      <c r="A150" s="118"/>
      <c r="B150" s="118" t="s">
        <v>5973</v>
      </c>
      <c r="C150" s="118" t="s">
        <v>1352</v>
      </c>
      <c r="D150" s="118">
        <v>5</v>
      </c>
      <c r="E150" s="118">
        <v>1999</v>
      </c>
      <c r="F150" s="118" t="s">
        <v>442</v>
      </c>
    </row>
    <row r="151" spans="1:6" x14ac:dyDescent="0.2">
      <c r="A151" s="118"/>
      <c r="B151" s="118" t="s">
        <v>5974</v>
      </c>
      <c r="C151" s="118" t="s">
        <v>1352</v>
      </c>
      <c r="D151" s="118">
        <v>31</v>
      </c>
      <c r="E151" s="118">
        <v>2002</v>
      </c>
      <c r="F151" s="118" t="s">
        <v>379</v>
      </c>
    </row>
    <row r="152" spans="1:6" x14ac:dyDescent="0.2">
      <c r="A152" s="118"/>
      <c r="B152" s="118" t="s">
        <v>5732</v>
      </c>
      <c r="C152" s="118" t="s">
        <v>1352</v>
      </c>
      <c r="D152" s="118">
        <v>16</v>
      </c>
      <c r="E152" s="118">
        <v>2001</v>
      </c>
      <c r="F152" s="118" t="s">
        <v>379</v>
      </c>
    </row>
    <row r="153" spans="1:6" x14ac:dyDescent="0.2">
      <c r="A153" s="118"/>
      <c r="B153" s="118" t="s">
        <v>3631</v>
      </c>
      <c r="C153" s="118" t="s">
        <v>1352</v>
      </c>
      <c r="D153" s="118">
        <v>6</v>
      </c>
      <c r="E153" s="118">
        <v>2004</v>
      </c>
      <c r="F153" s="118" t="s">
        <v>518</v>
      </c>
    </row>
    <row r="154" spans="1:6" x14ac:dyDescent="0.2">
      <c r="A154" s="118"/>
      <c r="B154" s="118" t="s">
        <v>3655</v>
      </c>
      <c r="C154" s="118" t="s">
        <v>1352</v>
      </c>
      <c r="D154" s="118">
        <v>8</v>
      </c>
      <c r="E154" s="118">
        <v>2004</v>
      </c>
      <c r="F154" s="118" t="s">
        <v>518</v>
      </c>
    </row>
    <row r="155" spans="1:6" x14ac:dyDescent="0.2">
      <c r="A155" s="118"/>
      <c r="B155" s="118" t="s">
        <v>3650</v>
      </c>
      <c r="C155" s="118" t="s">
        <v>1352</v>
      </c>
      <c r="D155" s="118">
        <v>6</v>
      </c>
      <c r="E155" s="118">
        <v>2004</v>
      </c>
      <c r="F155" s="118" t="s">
        <v>518</v>
      </c>
    </row>
    <row r="156" spans="1:6" x14ac:dyDescent="0.2">
      <c r="A156" s="118"/>
      <c r="B156" s="118" t="s">
        <v>5978</v>
      </c>
      <c r="C156" s="118" t="s">
        <v>1352</v>
      </c>
      <c r="D156" s="118">
        <v>5</v>
      </c>
      <c r="E156" s="118">
        <v>2000</v>
      </c>
      <c r="F156" s="118" t="s">
        <v>442</v>
      </c>
    </row>
    <row r="157" spans="1:6" x14ac:dyDescent="0.2">
      <c r="A157" s="118"/>
      <c r="B157" s="118" t="s">
        <v>5979</v>
      </c>
      <c r="C157" s="118" t="s">
        <v>1352</v>
      </c>
      <c r="D157" s="118">
        <v>5</v>
      </c>
      <c r="E157" s="118">
        <v>1996</v>
      </c>
      <c r="F157" s="118" t="s">
        <v>442</v>
      </c>
    </row>
    <row r="158" spans="1:6" x14ac:dyDescent="0.2">
      <c r="A158" s="118"/>
      <c r="B158" s="118" t="s">
        <v>5735</v>
      </c>
      <c r="C158" s="118" t="s">
        <v>1352</v>
      </c>
      <c r="D158" s="118">
        <v>9</v>
      </c>
      <c r="E158" s="118">
        <v>2002</v>
      </c>
      <c r="F158" s="118" t="s">
        <v>334</v>
      </c>
    </row>
    <row r="159" spans="1:6" x14ac:dyDescent="0.2">
      <c r="A159" s="118"/>
      <c r="B159" s="118" t="s">
        <v>3595</v>
      </c>
      <c r="C159" s="118" t="s">
        <v>5965</v>
      </c>
      <c r="D159" s="118">
        <v>60</v>
      </c>
      <c r="E159" s="118">
        <v>2004</v>
      </c>
      <c r="F159" s="118" t="s">
        <v>5156</v>
      </c>
    </row>
    <row r="160" spans="1:6" x14ac:dyDescent="0.2">
      <c r="A160" s="118"/>
      <c r="B160" s="118" t="s">
        <v>5981</v>
      </c>
      <c r="C160" s="118" t="s">
        <v>1352</v>
      </c>
      <c r="D160" s="118">
        <v>4</v>
      </c>
      <c r="E160" s="118">
        <v>1996</v>
      </c>
      <c r="F160" s="118" t="s">
        <v>442</v>
      </c>
    </row>
    <row r="161" spans="1:6" x14ac:dyDescent="0.2">
      <c r="A161" s="118"/>
      <c r="B161" s="118" t="s">
        <v>5982</v>
      </c>
      <c r="C161" s="118" t="s">
        <v>1352</v>
      </c>
      <c r="D161" s="118">
        <v>20</v>
      </c>
      <c r="E161" s="118">
        <v>2007</v>
      </c>
      <c r="F161" s="118" t="s">
        <v>5156</v>
      </c>
    </row>
    <row r="162" spans="1:6" x14ac:dyDescent="0.2">
      <c r="A162" s="118"/>
      <c r="B162" s="118" t="s">
        <v>5980</v>
      </c>
      <c r="C162" s="118" t="s">
        <v>1352</v>
      </c>
      <c r="D162" s="118">
        <v>7</v>
      </c>
      <c r="E162" s="118">
        <v>1992</v>
      </c>
      <c r="F162" s="118" t="s">
        <v>216</v>
      </c>
    </row>
    <row r="163" spans="1:6" x14ac:dyDescent="0.2">
      <c r="A163" s="118"/>
      <c r="B163" s="118" t="s">
        <v>6202</v>
      </c>
      <c r="C163" s="118" t="s">
        <v>5965</v>
      </c>
      <c r="D163" s="118">
        <v>4</v>
      </c>
      <c r="E163" s="118">
        <v>2000</v>
      </c>
      <c r="F163" s="118" t="s">
        <v>518</v>
      </c>
    </row>
    <row r="164" spans="1:6" x14ac:dyDescent="0.2">
      <c r="A164" s="118"/>
      <c r="B164" s="118" t="s">
        <v>5983</v>
      </c>
      <c r="C164" s="118" t="s">
        <v>5965</v>
      </c>
      <c r="D164" s="118">
        <v>180</v>
      </c>
      <c r="E164" s="118">
        <v>2010</v>
      </c>
      <c r="F164" s="118" t="s">
        <v>379</v>
      </c>
    </row>
    <row r="165" spans="1:6" x14ac:dyDescent="0.2">
      <c r="A165" s="118"/>
      <c r="B165" s="118" t="s">
        <v>5976</v>
      </c>
      <c r="C165" s="118" t="s">
        <v>1352</v>
      </c>
      <c r="D165" s="118">
        <v>8</v>
      </c>
      <c r="E165" s="118">
        <v>2010</v>
      </c>
      <c r="F165" s="118" t="s">
        <v>518</v>
      </c>
    </row>
    <row r="166" spans="1:6" x14ac:dyDescent="0.2">
      <c r="A166" s="118"/>
      <c r="B166" s="118" t="s">
        <v>5975</v>
      </c>
      <c r="C166" s="118" t="s">
        <v>1352</v>
      </c>
      <c r="D166" s="118">
        <v>21</v>
      </c>
      <c r="E166" s="118">
        <v>2011</v>
      </c>
      <c r="F166" s="118" t="s">
        <v>518</v>
      </c>
    </row>
    <row r="167" spans="1:6" x14ac:dyDescent="0.2">
      <c r="A167" s="118"/>
      <c r="B167" s="118" t="s">
        <v>5977</v>
      </c>
      <c r="C167" s="118" t="s">
        <v>1352</v>
      </c>
      <c r="D167" s="118">
        <v>10</v>
      </c>
      <c r="E167" s="118">
        <v>2010</v>
      </c>
      <c r="F167" s="118" t="s">
        <v>518</v>
      </c>
    </row>
    <row r="168" spans="1:6" x14ac:dyDescent="0.2">
      <c r="A168" s="118"/>
      <c r="B168" s="118"/>
      <c r="C168" s="118"/>
      <c r="D168" s="118"/>
      <c r="E168" s="118"/>
      <c r="F168" s="118"/>
    </row>
    <row r="169" spans="1:6" x14ac:dyDescent="0.2">
      <c r="A169" s="118" t="s">
        <v>6203</v>
      </c>
      <c r="B169" s="118" t="s">
        <v>1030</v>
      </c>
      <c r="C169" s="118" t="s">
        <v>1352</v>
      </c>
      <c r="D169" s="118">
        <v>16</v>
      </c>
      <c r="E169" s="118">
        <v>2006</v>
      </c>
      <c r="F169" s="118" t="s">
        <v>270</v>
      </c>
    </row>
    <row r="170" spans="1:6" x14ac:dyDescent="0.2">
      <c r="A170" s="118"/>
      <c r="B170" s="118" t="s">
        <v>5744</v>
      </c>
      <c r="C170" s="118" t="s">
        <v>1352</v>
      </c>
      <c r="D170" s="118">
        <v>16</v>
      </c>
      <c r="E170" s="118">
        <v>2006</v>
      </c>
      <c r="F170" s="118" t="s">
        <v>270</v>
      </c>
    </row>
    <row r="171" spans="1:6" x14ac:dyDescent="0.2">
      <c r="A171" s="118"/>
      <c r="B171" s="118" t="s">
        <v>1034</v>
      </c>
      <c r="C171" s="118" t="s">
        <v>1352</v>
      </c>
      <c r="D171" s="118">
        <v>12</v>
      </c>
      <c r="E171" s="118">
        <v>2006</v>
      </c>
      <c r="F171" s="118" t="s">
        <v>270</v>
      </c>
    </row>
    <row r="172" spans="1:6" x14ac:dyDescent="0.2">
      <c r="A172" s="118"/>
      <c r="B172" s="118" t="s">
        <v>1038</v>
      </c>
      <c r="C172" s="118" t="s">
        <v>1352</v>
      </c>
      <c r="D172" s="118">
        <v>24</v>
      </c>
      <c r="E172" s="118">
        <v>2007</v>
      </c>
      <c r="F172" s="118" t="s">
        <v>270</v>
      </c>
    </row>
    <row r="173" spans="1:6" x14ac:dyDescent="0.2">
      <c r="A173" s="118"/>
      <c r="B173" s="118"/>
      <c r="C173" s="118"/>
      <c r="D173" s="118"/>
      <c r="E173" s="118"/>
      <c r="F173" s="118"/>
    </row>
    <row r="174" spans="1:6" x14ac:dyDescent="0.2">
      <c r="A174" s="118" t="s">
        <v>5490</v>
      </c>
      <c r="B174" s="118" t="s">
        <v>6001</v>
      </c>
      <c r="C174" s="118" t="s">
        <v>1352</v>
      </c>
      <c r="D174" s="118">
        <v>63</v>
      </c>
      <c r="E174" s="118">
        <v>2003</v>
      </c>
      <c r="F174" s="118" t="s">
        <v>379</v>
      </c>
    </row>
    <row r="175" spans="1:6" x14ac:dyDescent="0.2">
      <c r="A175" s="118"/>
      <c r="B175" s="118" t="s">
        <v>5591</v>
      </c>
      <c r="C175" s="118" t="s">
        <v>1352</v>
      </c>
      <c r="D175" s="118">
        <v>64</v>
      </c>
      <c r="E175" s="118">
        <v>2005</v>
      </c>
      <c r="F175" s="118" t="s">
        <v>379</v>
      </c>
    </row>
    <row r="176" spans="1:6" x14ac:dyDescent="0.2">
      <c r="A176" s="118"/>
      <c r="B176" s="118" t="s">
        <v>1373</v>
      </c>
      <c r="C176" s="118" t="s">
        <v>1352</v>
      </c>
      <c r="D176" s="118">
        <v>51</v>
      </c>
      <c r="E176" s="118">
        <v>2004</v>
      </c>
      <c r="F176" s="118" t="s">
        <v>379</v>
      </c>
    </row>
    <row r="177" spans="1:6" x14ac:dyDescent="0.2">
      <c r="A177" s="118"/>
      <c r="B177" s="118" t="s">
        <v>1370</v>
      </c>
      <c r="C177" s="118" t="s">
        <v>1352</v>
      </c>
      <c r="D177" s="118">
        <v>138</v>
      </c>
      <c r="E177" s="118">
        <v>2010</v>
      </c>
      <c r="F177" s="118" t="s">
        <v>379</v>
      </c>
    </row>
    <row r="178" spans="1:6" x14ac:dyDescent="0.2">
      <c r="A178" s="118"/>
      <c r="B178" s="118"/>
      <c r="C178" s="118"/>
      <c r="D178" s="118"/>
      <c r="E178" s="118"/>
      <c r="F178" s="118"/>
    </row>
    <row r="179" spans="1:6" x14ac:dyDescent="0.2">
      <c r="A179" s="118" t="s">
        <v>6204</v>
      </c>
      <c r="B179" s="118" t="s">
        <v>6205</v>
      </c>
      <c r="C179" s="118" t="s">
        <v>6108</v>
      </c>
      <c r="D179" s="118">
        <v>210</v>
      </c>
      <c r="E179" s="118">
        <v>2001</v>
      </c>
      <c r="F179" s="118" t="s">
        <v>216</v>
      </c>
    </row>
    <row r="180" spans="1:6" x14ac:dyDescent="0.2">
      <c r="A180" s="118"/>
      <c r="B180" s="118" t="s">
        <v>6206</v>
      </c>
      <c r="C180" s="118" t="s">
        <v>4957</v>
      </c>
      <c r="D180" s="118">
        <v>45</v>
      </c>
      <c r="E180" s="118">
        <v>1992</v>
      </c>
      <c r="F180" s="118" t="s">
        <v>518</v>
      </c>
    </row>
    <row r="181" spans="1:6" x14ac:dyDescent="0.2">
      <c r="A181" s="118"/>
      <c r="B181" s="118" t="s">
        <v>6207</v>
      </c>
      <c r="C181" s="118" t="s">
        <v>1352</v>
      </c>
      <c r="D181" s="118">
        <v>20</v>
      </c>
      <c r="E181" s="118">
        <v>2010</v>
      </c>
      <c r="F181" s="118" t="s">
        <v>379</v>
      </c>
    </row>
    <row r="182" spans="1:6" x14ac:dyDescent="0.2">
      <c r="A182" s="118"/>
      <c r="B182" s="118"/>
      <c r="C182" s="118"/>
      <c r="D182" s="118"/>
      <c r="E182" s="118"/>
      <c r="F182" s="118"/>
    </row>
    <row r="183" spans="1:6" x14ac:dyDescent="0.2">
      <c r="A183" s="118" t="s">
        <v>6208</v>
      </c>
      <c r="B183" s="118" t="s">
        <v>1005</v>
      </c>
      <c r="C183" s="118" t="s">
        <v>1352</v>
      </c>
      <c r="D183" s="118">
        <v>4</v>
      </c>
      <c r="E183" s="312" t="s">
        <v>6114</v>
      </c>
      <c r="F183" s="118" t="s">
        <v>442</v>
      </c>
    </row>
    <row r="184" spans="1:6" x14ac:dyDescent="0.2">
      <c r="A184" s="118"/>
      <c r="B184" s="118"/>
      <c r="C184" s="118"/>
      <c r="D184" s="118"/>
      <c r="E184" s="118"/>
      <c r="F184" s="118"/>
    </row>
    <row r="185" spans="1:6" x14ac:dyDescent="0.2">
      <c r="A185" s="118" t="s">
        <v>6115</v>
      </c>
      <c r="B185" s="118" t="s">
        <v>6012</v>
      </c>
      <c r="C185" s="118" t="s">
        <v>1352</v>
      </c>
      <c r="D185" s="118">
        <v>21</v>
      </c>
      <c r="E185" s="118">
        <v>2005</v>
      </c>
      <c r="F185" s="118" t="s">
        <v>216</v>
      </c>
    </row>
    <row r="186" spans="1:6" x14ac:dyDescent="0.2">
      <c r="A186" s="118"/>
      <c r="B186" s="118" t="s">
        <v>6011</v>
      </c>
      <c r="C186" s="118" t="s">
        <v>1352</v>
      </c>
      <c r="D186" s="118">
        <v>16</v>
      </c>
      <c r="E186" s="118">
        <v>2009</v>
      </c>
      <c r="F186" s="118" t="s">
        <v>270</v>
      </c>
    </row>
    <row r="187" spans="1:6" x14ac:dyDescent="0.2">
      <c r="A187" s="118"/>
      <c r="B187" s="118" t="s">
        <v>5781</v>
      </c>
      <c r="C187" s="118" t="s">
        <v>1352</v>
      </c>
      <c r="D187" s="118">
        <v>5</v>
      </c>
      <c r="E187" s="118">
        <v>2009</v>
      </c>
      <c r="F187" s="118" t="s">
        <v>216</v>
      </c>
    </row>
    <row r="188" spans="1:6" x14ac:dyDescent="0.2">
      <c r="A188" s="118"/>
      <c r="B188" s="118" t="s">
        <v>5783</v>
      </c>
      <c r="C188" s="118" t="s">
        <v>1352</v>
      </c>
      <c r="D188" s="118">
        <v>4</v>
      </c>
      <c r="E188" s="118">
        <v>2005</v>
      </c>
      <c r="F188" s="118" t="s">
        <v>442</v>
      </c>
    </row>
    <row r="189" spans="1:6" x14ac:dyDescent="0.2">
      <c r="A189" s="118"/>
      <c r="B189" s="118" t="s">
        <v>6015</v>
      </c>
      <c r="C189" s="118" t="s">
        <v>1352</v>
      </c>
      <c r="D189" s="118">
        <v>2</v>
      </c>
      <c r="E189" s="118">
        <v>2010</v>
      </c>
      <c r="F189" s="118" t="s">
        <v>442</v>
      </c>
    </row>
    <row r="190" spans="1:6" x14ac:dyDescent="0.2">
      <c r="A190" s="118"/>
      <c r="B190" s="118"/>
      <c r="C190" s="118"/>
      <c r="D190" s="118"/>
      <c r="E190" s="118"/>
      <c r="F190" s="118"/>
    </row>
    <row r="191" spans="1:6" x14ac:dyDescent="0.2">
      <c r="A191" s="118" t="s">
        <v>6209</v>
      </c>
      <c r="B191" s="118" t="s">
        <v>5754</v>
      </c>
      <c r="C191" s="118" t="s">
        <v>1352</v>
      </c>
      <c r="D191" s="118">
        <v>2</v>
      </c>
      <c r="E191" s="118">
        <v>2001</v>
      </c>
      <c r="F191" s="118" t="s">
        <v>518</v>
      </c>
    </row>
    <row r="192" spans="1:6" x14ac:dyDescent="0.2">
      <c r="A192" s="118"/>
      <c r="B192" s="118" t="s">
        <v>5755</v>
      </c>
      <c r="C192" s="118" t="s">
        <v>1352</v>
      </c>
      <c r="D192" s="118">
        <v>5</v>
      </c>
      <c r="E192" s="118">
        <v>2008</v>
      </c>
      <c r="F192" s="118" t="s">
        <v>518</v>
      </c>
    </row>
    <row r="193" spans="1:6" x14ac:dyDescent="0.2">
      <c r="A193" s="118"/>
      <c r="B193" s="118" t="s">
        <v>5757</v>
      </c>
      <c r="C193" s="118" t="s">
        <v>1352</v>
      </c>
      <c r="D193" s="118">
        <v>5</v>
      </c>
      <c r="E193" s="118">
        <v>2008</v>
      </c>
      <c r="F193" s="118" t="s">
        <v>518</v>
      </c>
    </row>
    <row r="194" spans="1:6" x14ac:dyDescent="0.2">
      <c r="A194" s="118"/>
      <c r="B194" s="118" t="s">
        <v>5756</v>
      </c>
      <c r="C194" s="118" t="s">
        <v>1352</v>
      </c>
      <c r="D194" s="118">
        <v>8</v>
      </c>
      <c r="E194" s="118">
        <v>2008</v>
      </c>
      <c r="F194" s="118" t="s">
        <v>518</v>
      </c>
    </row>
    <row r="195" spans="1:6" x14ac:dyDescent="0.2">
      <c r="A195" s="118"/>
      <c r="B195" s="118" t="s">
        <v>1063</v>
      </c>
      <c r="C195" s="118" t="s">
        <v>1352</v>
      </c>
      <c r="D195" s="118">
        <v>8</v>
      </c>
      <c r="E195" s="118">
        <v>2008</v>
      </c>
      <c r="F195" s="118" t="s">
        <v>518</v>
      </c>
    </row>
    <row r="196" spans="1:6" x14ac:dyDescent="0.2">
      <c r="A196" s="118"/>
      <c r="B196" s="118"/>
      <c r="C196" s="118"/>
      <c r="D196" s="118"/>
      <c r="E196" s="118"/>
      <c r="F196" s="118"/>
    </row>
    <row r="197" spans="1:6" x14ac:dyDescent="0.2">
      <c r="A197" s="118" t="s">
        <v>6117</v>
      </c>
      <c r="B197" s="118" t="s">
        <v>6118</v>
      </c>
      <c r="C197" s="118" t="s">
        <v>6108</v>
      </c>
      <c r="D197" s="118">
        <v>1240</v>
      </c>
      <c r="E197" s="118">
        <v>2004</v>
      </c>
      <c r="F197" s="118" t="s">
        <v>334</v>
      </c>
    </row>
    <row r="198" spans="1:6" x14ac:dyDescent="0.2">
      <c r="A198" s="118"/>
      <c r="B198" s="118"/>
      <c r="C198" s="118"/>
      <c r="D198" s="118"/>
      <c r="E198" s="118"/>
      <c r="F198" s="118"/>
    </row>
    <row r="199" spans="1:6" x14ac:dyDescent="0.2">
      <c r="A199" s="118" t="s">
        <v>5493</v>
      </c>
      <c r="B199" s="118" t="s">
        <v>4640</v>
      </c>
      <c r="C199" s="118" t="s">
        <v>1352</v>
      </c>
      <c r="D199" s="118">
        <v>24</v>
      </c>
      <c r="E199" s="118">
        <v>2004</v>
      </c>
      <c r="F199" s="118" t="s">
        <v>379</v>
      </c>
    </row>
    <row r="200" spans="1:6" x14ac:dyDescent="0.2">
      <c r="A200" s="118"/>
      <c r="B200" s="118" t="s">
        <v>5758</v>
      </c>
      <c r="C200" s="118" t="s">
        <v>1352</v>
      </c>
      <c r="D200" s="118">
        <v>6</v>
      </c>
      <c r="E200" s="118">
        <v>2008</v>
      </c>
      <c r="F200" s="118" t="s">
        <v>379</v>
      </c>
    </row>
    <row r="201" spans="1:6" x14ac:dyDescent="0.2">
      <c r="A201" s="118"/>
      <c r="B201" s="118" t="s">
        <v>4662</v>
      </c>
      <c r="C201" s="118" t="s">
        <v>1352</v>
      </c>
      <c r="D201" s="118">
        <v>30</v>
      </c>
      <c r="E201" s="118">
        <v>2008</v>
      </c>
      <c r="F201" s="118" t="s">
        <v>379</v>
      </c>
    </row>
    <row r="202" spans="1:6" x14ac:dyDescent="0.2">
      <c r="A202" s="118"/>
      <c r="B202" s="118" t="s">
        <v>4658</v>
      </c>
      <c r="C202" s="118" t="s">
        <v>1352</v>
      </c>
      <c r="D202" s="118">
        <v>37</v>
      </c>
      <c r="E202" s="118">
        <v>2008</v>
      </c>
      <c r="F202" s="118" t="s">
        <v>379</v>
      </c>
    </row>
    <row r="203" spans="1:6" x14ac:dyDescent="0.2">
      <c r="A203" s="118"/>
      <c r="B203" s="118" t="s">
        <v>1949</v>
      </c>
      <c r="C203" s="118" t="s">
        <v>1352</v>
      </c>
      <c r="D203" s="118">
        <v>30</v>
      </c>
      <c r="E203" s="118">
        <v>2009</v>
      </c>
      <c r="F203" s="118" t="s">
        <v>5595</v>
      </c>
    </row>
    <row r="204" spans="1:6" x14ac:dyDescent="0.2">
      <c r="A204" s="118"/>
      <c r="B204" s="118" t="s">
        <v>4611</v>
      </c>
      <c r="C204" s="118" t="s">
        <v>1352</v>
      </c>
      <c r="D204" s="118">
        <v>2</v>
      </c>
      <c r="E204" s="118">
        <v>1997</v>
      </c>
      <c r="F204" s="118" t="s">
        <v>216</v>
      </c>
    </row>
    <row r="205" spans="1:6" x14ac:dyDescent="0.2">
      <c r="A205" s="118"/>
      <c r="B205" s="118" t="s">
        <v>5494</v>
      </c>
      <c r="C205" s="118" t="s">
        <v>1352</v>
      </c>
      <c r="D205" s="118">
        <v>30</v>
      </c>
      <c r="E205" s="118">
        <v>2007</v>
      </c>
      <c r="F205" s="118" t="s">
        <v>334</v>
      </c>
    </row>
    <row r="206" spans="1:6" x14ac:dyDescent="0.2">
      <c r="A206" s="118"/>
      <c r="B206" s="118" t="s">
        <v>4648</v>
      </c>
      <c r="C206" s="118" t="s">
        <v>1352</v>
      </c>
      <c r="D206" s="118">
        <v>14</v>
      </c>
      <c r="E206" s="118">
        <v>2004</v>
      </c>
      <c r="F206" s="118" t="s">
        <v>216</v>
      </c>
    </row>
    <row r="207" spans="1:6" x14ac:dyDescent="0.2">
      <c r="A207" s="118"/>
      <c r="B207" s="118" t="s">
        <v>4670</v>
      </c>
      <c r="C207" s="118" t="s">
        <v>1352</v>
      </c>
      <c r="D207" s="118">
        <v>7</v>
      </c>
      <c r="E207" s="118">
        <v>2010</v>
      </c>
      <c r="F207" s="118" t="s">
        <v>379</v>
      </c>
    </row>
    <row r="208" spans="1:6" x14ac:dyDescent="0.2">
      <c r="A208" s="118"/>
      <c r="B208" s="118" t="s">
        <v>4674</v>
      </c>
      <c r="C208" s="118" t="s">
        <v>1352</v>
      </c>
      <c r="D208" s="118">
        <v>8</v>
      </c>
      <c r="E208" s="118">
        <v>2011</v>
      </c>
      <c r="F208" s="118" t="s">
        <v>270</v>
      </c>
    </row>
    <row r="209" spans="1:6" ht="15.75" thickBot="1" x14ac:dyDescent="0.25">
      <c r="A209" s="126"/>
      <c r="B209" s="126" t="s">
        <v>4678</v>
      </c>
      <c r="C209" s="126" t="s">
        <v>1352</v>
      </c>
      <c r="D209" s="126">
        <v>20</v>
      </c>
      <c r="E209" s="126">
        <v>2012</v>
      </c>
      <c r="F209" s="126" t="s">
        <v>379</v>
      </c>
    </row>
    <row r="210" spans="1:6" ht="15.75" thickTop="1" x14ac:dyDescent="0.2">
      <c r="A210" s="321" t="s">
        <v>6191</v>
      </c>
      <c r="B210" s="321"/>
      <c r="C210" s="321"/>
      <c r="D210" s="321"/>
      <c r="E210" s="366"/>
      <c r="F210" s="321"/>
    </row>
    <row r="211" spans="1:6" ht="23.25" x14ac:dyDescent="0.35">
      <c r="A211" s="290" t="s">
        <v>5267</v>
      </c>
      <c r="B211" s="291"/>
      <c r="C211" s="291"/>
      <c r="D211" s="291"/>
      <c r="E211" s="291"/>
      <c r="F211" s="297"/>
    </row>
    <row r="212" spans="1:6" ht="21.75" x14ac:dyDescent="0.3">
      <c r="A212" s="295" t="s">
        <v>6201</v>
      </c>
      <c r="B212" s="296"/>
      <c r="C212" s="296"/>
      <c r="D212" s="296"/>
      <c r="E212" s="296"/>
      <c r="F212" s="297"/>
    </row>
    <row r="213" spans="1:6" ht="15.75" thickBot="1" x14ac:dyDescent="0.25">
      <c r="A213" s="367"/>
      <c r="B213" s="336"/>
      <c r="C213" s="336"/>
      <c r="D213" s="336"/>
      <c r="E213" s="336"/>
      <c r="F213" s="328"/>
    </row>
    <row r="214" spans="1:6" ht="15.75" thickTop="1" x14ac:dyDescent="0.2">
      <c r="A214" s="302" t="s">
        <v>162</v>
      </c>
      <c r="B214" s="329" t="s">
        <v>5138</v>
      </c>
      <c r="C214" s="329" t="s">
        <v>111</v>
      </c>
      <c r="D214" s="330" t="s">
        <v>5697</v>
      </c>
      <c r="E214" s="304" t="s">
        <v>5698</v>
      </c>
      <c r="F214" s="305" t="s">
        <v>5699</v>
      </c>
    </row>
    <row r="215" spans="1:6" x14ac:dyDescent="0.2">
      <c r="A215" s="306"/>
      <c r="B215" s="306"/>
      <c r="C215" s="306"/>
      <c r="D215" s="307" t="s">
        <v>5563</v>
      </c>
      <c r="E215" s="308" t="s">
        <v>5700</v>
      </c>
      <c r="F215" s="305" t="s">
        <v>5701</v>
      </c>
    </row>
    <row r="216" spans="1:6" x14ac:dyDescent="0.2">
      <c r="A216" s="306"/>
      <c r="B216" s="306"/>
      <c r="C216" s="306"/>
      <c r="D216" s="307" t="s">
        <v>5564</v>
      </c>
      <c r="E216" s="308" t="s">
        <v>5702</v>
      </c>
      <c r="F216" s="305" t="s">
        <v>5703</v>
      </c>
    </row>
    <row r="217" spans="1:6" x14ac:dyDescent="0.2">
      <c r="A217" s="309"/>
      <c r="B217" s="309"/>
      <c r="C217" s="309"/>
      <c r="D217" s="310"/>
      <c r="E217" s="310" t="s">
        <v>5704</v>
      </c>
      <c r="F217" s="311" t="s">
        <v>5705</v>
      </c>
    </row>
    <row r="218" spans="1:6" x14ac:dyDescent="0.2">
      <c r="A218" s="118" t="s">
        <v>2017</v>
      </c>
      <c r="B218" s="118" t="s">
        <v>6004</v>
      </c>
      <c r="C218" s="118" t="s">
        <v>747</v>
      </c>
      <c r="D218" s="118">
        <v>800</v>
      </c>
      <c r="E218" s="118">
        <v>2001</v>
      </c>
      <c r="F218" s="118" t="s">
        <v>5156</v>
      </c>
    </row>
    <row r="219" spans="1:6" x14ac:dyDescent="0.2">
      <c r="A219" s="118"/>
      <c r="B219" s="118" t="s">
        <v>5178</v>
      </c>
      <c r="C219" s="118" t="s">
        <v>747</v>
      </c>
      <c r="D219" s="118">
        <v>810</v>
      </c>
      <c r="E219" s="118">
        <v>1998</v>
      </c>
      <c r="F219" s="118" t="s">
        <v>442</v>
      </c>
    </row>
    <row r="220" spans="1:6" x14ac:dyDescent="0.2">
      <c r="A220" s="118"/>
      <c r="B220" s="118" t="s">
        <v>5179</v>
      </c>
      <c r="C220" s="118" t="s">
        <v>747</v>
      </c>
      <c r="D220" s="118">
        <v>880</v>
      </c>
      <c r="E220" s="118">
        <v>2004</v>
      </c>
      <c r="F220" s="118" t="s">
        <v>270</v>
      </c>
    </row>
    <row r="221" spans="1:6" x14ac:dyDescent="0.2">
      <c r="A221" s="118"/>
      <c r="B221" s="118"/>
      <c r="C221" s="118"/>
      <c r="D221" s="118"/>
      <c r="E221" s="118"/>
      <c r="F221" s="118"/>
    </row>
    <row r="222" spans="1:6" x14ac:dyDescent="0.2">
      <c r="A222" s="118" t="s">
        <v>6210</v>
      </c>
      <c r="B222" s="118" t="s">
        <v>5389</v>
      </c>
      <c r="C222" s="118" t="s">
        <v>6008</v>
      </c>
      <c r="D222" s="118">
        <v>140</v>
      </c>
      <c r="E222" s="118">
        <v>1996</v>
      </c>
      <c r="F222" s="118" t="s">
        <v>184</v>
      </c>
    </row>
    <row r="223" spans="1:6" x14ac:dyDescent="0.2">
      <c r="A223" s="118"/>
      <c r="B223" s="118" t="s">
        <v>5175</v>
      </c>
      <c r="C223" s="118" t="s">
        <v>6009</v>
      </c>
      <c r="D223" s="118">
        <v>1728</v>
      </c>
      <c r="E223" s="118">
        <v>1983</v>
      </c>
      <c r="F223" s="118" t="s">
        <v>216</v>
      </c>
    </row>
    <row r="224" spans="1:6" x14ac:dyDescent="0.2">
      <c r="A224" s="118"/>
      <c r="B224" s="118" t="s">
        <v>5176</v>
      </c>
      <c r="C224" s="118" t="s">
        <v>6009</v>
      </c>
      <c r="D224" s="118">
        <v>360</v>
      </c>
      <c r="E224" s="118">
        <v>1961</v>
      </c>
      <c r="F224" s="118" t="s">
        <v>216</v>
      </c>
    </row>
    <row r="225" spans="1:6" x14ac:dyDescent="0.2">
      <c r="A225" s="118"/>
      <c r="B225" s="118" t="s">
        <v>6007</v>
      </c>
      <c r="C225" s="118" t="s">
        <v>5740</v>
      </c>
      <c r="D225" s="118">
        <v>1006</v>
      </c>
      <c r="E225" s="118">
        <v>1972</v>
      </c>
      <c r="F225" s="118" t="s">
        <v>410</v>
      </c>
    </row>
    <row r="226" spans="1:6" x14ac:dyDescent="0.2">
      <c r="A226" s="118"/>
      <c r="B226" s="118" t="s">
        <v>5657</v>
      </c>
      <c r="C226" s="118" t="s">
        <v>5960</v>
      </c>
      <c r="D226" s="118">
        <v>50</v>
      </c>
      <c r="E226" s="118">
        <v>1972</v>
      </c>
      <c r="F226" s="118" t="s">
        <v>410</v>
      </c>
    </row>
    <row r="227" spans="1:6" x14ac:dyDescent="0.2">
      <c r="A227" s="118"/>
      <c r="B227" s="118" t="s">
        <v>6006</v>
      </c>
      <c r="C227" s="118" t="s">
        <v>747</v>
      </c>
      <c r="D227" s="118">
        <v>515</v>
      </c>
      <c r="E227" s="118">
        <v>1994</v>
      </c>
      <c r="F227" s="118" t="s">
        <v>216</v>
      </c>
    </row>
    <row r="228" spans="1:6" x14ac:dyDescent="0.2">
      <c r="A228" s="118"/>
      <c r="B228" s="118" t="s">
        <v>6120</v>
      </c>
      <c r="C228" s="118" t="s">
        <v>747</v>
      </c>
      <c r="D228" s="118">
        <v>1200</v>
      </c>
      <c r="E228" s="118">
        <v>2000</v>
      </c>
      <c r="F228" s="118" t="s">
        <v>334</v>
      </c>
    </row>
    <row r="229" spans="1:6" x14ac:dyDescent="0.2">
      <c r="A229" s="118"/>
      <c r="B229" s="118"/>
      <c r="C229" s="118"/>
      <c r="D229" s="118"/>
      <c r="E229" s="118"/>
      <c r="F229" s="118"/>
    </row>
    <row r="230" spans="1:6" x14ac:dyDescent="0.2">
      <c r="A230" s="118" t="s">
        <v>6211</v>
      </c>
      <c r="B230" s="118" t="s">
        <v>1010</v>
      </c>
      <c r="C230" s="118" t="s">
        <v>1352</v>
      </c>
      <c r="D230" s="118">
        <v>1</v>
      </c>
      <c r="E230" s="118">
        <v>2000</v>
      </c>
      <c r="F230" s="118" t="s">
        <v>518</v>
      </c>
    </row>
    <row r="231" spans="1:6" x14ac:dyDescent="0.2">
      <c r="A231" s="118"/>
      <c r="B231" s="118"/>
      <c r="C231" s="118"/>
      <c r="D231" s="118"/>
      <c r="E231" s="118"/>
      <c r="F231" s="118"/>
    </row>
    <row r="232" spans="1:6" x14ac:dyDescent="0.2">
      <c r="A232" s="118" t="s">
        <v>6212</v>
      </c>
      <c r="B232" s="118" t="s">
        <v>5761</v>
      </c>
      <c r="C232" s="118" t="s">
        <v>1352</v>
      </c>
      <c r="D232" s="118">
        <v>2</v>
      </c>
      <c r="E232" s="118">
        <v>1999</v>
      </c>
      <c r="F232" s="118" t="s">
        <v>442</v>
      </c>
    </row>
    <row r="233" spans="1:6" x14ac:dyDescent="0.2">
      <c r="A233" s="118"/>
      <c r="B233" s="118" t="s">
        <v>5762</v>
      </c>
      <c r="C233" s="118" t="s">
        <v>1352</v>
      </c>
      <c r="D233" s="118">
        <v>7</v>
      </c>
      <c r="E233" s="118">
        <v>2005</v>
      </c>
      <c r="F233" s="118" t="s">
        <v>442</v>
      </c>
    </row>
    <row r="234" spans="1:6" x14ac:dyDescent="0.2">
      <c r="A234" s="118"/>
      <c r="B234" s="118"/>
      <c r="C234" s="118"/>
      <c r="D234" s="118"/>
      <c r="E234" s="118"/>
      <c r="F234" s="118"/>
    </row>
    <row r="235" spans="1:6" x14ac:dyDescent="0.2">
      <c r="A235" s="118" t="s">
        <v>6213</v>
      </c>
      <c r="B235" s="118" t="s">
        <v>1022</v>
      </c>
      <c r="C235" s="118" t="s">
        <v>1352</v>
      </c>
      <c r="D235" s="118">
        <v>9</v>
      </c>
      <c r="E235" s="118">
        <v>2003</v>
      </c>
      <c r="F235" s="118" t="s">
        <v>216</v>
      </c>
    </row>
    <row r="236" spans="1:6" x14ac:dyDescent="0.2">
      <c r="A236" s="118"/>
      <c r="B236" s="118"/>
      <c r="C236" s="118"/>
      <c r="D236" s="118"/>
      <c r="E236" s="118"/>
      <c r="F236" s="118"/>
    </row>
    <row r="237" spans="1:6" x14ac:dyDescent="0.2">
      <c r="A237" s="118" t="s">
        <v>6214</v>
      </c>
      <c r="B237" s="118" t="s">
        <v>5768</v>
      </c>
      <c r="C237" s="118" t="s">
        <v>5966</v>
      </c>
      <c r="D237" s="118">
        <v>490</v>
      </c>
      <c r="E237" s="118">
        <v>1971</v>
      </c>
      <c r="F237" s="118" t="s">
        <v>216</v>
      </c>
    </row>
    <row r="238" spans="1:6" x14ac:dyDescent="0.2">
      <c r="A238" s="118"/>
      <c r="B238" s="118" t="s">
        <v>715</v>
      </c>
      <c r="C238" s="118" t="s">
        <v>5917</v>
      </c>
      <c r="D238" s="118">
        <v>28</v>
      </c>
      <c r="E238" s="118">
        <v>1928</v>
      </c>
      <c r="F238" s="118" t="s">
        <v>216</v>
      </c>
    </row>
    <row r="239" spans="1:6" x14ac:dyDescent="0.2">
      <c r="A239" s="118"/>
      <c r="B239" s="118"/>
      <c r="C239" s="118"/>
      <c r="D239" s="118"/>
      <c r="E239" s="118"/>
      <c r="F239" s="118"/>
    </row>
    <row r="240" spans="1:6" x14ac:dyDescent="0.2">
      <c r="A240" s="118" t="s">
        <v>6215</v>
      </c>
      <c r="B240" s="118" t="s">
        <v>5327</v>
      </c>
      <c r="C240" s="118" t="s">
        <v>747</v>
      </c>
      <c r="D240" s="118">
        <v>842</v>
      </c>
      <c r="E240" s="118">
        <v>2009</v>
      </c>
      <c r="F240" s="118" t="s">
        <v>184</v>
      </c>
    </row>
    <row r="241" spans="1:6" x14ac:dyDescent="0.2">
      <c r="A241" s="118"/>
      <c r="B241" s="118"/>
      <c r="C241" s="118"/>
      <c r="D241" s="118"/>
      <c r="E241" s="118"/>
      <c r="F241" s="118"/>
    </row>
    <row r="242" spans="1:6" x14ac:dyDescent="0.2">
      <c r="A242" s="118" t="s">
        <v>5517</v>
      </c>
      <c r="B242" s="118" t="s">
        <v>5276</v>
      </c>
      <c r="C242" s="118" t="s">
        <v>723</v>
      </c>
      <c r="D242" s="118">
        <v>65</v>
      </c>
      <c r="E242" s="118">
        <v>2009</v>
      </c>
      <c r="F242" s="118" t="s">
        <v>442</v>
      </c>
    </row>
    <row r="243" spans="1:6" x14ac:dyDescent="0.2">
      <c r="A243" s="118"/>
      <c r="B243" s="118" t="s">
        <v>5775</v>
      </c>
      <c r="C243" s="118" t="s">
        <v>723</v>
      </c>
      <c r="D243" s="118">
        <v>3</v>
      </c>
      <c r="E243" s="118">
        <v>1999</v>
      </c>
      <c r="F243" s="118" t="s">
        <v>442</v>
      </c>
    </row>
    <row r="244" spans="1:6" x14ac:dyDescent="0.2">
      <c r="A244" s="118"/>
      <c r="B244" s="118" t="s">
        <v>5777</v>
      </c>
      <c r="C244" s="118" t="s">
        <v>723</v>
      </c>
      <c r="D244" s="118">
        <v>10</v>
      </c>
      <c r="E244" s="118">
        <v>2008</v>
      </c>
      <c r="F244" s="118" t="s">
        <v>442</v>
      </c>
    </row>
    <row r="245" spans="1:6" x14ac:dyDescent="0.2">
      <c r="A245" s="118"/>
      <c r="B245" s="118"/>
      <c r="C245" s="118"/>
      <c r="D245" s="118"/>
      <c r="E245" s="118"/>
      <c r="F245" s="118"/>
    </row>
    <row r="246" spans="1:6" x14ac:dyDescent="0.2">
      <c r="A246" s="118" t="s">
        <v>6216</v>
      </c>
      <c r="B246" s="118" t="s">
        <v>3102</v>
      </c>
      <c r="C246" s="118" t="s">
        <v>6108</v>
      </c>
      <c r="D246" s="118">
        <v>180</v>
      </c>
      <c r="E246" s="118">
        <v>1995</v>
      </c>
      <c r="F246" s="118" t="s">
        <v>442</v>
      </c>
    </row>
    <row r="247" spans="1:6" x14ac:dyDescent="0.2">
      <c r="A247" s="118"/>
      <c r="B247" s="118"/>
      <c r="C247" s="118"/>
      <c r="D247" s="118"/>
      <c r="E247" s="118"/>
      <c r="F247" s="118"/>
    </row>
    <row r="248" spans="1:6" x14ac:dyDescent="0.2">
      <c r="A248" s="118" t="s">
        <v>6129</v>
      </c>
      <c r="B248" s="118" t="s">
        <v>5785</v>
      </c>
      <c r="C248" s="118" t="s">
        <v>1352</v>
      </c>
      <c r="D248" s="118">
        <v>6</v>
      </c>
      <c r="E248" s="118">
        <v>1994</v>
      </c>
      <c r="F248" s="118" t="s">
        <v>216</v>
      </c>
    </row>
    <row r="249" spans="1:6" x14ac:dyDescent="0.2">
      <c r="A249" s="118"/>
      <c r="B249" s="118" t="s">
        <v>5786</v>
      </c>
      <c r="C249" s="118" t="s">
        <v>1352</v>
      </c>
      <c r="D249" s="118">
        <v>5</v>
      </c>
      <c r="E249" s="118">
        <v>1995</v>
      </c>
      <c r="F249" s="118" t="s">
        <v>184</v>
      </c>
    </row>
    <row r="250" spans="1:6" x14ac:dyDescent="0.2">
      <c r="A250" s="118"/>
      <c r="B250" s="118" t="s">
        <v>5898</v>
      </c>
      <c r="C250" s="118" t="s">
        <v>1352</v>
      </c>
      <c r="D250" s="118">
        <v>2</v>
      </c>
      <c r="E250" s="118">
        <v>2003</v>
      </c>
      <c r="F250" s="118" t="s">
        <v>379</v>
      </c>
    </row>
    <row r="251" spans="1:6" x14ac:dyDescent="0.2">
      <c r="A251" s="118"/>
      <c r="B251" s="118" t="s">
        <v>6047</v>
      </c>
      <c r="C251" s="118" t="s">
        <v>1352</v>
      </c>
      <c r="D251" s="118">
        <v>5</v>
      </c>
      <c r="E251" s="118">
        <v>2007</v>
      </c>
      <c r="F251" s="118" t="s">
        <v>379</v>
      </c>
    </row>
    <row r="252" spans="1:6" x14ac:dyDescent="0.2">
      <c r="A252" s="118"/>
      <c r="B252" s="118" t="s">
        <v>5902</v>
      </c>
      <c r="C252" s="118" t="s">
        <v>1352</v>
      </c>
      <c r="D252" s="118">
        <v>13</v>
      </c>
      <c r="E252" s="118">
        <v>2000</v>
      </c>
      <c r="F252" s="118" t="s">
        <v>634</v>
      </c>
    </row>
    <row r="253" spans="1:6" x14ac:dyDescent="0.2">
      <c r="A253" s="118"/>
      <c r="B253" s="118" t="s">
        <v>5339</v>
      </c>
      <c r="C253" s="118" t="s">
        <v>1352</v>
      </c>
      <c r="D253" s="118">
        <v>26</v>
      </c>
      <c r="E253" s="118">
        <v>2003</v>
      </c>
      <c r="F253" s="118" t="s">
        <v>634</v>
      </c>
    </row>
    <row r="254" spans="1:6" x14ac:dyDescent="0.2">
      <c r="A254" s="118"/>
      <c r="B254" s="118" t="s">
        <v>6046</v>
      </c>
      <c r="C254" s="118" t="s">
        <v>1352</v>
      </c>
      <c r="D254" s="118">
        <v>12</v>
      </c>
      <c r="E254" s="118">
        <v>2007</v>
      </c>
      <c r="F254" s="118" t="s">
        <v>634</v>
      </c>
    </row>
    <row r="255" spans="1:6" x14ac:dyDescent="0.2">
      <c r="A255" s="118"/>
      <c r="B255" s="118" t="s">
        <v>5346</v>
      </c>
      <c r="C255" s="118" t="s">
        <v>1352</v>
      </c>
      <c r="D255" s="118">
        <v>29</v>
      </c>
      <c r="E255" s="118">
        <v>2006</v>
      </c>
      <c r="F255" s="118" t="s">
        <v>379</v>
      </c>
    </row>
    <row r="256" spans="1:6" x14ac:dyDescent="0.2">
      <c r="A256" s="118"/>
      <c r="B256" s="118" t="s">
        <v>5903</v>
      </c>
      <c r="C256" s="118" t="s">
        <v>1352</v>
      </c>
      <c r="D256" s="118">
        <v>8</v>
      </c>
      <c r="E256" s="118">
        <v>2007</v>
      </c>
      <c r="F256" s="118" t="s">
        <v>634</v>
      </c>
    </row>
    <row r="257" spans="1:6" x14ac:dyDescent="0.2">
      <c r="A257" s="118"/>
      <c r="B257" s="118" t="s">
        <v>6048</v>
      </c>
      <c r="C257" s="118" t="s">
        <v>1352</v>
      </c>
      <c r="D257" s="118">
        <v>28</v>
      </c>
      <c r="E257" s="118">
        <v>2011</v>
      </c>
      <c r="F257" s="118" t="s">
        <v>379</v>
      </c>
    </row>
    <row r="258" spans="1:6" x14ac:dyDescent="0.2">
      <c r="A258" s="118"/>
      <c r="B258" s="118" t="s">
        <v>5342</v>
      </c>
      <c r="C258" s="118" t="s">
        <v>1352</v>
      </c>
      <c r="D258" s="118">
        <v>48</v>
      </c>
      <c r="E258" s="118">
        <v>2012</v>
      </c>
      <c r="F258" s="118" t="s">
        <v>379</v>
      </c>
    </row>
    <row r="259" spans="1:6" x14ac:dyDescent="0.2">
      <c r="A259" s="118"/>
      <c r="B259" s="118"/>
      <c r="C259" s="118"/>
      <c r="D259" s="118"/>
      <c r="E259" s="118"/>
      <c r="F259" s="118"/>
    </row>
    <row r="260" spans="1:6" x14ac:dyDescent="0.2">
      <c r="A260" s="118" t="s">
        <v>6130</v>
      </c>
      <c r="B260" s="118" t="s">
        <v>4969</v>
      </c>
      <c r="C260" s="118" t="s">
        <v>5959</v>
      </c>
      <c r="D260" s="118">
        <v>40</v>
      </c>
      <c r="E260" s="118">
        <v>1994</v>
      </c>
      <c r="F260" s="118" t="s">
        <v>334</v>
      </c>
    </row>
    <row r="261" spans="1:6" x14ac:dyDescent="0.2">
      <c r="A261" s="118"/>
      <c r="B261" s="118"/>
      <c r="C261" s="118"/>
      <c r="D261" s="118"/>
      <c r="E261" s="118"/>
      <c r="F261" s="118"/>
    </row>
    <row r="262" spans="1:6" x14ac:dyDescent="0.2">
      <c r="A262" s="118" t="s">
        <v>5606</v>
      </c>
      <c r="B262" s="118" t="s">
        <v>4967</v>
      </c>
      <c r="C262" s="118" t="s">
        <v>5740</v>
      </c>
      <c r="D262" s="118">
        <v>1586</v>
      </c>
      <c r="E262" s="118">
        <v>1971</v>
      </c>
      <c r="F262" s="118" t="s">
        <v>216</v>
      </c>
    </row>
    <row r="263" spans="1:6" x14ac:dyDescent="0.2">
      <c r="A263" s="118"/>
      <c r="B263" s="118" t="s">
        <v>6131</v>
      </c>
      <c r="C263" s="118" t="s">
        <v>5971</v>
      </c>
      <c r="D263" s="118">
        <v>750</v>
      </c>
      <c r="E263" s="118">
        <v>1968</v>
      </c>
      <c r="F263" s="118" t="s">
        <v>5156</v>
      </c>
    </row>
    <row r="264" spans="1:6" x14ac:dyDescent="0.2">
      <c r="A264" s="118"/>
      <c r="B264" s="118" t="s">
        <v>4920</v>
      </c>
      <c r="C264" s="118" t="s">
        <v>6217</v>
      </c>
      <c r="D264" s="118">
        <v>1958</v>
      </c>
      <c r="E264" s="118">
        <v>1972</v>
      </c>
      <c r="F264" s="118" t="s">
        <v>199</v>
      </c>
    </row>
    <row r="265" spans="1:6" x14ac:dyDescent="0.2">
      <c r="A265" s="118"/>
      <c r="B265" s="118" t="s">
        <v>4972</v>
      </c>
      <c r="C265" s="118" t="s">
        <v>5960</v>
      </c>
      <c r="D265" s="118">
        <v>51</v>
      </c>
      <c r="E265" s="118">
        <v>1971</v>
      </c>
      <c r="F265" s="118" t="s">
        <v>216</v>
      </c>
    </row>
    <row r="266" spans="1:6" x14ac:dyDescent="0.2">
      <c r="A266" s="118"/>
      <c r="B266" s="118" t="s">
        <v>6016</v>
      </c>
      <c r="C266" s="118" t="s">
        <v>5960</v>
      </c>
      <c r="D266" s="118">
        <v>140</v>
      </c>
      <c r="E266" s="118">
        <v>1982</v>
      </c>
      <c r="F266" s="118" t="s">
        <v>199</v>
      </c>
    </row>
    <row r="267" spans="1:6" x14ac:dyDescent="0.2">
      <c r="A267" s="118"/>
      <c r="B267" s="118" t="s">
        <v>3583</v>
      </c>
      <c r="C267" s="118" t="s">
        <v>5960</v>
      </c>
      <c r="D267" s="118">
        <v>100</v>
      </c>
      <c r="E267" s="118">
        <v>1972</v>
      </c>
      <c r="F267" s="118" t="s">
        <v>199</v>
      </c>
    </row>
    <row r="268" spans="1:6" x14ac:dyDescent="0.2">
      <c r="A268" s="118"/>
      <c r="B268" s="118" t="s">
        <v>6017</v>
      </c>
      <c r="C268" s="118" t="s">
        <v>5960</v>
      </c>
      <c r="D268" s="118">
        <v>68</v>
      </c>
      <c r="E268" s="118">
        <v>1969</v>
      </c>
      <c r="F268" s="118" t="s">
        <v>199</v>
      </c>
    </row>
    <row r="269" spans="1:6" x14ac:dyDescent="0.2">
      <c r="A269" s="118"/>
      <c r="B269" s="118" t="s">
        <v>5789</v>
      </c>
      <c r="C269" s="118" t="s">
        <v>5960</v>
      </c>
      <c r="D269" s="118">
        <v>105</v>
      </c>
      <c r="E269" s="118">
        <v>1982</v>
      </c>
      <c r="F269" s="118" t="s">
        <v>199</v>
      </c>
    </row>
    <row r="270" spans="1:6" x14ac:dyDescent="0.2">
      <c r="A270" s="118"/>
      <c r="B270" s="118" t="s">
        <v>6020</v>
      </c>
      <c r="C270" s="118" t="s">
        <v>6021</v>
      </c>
      <c r="D270" s="118">
        <v>68</v>
      </c>
      <c r="E270" s="118">
        <v>1968</v>
      </c>
      <c r="F270" s="118" t="s">
        <v>5156</v>
      </c>
    </row>
    <row r="271" spans="1:6" ht="15.75" thickBot="1" x14ac:dyDescent="0.25">
      <c r="A271" s="126"/>
      <c r="B271" s="126"/>
      <c r="C271" s="126"/>
      <c r="D271" s="126"/>
      <c r="E271" s="126"/>
      <c r="F271" s="126"/>
    </row>
    <row r="272" spans="1:6" ht="15.75" thickTop="1" x14ac:dyDescent="0.2">
      <c r="A272" s="321" t="s">
        <v>6191</v>
      </c>
      <c r="B272" s="321"/>
      <c r="C272" s="321"/>
      <c r="D272" s="321"/>
      <c r="E272" s="366"/>
      <c r="F272" s="321"/>
    </row>
    <row r="273" spans="1:6" x14ac:dyDescent="0.2">
      <c r="A273" s="368"/>
      <c r="B273" s="118"/>
      <c r="C273" s="118"/>
      <c r="D273" s="369"/>
      <c r="E273" s="370"/>
      <c r="F273" s="118"/>
    </row>
    <row r="274" spans="1:6" ht="23.25" x14ac:dyDescent="0.35">
      <c r="A274" s="290" t="s">
        <v>5267</v>
      </c>
      <c r="B274" s="291"/>
      <c r="C274" s="291"/>
      <c r="D274" s="291"/>
      <c r="E274" s="291"/>
      <c r="F274" s="297"/>
    </row>
    <row r="275" spans="1:6" ht="21.75" x14ac:dyDescent="0.3">
      <c r="A275" s="295" t="s">
        <v>6201</v>
      </c>
      <c r="B275" s="296"/>
      <c r="C275" s="296"/>
      <c r="D275" s="296"/>
      <c r="E275" s="296"/>
      <c r="F275" s="297"/>
    </row>
    <row r="276" spans="1:6" ht="15.75" thickBot="1" x14ac:dyDescent="0.25">
      <c r="A276" s="336"/>
      <c r="B276" s="336"/>
      <c r="C276" s="336"/>
      <c r="D276" s="336"/>
      <c r="E276" s="336"/>
      <c r="F276" s="328"/>
    </row>
    <row r="277" spans="1:6" ht="15.75" thickTop="1" x14ac:dyDescent="0.2">
      <c r="A277" s="302" t="s">
        <v>162</v>
      </c>
      <c r="B277" s="302" t="s">
        <v>5138</v>
      </c>
      <c r="C277" s="302" t="s">
        <v>111</v>
      </c>
      <c r="D277" s="303" t="s">
        <v>5697</v>
      </c>
      <c r="E277" s="333" t="s">
        <v>5698</v>
      </c>
      <c r="F277" s="305" t="s">
        <v>5699</v>
      </c>
    </row>
    <row r="278" spans="1:6" x14ac:dyDescent="0.2">
      <c r="A278" s="306"/>
      <c r="B278" s="306"/>
      <c r="C278" s="306"/>
      <c r="D278" s="307" t="s">
        <v>5563</v>
      </c>
      <c r="E278" s="308" t="s">
        <v>5700</v>
      </c>
      <c r="F278" s="305" t="s">
        <v>5701</v>
      </c>
    </row>
    <row r="279" spans="1:6" x14ac:dyDescent="0.2">
      <c r="A279" s="306"/>
      <c r="B279" s="306"/>
      <c r="C279" s="306"/>
      <c r="D279" s="307" t="s">
        <v>5564</v>
      </c>
      <c r="E279" s="308" t="s">
        <v>5702</v>
      </c>
      <c r="F279" s="305" t="s">
        <v>5703</v>
      </c>
    </row>
    <row r="280" spans="1:6" x14ac:dyDescent="0.2">
      <c r="A280" s="309"/>
      <c r="B280" s="309"/>
      <c r="C280" s="309"/>
      <c r="D280" s="310"/>
      <c r="E280" s="310" t="s">
        <v>5704</v>
      </c>
      <c r="F280" s="311" t="s">
        <v>5705</v>
      </c>
    </row>
    <row r="281" spans="1:6" x14ac:dyDescent="0.2">
      <c r="A281" s="118"/>
      <c r="B281" s="118" t="s">
        <v>3590</v>
      </c>
      <c r="C281" s="118" t="s">
        <v>5960</v>
      </c>
      <c r="D281" s="118">
        <v>17</v>
      </c>
      <c r="E281" s="118">
        <v>2006</v>
      </c>
      <c r="F281" s="118" t="s">
        <v>5156</v>
      </c>
    </row>
    <row r="282" spans="1:6" x14ac:dyDescent="0.2">
      <c r="A282" s="118"/>
      <c r="B282" s="118" t="s">
        <v>6218</v>
      </c>
      <c r="C282" s="118" t="s">
        <v>6019</v>
      </c>
      <c r="D282" s="118">
        <v>968</v>
      </c>
      <c r="E282" s="118">
        <v>1969</v>
      </c>
      <c r="F282" s="118" t="s">
        <v>199</v>
      </c>
    </row>
    <row r="283" spans="1:6" x14ac:dyDescent="0.2">
      <c r="A283" s="118"/>
      <c r="B283" s="118" t="s">
        <v>6018</v>
      </c>
      <c r="C283" s="118" t="s">
        <v>6019</v>
      </c>
      <c r="D283" s="118">
        <v>1370</v>
      </c>
      <c r="E283" s="118">
        <v>1982</v>
      </c>
      <c r="F283" s="118" t="s">
        <v>199</v>
      </c>
    </row>
    <row r="284" spans="1:6" x14ac:dyDescent="0.2">
      <c r="A284" s="118"/>
      <c r="B284" s="118" t="s">
        <v>3494</v>
      </c>
      <c r="C284" s="118" t="s">
        <v>747</v>
      </c>
      <c r="D284" s="118">
        <v>1430</v>
      </c>
      <c r="E284" s="118">
        <v>1998</v>
      </c>
      <c r="F284" s="118" t="s">
        <v>199</v>
      </c>
    </row>
    <row r="285" spans="1:6" x14ac:dyDescent="0.2">
      <c r="A285" s="118"/>
      <c r="B285" s="118" t="s">
        <v>3500</v>
      </c>
      <c r="C285" s="118" t="s">
        <v>747</v>
      </c>
      <c r="D285" s="118">
        <v>420</v>
      </c>
      <c r="E285" s="118">
        <v>2001</v>
      </c>
      <c r="F285" s="118" t="s">
        <v>5156</v>
      </c>
    </row>
    <row r="286" spans="1:6" x14ac:dyDescent="0.2">
      <c r="A286" s="118"/>
      <c r="B286" s="118" t="s">
        <v>3488</v>
      </c>
      <c r="C286" s="118" t="s">
        <v>747</v>
      </c>
      <c r="D286" s="118">
        <v>714</v>
      </c>
      <c r="E286" s="118">
        <v>1995</v>
      </c>
      <c r="F286" s="118" t="s">
        <v>5156</v>
      </c>
    </row>
    <row r="287" spans="1:6" x14ac:dyDescent="0.2">
      <c r="A287" s="118"/>
      <c r="B287" s="118" t="s">
        <v>4894</v>
      </c>
      <c r="C287" s="118" t="s">
        <v>747</v>
      </c>
      <c r="D287" s="118">
        <v>1724</v>
      </c>
      <c r="E287" s="118">
        <v>2010</v>
      </c>
      <c r="F287" s="118" t="s">
        <v>270</v>
      </c>
    </row>
    <row r="288" spans="1:6" x14ac:dyDescent="0.2">
      <c r="A288" s="118"/>
      <c r="B288" s="118" t="s">
        <v>6219</v>
      </c>
      <c r="C288" s="118" t="s">
        <v>747</v>
      </c>
      <c r="D288" s="118">
        <v>2180</v>
      </c>
      <c r="E288" s="118">
        <v>2012</v>
      </c>
      <c r="F288" s="118" t="s">
        <v>216</v>
      </c>
    </row>
    <row r="289" spans="1:6" x14ac:dyDescent="0.2">
      <c r="A289" s="118"/>
      <c r="B289" s="118"/>
      <c r="C289" s="118"/>
      <c r="D289" s="118"/>
      <c r="E289" s="118"/>
      <c r="F289" s="118"/>
    </row>
    <row r="290" spans="1:6" x14ac:dyDescent="0.2">
      <c r="A290" s="118" t="s">
        <v>6132</v>
      </c>
      <c r="B290" s="118" t="s">
        <v>3545</v>
      </c>
      <c r="C290" s="118" t="s">
        <v>5917</v>
      </c>
      <c r="D290" s="118">
        <v>2</v>
      </c>
      <c r="E290" s="312">
        <v>2005</v>
      </c>
      <c r="F290" s="118" t="s">
        <v>379</v>
      </c>
    </row>
    <row r="291" spans="1:6" x14ac:dyDescent="0.2">
      <c r="A291" s="118" t="s">
        <v>6133</v>
      </c>
      <c r="B291" s="118" t="s">
        <v>3532</v>
      </c>
      <c r="C291" s="118" t="s">
        <v>5917</v>
      </c>
      <c r="D291" s="118">
        <v>10</v>
      </c>
      <c r="E291" s="312" t="s">
        <v>6220</v>
      </c>
      <c r="F291" s="118" t="s">
        <v>216</v>
      </c>
    </row>
    <row r="292" spans="1:6" x14ac:dyDescent="0.2">
      <c r="A292" s="118"/>
      <c r="B292" s="118" t="s">
        <v>5792</v>
      </c>
      <c r="C292" s="118" t="s">
        <v>5917</v>
      </c>
      <c r="D292" s="118">
        <v>17</v>
      </c>
      <c r="E292" s="312" t="s">
        <v>6220</v>
      </c>
      <c r="F292" s="118" t="s">
        <v>216</v>
      </c>
    </row>
    <row r="293" spans="1:6" x14ac:dyDescent="0.2">
      <c r="A293" s="118"/>
      <c r="B293" s="118" t="s">
        <v>5793</v>
      </c>
      <c r="C293" s="118" t="s">
        <v>5917</v>
      </c>
      <c r="D293" s="118">
        <v>15</v>
      </c>
      <c r="E293" s="312" t="s">
        <v>5794</v>
      </c>
      <c r="F293" s="118" t="s">
        <v>216</v>
      </c>
    </row>
    <row r="294" spans="1:6" x14ac:dyDescent="0.2">
      <c r="A294" s="118"/>
      <c r="B294" s="118" t="s">
        <v>3542</v>
      </c>
      <c r="C294" s="118" t="s">
        <v>5917</v>
      </c>
      <c r="D294" s="118">
        <v>2</v>
      </c>
      <c r="E294" s="118">
        <v>2005</v>
      </c>
      <c r="F294" s="118" t="s">
        <v>379</v>
      </c>
    </row>
    <row r="295" spans="1:6" x14ac:dyDescent="0.2">
      <c r="A295" s="118"/>
      <c r="B295" s="118" t="s">
        <v>3551</v>
      </c>
      <c r="C295" s="118" t="s">
        <v>5917</v>
      </c>
      <c r="D295" s="118">
        <v>1</v>
      </c>
      <c r="E295" s="312">
        <v>2006</v>
      </c>
      <c r="F295" s="118" t="s">
        <v>379</v>
      </c>
    </row>
    <row r="296" spans="1:6" x14ac:dyDescent="0.2">
      <c r="A296" s="118"/>
      <c r="B296" s="118" t="s">
        <v>3548</v>
      </c>
      <c r="C296" s="118" t="s">
        <v>5917</v>
      </c>
      <c r="D296" s="118">
        <v>6</v>
      </c>
      <c r="E296" s="312" t="s">
        <v>6221</v>
      </c>
      <c r="F296" s="118" t="s">
        <v>518</v>
      </c>
    </row>
    <row r="297" spans="1:6" x14ac:dyDescent="0.2">
      <c r="A297" s="118"/>
      <c r="B297" s="118" t="s">
        <v>3554</v>
      </c>
      <c r="C297" s="118" t="s">
        <v>5917</v>
      </c>
      <c r="D297" s="118">
        <v>3</v>
      </c>
      <c r="E297" s="118">
        <v>2008</v>
      </c>
      <c r="F297" s="118" t="s">
        <v>379</v>
      </c>
    </row>
    <row r="298" spans="1:6" x14ac:dyDescent="0.2">
      <c r="A298" s="118"/>
      <c r="B298" s="118" t="s">
        <v>3557</v>
      </c>
      <c r="C298" s="118" t="s">
        <v>5917</v>
      </c>
      <c r="D298" s="118">
        <v>3</v>
      </c>
      <c r="E298" s="118">
        <v>2008</v>
      </c>
      <c r="F298" s="118" t="s">
        <v>379</v>
      </c>
    </row>
    <row r="299" spans="1:6" x14ac:dyDescent="0.2">
      <c r="A299" s="118"/>
      <c r="B299" s="118" t="s">
        <v>3563</v>
      </c>
      <c r="C299" s="118" t="s">
        <v>5917</v>
      </c>
      <c r="D299" s="118">
        <v>3</v>
      </c>
      <c r="E299" s="118">
        <v>2009</v>
      </c>
      <c r="F299" s="118" t="s">
        <v>379</v>
      </c>
    </row>
    <row r="300" spans="1:6" x14ac:dyDescent="0.2">
      <c r="A300" s="118"/>
      <c r="B300" s="118" t="s">
        <v>3560</v>
      </c>
      <c r="C300" s="118" t="s">
        <v>5917</v>
      </c>
      <c r="D300" s="118">
        <v>1</v>
      </c>
      <c r="E300" s="118">
        <v>2009</v>
      </c>
      <c r="F300" s="118" t="s">
        <v>379</v>
      </c>
    </row>
    <row r="301" spans="1:6" x14ac:dyDescent="0.2">
      <c r="A301" s="118"/>
      <c r="B301" s="118" t="s">
        <v>3660</v>
      </c>
      <c r="C301" s="118" t="s">
        <v>1352</v>
      </c>
      <c r="D301" s="118">
        <v>5</v>
      </c>
      <c r="E301" s="118">
        <v>2007</v>
      </c>
      <c r="F301" s="118" t="s">
        <v>379</v>
      </c>
    </row>
    <row r="302" spans="1:6" x14ac:dyDescent="0.2">
      <c r="A302" s="118"/>
      <c r="B302" s="118" t="s">
        <v>3663</v>
      </c>
      <c r="C302" s="118" t="s">
        <v>1352</v>
      </c>
      <c r="D302" s="118">
        <v>5</v>
      </c>
      <c r="E302" s="118">
        <v>2007</v>
      </c>
      <c r="F302" s="118" t="s">
        <v>442</v>
      </c>
    </row>
    <row r="303" spans="1:6" x14ac:dyDescent="0.2">
      <c r="A303" s="118"/>
      <c r="B303" s="118" t="s">
        <v>3672</v>
      </c>
      <c r="C303" s="118" t="s">
        <v>1352</v>
      </c>
      <c r="D303" s="118">
        <v>4</v>
      </c>
      <c r="E303" s="118">
        <v>2008</v>
      </c>
      <c r="F303" s="118" t="s">
        <v>379</v>
      </c>
    </row>
    <row r="304" spans="1:6" x14ac:dyDescent="0.2">
      <c r="A304" s="118"/>
      <c r="B304" s="118" t="s">
        <v>5797</v>
      </c>
      <c r="C304" s="118" t="s">
        <v>1352</v>
      </c>
      <c r="D304" s="118">
        <v>3</v>
      </c>
      <c r="E304" s="118">
        <v>2008</v>
      </c>
      <c r="F304" s="118" t="s">
        <v>5156</v>
      </c>
    </row>
    <row r="305" spans="1:6" x14ac:dyDescent="0.2">
      <c r="A305" s="118"/>
      <c r="B305" s="118" t="s">
        <v>3669</v>
      </c>
      <c r="C305" s="118" t="s">
        <v>1352</v>
      </c>
      <c r="D305" s="118">
        <v>16</v>
      </c>
      <c r="E305" s="118">
        <v>2008</v>
      </c>
      <c r="F305" s="118" t="s">
        <v>518</v>
      </c>
    </row>
    <row r="306" spans="1:6" x14ac:dyDescent="0.2">
      <c r="A306" s="118"/>
      <c r="B306" s="118" t="s">
        <v>6026</v>
      </c>
      <c r="C306" s="118" t="s">
        <v>1352</v>
      </c>
      <c r="D306" s="118">
        <v>60</v>
      </c>
      <c r="E306" s="118">
        <v>2008</v>
      </c>
      <c r="F306" s="118" t="s">
        <v>199</v>
      </c>
    </row>
    <row r="307" spans="1:6" x14ac:dyDescent="0.2">
      <c r="A307" s="118"/>
      <c r="B307" s="118" t="s">
        <v>3598</v>
      </c>
      <c r="C307" s="118" t="s">
        <v>5965</v>
      </c>
      <c r="D307" s="118">
        <v>90</v>
      </c>
      <c r="E307" s="118">
        <v>2009</v>
      </c>
      <c r="F307" s="118" t="s">
        <v>216</v>
      </c>
    </row>
    <row r="308" spans="1:6" x14ac:dyDescent="0.2">
      <c r="A308" s="118"/>
      <c r="B308" s="118" t="s">
        <v>3684</v>
      </c>
      <c r="C308" s="118" t="s">
        <v>1352</v>
      </c>
      <c r="D308" s="118">
        <v>9</v>
      </c>
      <c r="E308" s="118">
        <v>2010</v>
      </c>
      <c r="F308" s="118" t="s">
        <v>270</v>
      </c>
    </row>
    <row r="309" spans="1:6" x14ac:dyDescent="0.2">
      <c r="A309" s="118"/>
      <c r="B309" s="118" t="s">
        <v>3657</v>
      </c>
      <c r="C309" s="118" t="s">
        <v>1352</v>
      </c>
      <c r="D309" s="118">
        <v>19</v>
      </c>
      <c r="E309" s="118">
        <v>2010</v>
      </c>
      <c r="F309" s="118" t="s">
        <v>6222</v>
      </c>
    </row>
    <row r="310" spans="1:6" x14ac:dyDescent="0.2">
      <c r="A310" s="118"/>
      <c r="B310" s="118" t="s">
        <v>3702</v>
      </c>
      <c r="C310" s="118" t="s">
        <v>1352</v>
      </c>
      <c r="D310" s="118">
        <v>37</v>
      </c>
      <c r="E310" s="118">
        <v>2012</v>
      </c>
      <c r="F310" s="118" t="s">
        <v>379</v>
      </c>
    </row>
    <row r="311" spans="1:6" x14ac:dyDescent="0.2">
      <c r="A311" s="118"/>
      <c r="B311" s="118" t="s">
        <v>3696</v>
      </c>
      <c r="C311" s="118" t="s">
        <v>1352</v>
      </c>
      <c r="D311" s="118">
        <v>9</v>
      </c>
      <c r="E311" s="118">
        <v>2012</v>
      </c>
      <c r="F311" s="118" t="s">
        <v>442</v>
      </c>
    </row>
    <row r="312" spans="1:6" x14ac:dyDescent="0.2">
      <c r="A312" s="118" t="s">
        <v>5798</v>
      </c>
      <c r="B312" s="118"/>
      <c r="C312" s="118"/>
      <c r="D312" s="118"/>
      <c r="E312" s="118"/>
      <c r="F312" s="118"/>
    </row>
    <row r="313" spans="1:6" x14ac:dyDescent="0.2">
      <c r="A313" s="118" t="s">
        <v>5799</v>
      </c>
      <c r="B313" s="118"/>
      <c r="C313" s="118"/>
      <c r="D313" s="118"/>
      <c r="E313" s="118"/>
      <c r="F313" s="118"/>
    </row>
    <row r="314" spans="1:6" x14ac:dyDescent="0.2">
      <c r="A314" s="118" t="s">
        <v>5800</v>
      </c>
      <c r="B314" s="118" t="s">
        <v>5804</v>
      </c>
      <c r="C314" s="118" t="s">
        <v>5917</v>
      </c>
      <c r="D314" s="118">
        <v>2</v>
      </c>
      <c r="E314" s="118">
        <v>1955</v>
      </c>
      <c r="F314" s="118" t="s">
        <v>379</v>
      </c>
    </row>
    <row r="315" spans="1:6" x14ac:dyDescent="0.2">
      <c r="A315" s="118"/>
      <c r="B315" s="118" t="s">
        <v>3978</v>
      </c>
      <c r="C315" s="118" t="s">
        <v>5917</v>
      </c>
      <c r="D315" s="118">
        <v>69</v>
      </c>
      <c r="E315" s="118">
        <v>1951</v>
      </c>
      <c r="F315" s="118" t="s">
        <v>379</v>
      </c>
    </row>
    <row r="316" spans="1:6" x14ac:dyDescent="0.2">
      <c r="A316" s="118"/>
      <c r="B316" s="118" t="s">
        <v>5803</v>
      </c>
      <c r="C316" s="118" t="s">
        <v>5917</v>
      </c>
      <c r="D316" s="118">
        <v>8</v>
      </c>
      <c r="E316" s="118">
        <v>2006</v>
      </c>
      <c r="F316" s="118" t="s">
        <v>379</v>
      </c>
    </row>
    <row r="317" spans="1:6" x14ac:dyDescent="0.2">
      <c r="A317" s="118"/>
      <c r="B317" s="118" t="s">
        <v>4219</v>
      </c>
      <c r="C317" s="118" t="s">
        <v>5917</v>
      </c>
      <c r="D317" s="118">
        <v>38</v>
      </c>
      <c r="E317" s="118">
        <v>1963</v>
      </c>
      <c r="F317" s="118" t="s">
        <v>379</v>
      </c>
    </row>
    <row r="318" spans="1:6" x14ac:dyDescent="0.2">
      <c r="A318" s="118"/>
      <c r="B318" s="118" t="s">
        <v>5801</v>
      </c>
      <c r="C318" s="118" t="s">
        <v>5917</v>
      </c>
      <c r="D318" s="118">
        <v>17</v>
      </c>
      <c r="E318" s="118">
        <v>1962</v>
      </c>
      <c r="F318" s="118" t="s">
        <v>379</v>
      </c>
    </row>
    <row r="319" spans="1:6" x14ac:dyDescent="0.2">
      <c r="A319" s="118"/>
      <c r="B319" s="118" t="s">
        <v>6027</v>
      </c>
      <c r="C319" s="118" t="s">
        <v>5917</v>
      </c>
      <c r="D319" s="118">
        <v>2</v>
      </c>
      <c r="E319" s="118">
        <v>1962</v>
      </c>
      <c r="F319" s="118" t="s">
        <v>379</v>
      </c>
    </row>
    <row r="320" spans="1:6" x14ac:dyDescent="0.2">
      <c r="A320" s="118"/>
      <c r="B320" s="118" t="s">
        <v>5366</v>
      </c>
      <c r="C320" s="118" t="s">
        <v>5917</v>
      </c>
      <c r="D320" s="118">
        <v>20</v>
      </c>
      <c r="E320" s="118">
        <v>1962</v>
      </c>
      <c r="F320" s="118" t="s">
        <v>379</v>
      </c>
    </row>
    <row r="321" spans="1:6" x14ac:dyDescent="0.2">
      <c r="A321" s="118"/>
      <c r="B321" s="118" t="s">
        <v>5368</v>
      </c>
      <c r="C321" s="118" t="s">
        <v>5917</v>
      </c>
      <c r="D321" s="118">
        <v>20</v>
      </c>
      <c r="E321" s="118">
        <v>1962</v>
      </c>
      <c r="F321" s="118" t="s">
        <v>379</v>
      </c>
    </row>
    <row r="322" spans="1:6" x14ac:dyDescent="0.2">
      <c r="A322" s="118"/>
      <c r="B322" s="118"/>
      <c r="C322" s="118"/>
      <c r="D322" s="118"/>
      <c r="E322" s="118"/>
      <c r="F322" s="118"/>
    </row>
    <row r="323" spans="1:6" x14ac:dyDescent="0.2">
      <c r="A323" s="118" t="s">
        <v>5805</v>
      </c>
      <c r="B323" s="118" t="s">
        <v>5811</v>
      </c>
      <c r="C323" s="118" t="s">
        <v>5917</v>
      </c>
      <c r="D323" s="118">
        <v>4</v>
      </c>
      <c r="E323" s="118">
        <v>1958</v>
      </c>
      <c r="F323" s="118" t="s">
        <v>379</v>
      </c>
    </row>
    <row r="324" spans="1:6" x14ac:dyDescent="0.2">
      <c r="A324" s="118"/>
      <c r="B324" s="118" t="s">
        <v>5806</v>
      </c>
      <c r="C324" s="118" t="s">
        <v>5917</v>
      </c>
      <c r="D324" s="118">
        <v>11</v>
      </c>
      <c r="E324" s="118">
        <v>1959</v>
      </c>
      <c r="F324" s="118" t="s">
        <v>379</v>
      </c>
    </row>
    <row r="325" spans="1:6" x14ac:dyDescent="0.2">
      <c r="A325" s="118"/>
      <c r="B325" s="118" t="s">
        <v>4124</v>
      </c>
      <c r="C325" s="118" t="s">
        <v>5917</v>
      </c>
      <c r="D325" s="118">
        <v>46</v>
      </c>
      <c r="E325" s="118">
        <v>1958</v>
      </c>
      <c r="F325" s="118" t="s">
        <v>379</v>
      </c>
    </row>
    <row r="326" spans="1:6" x14ac:dyDescent="0.2">
      <c r="A326" s="118"/>
      <c r="B326" s="118" t="s">
        <v>5810</v>
      </c>
      <c r="C326" s="118" t="s">
        <v>5917</v>
      </c>
      <c r="D326" s="118">
        <v>2</v>
      </c>
      <c r="E326" s="118">
        <v>1959</v>
      </c>
      <c r="F326" s="118" t="s">
        <v>379</v>
      </c>
    </row>
    <row r="327" spans="1:6" x14ac:dyDescent="0.2">
      <c r="A327" s="118"/>
      <c r="B327" s="118" t="s">
        <v>5808</v>
      </c>
      <c r="C327" s="118" t="s">
        <v>5917</v>
      </c>
      <c r="D327" s="118">
        <v>17</v>
      </c>
      <c r="E327" s="118">
        <v>1955</v>
      </c>
      <c r="F327" s="118" t="s">
        <v>379</v>
      </c>
    </row>
    <row r="328" spans="1:6" x14ac:dyDescent="0.2">
      <c r="A328" s="118"/>
      <c r="B328" s="118" t="s">
        <v>5809</v>
      </c>
      <c r="C328" s="118" t="s">
        <v>5917</v>
      </c>
      <c r="D328" s="118">
        <v>3</v>
      </c>
      <c r="E328" s="118">
        <v>1961</v>
      </c>
      <c r="F328" s="118" t="s">
        <v>379</v>
      </c>
    </row>
    <row r="329" spans="1:6" x14ac:dyDescent="0.2">
      <c r="A329" s="118"/>
      <c r="B329" s="118" t="s">
        <v>5812</v>
      </c>
      <c r="C329" s="118" t="s">
        <v>5917</v>
      </c>
      <c r="D329" s="118">
        <v>17</v>
      </c>
      <c r="E329" s="118">
        <v>1957</v>
      </c>
      <c r="F329" s="118" t="s">
        <v>379</v>
      </c>
    </row>
    <row r="330" spans="1:6" x14ac:dyDescent="0.2">
      <c r="A330" s="118"/>
      <c r="B330" s="118" t="s">
        <v>5807</v>
      </c>
      <c r="C330" s="118" t="s">
        <v>5917</v>
      </c>
      <c r="D330" s="118">
        <v>4</v>
      </c>
      <c r="E330" s="118">
        <v>1958</v>
      </c>
      <c r="F330" s="118" t="s">
        <v>379</v>
      </c>
    </row>
    <row r="331" spans="1:6" x14ac:dyDescent="0.2">
      <c r="A331" s="118"/>
      <c r="B331" s="118"/>
      <c r="C331" s="118"/>
      <c r="D331" s="118"/>
      <c r="E331" s="118"/>
      <c r="F331" s="118"/>
    </row>
    <row r="332" spans="1:6" x14ac:dyDescent="0.2">
      <c r="A332" s="118" t="s">
        <v>5813</v>
      </c>
      <c r="B332" s="118" t="s">
        <v>5814</v>
      </c>
      <c r="C332" s="118" t="s">
        <v>5917</v>
      </c>
      <c r="D332" s="118">
        <v>3</v>
      </c>
      <c r="E332" s="118">
        <v>1956</v>
      </c>
      <c r="F332" s="118" t="s">
        <v>379</v>
      </c>
    </row>
    <row r="333" spans="1:6" x14ac:dyDescent="0.2">
      <c r="A333" s="118"/>
      <c r="B333" s="118" t="s">
        <v>5816</v>
      </c>
      <c r="C333" s="118" t="s">
        <v>5917</v>
      </c>
      <c r="D333" s="118">
        <v>19</v>
      </c>
      <c r="E333" s="118">
        <v>1950</v>
      </c>
      <c r="F333" s="118" t="s">
        <v>379</v>
      </c>
    </row>
    <row r="334" spans="1:6" x14ac:dyDescent="0.2">
      <c r="A334" s="118"/>
      <c r="B334" s="118" t="s">
        <v>5817</v>
      </c>
      <c r="C334" s="118" t="s">
        <v>5917</v>
      </c>
      <c r="D334" s="118">
        <v>19</v>
      </c>
      <c r="E334" s="118">
        <v>1957</v>
      </c>
      <c r="F334" s="118" t="s">
        <v>379</v>
      </c>
    </row>
    <row r="335" spans="1:6" x14ac:dyDescent="0.2">
      <c r="A335" s="118"/>
      <c r="B335" s="118" t="s">
        <v>4016</v>
      </c>
      <c r="C335" s="118" t="s">
        <v>5917</v>
      </c>
      <c r="D335" s="118">
        <v>34</v>
      </c>
      <c r="E335" s="118">
        <v>1954</v>
      </c>
      <c r="F335" s="118" t="s">
        <v>379</v>
      </c>
    </row>
    <row r="336" spans="1:6" x14ac:dyDescent="0.2">
      <c r="A336" s="118"/>
      <c r="B336" s="118" t="s">
        <v>5818</v>
      </c>
      <c r="C336" s="118" t="s">
        <v>5917</v>
      </c>
      <c r="D336" s="118">
        <v>18</v>
      </c>
      <c r="E336" s="118">
        <v>1959</v>
      </c>
      <c r="F336" s="118" t="s">
        <v>379</v>
      </c>
    </row>
    <row r="337" spans="1:6" x14ac:dyDescent="0.2">
      <c r="A337" s="118"/>
      <c r="B337" s="118" t="s">
        <v>5819</v>
      </c>
      <c r="C337" s="118" t="s">
        <v>5917</v>
      </c>
      <c r="D337" s="118">
        <v>15</v>
      </c>
      <c r="E337" s="118">
        <v>1954</v>
      </c>
      <c r="F337" s="118" t="s">
        <v>379</v>
      </c>
    </row>
    <row r="338" spans="1:6" x14ac:dyDescent="0.2">
      <c r="A338" s="118"/>
      <c r="B338" s="118"/>
      <c r="C338" s="118"/>
      <c r="D338" s="118"/>
      <c r="E338" s="118"/>
      <c r="F338" s="118"/>
    </row>
    <row r="339" spans="1:6" x14ac:dyDescent="0.2">
      <c r="A339" s="118" t="s">
        <v>5820</v>
      </c>
      <c r="B339" s="118" t="s">
        <v>5444</v>
      </c>
      <c r="C339" s="118" t="s">
        <v>6028</v>
      </c>
      <c r="D339" s="118">
        <v>300</v>
      </c>
      <c r="E339" s="118">
        <v>1974</v>
      </c>
      <c r="F339" s="118" t="s">
        <v>379</v>
      </c>
    </row>
    <row r="340" spans="1:6" x14ac:dyDescent="0.2">
      <c r="A340" s="118"/>
      <c r="B340" s="118"/>
      <c r="C340" s="118" t="s">
        <v>6009</v>
      </c>
      <c r="D340" s="118"/>
      <c r="E340" s="118"/>
      <c r="F340" s="118"/>
    </row>
    <row r="341" spans="1:6" x14ac:dyDescent="0.2">
      <c r="A341" s="118" t="s">
        <v>5821</v>
      </c>
      <c r="B341" s="118" t="s">
        <v>5823</v>
      </c>
      <c r="C341" s="118" t="s">
        <v>5917</v>
      </c>
      <c r="D341" s="118">
        <v>5</v>
      </c>
      <c r="E341" s="118">
        <v>1968</v>
      </c>
      <c r="F341" s="118" t="s">
        <v>379</v>
      </c>
    </row>
    <row r="342" spans="1:6" x14ac:dyDescent="0.2">
      <c r="A342" s="118"/>
      <c r="B342" s="118" t="s">
        <v>5827</v>
      </c>
      <c r="C342" s="118" t="s">
        <v>5917</v>
      </c>
      <c r="D342" s="118">
        <v>2</v>
      </c>
      <c r="E342" s="118">
        <v>1962</v>
      </c>
      <c r="F342" s="118" t="s">
        <v>379</v>
      </c>
    </row>
    <row r="343" spans="1:6" x14ac:dyDescent="0.2">
      <c r="A343" s="118"/>
      <c r="B343" s="118" t="s">
        <v>5822</v>
      </c>
      <c r="C343" s="118" t="s">
        <v>5917</v>
      </c>
      <c r="D343" s="118">
        <v>20</v>
      </c>
      <c r="E343" s="118">
        <v>1956</v>
      </c>
      <c r="F343" s="118" t="s">
        <v>379</v>
      </c>
    </row>
    <row r="344" spans="1:6" x14ac:dyDescent="0.2">
      <c r="A344" s="118"/>
      <c r="B344" s="118" t="s">
        <v>5826</v>
      </c>
      <c r="C344" s="118" t="s">
        <v>5917</v>
      </c>
      <c r="D344" s="118">
        <v>17</v>
      </c>
      <c r="E344" s="118">
        <v>1962</v>
      </c>
      <c r="F344" s="118" t="s">
        <v>379</v>
      </c>
    </row>
    <row r="345" spans="1:6" ht="15.75" thickBot="1" x14ac:dyDescent="0.25">
      <c r="A345" s="126"/>
      <c r="B345" s="126"/>
      <c r="C345" s="126"/>
      <c r="D345" s="126"/>
      <c r="E345" s="126"/>
      <c r="F345" s="126"/>
    </row>
    <row r="346" spans="1:6" ht="15.75" thickTop="1" x14ac:dyDescent="0.2">
      <c r="A346" s="321" t="s">
        <v>6191</v>
      </c>
      <c r="B346" s="321"/>
      <c r="C346" s="321"/>
      <c r="D346" s="321"/>
      <c r="E346" s="366"/>
      <c r="F346" s="321"/>
    </row>
    <row r="347" spans="1:6" ht="23.25" x14ac:dyDescent="0.35">
      <c r="A347" s="290" t="s">
        <v>5267</v>
      </c>
      <c r="B347" s="291"/>
      <c r="C347" s="291"/>
      <c r="D347" s="291"/>
      <c r="E347" s="291"/>
      <c r="F347" s="297"/>
    </row>
    <row r="348" spans="1:6" ht="21.75" x14ac:dyDescent="0.3">
      <c r="A348" s="295" t="s">
        <v>6201</v>
      </c>
      <c r="B348" s="296"/>
      <c r="C348" s="296"/>
      <c r="D348" s="296"/>
      <c r="E348" s="296"/>
      <c r="F348" s="297"/>
    </row>
    <row r="349" spans="1:6" ht="15.75" thickBot="1" x14ac:dyDescent="0.25">
      <c r="A349" s="336"/>
      <c r="B349" s="336"/>
      <c r="C349" s="336"/>
      <c r="D349" s="336"/>
      <c r="E349" s="336"/>
      <c r="F349" s="328"/>
    </row>
    <row r="350" spans="1:6" ht="15.75" thickTop="1" x14ac:dyDescent="0.2">
      <c r="A350" s="302" t="s">
        <v>162</v>
      </c>
      <c r="B350" s="302" t="s">
        <v>5138</v>
      </c>
      <c r="C350" s="302" t="s">
        <v>111</v>
      </c>
      <c r="D350" s="303" t="s">
        <v>5697</v>
      </c>
      <c r="E350" s="333" t="s">
        <v>5698</v>
      </c>
      <c r="F350" s="305" t="s">
        <v>5699</v>
      </c>
    </row>
    <row r="351" spans="1:6" x14ac:dyDescent="0.2">
      <c r="A351" s="306"/>
      <c r="B351" s="306"/>
      <c r="C351" s="306"/>
      <c r="D351" s="307" t="s">
        <v>5563</v>
      </c>
      <c r="E351" s="308" t="s">
        <v>5700</v>
      </c>
      <c r="F351" s="305" t="s">
        <v>5701</v>
      </c>
    </row>
    <row r="352" spans="1:6" x14ac:dyDescent="0.2">
      <c r="A352" s="306"/>
      <c r="B352" s="306"/>
      <c r="C352" s="306"/>
      <c r="D352" s="307" t="s">
        <v>5564</v>
      </c>
      <c r="E352" s="308" t="s">
        <v>5702</v>
      </c>
      <c r="F352" s="305" t="s">
        <v>5703</v>
      </c>
    </row>
    <row r="353" spans="1:6" x14ac:dyDescent="0.2">
      <c r="A353" s="309"/>
      <c r="B353" s="309"/>
      <c r="C353" s="309"/>
      <c r="D353" s="310"/>
      <c r="E353" s="310" t="s">
        <v>5704</v>
      </c>
      <c r="F353" s="311" t="s">
        <v>5705</v>
      </c>
    </row>
    <row r="354" spans="1:6" x14ac:dyDescent="0.2">
      <c r="A354" s="118"/>
      <c r="B354" s="118" t="s">
        <v>4107</v>
      </c>
      <c r="C354" s="118" t="s">
        <v>5917</v>
      </c>
      <c r="D354" s="118">
        <v>37</v>
      </c>
      <c r="E354" s="118">
        <v>1957</v>
      </c>
      <c r="F354" s="118" t="s">
        <v>379</v>
      </c>
    </row>
    <row r="355" spans="1:6" x14ac:dyDescent="0.2">
      <c r="A355" s="118"/>
      <c r="B355" s="118" t="s">
        <v>5367</v>
      </c>
      <c r="C355" s="118" t="s">
        <v>5917</v>
      </c>
      <c r="D355" s="118">
        <v>100</v>
      </c>
      <c r="E355" s="118">
        <v>2008</v>
      </c>
      <c r="F355" s="118" t="s">
        <v>379</v>
      </c>
    </row>
    <row r="356" spans="1:6" x14ac:dyDescent="0.2">
      <c r="A356" s="118"/>
      <c r="B356" s="118" t="s">
        <v>5828</v>
      </c>
      <c r="C356" s="118" t="s">
        <v>5917</v>
      </c>
      <c r="D356" s="118">
        <v>18</v>
      </c>
      <c r="E356" s="118">
        <v>1955</v>
      </c>
      <c r="F356" s="118" t="s">
        <v>379</v>
      </c>
    </row>
    <row r="357" spans="1:6" x14ac:dyDescent="0.2">
      <c r="A357" s="118"/>
      <c r="B357" s="118" t="s">
        <v>5824</v>
      </c>
      <c r="C357" s="118" t="s">
        <v>5917</v>
      </c>
      <c r="D357" s="118">
        <v>20</v>
      </c>
      <c r="E357" s="118">
        <v>1956</v>
      </c>
      <c r="F357" s="118" t="s">
        <v>379</v>
      </c>
    </row>
    <row r="358" spans="1:6" x14ac:dyDescent="0.2">
      <c r="A358" s="118"/>
      <c r="B358" s="118" t="s">
        <v>5825</v>
      </c>
      <c r="C358" s="118" t="s">
        <v>5917</v>
      </c>
      <c r="D358" s="118">
        <v>4</v>
      </c>
      <c r="E358" s="118">
        <v>2005</v>
      </c>
      <c r="F358" s="118" t="s">
        <v>379</v>
      </c>
    </row>
    <row r="359" spans="1:6" x14ac:dyDescent="0.2">
      <c r="A359" s="118"/>
      <c r="B359" s="118"/>
      <c r="C359" s="118"/>
      <c r="D359" s="118"/>
      <c r="E359" s="118"/>
      <c r="F359" s="118"/>
    </row>
    <row r="360" spans="1:6" x14ac:dyDescent="0.2">
      <c r="A360" s="118" t="s">
        <v>5829</v>
      </c>
      <c r="B360" s="118" t="s">
        <v>5830</v>
      </c>
      <c r="C360" s="118" t="s">
        <v>5917</v>
      </c>
      <c r="D360" s="118">
        <v>10</v>
      </c>
      <c r="E360" s="118">
        <v>1959</v>
      </c>
      <c r="F360" s="118" t="s">
        <v>379</v>
      </c>
    </row>
    <row r="361" spans="1:6" x14ac:dyDescent="0.2">
      <c r="A361" s="118"/>
      <c r="B361" s="118" t="s">
        <v>4835</v>
      </c>
      <c r="C361" s="118" t="s">
        <v>5917</v>
      </c>
      <c r="D361" s="118">
        <v>4</v>
      </c>
      <c r="E361" s="118">
        <v>1959</v>
      </c>
      <c r="F361" s="118" t="s">
        <v>379</v>
      </c>
    </row>
    <row r="362" spans="1:6" x14ac:dyDescent="0.2">
      <c r="A362" s="118"/>
      <c r="B362" s="118" t="s">
        <v>5831</v>
      </c>
      <c r="C362" s="118" t="s">
        <v>5917</v>
      </c>
      <c r="D362" s="118">
        <v>18</v>
      </c>
      <c r="E362" s="118">
        <v>1958</v>
      </c>
      <c r="F362" s="118" t="s">
        <v>379</v>
      </c>
    </row>
    <row r="363" spans="1:6" x14ac:dyDescent="0.2">
      <c r="A363" s="118"/>
      <c r="B363" s="118" t="s">
        <v>4012</v>
      </c>
      <c r="C363" s="118" t="s">
        <v>5917</v>
      </c>
      <c r="D363" s="118">
        <v>1</v>
      </c>
      <c r="E363" s="118">
        <v>1954</v>
      </c>
      <c r="F363" s="118" t="s">
        <v>379</v>
      </c>
    </row>
    <row r="364" spans="1:6" x14ac:dyDescent="0.2">
      <c r="A364" s="118"/>
      <c r="B364" s="118"/>
      <c r="C364" s="118"/>
      <c r="D364" s="118"/>
      <c r="E364" s="118"/>
      <c r="F364" s="118"/>
    </row>
    <row r="365" spans="1:6" x14ac:dyDescent="0.2">
      <c r="A365" s="118" t="s">
        <v>5832</v>
      </c>
      <c r="B365" s="118" t="s">
        <v>3964</v>
      </c>
      <c r="C365" s="118" t="s">
        <v>5917</v>
      </c>
      <c r="D365" s="118">
        <v>153</v>
      </c>
      <c r="E365" s="118">
        <v>1950</v>
      </c>
      <c r="F365" s="118" t="s">
        <v>379</v>
      </c>
    </row>
    <row r="366" spans="1:6" x14ac:dyDescent="0.2">
      <c r="A366" s="118"/>
      <c r="B366" s="118" t="s">
        <v>5838</v>
      </c>
      <c r="C366" s="118" t="s">
        <v>5917</v>
      </c>
      <c r="D366" s="118">
        <v>4</v>
      </c>
      <c r="E366" s="118">
        <v>1957</v>
      </c>
      <c r="F366" s="118" t="s">
        <v>379</v>
      </c>
    </row>
    <row r="367" spans="1:6" x14ac:dyDescent="0.2">
      <c r="A367" s="118"/>
      <c r="B367" s="118" t="s">
        <v>4041</v>
      </c>
      <c r="C367" s="118" t="s">
        <v>5917</v>
      </c>
      <c r="D367" s="118">
        <v>40</v>
      </c>
      <c r="E367" s="118">
        <v>1955</v>
      </c>
      <c r="F367" s="118" t="s">
        <v>379</v>
      </c>
    </row>
    <row r="368" spans="1:6" x14ac:dyDescent="0.2">
      <c r="A368" s="118"/>
      <c r="B368" s="118" t="s">
        <v>5833</v>
      </c>
      <c r="C368" s="118" t="s">
        <v>5917</v>
      </c>
      <c r="D368" s="118">
        <v>7</v>
      </c>
      <c r="E368" s="118">
        <v>1956</v>
      </c>
      <c r="F368" s="118" t="s">
        <v>379</v>
      </c>
    </row>
    <row r="369" spans="1:6" x14ac:dyDescent="0.2">
      <c r="A369" s="118"/>
      <c r="B369" s="118" t="s">
        <v>5837</v>
      </c>
      <c r="C369" s="118" t="s">
        <v>5917</v>
      </c>
      <c r="D369" s="118">
        <v>15</v>
      </c>
      <c r="E369" s="118">
        <v>1963</v>
      </c>
      <c r="F369" s="118" t="s">
        <v>379</v>
      </c>
    </row>
    <row r="370" spans="1:6" x14ac:dyDescent="0.2">
      <c r="A370" s="118"/>
      <c r="B370" s="118" t="s">
        <v>4215</v>
      </c>
      <c r="C370" s="118" t="s">
        <v>5917</v>
      </c>
      <c r="D370" s="118">
        <v>25</v>
      </c>
      <c r="E370" s="118">
        <v>1963</v>
      </c>
      <c r="F370" s="118" t="s">
        <v>379</v>
      </c>
    </row>
    <row r="371" spans="1:6" x14ac:dyDescent="0.2">
      <c r="A371" s="118"/>
      <c r="B371" s="118" t="s">
        <v>5834</v>
      </c>
      <c r="C371" s="118" t="s">
        <v>5917</v>
      </c>
      <c r="D371" s="118">
        <v>2</v>
      </c>
      <c r="E371" s="118">
        <v>1956</v>
      </c>
      <c r="F371" s="118" t="s">
        <v>379</v>
      </c>
    </row>
    <row r="372" spans="1:6" x14ac:dyDescent="0.2">
      <c r="A372" s="118"/>
      <c r="B372" s="118" t="s">
        <v>5835</v>
      </c>
      <c r="C372" s="118" t="s">
        <v>5917</v>
      </c>
      <c r="D372" s="118">
        <v>6</v>
      </c>
      <c r="E372" s="118">
        <v>1961</v>
      </c>
      <c r="F372" s="118" t="s">
        <v>379</v>
      </c>
    </row>
    <row r="373" spans="1:6" x14ac:dyDescent="0.2">
      <c r="A373" s="118"/>
      <c r="B373" s="118" t="s">
        <v>5836</v>
      </c>
      <c r="C373" s="118" t="s">
        <v>5917</v>
      </c>
      <c r="D373" s="118">
        <v>2</v>
      </c>
      <c r="E373" s="118">
        <v>1952</v>
      </c>
      <c r="F373" s="118" t="s">
        <v>379</v>
      </c>
    </row>
    <row r="374" spans="1:6" x14ac:dyDescent="0.2">
      <c r="A374" s="118"/>
      <c r="B374" s="118" t="s">
        <v>5839</v>
      </c>
      <c r="C374" s="118" t="s">
        <v>5917</v>
      </c>
      <c r="D374" s="118">
        <v>8</v>
      </c>
      <c r="E374" s="118">
        <v>1951</v>
      </c>
      <c r="F374" s="118" t="s">
        <v>379</v>
      </c>
    </row>
    <row r="375" spans="1:6" x14ac:dyDescent="0.2">
      <c r="A375" s="118" t="s">
        <v>5840</v>
      </c>
      <c r="B375" s="118" t="s">
        <v>5842</v>
      </c>
      <c r="C375" s="118" t="s">
        <v>5917</v>
      </c>
      <c r="D375" s="118">
        <v>8</v>
      </c>
      <c r="E375" s="118">
        <v>1953</v>
      </c>
      <c r="F375" s="118" t="s">
        <v>379</v>
      </c>
    </row>
    <row r="376" spans="1:6" x14ac:dyDescent="0.2">
      <c r="A376" s="118"/>
      <c r="B376" s="118" t="s">
        <v>5841</v>
      </c>
      <c r="C376" s="118" t="s">
        <v>5917</v>
      </c>
      <c r="D376" s="118">
        <v>3</v>
      </c>
      <c r="E376" s="118">
        <v>1959</v>
      </c>
      <c r="F376" s="118" t="s">
        <v>379</v>
      </c>
    </row>
    <row r="377" spans="1:6" x14ac:dyDescent="0.2">
      <c r="A377" s="118"/>
      <c r="B377" s="118" t="s">
        <v>5843</v>
      </c>
      <c r="C377" s="118" t="s">
        <v>5917</v>
      </c>
      <c r="D377" s="118">
        <v>2</v>
      </c>
      <c r="E377" s="118">
        <v>1962</v>
      </c>
      <c r="F377" s="118" t="s">
        <v>379</v>
      </c>
    </row>
    <row r="378" spans="1:6" x14ac:dyDescent="0.2">
      <c r="A378" s="118"/>
      <c r="B378" s="118" t="s">
        <v>3928</v>
      </c>
      <c r="C378" s="118" t="s">
        <v>5917</v>
      </c>
      <c r="D378" s="118">
        <v>45</v>
      </c>
      <c r="E378" s="118">
        <v>1930</v>
      </c>
      <c r="F378" s="118" t="s">
        <v>379</v>
      </c>
    </row>
    <row r="379" spans="1:6" x14ac:dyDescent="0.2">
      <c r="A379" s="118"/>
      <c r="B379" s="118" t="s">
        <v>3960</v>
      </c>
      <c r="C379" s="118" t="s">
        <v>5917</v>
      </c>
      <c r="D379" s="118">
        <v>61</v>
      </c>
      <c r="E379" s="118">
        <v>1950</v>
      </c>
      <c r="F379" s="118" t="s">
        <v>379</v>
      </c>
    </row>
    <row r="380" spans="1:6" x14ac:dyDescent="0.2">
      <c r="A380" s="118"/>
      <c r="B380" s="118" t="s">
        <v>3933</v>
      </c>
      <c r="C380" s="118" t="s">
        <v>5917</v>
      </c>
      <c r="D380" s="118">
        <v>34</v>
      </c>
      <c r="E380" s="118">
        <v>1933</v>
      </c>
      <c r="F380" s="118" t="s">
        <v>379</v>
      </c>
    </row>
    <row r="381" spans="1:6" x14ac:dyDescent="0.2">
      <c r="A381" s="118"/>
      <c r="B381" s="118" t="s">
        <v>4045</v>
      </c>
      <c r="C381" s="118" t="s">
        <v>5917</v>
      </c>
      <c r="D381" s="118">
        <v>75</v>
      </c>
      <c r="E381" s="118">
        <v>1955</v>
      </c>
      <c r="F381" s="118" t="s">
        <v>379</v>
      </c>
    </row>
    <row r="382" spans="1:6" x14ac:dyDescent="0.2">
      <c r="A382" s="118"/>
      <c r="B382" s="118" t="s">
        <v>5844</v>
      </c>
      <c r="C382" s="118" t="s">
        <v>5917</v>
      </c>
      <c r="D382" s="118">
        <v>15</v>
      </c>
      <c r="E382" s="118">
        <v>1950</v>
      </c>
      <c r="F382" s="118" t="s">
        <v>379</v>
      </c>
    </row>
    <row r="383" spans="1:6" x14ac:dyDescent="0.2">
      <c r="A383" s="118"/>
      <c r="B383" s="118"/>
      <c r="C383" s="118"/>
      <c r="D383" s="118"/>
      <c r="E383" s="118"/>
      <c r="F383" s="118"/>
    </row>
    <row r="384" spans="1:6" x14ac:dyDescent="0.2">
      <c r="A384" s="118" t="s">
        <v>5845</v>
      </c>
      <c r="B384" s="118" t="s">
        <v>5372</v>
      </c>
      <c r="C384" s="118" t="s">
        <v>1352</v>
      </c>
      <c r="D384" s="118">
        <v>20</v>
      </c>
      <c r="E384" s="118">
        <v>2005</v>
      </c>
      <c r="F384" s="118" t="s">
        <v>379</v>
      </c>
    </row>
    <row r="385" spans="1:6" x14ac:dyDescent="0.2">
      <c r="A385" s="118"/>
      <c r="B385" s="118" t="s">
        <v>6030</v>
      </c>
      <c r="C385" s="118" t="s">
        <v>1352</v>
      </c>
      <c r="D385" s="118">
        <v>3</v>
      </c>
      <c r="E385" s="118">
        <v>2002</v>
      </c>
      <c r="F385" s="118" t="s">
        <v>379</v>
      </c>
    </row>
    <row r="386" spans="1:6" x14ac:dyDescent="0.2">
      <c r="A386" s="118"/>
      <c r="B386" s="118" t="s">
        <v>5382</v>
      </c>
      <c r="C386" s="118" t="s">
        <v>1352</v>
      </c>
      <c r="D386" s="118">
        <v>120</v>
      </c>
      <c r="E386" s="118">
        <v>2005</v>
      </c>
      <c r="F386" s="118" t="s">
        <v>379</v>
      </c>
    </row>
    <row r="387" spans="1:6" x14ac:dyDescent="0.2">
      <c r="A387" s="118"/>
      <c r="B387" s="118" t="s">
        <v>6223</v>
      </c>
      <c r="C387" s="118" t="s">
        <v>1352</v>
      </c>
      <c r="D387" s="118">
        <v>8</v>
      </c>
      <c r="E387" s="118">
        <v>2004</v>
      </c>
      <c r="F387" s="118" t="s">
        <v>379</v>
      </c>
    </row>
    <row r="388" spans="1:6" x14ac:dyDescent="0.2">
      <c r="A388" s="118"/>
      <c r="B388" s="118" t="s">
        <v>5860</v>
      </c>
      <c r="C388" s="118" t="s">
        <v>1352</v>
      </c>
      <c r="D388" s="118">
        <v>19</v>
      </c>
      <c r="E388" s="118">
        <v>2002</v>
      </c>
      <c r="F388" s="118" t="s">
        <v>379</v>
      </c>
    </row>
    <row r="389" spans="1:6" x14ac:dyDescent="0.2">
      <c r="A389" s="118"/>
      <c r="B389" s="118" t="s">
        <v>5377</v>
      </c>
      <c r="C389" s="118" t="s">
        <v>1352</v>
      </c>
      <c r="D389" s="118">
        <v>37</v>
      </c>
      <c r="E389" s="118">
        <v>2008</v>
      </c>
      <c r="F389" s="118" t="s">
        <v>379</v>
      </c>
    </row>
    <row r="390" spans="1:6" x14ac:dyDescent="0.2">
      <c r="A390" s="118"/>
      <c r="B390" s="118"/>
      <c r="C390" s="118"/>
      <c r="D390" s="118"/>
      <c r="E390" s="118"/>
      <c r="F390" s="118"/>
    </row>
    <row r="391" spans="1:6" x14ac:dyDescent="0.2">
      <c r="A391" s="118"/>
      <c r="B391" s="118" t="s">
        <v>5847</v>
      </c>
      <c r="C391" s="118" t="s">
        <v>1352</v>
      </c>
      <c r="D391" s="118">
        <v>5</v>
      </c>
      <c r="E391" s="118">
        <v>1995</v>
      </c>
      <c r="F391" s="118" t="s">
        <v>5595</v>
      </c>
    </row>
    <row r="392" spans="1:6" x14ac:dyDescent="0.2">
      <c r="A392" s="118"/>
      <c r="B392" s="118" t="s">
        <v>5848</v>
      </c>
      <c r="C392" s="118" t="s">
        <v>1352</v>
      </c>
      <c r="D392" s="118">
        <v>9</v>
      </c>
      <c r="E392" s="118">
        <v>2008</v>
      </c>
      <c r="F392" s="118" t="s">
        <v>5595</v>
      </c>
    </row>
    <row r="393" spans="1:6" x14ac:dyDescent="0.2">
      <c r="A393" s="118"/>
      <c r="B393" s="118" t="s">
        <v>6224</v>
      </c>
      <c r="C393" s="118" t="s">
        <v>1352</v>
      </c>
      <c r="D393" s="118">
        <v>9</v>
      </c>
      <c r="E393" s="118">
        <v>2007</v>
      </c>
      <c r="F393" s="118" t="s">
        <v>5595</v>
      </c>
    </row>
    <row r="394" spans="1:6" x14ac:dyDescent="0.2">
      <c r="A394" s="118"/>
      <c r="B394" s="118" t="s">
        <v>5321</v>
      </c>
      <c r="C394" s="118" t="s">
        <v>1352</v>
      </c>
      <c r="D394" s="118">
        <v>29</v>
      </c>
      <c r="E394" s="118">
        <v>2005</v>
      </c>
      <c r="F394" s="118" t="s">
        <v>5595</v>
      </c>
    </row>
    <row r="395" spans="1:6" x14ac:dyDescent="0.2">
      <c r="A395" s="118"/>
      <c r="B395" s="118" t="s">
        <v>5383</v>
      </c>
      <c r="C395" s="118" t="s">
        <v>1352</v>
      </c>
      <c r="D395" s="118">
        <v>28</v>
      </c>
      <c r="E395" s="118">
        <v>2011</v>
      </c>
      <c r="F395" s="118" t="s">
        <v>5595</v>
      </c>
    </row>
    <row r="396" spans="1:6" x14ac:dyDescent="0.2">
      <c r="A396" s="118"/>
      <c r="B396" s="118" t="s">
        <v>6225</v>
      </c>
      <c r="C396" s="118" t="s">
        <v>1352</v>
      </c>
      <c r="D396" s="118">
        <v>7</v>
      </c>
      <c r="E396" s="118">
        <v>2010</v>
      </c>
      <c r="F396" s="118" t="s">
        <v>379</v>
      </c>
    </row>
    <row r="397" spans="1:6" x14ac:dyDescent="0.2">
      <c r="A397" s="118"/>
      <c r="B397" s="118" t="s">
        <v>5386</v>
      </c>
      <c r="C397" s="118" t="s">
        <v>1352</v>
      </c>
      <c r="D397" s="118">
        <v>28</v>
      </c>
      <c r="E397" s="118">
        <v>2010</v>
      </c>
      <c r="F397" s="118" t="s">
        <v>379</v>
      </c>
    </row>
    <row r="398" spans="1:6" x14ac:dyDescent="0.2">
      <c r="A398" s="118"/>
      <c r="B398" s="118" t="s">
        <v>5381</v>
      </c>
      <c r="C398" s="118" t="s">
        <v>1352</v>
      </c>
      <c r="D398" s="118">
        <v>156</v>
      </c>
      <c r="E398" s="118">
        <v>2011</v>
      </c>
      <c r="F398" s="118" t="s">
        <v>379</v>
      </c>
    </row>
    <row r="399" spans="1:6" x14ac:dyDescent="0.2">
      <c r="A399" s="118"/>
      <c r="B399" s="118" t="s">
        <v>6226</v>
      </c>
      <c r="C399" s="118" t="s">
        <v>5965</v>
      </c>
      <c r="D399" s="118">
        <v>439</v>
      </c>
      <c r="E399" s="118">
        <v>2011</v>
      </c>
      <c r="F399" s="118" t="s">
        <v>5156</v>
      </c>
    </row>
    <row r="400" spans="1:6" x14ac:dyDescent="0.2">
      <c r="A400" s="118"/>
      <c r="B400" s="118" t="s">
        <v>5621</v>
      </c>
      <c r="C400" s="118" t="s">
        <v>1352</v>
      </c>
      <c r="D400" s="118">
        <v>38</v>
      </c>
      <c r="E400" s="118">
        <v>2010</v>
      </c>
      <c r="F400" s="118" t="s">
        <v>379</v>
      </c>
    </row>
    <row r="401" spans="1:6" x14ac:dyDescent="0.2">
      <c r="A401" s="118"/>
      <c r="B401" s="118" t="s">
        <v>5379</v>
      </c>
      <c r="C401" s="118" t="s">
        <v>1352</v>
      </c>
      <c r="D401" s="118">
        <v>40</v>
      </c>
      <c r="E401" s="118">
        <v>2009</v>
      </c>
      <c r="F401" s="118" t="s">
        <v>379</v>
      </c>
    </row>
    <row r="402" spans="1:6" x14ac:dyDescent="0.2">
      <c r="A402" s="118"/>
      <c r="B402" s="118" t="s">
        <v>5624</v>
      </c>
      <c r="C402" s="118" t="s">
        <v>1352</v>
      </c>
      <c r="D402" s="118">
        <v>129</v>
      </c>
      <c r="E402" s="118">
        <v>2011</v>
      </c>
      <c r="F402" s="118" t="s">
        <v>379</v>
      </c>
    </row>
    <row r="403" spans="1:6" x14ac:dyDescent="0.2">
      <c r="A403" s="118"/>
      <c r="B403" s="118" t="s">
        <v>5622</v>
      </c>
      <c r="C403" s="118" t="s">
        <v>1352</v>
      </c>
      <c r="D403" s="118">
        <v>113</v>
      </c>
      <c r="E403" s="118">
        <v>2011</v>
      </c>
      <c r="F403" s="118" t="s">
        <v>379</v>
      </c>
    </row>
    <row r="404" spans="1:6" x14ac:dyDescent="0.2">
      <c r="A404" s="118"/>
      <c r="B404" s="118" t="s">
        <v>5380</v>
      </c>
      <c r="C404" s="118" t="s">
        <v>1352</v>
      </c>
      <c r="D404" s="118">
        <v>70</v>
      </c>
      <c r="E404" s="118">
        <v>2011</v>
      </c>
      <c r="F404" s="118" t="s">
        <v>379</v>
      </c>
    </row>
    <row r="405" spans="1:6" x14ac:dyDescent="0.2">
      <c r="A405" s="118"/>
      <c r="B405" s="118"/>
      <c r="C405" s="118"/>
      <c r="D405" s="118"/>
      <c r="E405" s="118"/>
      <c r="F405" s="118"/>
    </row>
    <row r="406" spans="1:6" x14ac:dyDescent="0.2">
      <c r="A406" s="118" t="s">
        <v>5864</v>
      </c>
      <c r="B406" s="118" t="s">
        <v>5865</v>
      </c>
      <c r="C406" s="118" t="s">
        <v>5917</v>
      </c>
      <c r="D406" s="118">
        <v>1</v>
      </c>
      <c r="E406" s="118">
        <v>1960</v>
      </c>
      <c r="F406" s="118" t="s">
        <v>379</v>
      </c>
    </row>
    <row r="407" spans="1:6" x14ac:dyDescent="0.2">
      <c r="A407" s="118"/>
      <c r="B407" s="118" t="s">
        <v>6031</v>
      </c>
      <c r="C407" s="118" t="s">
        <v>5917</v>
      </c>
      <c r="D407" s="118">
        <v>3</v>
      </c>
      <c r="E407" s="118">
        <v>2002</v>
      </c>
      <c r="F407" s="118" t="s">
        <v>379</v>
      </c>
    </row>
    <row r="408" spans="1:6" x14ac:dyDescent="0.2">
      <c r="A408" s="118"/>
      <c r="B408" s="118" t="s">
        <v>5866</v>
      </c>
      <c r="C408" s="118" t="s">
        <v>5917</v>
      </c>
      <c r="D408" s="118">
        <v>1</v>
      </c>
      <c r="E408" s="118">
        <v>1951</v>
      </c>
      <c r="F408" s="118" t="s">
        <v>379</v>
      </c>
    </row>
    <row r="409" spans="1:6" x14ac:dyDescent="0.2">
      <c r="A409" s="118"/>
      <c r="B409" s="118" t="s">
        <v>5867</v>
      </c>
      <c r="C409" s="118" t="s">
        <v>5917</v>
      </c>
      <c r="D409" s="118">
        <v>1</v>
      </c>
      <c r="E409" s="118">
        <v>1950</v>
      </c>
      <c r="F409" s="118" t="s">
        <v>379</v>
      </c>
    </row>
    <row r="410" spans="1:6" x14ac:dyDescent="0.2">
      <c r="A410" s="118"/>
      <c r="B410" s="118" t="s">
        <v>5868</v>
      </c>
      <c r="C410" s="118" t="s">
        <v>5917</v>
      </c>
      <c r="D410" s="118">
        <v>2</v>
      </c>
      <c r="E410" s="118">
        <v>1952</v>
      </c>
      <c r="F410" s="118" t="s">
        <v>379</v>
      </c>
    </row>
    <row r="411" spans="1:6" x14ac:dyDescent="0.2">
      <c r="A411" s="118"/>
      <c r="B411" s="118"/>
      <c r="C411" s="118"/>
      <c r="D411" s="118"/>
      <c r="E411" s="118"/>
      <c r="F411" s="118"/>
    </row>
    <row r="412" spans="1:6" x14ac:dyDescent="0.2">
      <c r="A412" s="118" t="s">
        <v>5869</v>
      </c>
      <c r="B412" s="118" t="s">
        <v>6227</v>
      </c>
      <c r="C412" s="118" t="s">
        <v>6035</v>
      </c>
      <c r="D412" s="118">
        <v>1180</v>
      </c>
      <c r="E412" s="118">
        <v>1980</v>
      </c>
      <c r="F412" s="118" t="s">
        <v>379</v>
      </c>
    </row>
    <row r="413" spans="1:6" ht="15.75" thickBot="1" x14ac:dyDescent="0.25">
      <c r="A413" s="320"/>
      <c r="B413" s="320"/>
      <c r="C413" s="320"/>
      <c r="D413" s="338"/>
      <c r="E413" s="320"/>
      <c r="F413" s="320"/>
    </row>
    <row r="414" spans="1:6" ht="15.75" thickTop="1" x14ac:dyDescent="0.2">
      <c r="A414" s="321" t="s">
        <v>6191</v>
      </c>
      <c r="B414" s="321"/>
      <c r="C414" s="321"/>
      <c r="D414" s="321"/>
      <c r="E414" s="366"/>
      <c r="F414" s="321"/>
    </row>
    <row r="415" spans="1:6" ht="23.25" x14ac:dyDescent="0.35">
      <c r="A415" s="290" t="s">
        <v>5267</v>
      </c>
      <c r="B415" s="291"/>
      <c r="C415" s="291"/>
      <c r="D415" s="291"/>
      <c r="E415" s="291"/>
      <c r="F415" s="297"/>
    </row>
    <row r="416" spans="1:6" ht="22.5" thickBot="1" x14ac:dyDescent="0.35">
      <c r="A416" s="295" t="s">
        <v>6201</v>
      </c>
      <c r="B416" s="296"/>
      <c r="C416" s="296"/>
      <c r="D416" s="296"/>
      <c r="E416" s="296"/>
      <c r="F416" s="328"/>
    </row>
    <row r="417" spans="1:6" ht="15.75" thickTop="1" x14ac:dyDescent="0.2">
      <c r="A417" s="302" t="s">
        <v>162</v>
      </c>
      <c r="B417" s="302" t="s">
        <v>5138</v>
      </c>
      <c r="C417" s="302" t="s">
        <v>111</v>
      </c>
      <c r="D417" s="303" t="s">
        <v>5697</v>
      </c>
      <c r="E417" s="333" t="s">
        <v>5698</v>
      </c>
      <c r="F417" s="305" t="s">
        <v>5699</v>
      </c>
    </row>
    <row r="418" spans="1:6" x14ac:dyDescent="0.2">
      <c r="A418" s="306"/>
      <c r="B418" s="306"/>
      <c r="C418" s="306"/>
      <c r="D418" s="307" t="s">
        <v>5563</v>
      </c>
      <c r="E418" s="308" t="s">
        <v>5700</v>
      </c>
      <c r="F418" s="305" t="s">
        <v>5701</v>
      </c>
    </row>
    <row r="419" spans="1:6" x14ac:dyDescent="0.2">
      <c r="A419" s="306"/>
      <c r="B419" s="306"/>
      <c r="C419" s="306"/>
      <c r="D419" s="307" t="s">
        <v>5564</v>
      </c>
      <c r="E419" s="308" t="s">
        <v>5702</v>
      </c>
      <c r="F419" s="305" t="s">
        <v>5703</v>
      </c>
    </row>
    <row r="420" spans="1:6" x14ac:dyDescent="0.2">
      <c r="A420" s="309"/>
      <c r="B420" s="309"/>
      <c r="C420" s="309"/>
      <c r="D420" s="310"/>
      <c r="E420" s="310" t="s">
        <v>5704</v>
      </c>
      <c r="F420" s="311" t="s">
        <v>5705</v>
      </c>
    </row>
    <row r="421" spans="1:6" x14ac:dyDescent="0.2">
      <c r="A421" s="118" t="s">
        <v>6142</v>
      </c>
      <c r="B421" s="118" t="s">
        <v>3911</v>
      </c>
      <c r="C421" s="118" t="s">
        <v>747</v>
      </c>
      <c r="D421" s="118">
        <v>710</v>
      </c>
      <c r="E421" s="118">
        <v>1994</v>
      </c>
      <c r="F421" s="118" t="s">
        <v>334</v>
      </c>
    </row>
    <row r="422" spans="1:6" x14ac:dyDescent="0.2">
      <c r="A422" s="118"/>
      <c r="B422" s="118" t="s">
        <v>5196</v>
      </c>
      <c r="C422" s="118" t="s">
        <v>5960</v>
      </c>
      <c r="D422" s="118">
        <v>25</v>
      </c>
      <c r="E422" s="118">
        <v>1994</v>
      </c>
      <c r="F422" s="118" t="s">
        <v>334</v>
      </c>
    </row>
    <row r="423" spans="1:6" x14ac:dyDescent="0.2">
      <c r="A423" s="118"/>
      <c r="B423" s="118" t="s">
        <v>3915</v>
      </c>
      <c r="C423" s="118" t="s">
        <v>747</v>
      </c>
      <c r="D423" s="118">
        <v>688</v>
      </c>
      <c r="E423" s="118">
        <v>1995</v>
      </c>
      <c r="F423" s="118" t="s">
        <v>199</v>
      </c>
    </row>
    <row r="424" spans="1:6" x14ac:dyDescent="0.2">
      <c r="A424" s="118"/>
      <c r="B424" s="118" t="s">
        <v>4937</v>
      </c>
      <c r="C424" s="118" t="s">
        <v>6032</v>
      </c>
      <c r="D424" s="118">
        <v>1960</v>
      </c>
      <c r="E424" s="118">
        <v>1966</v>
      </c>
      <c r="F424" s="118" t="s">
        <v>334</v>
      </c>
    </row>
    <row r="425" spans="1:6" x14ac:dyDescent="0.2">
      <c r="A425" s="118"/>
      <c r="B425" s="118" t="s">
        <v>4973</v>
      </c>
      <c r="C425" s="118" t="s">
        <v>6032</v>
      </c>
      <c r="D425" s="118">
        <v>1961</v>
      </c>
      <c r="E425" s="118">
        <v>1971</v>
      </c>
      <c r="F425" s="118" t="s">
        <v>442</v>
      </c>
    </row>
    <row r="426" spans="1:6" x14ac:dyDescent="0.2">
      <c r="A426" s="118"/>
      <c r="B426" s="118" t="s">
        <v>5871</v>
      </c>
      <c r="C426" s="118" t="s">
        <v>5960</v>
      </c>
      <c r="D426" s="118">
        <v>34</v>
      </c>
      <c r="E426" s="118">
        <v>1966</v>
      </c>
      <c r="F426" s="118" t="s">
        <v>334</v>
      </c>
    </row>
    <row r="427" spans="1:6" x14ac:dyDescent="0.2">
      <c r="A427" s="118"/>
      <c r="B427" s="118" t="s">
        <v>5442</v>
      </c>
      <c r="C427" s="118" t="s">
        <v>5960</v>
      </c>
      <c r="D427" s="118">
        <v>34</v>
      </c>
      <c r="E427" s="118">
        <v>1969</v>
      </c>
      <c r="F427" s="118" t="s">
        <v>442</v>
      </c>
    </row>
    <row r="428" spans="1:6" x14ac:dyDescent="0.2">
      <c r="A428" s="118"/>
      <c r="B428" s="118" t="s">
        <v>4955</v>
      </c>
      <c r="C428" s="118" t="s">
        <v>5970</v>
      </c>
      <c r="D428" s="118">
        <v>363</v>
      </c>
      <c r="E428" s="118">
        <v>2000</v>
      </c>
      <c r="F428" s="118" t="s">
        <v>216</v>
      </c>
    </row>
    <row r="429" spans="1:6" x14ac:dyDescent="0.2">
      <c r="A429" s="118"/>
      <c r="B429" s="118" t="s">
        <v>6143</v>
      </c>
      <c r="C429" s="118" t="s">
        <v>6033</v>
      </c>
      <c r="D429" s="118">
        <v>61</v>
      </c>
      <c r="E429" s="118">
        <v>1918</v>
      </c>
      <c r="F429" s="118" t="s">
        <v>199</v>
      </c>
    </row>
    <row r="430" spans="1:6" x14ac:dyDescent="0.2">
      <c r="A430" s="118"/>
      <c r="B430" s="118"/>
      <c r="C430" s="118" t="s">
        <v>6034</v>
      </c>
      <c r="D430" s="118"/>
      <c r="E430" s="118"/>
      <c r="F430" s="118"/>
    </row>
    <row r="431" spans="1:6" x14ac:dyDescent="0.2">
      <c r="A431" s="118"/>
      <c r="B431" s="118" t="s">
        <v>3923</v>
      </c>
      <c r="C431" s="118" t="s">
        <v>6035</v>
      </c>
      <c r="D431" s="118">
        <v>45</v>
      </c>
      <c r="E431" s="118">
        <v>1998</v>
      </c>
      <c r="F431" s="118" t="s">
        <v>184</v>
      </c>
    </row>
    <row r="432" spans="1:6" x14ac:dyDescent="0.2">
      <c r="A432" s="118"/>
      <c r="B432" s="118" t="s">
        <v>3919</v>
      </c>
      <c r="C432" s="118" t="s">
        <v>6035</v>
      </c>
      <c r="D432" s="118">
        <v>47</v>
      </c>
      <c r="E432" s="118">
        <v>1998</v>
      </c>
      <c r="F432" s="118" t="s">
        <v>199</v>
      </c>
    </row>
    <row r="433" spans="1:6" x14ac:dyDescent="0.2">
      <c r="A433" s="118"/>
      <c r="B433" s="118" t="s">
        <v>5107</v>
      </c>
      <c r="C433" s="118" t="s">
        <v>6036</v>
      </c>
      <c r="D433" s="118">
        <v>10</v>
      </c>
      <c r="E433" s="118">
        <v>1994</v>
      </c>
      <c r="F433" s="118" t="s">
        <v>199</v>
      </c>
    </row>
    <row r="434" spans="1:6" x14ac:dyDescent="0.2">
      <c r="A434" s="118"/>
      <c r="B434" s="118" t="s">
        <v>1617</v>
      </c>
      <c r="C434" s="118" t="s">
        <v>6036</v>
      </c>
      <c r="D434" s="118">
        <v>9</v>
      </c>
      <c r="E434" s="118">
        <v>1995</v>
      </c>
      <c r="F434" s="118" t="s">
        <v>199</v>
      </c>
    </row>
    <row r="435" spans="1:6" x14ac:dyDescent="0.2">
      <c r="A435" s="118"/>
      <c r="B435" s="118" t="s">
        <v>5103</v>
      </c>
      <c r="C435" s="118" t="s">
        <v>5959</v>
      </c>
      <c r="D435" s="118">
        <v>10</v>
      </c>
      <c r="E435" s="118">
        <v>2002</v>
      </c>
      <c r="F435" s="118" t="s">
        <v>184</v>
      </c>
    </row>
    <row r="436" spans="1:6" x14ac:dyDescent="0.2">
      <c r="A436" s="118"/>
      <c r="B436" s="118" t="s">
        <v>6037</v>
      </c>
      <c r="C436" s="118" t="s">
        <v>6038</v>
      </c>
      <c r="D436" s="118">
        <v>8</v>
      </c>
      <c r="E436" s="118">
        <v>2002</v>
      </c>
      <c r="F436" s="118" t="s">
        <v>334</v>
      </c>
    </row>
    <row r="437" spans="1:6" x14ac:dyDescent="0.2">
      <c r="A437" s="118"/>
      <c r="B437" s="118"/>
      <c r="C437" s="118"/>
      <c r="D437" s="118"/>
      <c r="E437" s="118"/>
      <c r="F437" s="118"/>
    </row>
    <row r="438" spans="1:6" x14ac:dyDescent="0.2">
      <c r="A438" s="118" t="s">
        <v>5872</v>
      </c>
      <c r="B438" s="118" t="s">
        <v>4284</v>
      </c>
      <c r="C438" s="118" t="s">
        <v>6039</v>
      </c>
      <c r="D438" s="118">
        <v>10</v>
      </c>
      <c r="E438" s="118">
        <v>2001</v>
      </c>
      <c r="F438" s="118" t="s">
        <v>379</v>
      </c>
    </row>
    <row r="439" spans="1:6" x14ac:dyDescent="0.2">
      <c r="A439" s="118"/>
      <c r="B439" s="118" t="s">
        <v>4279</v>
      </c>
      <c r="C439" s="118" t="s">
        <v>6039</v>
      </c>
      <c r="D439" s="118">
        <v>3</v>
      </c>
      <c r="E439" s="118">
        <v>1990</v>
      </c>
      <c r="F439" s="118" t="s">
        <v>379</v>
      </c>
    </row>
    <row r="440" spans="1:6" x14ac:dyDescent="0.2">
      <c r="A440" s="118"/>
      <c r="B440" s="118" t="s">
        <v>4256</v>
      </c>
      <c r="C440" s="118" t="s">
        <v>6039</v>
      </c>
      <c r="D440" s="118">
        <v>6</v>
      </c>
      <c r="E440" s="118">
        <v>1946</v>
      </c>
      <c r="F440" s="118" t="s">
        <v>379</v>
      </c>
    </row>
    <row r="441" spans="1:6" x14ac:dyDescent="0.2">
      <c r="A441" s="118"/>
      <c r="B441" s="118" t="s">
        <v>4261</v>
      </c>
      <c r="C441" s="118" t="s">
        <v>6039</v>
      </c>
      <c r="D441" s="118">
        <v>16</v>
      </c>
      <c r="E441" s="118">
        <v>1953</v>
      </c>
      <c r="F441" s="118" t="s">
        <v>379</v>
      </c>
    </row>
    <row r="442" spans="1:6" x14ac:dyDescent="0.2">
      <c r="A442" s="118"/>
      <c r="B442" s="118" t="s">
        <v>4268</v>
      </c>
      <c r="C442" s="118" t="s">
        <v>6039</v>
      </c>
      <c r="D442" s="118">
        <v>67</v>
      </c>
      <c r="E442" s="118">
        <v>1953</v>
      </c>
      <c r="F442" s="118" t="s">
        <v>379</v>
      </c>
    </row>
    <row r="443" spans="1:6" x14ac:dyDescent="0.2">
      <c r="A443" s="118"/>
      <c r="B443" s="118" t="s">
        <v>5365</v>
      </c>
      <c r="C443" s="118" t="s">
        <v>6039</v>
      </c>
      <c r="D443" s="118">
        <v>10</v>
      </c>
      <c r="E443" s="118">
        <v>1971</v>
      </c>
      <c r="F443" s="118" t="s">
        <v>379</v>
      </c>
    </row>
    <row r="444" spans="1:6" x14ac:dyDescent="0.2">
      <c r="A444" s="118"/>
      <c r="B444" s="118" t="s">
        <v>4265</v>
      </c>
      <c r="C444" s="118" t="s">
        <v>6039</v>
      </c>
      <c r="D444" s="118">
        <v>19</v>
      </c>
      <c r="E444" s="118">
        <v>1950</v>
      </c>
      <c r="F444" s="118" t="s">
        <v>379</v>
      </c>
    </row>
    <row r="445" spans="1:6" x14ac:dyDescent="0.2">
      <c r="A445" s="118"/>
      <c r="B445" s="118" t="s">
        <v>4272</v>
      </c>
      <c r="C445" s="118" t="s">
        <v>6039</v>
      </c>
      <c r="D445" s="118">
        <v>3</v>
      </c>
      <c r="E445" s="118">
        <v>1945</v>
      </c>
      <c r="F445" s="118" t="s">
        <v>379</v>
      </c>
    </row>
    <row r="446" spans="1:6" x14ac:dyDescent="0.2">
      <c r="A446" s="118"/>
      <c r="B446" s="118"/>
      <c r="C446" s="118"/>
      <c r="D446" s="118"/>
      <c r="E446" s="118"/>
      <c r="F446" s="118"/>
    </row>
    <row r="447" spans="1:6" x14ac:dyDescent="0.2">
      <c r="A447" s="118" t="s">
        <v>3751</v>
      </c>
      <c r="B447" s="118"/>
      <c r="C447" s="118"/>
      <c r="D447" s="118"/>
      <c r="E447" s="118"/>
      <c r="F447" s="118"/>
    </row>
    <row r="448" spans="1:6" x14ac:dyDescent="0.2">
      <c r="A448" s="118" t="s">
        <v>5876</v>
      </c>
      <c r="B448" s="118"/>
      <c r="C448" s="118"/>
      <c r="D448" s="118"/>
      <c r="E448" s="118"/>
      <c r="F448" s="118"/>
    </row>
    <row r="449" spans="1:6" x14ac:dyDescent="0.2">
      <c r="A449" s="118" t="s">
        <v>5877</v>
      </c>
      <c r="B449" s="118" t="s">
        <v>3076</v>
      </c>
      <c r="C449" s="118" t="s">
        <v>5917</v>
      </c>
      <c r="D449" s="118">
        <v>12</v>
      </c>
      <c r="E449" s="118">
        <v>1936</v>
      </c>
      <c r="F449" s="118" t="s">
        <v>379</v>
      </c>
    </row>
    <row r="450" spans="1:6" x14ac:dyDescent="0.2">
      <c r="A450" s="118"/>
      <c r="B450" s="118" t="s">
        <v>3071</v>
      </c>
      <c r="C450" s="118" t="s">
        <v>5917</v>
      </c>
      <c r="D450" s="118">
        <v>2</v>
      </c>
      <c r="E450" s="118">
        <v>1985</v>
      </c>
      <c r="F450" s="118" t="s">
        <v>379</v>
      </c>
    </row>
    <row r="451" spans="1:6" x14ac:dyDescent="0.2">
      <c r="A451" s="118"/>
      <c r="B451" s="118" t="s">
        <v>3080</v>
      </c>
      <c r="C451" s="118" t="s">
        <v>5917</v>
      </c>
      <c r="D451" s="118">
        <v>14</v>
      </c>
      <c r="E451" s="118">
        <v>1936</v>
      </c>
      <c r="F451" s="118" t="s">
        <v>379</v>
      </c>
    </row>
    <row r="452" spans="1:6" x14ac:dyDescent="0.2">
      <c r="A452" s="118"/>
      <c r="B452" s="118" t="s">
        <v>3088</v>
      </c>
      <c r="C452" s="118" t="s">
        <v>5917</v>
      </c>
      <c r="D452" s="118">
        <v>24</v>
      </c>
      <c r="E452" s="118">
        <v>1935</v>
      </c>
      <c r="F452" s="118" t="s">
        <v>379</v>
      </c>
    </row>
    <row r="453" spans="1:6" x14ac:dyDescent="0.2">
      <c r="A453" s="118"/>
      <c r="B453" s="118" t="s">
        <v>3084</v>
      </c>
      <c r="C453" s="118" t="s">
        <v>5917</v>
      </c>
      <c r="D453" s="118">
        <v>24</v>
      </c>
      <c r="E453" s="118">
        <v>1936</v>
      </c>
      <c r="F453" s="118" t="s">
        <v>379</v>
      </c>
    </row>
    <row r="454" spans="1:6" x14ac:dyDescent="0.2">
      <c r="A454" s="118"/>
      <c r="B454" s="118" t="s">
        <v>3092</v>
      </c>
      <c r="C454" s="118" t="s">
        <v>5917</v>
      </c>
      <c r="D454" s="118">
        <v>33</v>
      </c>
      <c r="E454" s="118">
        <v>1935</v>
      </c>
      <c r="F454" s="118" t="s">
        <v>379</v>
      </c>
    </row>
    <row r="455" spans="1:6" x14ac:dyDescent="0.2">
      <c r="A455" s="118"/>
      <c r="B455" s="118"/>
      <c r="C455" s="118"/>
      <c r="D455" s="118"/>
      <c r="E455" s="118"/>
      <c r="F455" s="118"/>
    </row>
    <row r="456" spans="1:6" x14ac:dyDescent="0.2">
      <c r="A456" s="118" t="s">
        <v>5878</v>
      </c>
      <c r="B456" s="118" t="s">
        <v>3067</v>
      </c>
      <c r="C456" s="118" t="s">
        <v>5917</v>
      </c>
      <c r="D456" s="118">
        <v>11</v>
      </c>
      <c r="E456" s="118">
        <v>1927</v>
      </c>
      <c r="F456" s="118" t="s">
        <v>379</v>
      </c>
    </row>
    <row r="457" spans="1:6" x14ac:dyDescent="0.2">
      <c r="A457" s="118"/>
      <c r="B457" s="118" t="s">
        <v>3062</v>
      </c>
      <c r="C457" s="118" t="s">
        <v>5917</v>
      </c>
      <c r="D457" s="118">
        <v>6</v>
      </c>
      <c r="E457" s="118">
        <v>1927</v>
      </c>
      <c r="F457" s="118" t="s">
        <v>379</v>
      </c>
    </row>
    <row r="458" spans="1:6" x14ac:dyDescent="0.2">
      <c r="A458" s="118"/>
      <c r="B458" s="118"/>
      <c r="C458" s="118"/>
      <c r="D458" s="118"/>
      <c r="E458" s="118"/>
      <c r="F458" s="118"/>
    </row>
    <row r="459" spans="1:6" x14ac:dyDescent="0.2">
      <c r="A459" s="118" t="s">
        <v>5879</v>
      </c>
      <c r="B459" s="118" t="s">
        <v>3096</v>
      </c>
      <c r="C459" s="118" t="s">
        <v>6009</v>
      </c>
      <c r="D459" s="118">
        <v>440</v>
      </c>
      <c r="E459" s="118">
        <v>1966</v>
      </c>
      <c r="F459" s="118" t="s">
        <v>379</v>
      </c>
    </row>
    <row r="460" spans="1:6" x14ac:dyDescent="0.2">
      <c r="A460" s="118"/>
      <c r="B460" s="118"/>
      <c r="C460" s="118"/>
      <c r="D460" s="118"/>
      <c r="E460" s="118"/>
      <c r="F460" s="118"/>
    </row>
    <row r="461" spans="1:6" x14ac:dyDescent="0.2">
      <c r="A461" s="118" t="s">
        <v>5880</v>
      </c>
      <c r="B461" s="118" t="s">
        <v>4919</v>
      </c>
      <c r="C461" s="118" t="s">
        <v>5740</v>
      </c>
      <c r="D461" s="118">
        <v>1152</v>
      </c>
      <c r="E461" s="118">
        <v>1967</v>
      </c>
      <c r="F461" s="118" t="s">
        <v>379</v>
      </c>
    </row>
    <row r="462" spans="1:6" x14ac:dyDescent="0.2">
      <c r="A462" s="118"/>
      <c r="B462" s="118" t="s">
        <v>4953</v>
      </c>
      <c r="C462" s="118" t="s">
        <v>5740</v>
      </c>
      <c r="D462" s="118">
        <v>2304</v>
      </c>
      <c r="E462" s="118">
        <v>1970</v>
      </c>
      <c r="F462" s="118" t="s">
        <v>379</v>
      </c>
    </row>
    <row r="463" spans="1:6" x14ac:dyDescent="0.2">
      <c r="A463" s="118"/>
      <c r="B463" s="118" t="s">
        <v>4735</v>
      </c>
      <c r="C463" s="118" t="s">
        <v>747</v>
      </c>
      <c r="D463" s="118">
        <v>800</v>
      </c>
      <c r="E463" s="118">
        <v>2000</v>
      </c>
      <c r="F463" s="118" t="s">
        <v>199</v>
      </c>
    </row>
    <row r="464" spans="1:6" x14ac:dyDescent="0.2">
      <c r="A464" s="118"/>
      <c r="B464" s="118" t="s">
        <v>6144</v>
      </c>
      <c r="C464" s="118" t="s">
        <v>5959</v>
      </c>
      <c r="D464" s="118">
        <v>10</v>
      </c>
      <c r="E464" s="118">
        <v>1998</v>
      </c>
      <c r="F464" s="118" t="s">
        <v>442</v>
      </c>
    </row>
    <row r="465" spans="1:6" x14ac:dyDescent="0.2">
      <c r="A465" s="118"/>
      <c r="B465" s="118" t="s">
        <v>4731</v>
      </c>
      <c r="C465" s="118" t="s">
        <v>747</v>
      </c>
      <c r="D465" s="118">
        <v>715</v>
      </c>
      <c r="E465" s="118">
        <v>1993</v>
      </c>
      <c r="F465" s="118" t="s">
        <v>5156</v>
      </c>
    </row>
    <row r="466" spans="1:6" x14ac:dyDescent="0.2">
      <c r="A466" s="118"/>
      <c r="B466" s="118" t="s">
        <v>4739</v>
      </c>
      <c r="C466" s="118" t="s">
        <v>747</v>
      </c>
      <c r="D466" s="118">
        <v>400</v>
      </c>
      <c r="E466" s="118">
        <v>2000</v>
      </c>
      <c r="F466" s="118" t="s">
        <v>199</v>
      </c>
    </row>
    <row r="467" spans="1:6" x14ac:dyDescent="0.2">
      <c r="A467" s="118"/>
      <c r="B467" s="118"/>
      <c r="C467" s="118"/>
      <c r="D467" s="118"/>
      <c r="E467" s="118"/>
      <c r="F467" s="118"/>
    </row>
    <row r="468" spans="1:6" x14ac:dyDescent="0.2">
      <c r="A468" s="118" t="s">
        <v>5881</v>
      </c>
      <c r="B468" s="118"/>
      <c r="C468" s="118"/>
      <c r="D468" s="118"/>
      <c r="E468" s="118"/>
      <c r="F468" s="118"/>
    </row>
    <row r="469" spans="1:6" x14ac:dyDescent="0.2">
      <c r="A469" s="118"/>
      <c r="B469" s="118" t="s">
        <v>3830</v>
      </c>
      <c r="C469" s="118" t="s">
        <v>1352</v>
      </c>
      <c r="D469" s="118">
        <v>120</v>
      </c>
      <c r="E469" s="118">
        <v>2010</v>
      </c>
      <c r="F469" s="118" t="s">
        <v>379</v>
      </c>
    </row>
    <row r="470" spans="1:6" x14ac:dyDescent="0.2">
      <c r="A470" s="118"/>
      <c r="B470" s="118" t="s">
        <v>6228</v>
      </c>
      <c r="C470" s="118" t="s">
        <v>1352</v>
      </c>
      <c r="D470" s="118">
        <v>30</v>
      </c>
      <c r="E470" s="118">
        <v>2001</v>
      </c>
      <c r="F470" s="118" t="s">
        <v>379</v>
      </c>
    </row>
    <row r="471" spans="1:6" x14ac:dyDescent="0.2">
      <c r="A471" s="118"/>
      <c r="B471" s="118" t="s">
        <v>3796</v>
      </c>
      <c r="C471" s="118" t="s">
        <v>1352</v>
      </c>
      <c r="D471" s="118">
        <v>30</v>
      </c>
      <c r="E471" s="118">
        <v>2007</v>
      </c>
      <c r="F471" s="118" t="s">
        <v>379</v>
      </c>
    </row>
    <row r="472" spans="1:6" x14ac:dyDescent="0.2">
      <c r="A472" s="118"/>
      <c r="B472" s="118" t="s">
        <v>5358</v>
      </c>
      <c r="C472" s="118" t="s">
        <v>1352</v>
      </c>
      <c r="D472" s="118">
        <v>124</v>
      </c>
      <c r="E472" s="118">
        <v>2005</v>
      </c>
      <c r="F472" s="118" t="s">
        <v>379</v>
      </c>
    </row>
    <row r="473" spans="1:6" x14ac:dyDescent="0.2">
      <c r="A473" s="118"/>
      <c r="B473" s="118" t="s">
        <v>3800</v>
      </c>
      <c r="C473" s="118" t="s">
        <v>1352</v>
      </c>
      <c r="D473" s="118">
        <v>17</v>
      </c>
      <c r="E473" s="118">
        <v>2006</v>
      </c>
      <c r="F473" s="118" t="s">
        <v>634</v>
      </c>
    </row>
    <row r="474" spans="1:6" x14ac:dyDescent="0.2">
      <c r="A474" s="118"/>
      <c r="B474" s="118" t="s">
        <v>6229</v>
      </c>
      <c r="C474" s="118" t="s">
        <v>1352</v>
      </c>
      <c r="D474" s="118">
        <v>5</v>
      </c>
      <c r="E474" s="118">
        <v>1992</v>
      </c>
      <c r="F474" s="118" t="s">
        <v>184</v>
      </c>
    </row>
    <row r="475" spans="1:6" x14ac:dyDescent="0.2">
      <c r="A475" s="118"/>
      <c r="B475" s="118" t="s">
        <v>3823</v>
      </c>
      <c r="C475" s="118" t="s">
        <v>1352</v>
      </c>
      <c r="D475" s="118">
        <v>15</v>
      </c>
      <c r="E475" s="118">
        <v>2009</v>
      </c>
      <c r="F475" s="118" t="s">
        <v>379</v>
      </c>
    </row>
    <row r="476" spans="1:6" x14ac:dyDescent="0.2">
      <c r="A476" s="118"/>
      <c r="B476" s="118" t="s">
        <v>6145</v>
      </c>
      <c r="C476" s="118" t="s">
        <v>1352</v>
      </c>
      <c r="D476" s="118">
        <v>10</v>
      </c>
      <c r="E476" s="118">
        <v>1992</v>
      </c>
      <c r="F476" s="118" t="s">
        <v>442</v>
      </c>
    </row>
    <row r="477" spans="1:6" x14ac:dyDescent="0.2">
      <c r="A477" s="118"/>
      <c r="B477" s="118" t="s">
        <v>3792</v>
      </c>
      <c r="C477" s="118" t="s">
        <v>1352</v>
      </c>
      <c r="D477" s="118">
        <v>16</v>
      </c>
      <c r="E477" s="118">
        <v>2006</v>
      </c>
      <c r="F477" s="118" t="s">
        <v>5156</v>
      </c>
    </row>
    <row r="478" spans="1:6" ht="15.75" thickBot="1" x14ac:dyDescent="0.25">
      <c r="A478" s="126"/>
      <c r="B478" s="126" t="s">
        <v>3760</v>
      </c>
      <c r="C478" s="126" t="s">
        <v>1352</v>
      </c>
      <c r="D478" s="126">
        <v>5</v>
      </c>
      <c r="E478" s="126">
        <v>1994</v>
      </c>
      <c r="F478" s="126" t="s">
        <v>634</v>
      </c>
    </row>
    <row r="479" spans="1:6" ht="15.75" thickTop="1" x14ac:dyDescent="0.2">
      <c r="A479" s="321" t="s">
        <v>6191</v>
      </c>
      <c r="B479" s="321"/>
      <c r="C479" s="321"/>
      <c r="D479" s="321"/>
      <c r="E479" s="366"/>
      <c r="F479" s="321"/>
    </row>
    <row r="480" spans="1:6" ht="23.25" x14ac:dyDescent="0.35">
      <c r="A480" s="290" t="s">
        <v>5267</v>
      </c>
      <c r="B480" s="291"/>
      <c r="C480" s="291"/>
      <c r="D480" s="291"/>
      <c r="E480" s="291"/>
      <c r="F480" s="297"/>
    </row>
    <row r="481" spans="1:6" ht="22.5" thickBot="1" x14ac:dyDescent="0.35">
      <c r="A481" s="295" t="s">
        <v>6201</v>
      </c>
      <c r="B481" s="296"/>
      <c r="C481" s="296"/>
      <c r="D481" s="296"/>
      <c r="E481" s="327"/>
      <c r="F481" s="328"/>
    </row>
    <row r="482" spans="1:6" ht="15.75" thickTop="1" x14ac:dyDescent="0.2">
      <c r="A482" s="302" t="s">
        <v>6230</v>
      </c>
      <c r="B482" s="302"/>
      <c r="C482" s="302" t="s">
        <v>111</v>
      </c>
      <c r="D482" s="303" t="s">
        <v>5563</v>
      </c>
      <c r="E482" s="371"/>
      <c r="F482" s="351"/>
    </row>
    <row r="483" spans="1:6" x14ac:dyDescent="0.2">
      <c r="A483" s="309"/>
      <c r="B483" s="309"/>
      <c r="C483" s="309"/>
      <c r="D483" s="353" t="s">
        <v>5564</v>
      </c>
      <c r="E483" s="372"/>
      <c r="F483" s="355"/>
    </row>
    <row r="484" spans="1:6" x14ac:dyDescent="0.2">
      <c r="A484" s="118"/>
      <c r="B484" s="118" t="s">
        <v>3784</v>
      </c>
      <c r="C484" s="118" t="s">
        <v>1352</v>
      </c>
      <c r="D484" s="118">
        <v>30</v>
      </c>
      <c r="E484" s="118">
        <v>2004</v>
      </c>
      <c r="F484" s="118" t="s">
        <v>379</v>
      </c>
    </row>
    <row r="485" spans="1:6" x14ac:dyDescent="0.2">
      <c r="A485" s="118"/>
      <c r="B485" s="118" t="s">
        <v>5885</v>
      </c>
      <c r="C485" s="118" t="s">
        <v>1352</v>
      </c>
      <c r="D485" s="118">
        <v>17</v>
      </c>
      <c r="E485" s="118">
        <v>2000</v>
      </c>
      <c r="F485" s="118" t="s">
        <v>379</v>
      </c>
    </row>
    <row r="486" spans="1:6" x14ac:dyDescent="0.2">
      <c r="A486" s="118"/>
      <c r="B486" s="118" t="s">
        <v>3827</v>
      </c>
      <c r="C486" s="118" t="s">
        <v>1352</v>
      </c>
      <c r="D486" s="118">
        <v>30</v>
      </c>
      <c r="E486" s="118">
        <v>2009</v>
      </c>
      <c r="F486" s="118" t="s">
        <v>379</v>
      </c>
    </row>
    <row r="487" spans="1:6" x14ac:dyDescent="0.2">
      <c r="A487" s="118"/>
      <c r="B487" s="118" t="s">
        <v>6041</v>
      </c>
      <c r="C487" s="118" t="s">
        <v>1352</v>
      </c>
      <c r="D487" s="118">
        <v>5</v>
      </c>
      <c r="E487" s="118">
        <v>1995</v>
      </c>
      <c r="F487" s="118" t="s">
        <v>634</v>
      </c>
    </row>
    <row r="488" spans="1:6" x14ac:dyDescent="0.2">
      <c r="A488" s="118"/>
      <c r="B488" s="118" t="s">
        <v>6146</v>
      </c>
      <c r="C488" s="118" t="s">
        <v>1352</v>
      </c>
      <c r="D488" s="118">
        <v>27</v>
      </c>
      <c r="E488" s="118">
        <v>2008</v>
      </c>
      <c r="F488" s="118" t="s">
        <v>379</v>
      </c>
    </row>
    <row r="489" spans="1:6" x14ac:dyDescent="0.2">
      <c r="A489" s="118"/>
      <c r="B489" s="118" t="s">
        <v>5887</v>
      </c>
      <c r="C489" s="118" t="s">
        <v>1352</v>
      </c>
      <c r="D489" s="118">
        <v>16</v>
      </c>
      <c r="E489" s="118">
        <v>1995</v>
      </c>
      <c r="F489" s="118" t="s">
        <v>379</v>
      </c>
    </row>
    <row r="490" spans="1:6" x14ac:dyDescent="0.2">
      <c r="A490" s="118"/>
      <c r="B490" s="118" t="s">
        <v>3812</v>
      </c>
      <c r="C490" s="118" t="s">
        <v>1352</v>
      </c>
      <c r="D490" s="118">
        <v>26</v>
      </c>
      <c r="E490" s="118">
        <v>2009</v>
      </c>
      <c r="F490" s="118" t="s">
        <v>379</v>
      </c>
    </row>
    <row r="491" spans="1:6" x14ac:dyDescent="0.2">
      <c r="A491" s="118"/>
      <c r="B491" s="118" t="s">
        <v>3631</v>
      </c>
      <c r="C491" s="118" t="s">
        <v>1352</v>
      </c>
      <c r="D491" s="118">
        <v>13</v>
      </c>
      <c r="E491" s="118">
        <v>2000</v>
      </c>
      <c r="F491" s="118" t="s">
        <v>379</v>
      </c>
    </row>
    <row r="492" spans="1:6" x14ac:dyDescent="0.2">
      <c r="A492" s="118"/>
      <c r="B492" s="118" t="s">
        <v>3837</v>
      </c>
      <c r="C492" s="118" t="s">
        <v>1352</v>
      </c>
      <c r="D492" s="118">
        <v>26</v>
      </c>
      <c r="E492" s="118">
        <v>2012</v>
      </c>
      <c r="F492" s="118" t="s">
        <v>379</v>
      </c>
    </row>
    <row r="493" spans="1:6" x14ac:dyDescent="0.2">
      <c r="A493" s="118"/>
      <c r="B493" s="118" t="s">
        <v>3834</v>
      </c>
      <c r="C493" s="118" t="s">
        <v>1352</v>
      </c>
      <c r="D493" s="118">
        <v>56</v>
      </c>
      <c r="E493" s="118">
        <v>2011</v>
      </c>
      <c r="F493" s="118" t="s">
        <v>379</v>
      </c>
    </row>
    <row r="494" spans="1:6" x14ac:dyDescent="0.2">
      <c r="A494" s="118"/>
      <c r="B494" s="118" t="s">
        <v>5631</v>
      </c>
      <c r="C494" s="118" t="s">
        <v>1352</v>
      </c>
      <c r="D494" s="118">
        <v>31</v>
      </c>
      <c r="E494" s="118">
        <v>1992</v>
      </c>
      <c r="F494" s="118" t="s">
        <v>216</v>
      </c>
    </row>
    <row r="495" spans="1:6" x14ac:dyDescent="0.2">
      <c r="A495" s="118"/>
      <c r="B495" s="118" t="s">
        <v>3768</v>
      </c>
      <c r="C495" s="118" t="s">
        <v>1352</v>
      </c>
      <c r="D495" s="118">
        <v>5</v>
      </c>
      <c r="E495" s="118">
        <v>1994</v>
      </c>
      <c r="F495" s="118" t="s">
        <v>634</v>
      </c>
    </row>
    <row r="496" spans="1:6" x14ac:dyDescent="0.2">
      <c r="A496" s="118"/>
      <c r="B496" s="118" t="s">
        <v>3804</v>
      </c>
      <c r="C496" s="118" t="s">
        <v>1352</v>
      </c>
      <c r="D496" s="118">
        <v>18</v>
      </c>
      <c r="E496" s="118">
        <v>2007</v>
      </c>
      <c r="F496" s="118" t="s">
        <v>379</v>
      </c>
    </row>
    <row r="497" spans="1:6" x14ac:dyDescent="0.2">
      <c r="A497" s="118"/>
      <c r="B497" s="118" t="s">
        <v>5097</v>
      </c>
      <c r="C497" s="118" t="s">
        <v>1352</v>
      </c>
      <c r="D497" s="118">
        <v>322</v>
      </c>
      <c r="E497" s="118">
        <v>2007</v>
      </c>
      <c r="F497" s="118" t="s">
        <v>379</v>
      </c>
    </row>
    <row r="498" spans="1:6" x14ac:dyDescent="0.2">
      <c r="A498" s="118"/>
      <c r="B498" s="118" t="s">
        <v>3841</v>
      </c>
      <c r="C498" s="118" t="s">
        <v>1352</v>
      </c>
      <c r="D498" s="118">
        <v>18</v>
      </c>
      <c r="E498" s="118">
        <v>2012</v>
      </c>
      <c r="F498" s="118" t="s">
        <v>379</v>
      </c>
    </row>
    <row r="499" spans="1:6" x14ac:dyDescent="0.2">
      <c r="A499" s="118"/>
      <c r="B499" s="118" t="s">
        <v>3816</v>
      </c>
      <c r="C499" s="118" t="s">
        <v>1352</v>
      </c>
      <c r="D499" s="118">
        <v>10</v>
      </c>
      <c r="E499" s="118">
        <v>2008</v>
      </c>
      <c r="F499" s="118" t="s">
        <v>634</v>
      </c>
    </row>
    <row r="500" spans="1:6" x14ac:dyDescent="0.2">
      <c r="A500" s="118"/>
      <c r="B500" s="118"/>
      <c r="C500" s="118"/>
      <c r="D500" s="118"/>
      <c r="E500" s="118"/>
      <c r="F500" s="118"/>
    </row>
    <row r="501" spans="1:6" x14ac:dyDescent="0.2">
      <c r="A501" s="118" t="s">
        <v>6231</v>
      </c>
      <c r="B501" s="118" t="s">
        <v>5633</v>
      </c>
      <c r="C501" s="118" t="s">
        <v>747</v>
      </c>
      <c r="D501" s="118">
        <v>812</v>
      </c>
      <c r="E501" s="118">
        <v>1998</v>
      </c>
      <c r="F501" s="118" t="s">
        <v>184</v>
      </c>
    </row>
    <row r="502" spans="1:6" x14ac:dyDescent="0.2">
      <c r="A502" s="118"/>
      <c r="B502" s="118" t="s">
        <v>5634</v>
      </c>
      <c r="C502" s="118" t="s">
        <v>747</v>
      </c>
      <c r="D502" s="118">
        <v>410</v>
      </c>
      <c r="E502" s="118">
        <v>2000</v>
      </c>
      <c r="F502" s="118" t="s">
        <v>184</v>
      </c>
    </row>
    <row r="503" spans="1:6" x14ac:dyDescent="0.2">
      <c r="A503" s="118"/>
      <c r="B503" s="118"/>
      <c r="C503" s="118"/>
      <c r="D503" s="118"/>
      <c r="E503" s="118"/>
      <c r="F503" s="118"/>
    </row>
    <row r="504" spans="1:6" x14ac:dyDescent="0.2">
      <c r="A504" s="118" t="s">
        <v>5534</v>
      </c>
      <c r="B504" s="118" t="s">
        <v>6042</v>
      </c>
      <c r="C504" s="118" t="s">
        <v>6232</v>
      </c>
      <c r="D504" s="118">
        <v>280</v>
      </c>
      <c r="E504" s="118">
        <v>1952</v>
      </c>
      <c r="F504" s="118" t="s">
        <v>518</v>
      </c>
    </row>
    <row r="505" spans="1:6" x14ac:dyDescent="0.2">
      <c r="A505" s="118"/>
      <c r="B505" s="118" t="s">
        <v>5637</v>
      </c>
      <c r="C505" s="118" t="s">
        <v>5465</v>
      </c>
      <c r="D505" s="118">
        <v>42</v>
      </c>
      <c r="E505" s="118">
        <v>2005</v>
      </c>
      <c r="F505" s="118" t="s">
        <v>518</v>
      </c>
    </row>
    <row r="506" spans="1:6" x14ac:dyDescent="0.2">
      <c r="A506" s="118"/>
      <c r="B506" s="118" t="s">
        <v>5635</v>
      </c>
      <c r="C506" s="118" t="s">
        <v>119</v>
      </c>
      <c r="D506" s="118">
        <v>38</v>
      </c>
      <c r="E506" s="118">
        <v>2007</v>
      </c>
      <c r="F506" s="118" t="s">
        <v>518</v>
      </c>
    </row>
    <row r="507" spans="1:6" x14ac:dyDescent="0.2">
      <c r="A507" s="118"/>
      <c r="B507" s="118"/>
      <c r="C507" s="118"/>
      <c r="D507" s="118"/>
      <c r="E507" s="118"/>
      <c r="F507" s="118"/>
    </row>
    <row r="508" spans="1:6" x14ac:dyDescent="0.2">
      <c r="A508" s="118" t="s">
        <v>6233</v>
      </c>
      <c r="B508" s="118" t="s">
        <v>6234</v>
      </c>
      <c r="C508" s="118" t="s">
        <v>1352</v>
      </c>
      <c r="D508" s="118">
        <v>2</v>
      </c>
      <c r="E508" s="118">
        <v>2005</v>
      </c>
      <c r="F508" s="118" t="s">
        <v>5156</v>
      </c>
    </row>
    <row r="509" spans="1:6" x14ac:dyDescent="0.2">
      <c r="A509" s="118"/>
      <c r="B509" s="118"/>
      <c r="C509" s="118"/>
      <c r="D509" s="118"/>
      <c r="E509" s="118"/>
      <c r="F509" s="118"/>
    </row>
    <row r="510" spans="1:6" x14ac:dyDescent="0.2">
      <c r="A510" s="118" t="s">
        <v>5891</v>
      </c>
      <c r="B510" s="118"/>
      <c r="C510" s="118"/>
      <c r="D510" s="118"/>
      <c r="E510" s="118"/>
      <c r="F510" s="118"/>
    </row>
    <row r="511" spans="1:6" x14ac:dyDescent="0.2">
      <c r="A511" s="118" t="s">
        <v>5892</v>
      </c>
      <c r="B511" s="118" t="s">
        <v>5673</v>
      </c>
      <c r="C511" s="118" t="s">
        <v>6010</v>
      </c>
      <c r="D511" s="118">
        <v>32</v>
      </c>
      <c r="E511" s="118">
        <v>1994</v>
      </c>
      <c r="F511" s="118" t="s">
        <v>669</v>
      </c>
    </row>
    <row r="512" spans="1:6" x14ac:dyDescent="0.2">
      <c r="A512" s="118"/>
      <c r="B512" s="118"/>
      <c r="C512" s="118"/>
      <c r="D512" s="118"/>
      <c r="E512" s="118"/>
      <c r="F512" s="118"/>
    </row>
    <row r="513" spans="1:6" x14ac:dyDescent="0.2">
      <c r="A513" s="118" t="s">
        <v>5540</v>
      </c>
      <c r="B513" s="118" t="s">
        <v>4611</v>
      </c>
      <c r="C513" s="118" t="s">
        <v>5917</v>
      </c>
      <c r="D513" s="118">
        <v>49</v>
      </c>
      <c r="E513" s="118">
        <v>1961</v>
      </c>
      <c r="F513" s="118" t="s">
        <v>216</v>
      </c>
    </row>
    <row r="514" spans="1:6" x14ac:dyDescent="0.2">
      <c r="A514" s="118" t="s">
        <v>5639</v>
      </c>
      <c r="B514" s="118" t="s">
        <v>4407</v>
      </c>
      <c r="C514" s="118" t="s">
        <v>1352</v>
      </c>
      <c r="D514" s="118">
        <v>23</v>
      </c>
      <c r="E514" s="118">
        <v>2009</v>
      </c>
      <c r="F514" s="118" t="s">
        <v>216</v>
      </c>
    </row>
    <row r="515" spans="1:6" x14ac:dyDescent="0.2">
      <c r="A515" s="118"/>
      <c r="B515" s="118" t="s">
        <v>6044</v>
      </c>
      <c r="C515" s="118" t="s">
        <v>5965</v>
      </c>
      <c r="D515" s="118">
        <v>169</v>
      </c>
      <c r="E515" s="118">
        <v>2012</v>
      </c>
      <c r="F515" s="118" t="s">
        <v>5156</v>
      </c>
    </row>
    <row r="516" spans="1:6" x14ac:dyDescent="0.2">
      <c r="A516" s="118"/>
      <c r="B516" s="119"/>
      <c r="C516" s="119"/>
      <c r="D516" s="118"/>
      <c r="E516" s="118"/>
      <c r="F516" s="118"/>
    </row>
    <row r="517" spans="1:6" x14ac:dyDescent="0.2">
      <c r="A517" s="118" t="s">
        <v>5894</v>
      </c>
      <c r="B517" s="118" t="s">
        <v>6235</v>
      </c>
      <c r="C517" s="118" t="s">
        <v>5965</v>
      </c>
      <c r="D517" s="118">
        <v>10</v>
      </c>
      <c r="E517" s="118">
        <v>2007</v>
      </c>
      <c r="F517" s="118" t="s">
        <v>379</v>
      </c>
    </row>
    <row r="518" spans="1:6" x14ac:dyDescent="0.2">
      <c r="A518" s="118"/>
      <c r="B518" s="118"/>
      <c r="C518" s="118"/>
      <c r="D518" s="118"/>
      <c r="E518" s="118"/>
      <c r="F518" s="118"/>
    </row>
    <row r="519" spans="1:6" x14ac:dyDescent="0.2">
      <c r="A519" s="118" t="s">
        <v>6148</v>
      </c>
      <c r="B519" s="118" t="s">
        <v>6236</v>
      </c>
      <c r="C519" s="118" t="s">
        <v>1352</v>
      </c>
      <c r="D519" s="118">
        <v>2</v>
      </c>
      <c r="E519" s="118">
        <v>2011</v>
      </c>
      <c r="F519" s="118" t="s">
        <v>379</v>
      </c>
    </row>
    <row r="520" spans="1:6" x14ac:dyDescent="0.2">
      <c r="A520" s="118"/>
      <c r="B520" s="118"/>
      <c r="C520" s="118"/>
      <c r="D520" s="118"/>
      <c r="E520" s="118"/>
      <c r="F520" s="118"/>
    </row>
    <row r="521" spans="1:6" x14ac:dyDescent="0.2">
      <c r="A521" s="118" t="s">
        <v>5643</v>
      </c>
      <c r="B521" s="118" t="s">
        <v>4562</v>
      </c>
      <c r="C521" s="118" t="s">
        <v>5965</v>
      </c>
      <c r="D521" s="118">
        <v>90</v>
      </c>
      <c r="E521" s="118">
        <v>2005</v>
      </c>
      <c r="F521" s="118" t="s">
        <v>199</v>
      </c>
    </row>
    <row r="522" spans="1:6" x14ac:dyDescent="0.2">
      <c r="A522" s="118"/>
      <c r="B522" s="118" t="s">
        <v>5394</v>
      </c>
      <c r="C522" s="118" t="s">
        <v>5965</v>
      </c>
      <c r="D522" s="118">
        <v>300</v>
      </c>
      <c r="E522" s="118">
        <v>2010</v>
      </c>
      <c r="F522" s="118" t="s">
        <v>199</v>
      </c>
    </row>
    <row r="523" spans="1:6" x14ac:dyDescent="0.2">
      <c r="A523" s="118"/>
      <c r="B523" s="118" t="s">
        <v>4576</v>
      </c>
      <c r="C523" s="118" t="s">
        <v>5421</v>
      </c>
      <c r="D523" s="118">
        <v>41</v>
      </c>
      <c r="E523" s="118">
        <v>2010</v>
      </c>
      <c r="F523" s="118" t="s">
        <v>379</v>
      </c>
    </row>
    <row r="524" spans="1:6" x14ac:dyDescent="0.2">
      <c r="A524" s="118"/>
      <c r="B524" s="118" t="s">
        <v>4568</v>
      </c>
      <c r="C524" s="118" t="s">
        <v>5965</v>
      </c>
      <c r="D524" s="118">
        <v>150</v>
      </c>
      <c r="E524" s="118">
        <v>2011</v>
      </c>
      <c r="F524" s="118" t="s">
        <v>442</v>
      </c>
    </row>
    <row r="525" spans="1:6" x14ac:dyDescent="0.2">
      <c r="A525" s="118"/>
      <c r="B525" s="118"/>
      <c r="C525" s="118"/>
      <c r="D525" s="118"/>
      <c r="E525" s="118"/>
      <c r="F525" s="118"/>
    </row>
    <row r="526" spans="1:6" x14ac:dyDescent="0.2">
      <c r="A526" s="118" t="s">
        <v>5909</v>
      </c>
      <c r="B526" s="118" t="s">
        <v>4821</v>
      </c>
      <c r="C526" s="118" t="s">
        <v>1352</v>
      </c>
      <c r="D526" s="118">
        <v>3</v>
      </c>
      <c r="E526" s="118">
        <v>2005</v>
      </c>
      <c r="F526" s="118" t="s">
        <v>442</v>
      </c>
    </row>
    <row r="527" spans="1:6" x14ac:dyDescent="0.2">
      <c r="A527" s="118"/>
      <c r="B527" s="118"/>
      <c r="C527" s="118"/>
      <c r="D527" s="118"/>
      <c r="E527" s="118"/>
      <c r="F527" s="118"/>
    </row>
    <row r="528" spans="1:6" x14ac:dyDescent="0.2">
      <c r="A528" s="118" t="s">
        <v>6237</v>
      </c>
      <c r="B528" s="118" t="s">
        <v>1236</v>
      </c>
      <c r="C528" s="118" t="s">
        <v>1352</v>
      </c>
      <c r="D528" s="118">
        <v>9</v>
      </c>
      <c r="E528" s="118">
        <v>1993</v>
      </c>
      <c r="F528" s="118" t="s">
        <v>334</v>
      </c>
    </row>
    <row r="529" spans="1:6" x14ac:dyDescent="0.2">
      <c r="A529" s="118"/>
      <c r="B529" s="118" t="s">
        <v>1239</v>
      </c>
      <c r="C529" s="118" t="s">
        <v>1352</v>
      </c>
      <c r="D529" s="118">
        <v>7</v>
      </c>
      <c r="E529" s="118">
        <v>1993</v>
      </c>
      <c r="F529" s="118" t="s">
        <v>334</v>
      </c>
    </row>
    <row r="530" spans="1:6" ht="15.75" thickBot="1" x14ac:dyDescent="0.25">
      <c r="A530" s="118" t="s">
        <v>126</v>
      </c>
      <c r="B530" s="118"/>
      <c r="C530" s="118"/>
      <c r="D530" s="339">
        <f>SUM(D10:D529)</f>
        <v>86998</v>
      </c>
      <c r="E530" s="118"/>
      <c r="F530" s="118"/>
    </row>
    <row r="531" spans="1:6" ht="23.25" thickTop="1" thickBot="1" x14ac:dyDescent="0.35">
      <c r="A531" s="340" t="s">
        <v>6238</v>
      </c>
      <c r="B531" s="341"/>
      <c r="C531" s="342"/>
      <c r="D531" s="341"/>
      <c r="E531" s="341"/>
      <c r="F531" s="343"/>
    </row>
    <row r="532" spans="1:6" ht="15.75" thickTop="1" x14ac:dyDescent="0.2">
      <c r="A532" s="118" t="s">
        <v>5913</v>
      </c>
      <c r="B532" s="118"/>
      <c r="C532" s="118" t="s">
        <v>1352</v>
      </c>
      <c r="D532" s="209">
        <v>1278</v>
      </c>
      <c r="E532" s="119"/>
      <c r="F532" s="318"/>
    </row>
    <row r="533" spans="1:6" x14ac:dyDescent="0.2">
      <c r="A533" s="118" t="s">
        <v>5914</v>
      </c>
      <c r="B533" s="118"/>
      <c r="C533" s="118" t="s">
        <v>5915</v>
      </c>
      <c r="D533" s="335">
        <v>1066.7279999999996</v>
      </c>
      <c r="E533" s="119"/>
      <c r="F533" s="318"/>
    </row>
    <row r="534" spans="1:6" x14ac:dyDescent="0.2">
      <c r="A534" s="118"/>
      <c r="B534" s="118"/>
      <c r="C534" s="118" t="s">
        <v>5916</v>
      </c>
      <c r="D534" s="335">
        <v>197.51</v>
      </c>
      <c r="E534" s="119"/>
      <c r="F534" s="318"/>
    </row>
    <row r="535" spans="1:6" x14ac:dyDescent="0.2">
      <c r="A535" s="118"/>
      <c r="B535" s="118"/>
      <c r="C535" s="118" t="s">
        <v>5917</v>
      </c>
      <c r="D535" s="335">
        <v>231.79300000000003</v>
      </c>
      <c r="E535" s="119"/>
      <c r="F535" s="318"/>
    </row>
    <row r="536" spans="1:6" x14ac:dyDescent="0.2">
      <c r="A536" s="118"/>
      <c r="B536" s="118"/>
      <c r="C536" s="118" t="s">
        <v>5918</v>
      </c>
      <c r="D536" s="209">
        <v>788.5359999999996</v>
      </c>
      <c r="E536" s="119"/>
      <c r="F536" s="318"/>
    </row>
    <row r="537" spans="1:6" ht="33.75" x14ac:dyDescent="0.2">
      <c r="A537" s="118"/>
      <c r="B537" s="118"/>
      <c r="C537" s="184" t="s">
        <v>5919</v>
      </c>
      <c r="D537" s="335">
        <v>978.92200000000003</v>
      </c>
      <c r="E537" s="119"/>
      <c r="F537" s="318"/>
    </row>
    <row r="538" spans="1:6" x14ac:dyDescent="0.2">
      <c r="A538" s="118"/>
      <c r="B538" s="118"/>
      <c r="C538" s="118"/>
      <c r="D538" s="335"/>
      <c r="E538" s="119"/>
      <c r="F538" s="318"/>
    </row>
    <row r="539" spans="1:6" x14ac:dyDescent="0.2">
      <c r="A539" s="118" t="s">
        <v>6054</v>
      </c>
      <c r="B539" s="118"/>
      <c r="C539" s="118" t="s">
        <v>5920</v>
      </c>
      <c r="D539" s="345">
        <v>2193</v>
      </c>
      <c r="E539" s="119"/>
      <c r="F539" s="318"/>
    </row>
    <row r="540" spans="1:6" x14ac:dyDescent="0.2">
      <c r="A540" s="118" t="s">
        <v>5921</v>
      </c>
      <c r="B540" s="118"/>
      <c r="C540" s="118" t="s">
        <v>5922</v>
      </c>
      <c r="D540" s="345">
        <v>2059.6391378111803</v>
      </c>
      <c r="E540" s="119"/>
      <c r="F540" s="318"/>
    </row>
    <row r="541" spans="1:6" x14ac:dyDescent="0.2">
      <c r="A541" s="118" t="s">
        <v>6055</v>
      </c>
      <c r="B541" s="118"/>
      <c r="C541" s="118"/>
      <c r="D541" s="335"/>
      <c r="E541" s="119"/>
      <c r="F541" s="318"/>
    </row>
    <row r="542" spans="1:6" x14ac:dyDescent="0.2">
      <c r="A542" s="118"/>
      <c r="B542" s="118"/>
      <c r="C542" s="118"/>
      <c r="D542" s="335"/>
      <c r="E542" s="119"/>
      <c r="F542" s="318"/>
    </row>
    <row r="543" spans="1:6" ht="15.75" thickBot="1" x14ac:dyDescent="0.25">
      <c r="A543" s="126" t="s">
        <v>6056</v>
      </c>
      <c r="B543" s="126"/>
      <c r="C543" s="126" t="s">
        <v>5920</v>
      </c>
      <c r="D543" s="373">
        <v>187.00460371446025</v>
      </c>
      <c r="E543" s="320"/>
      <c r="F543" s="347"/>
    </row>
    <row r="544" spans="1:6" ht="15.75" thickTop="1" x14ac:dyDescent="0.2">
      <c r="A544" s="321" t="s">
        <v>6191</v>
      </c>
      <c r="B544" s="321"/>
      <c r="C544" s="321"/>
      <c r="D544" s="321"/>
      <c r="E544" s="366"/>
      <c r="F544" s="321"/>
    </row>
    <row r="545" spans="1:6" ht="23.25" x14ac:dyDescent="0.35">
      <c r="A545" s="290" t="s">
        <v>5267</v>
      </c>
      <c r="B545" s="291"/>
      <c r="C545" s="291"/>
      <c r="D545" s="291"/>
      <c r="E545" s="291"/>
      <c r="F545" s="297"/>
    </row>
    <row r="546" spans="1:6" ht="22.5" thickBot="1" x14ac:dyDescent="0.35">
      <c r="A546" s="295" t="s">
        <v>6201</v>
      </c>
      <c r="B546" s="296"/>
      <c r="C546" s="296"/>
      <c r="D546" s="296"/>
      <c r="E546" s="327"/>
      <c r="F546" s="328"/>
    </row>
    <row r="547" spans="1:6" ht="21.75" thickTop="1" thickBot="1" x14ac:dyDescent="0.35">
      <c r="A547" s="340" t="s">
        <v>5246</v>
      </c>
      <c r="B547" s="348"/>
      <c r="C547" s="348"/>
      <c r="D547" s="348"/>
      <c r="E547" s="349"/>
      <c r="F547" s="343"/>
    </row>
    <row r="548" spans="1:6" ht="15.75" thickTop="1" x14ac:dyDescent="0.2">
      <c r="A548" s="299"/>
      <c r="B548" s="299"/>
      <c r="C548" s="299"/>
      <c r="D548" s="307" t="s">
        <v>5563</v>
      </c>
      <c r="E548" s="350"/>
      <c r="F548" s="351"/>
    </row>
    <row r="549" spans="1:6" x14ac:dyDescent="0.2">
      <c r="A549" s="352"/>
      <c r="B549" s="352"/>
      <c r="C549" s="352"/>
      <c r="D549" s="353" t="s">
        <v>5564</v>
      </c>
      <c r="E549" s="354"/>
      <c r="F549" s="355"/>
    </row>
    <row r="550" spans="1:6" x14ac:dyDescent="0.2">
      <c r="A550" s="299"/>
      <c r="B550" s="299"/>
      <c r="C550" s="299"/>
      <c r="D550" s="307"/>
      <c r="E550" s="350"/>
      <c r="F550" s="351"/>
    </row>
    <row r="551" spans="1:6" x14ac:dyDescent="0.2">
      <c r="A551" s="118" t="s">
        <v>153</v>
      </c>
      <c r="B551" s="118"/>
      <c r="C551" s="356"/>
      <c r="D551" s="357">
        <v>2000</v>
      </c>
      <c r="E551" s="359"/>
      <c r="F551" s="318"/>
    </row>
    <row r="552" spans="1:6" x14ac:dyDescent="0.2">
      <c r="A552" s="118" t="s">
        <v>6239</v>
      </c>
      <c r="B552" s="118"/>
      <c r="C552" s="356"/>
      <c r="D552" s="357">
        <v>1000</v>
      </c>
      <c r="E552" s="359"/>
      <c r="F552" s="318"/>
    </row>
    <row r="553" spans="1:6" x14ac:dyDescent="0.2">
      <c r="A553" s="118" t="s">
        <v>145</v>
      </c>
      <c r="B553" s="118"/>
      <c r="C553" s="356"/>
      <c r="D553" s="118">
        <v>500</v>
      </c>
      <c r="E553" s="359"/>
      <c r="F553" s="318"/>
    </row>
    <row r="554" spans="1:6" ht="15.75" thickBot="1" x14ac:dyDescent="0.25">
      <c r="A554" s="126" t="s">
        <v>5249</v>
      </c>
      <c r="B554" s="126"/>
      <c r="C554" s="363"/>
      <c r="D554" s="126">
        <v>600</v>
      </c>
      <c r="E554" s="374"/>
      <c r="F554" s="347"/>
    </row>
    <row r="555" spans="1:6" ht="15.75" thickTop="1" x14ac:dyDescent="0.2">
      <c r="A555" s="118" t="s">
        <v>5251</v>
      </c>
      <c r="B555" s="119"/>
      <c r="C555" s="119"/>
      <c r="D555" s="119"/>
      <c r="E555" s="119"/>
      <c r="F555" s="119"/>
    </row>
    <row r="556" spans="1:6" x14ac:dyDescent="0.2">
      <c r="A556" s="118" t="s">
        <v>6240</v>
      </c>
      <c r="B556" s="119"/>
      <c r="C556" s="119"/>
      <c r="D556" s="119"/>
      <c r="E556" s="119"/>
      <c r="F556" s="119"/>
    </row>
    <row r="557" spans="1:6" x14ac:dyDescent="0.2">
      <c r="A557" s="118" t="s">
        <v>6241</v>
      </c>
      <c r="B557" s="119"/>
      <c r="C557" s="119"/>
      <c r="D557" s="119"/>
      <c r="E557" s="119"/>
      <c r="F557" s="119"/>
    </row>
    <row r="558" spans="1:6" x14ac:dyDescent="0.2">
      <c r="A558" s="118" t="s">
        <v>6242</v>
      </c>
      <c r="B558" s="119"/>
      <c r="C558" s="119"/>
      <c r="D558" s="119"/>
      <c r="E558" s="119"/>
      <c r="F558" s="119"/>
    </row>
    <row r="559" spans="1:6" x14ac:dyDescent="0.2">
      <c r="A559" s="118" t="s">
        <v>6243</v>
      </c>
      <c r="B559" s="119"/>
      <c r="C559" s="119"/>
      <c r="D559" s="119"/>
      <c r="E559" s="119"/>
      <c r="F559" s="119"/>
    </row>
    <row r="560" spans="1:6" x14ac:dyDescent="0.2">
      <c r="A560" s="118" t="s">
        <v>6244</v>
      </c>
      <c r="B560" s="119"/>
      <c r="C560" s="119"/>
      <c r="D560" s="119"/>
      <c r="E560" s="119"/>
      <c r="F560" s="119"/>
    </row>
    <row r="561" spans="1:6" x14ac:dyDescent="0.2">
      <c r="A561" s="118" t="s">
        <v>6245</v>
      </c>
      <c r="B561" s="119"/>
      <c r="C561" s="119"/>
      <c r="D561" s="119"/>
      <c r="E561" s="119"/>
      <c r="F561" s="119"/>
    </row>
    <row r="562" spans="1:6" x14ac:dyDescent="0.2">
      <c r="A562" s="118" t="s">
        <v>6246</v>
      </c>
      <c r="B562" s="119"/>
      <c r="C562" s="119"/>
      <c r="D562" s="119"/>
      <c r="E562" s="119"/>
      <c r="F562" s="119"/>
    </row>
    <row r="563" spans="1:6" x14ac:dyDescent="0.2">
      <c r="A563" s="118" t="s">
        <v>6247</v>
      </c>
      <c r="B563" s="119"/>
      <c r="C563" s="119"/>
      <c r="D563" s="119"/>
      <c r="E563" s="119"/>
      <c r="F563" s="119"/>
    </row>
    <row r="564" spans="1:6" x14ac:dyDescent="0.2">
      <c r="A564" s="118" t="s">
        <v>6248</v>
      </c>
      <c r="B564" s="119"/>
      <c r="C564" s="119"/>
      <c r="D564" s="119"/>
      <c r="E564" s="119"/>
      <c r="F564" s="119"/>
    </row>
    <row r="565" spans="1:6" x14ac:dyDescent="0.2">
      <c r="A565" s="118" t="s">
        <v>6249</v>
      </c>
      <c r="B565" s="119"/>
      <c r="C565" s="119"/>
      <c r="D565" s="119"/>
      <c r="E565" s="119"/>
      <c r="F565" s="119"/>
    </row>
    <row r="566" spans="1:6" x14ac:dyDescent="0.2">
      <c r="A566" s="118" t="s">
        <v>6250</v>
      </c>
      <c r="B566" s="119"/>
      <c r="C566" s="119"/>
      <c r="D566" s="119"/>
      <c r="E566" s="119"/>
      <c r="F566" s="119"/>
    </row>
    <row r="567" spans="1:6" x14ac:dyDescent="0.2">
      <c r="A567" s="118" t="s">
        <v>6251</v>
      </c>
      <c r="B567" s="119"/>
      <c r="C567" s="119"/>
      <c r="D567" s="119"/>
      <c r="E567" s="119"/>
      <c r="F567" s="119"/>
    </row>
    <row r="568" spans="1:6" x14ac:dyDescent="0.2">
      <c r="A568" s="118" t="s">
        <v>6252</v>
      </c>
      <c r="B568" s="119"/>
      <c r="C568" s="119"/>
      <c r="D568" s="119"/>
      <c r="E568" s="119"/>
      <c r="F568" s="119"/>
    </row>
    <row r="569" spans="1:6" x14ac:dyDescent="0.2">
      <c r="A569" s="118" t="s">
        <v>6253</v>
      </c>
      <c r="B569" s="119"/>
      <c r="C569" s="119"/>
      <c r="D569" s="119"/>
      <c r="E569" s="119"/>
      <c r="F569" s="119"/>
    </row>
    <row r="570" spans="1:6" x14ac:dyDescent="0.2">
      <c r="A570" s="118" t="s">
        <v>6254</v>
      </c>
      <c r="B570" s="119"/>
      <c r="C570" s="119"/>
      <c r="D570" s="119"/>
      <c r="E570" s="119"/>
      <c r="F570" s="119"/>
    </row>
    <row r="571" spans="1:6" x14ac:dyDescent="0.2">
      <c r="A571" s="118" t="s">
        <v>6255</v>
      </c>
      <c r="B571" s="119"/>
      <c r="C571" s="119"/>
      <c r="D571" s="119"/>
      <c r="E571" s="119"/>
      <c r="F571" s="119"/>
    </row>
    <row r="572" spans="1:6" x14ac:dyDescent="0.2">
      <c r="A572" s="118" t="s">
        <v>6256</v>
      </c>
      <c r="B572" s="119"/>
      <c r="C572" s="119"/>
      <c r="D572" s="119"/>
      <c r="E572" s="119"/>
      <c r="F572" s="119"/>
    </row>
    <row r="573" spans="1:6" x14ac:dyDescent="0.2">
      <c r="A573" s="118" t="s">
        <v>6257</v>
      </c>
      <c r="B573" s="119"/>
      <c r="C573" s="119"/>
      <c r="D573" s="119"/>
      <c r="E573" s="119"/>
      <c r="F573" s="119"/>
    </row>
    <row r="574" spans="1:6" x14ac:dyDescent="0.2">
      <c r="A574" s="118" t="s">
        <v>6258</v>
      </c>
      <c r="B574" s="119"/>
      <c r="C574" s="119"/>
      <c r="D574" s="119"/>
      <c r="E574" s="119"/>
      <c r="F574" s="119"/>
    </row>
    <row r="575" spans="1:6" x14ac:dyDescent="0.2">
      <c r="A575" s="118" t="s">
        <v>6259</v>
      </c>
      <c r="B575" s="119"/>
      <c r="C575" s="119"/>
      <c r="D575" s="119"/>
      <c r="E575" s="119"/>
      <c r="F575" s="119"/>
    </row>
    <row r="576" spans="1:6" x14ac:dyDescent="0.2">
      <c r="A576" s="119"/>
      <c r="B576" s="118"/>
      <c r="C576" s="118"/>
      <c r="D576" s="118"/>
      <c r="E576" s="118"/>
      <c r="F576" s="118"/>
    </row>
  </sheetData>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A6352-C497-484A-B182-1F8C8AC19666}">
  <sheetPr codeName="Sheet16"/>
  <dimension ref="A1:M690"/>
  <sheetViews>
    <sheetView showGridLines="0" zoomScaleNormal="100" workbookViewId="0"/>
  </sheetViews>
  <sheetFormatPr defaultRowHeight="15" x14ac:dyDescent="0.2"/>
  <cols>
    <col min="1" max="1" width="34.42578125" style="31" customWidth="1"/>
    <col min="2" max="2" width="15.28515625" style="31" customWidth="1"/>
    <col min="3" max="3" width="15.42578125" style="31" customWidth="1"/>
    <col min="4" max="4" width="13.42578125" style="362" customWidth="1"/>
    <col min="5" max="5" width="15.5703125" style="31" customWidth="1"/>
    <col min="6" max="6" width="20.140625" style="31" customWidth="1"/>
    <col min="7" max="256" width="8.7109375" style="31"/>
    <col min="257" max="257" width="34.42578125" style="31" customWidth="1"/>
    <col min="258" max="258" width="15.28515625" style="31" customWidth="1"/>
    <col min="259" max="259" width="15.42578125" style="31" customWidth="1"/>
    <col min="260" max="260" width="13.42578125" style="31" customWidth="1"/>
    <col min="261" max="261" width="15.5703125" style="31" customWidth="1"/>
    <col min="262" max="262" width="20.140625" style="31" customWidth="1"/>
    <col min="263" max="512" width="8.7109375" style="31"/>
    <col min="513" max="513" width="34.42578125" style="31" customWidth="1"/>
    <col min="514" max="514" width="15.28515625" style="31" customWidth="1"/>
    <col min="515" max="515" width="15.42578125" style="31" customWidth="1"/>
    <col min="516" max="516" width="13.42578125" style="31" customWidth="1"/>
    <col min="517" max="517" width="15.5703125" style="31" customWidth="1"/>
    <col min="518" max="518" width="20.140625" style="31" customWidth="1"/>
    <col min="519" max="768" width="8.7109375" style="31"/>
    <col min="769" max="769" width="34.42578125" style="31" customWidth="1"/>
    <col min="770" max="770" width="15.28515625" style="31" customWidth="1"/>
    <col min="771" max="771" width="15.42578125" style="31" customWidth="1"/>
    <col min="772" max="772" width="13.42578125" style="31" customWidth="1"/>
    <col min="773" max="773" width="15.5703125" style="31" customWidth="1"/>
    <col min="774" max="774" width="20.140625" style="31" customWidth="1"/>
    <col min="775" max="1024" width="8.7109375" style="31"/>
    <col min="1025" max="1025" width="34.42578125" style="31" customWidth="1"/>
    <col min="1026" max="1026" width="15.28515625" style="31" customWidth="1"/>
    <col min="1027" max="1027" width="15.42578125" style="31" customWidth="1"/>
    <col min="1028" max="1028" width="13.42578125" style="31" customWidth="1"/>
    <col min="1029" max="1029" width="15.5703125" style="31" customWidth="1"/>
    <col min="1030" max="1030" width="20.140625" style="31" customWidth="1"/>
    <col min="1031" max="1280" width="8.7109375" style="31"/>
    <col min="1281" max="1281" width="34.42578125" style="31" customWidth="1"/>
    <col min="1282" max="1282" width="15.28515625" style="31" customWidth="1"/>
    <col min="1283" max="1283" width="15.42578125" style="31" customWidth="1"/>
    <col min="1284" max="1284" width="13.42578125" style="31" customWidth="1"/>
    <col min="1285" max="1285" width="15.5703125" style="31" customWidth="1"/>
    <col min="1286" max="1286" width="20.140625" style="31" customWidth="1"/>
    <col min="1287" max="1536" width="8.7109375" style="31"/>
    <col min="1537" max="1537" width="34.42578125" style="31" customWidth="1"/>
    <col min="1538" max="1538" width="15.28515625" style="31" customWidth="1"/>
    <col min="1539" max="1539" width="15.42578125" style="31" customWidth="1"/>
    <col min="1540" max="1540" width="13.42578125" style="31" customWidth="1"/>
    <col min="1541" max="1541" width="15.5703125" style="31" customWidth="1"/>
    <col min="1542" max="1542" width="20.140625" style="31" customWidth="1"/>
    <col min="1543" max="1792" width="8.7109375" style="31"/>
    <col min="1793" max="1793" width="34.42578125" style="31" customWidth="1"/>
    <col min="1794" max="1794" width="15.28515625" style="31" customWidth="1"/>
    <col min="1795" max="1795" width="15.42578125" style="31" customWidth="1"/>
    <col min="1796" max="1796" width="13.42578125" style="31" customWidth="1"/>
    <col min="1797" max="1797" width="15.5703125" style="31" customWidth="1"/>
    <col min="1798" max="1798" width="20.140625" style="31" customWidth="1"/>
    <col min="1799" max="2048" width="8.7109375" style="31"/>
    <col min="2049" max="2049" width="34.42578125" style="31" customWidth="1"/>
    <col min="2050" max="2050" width="15.28515625" style="31" customWidth="1"/>
    <col min="2051" max="2051" width="15.42578125" style="31" customWidth="1"/>
    <col min="2052" max="2052" width="13.42578125" style="31" customWidth="1"/>
    <col min="2053" max="2053" width="15.5703125" style="31" customWidth="1"/>
    <col min="2054" max="2054" width="20.140625" style="31" customWidth="1"/>
    <col min="2055" max="2304" width="8.7109375" style="31"/>
    <col min="2305" max="2305" width="34.42578125" style="31" customWidth="1"/>
    <col min="2306" max="2306" width="15.28515625" style="31" customWidth="1"/>
    <col min="2307" max="2307" width="15.42578125" style="31" customWidth="1"/>
    <col min="2308" max="2308" width="13.42578125" style="31" customWidth="1"/>
    <col min="2309" max="2309" width="15.5703125" style="31" customWidth="1"/>
    <col min="2310" max="2310" width="20.140625" style="31" customWidth="1"/>
    <col min="2311" max="2560" width="8.7109375" style="31"/>
    <col min="2561" max="2561" width="34.42578125" style="31" customWidth="1"/>
    <col min="2562" max="2562" width="15.28515625" style="31" customWidth="1"/>
    <col min="2563" max="2563" width="15.42578125" style="31" customWidth="1"/>
    <col min="2564" max="2564" width="13.42578125" style="31" customWidth="1"/>
    <col min="2565" max="2565" width="15.5703125" style="31" customWidth="1"/>
    <col min="2566" max="2566" width="20.140625" style="31" customWidth="1"/>
    <col min="2567" max="2816" width="8.7109375" style="31"/>
    <col min="2817" max="2817" width="34.42578125" style="31" customWidth="1"/>
    <col min="2818" max="2818" width="15.28515625" style="31" customWidth="1"/>
    <col min="2819" max="2819" width="15.42578125" style="31" customWidth="1"/>
    <col min="2820" max="2820" width="13.42578125" style="31" customWidth="1"/>
    <col min="2821" max="2821" width="15.5703125" style="31" customWidth="1"/>
    <col min="2822" max="2822" width="20.140625" style="31" customWidth="1"/>
    <col min="2823" max="3072" width="8.7109375" style="31"/>
    <col min="3073" max="3073" width="34.42578125" style="31" customWidth="1"/>
    <col min="3074" max="3074" width="15.28515625" style="31" customWidth="1"/>
    <col min="3075" max="3075" width="15.42578125" style="31" customWidth="1"/>
    <col min="3076" max="3076" width="13.42578125" style="31" customWidth="1"/>
    <col min="3077" max="3077" width="15.5703125" style="31" customWidth="1"/>
    <col min="3078" max="3078" width="20.140625" style="31" customWidth="1"/>
    <col min="3079" max="3328" width="8.7109375" style="31"/>
    <col min="3329" max="3329" width="34.42578125" style="31" customWidth="1"/>
    <col min="3330" max="3330" width="15.28515625" style="31" customWidth="1"/>
    <col min="3331" max="3331" width="15.42578125" style="31" customWidth="1"/>
    <col min="3332" max="3332" width="13.42578125" style="31" customWidth="1"/>
    <col min="3333" max="3333" width="15.5703125" style="31" customWidth="1"/>
    <col min="3334" max="3334" width="20.140625" style="31" customWidth="1"/>
    <col min="3335" max="3584" width="8.7109375" style="31"/>
    <col min="3585" max="3585" width="34.42578125" style="31" customWidth="1"/>
    <col min="3586" max="3586" width="15.28515625" style="31" customWidth="1"/>
    <col min="3587" max="3587" width="15.42578125" style="31" customWidth="1"/>
    <col min="3588" max="3588" width="13.42578125" style="31" customWidth="1"/>
    <col min="3589" max="3589" width="15.5703125" style="31" customWidth="1"/>
    <col min="3590" max="3590" width="20.140625" style="31" customWidth="1"/>
    <col min="3591" max="3840" width="8.7109375" style="31"/>
    <col min="3841" max="3841" width="34.42578125" style="31" customWidth="1"/>
    <col min="3842" max="3842" width="15.28515625" style="31" customWidth="1"/>
    <col min="3843" max="3843" width="15.42578125" style="31" customWidth="1"/>
    <col min="3844" max="3844" width="13.42578125" style="31" customWidth="1"/>
    <col min="3845" max="3845" width="15.5703125" style="31" customWidth="1"/>
    <col min="3846" max="3846" width="20.140625" style="31" customWidth="1"/>
    <col min="3847" max="4096" width="8.7109375" style="31"/>
    <col min="4097" max="4097" width="34.42578125" style="31" customWidth="1"/>
    <col min="4098" max="4098" width="15.28515625" style="31" customWidth="1"/>
    <col min="4099" max="4099" width="15.42578125" style="31" customWidth="1"/>
    <col min="4100" max="4100" width="13.42578125" style="31" customWidth="1"/>
    <col min="4101" max="4101" width="15.5703125" style="31" customWidth="1"/>
    <col min="4102" max="4102" width="20.140625" style="31" customWidth="1"/>
    <col min="4103" max="4352" width="8.7109375" style="31"/>
    <col min="4353" max="4353" width="34.42578125" style="31" customWidth="1"/>
    <col min="4354" max="4354" width="15.28515625" style="31" customWidth="1"/>
    <col min="4355" max="4355" width="15.42578125" style="31" customWidth="1"/>
    <col min="4356" max="4356" width="13.42578125" style="31" customWidth="1"/>
    <col min="4357" max="4357" width="15.5703125" style="31" customWidth="1"/>
    <col min="4358" max="4358" width="20.140625" style="31" customWidth="1"/>
    <col min="4359" max="4608" width="8.7109375" style="31"/>
    <col min="4609" max="4609" width="34.42578125" style="31" customWidth="1"/>
    <col min="4610" max="4610" width="15.28515625" style="31" customWidth="1"/>
    <col min="4611" max="4611" width="15.42578125" style="31" customWidth="1"/>
    <col min="4612" max="4612" width="13.42578125" style="31" customWidth="1"/>
    <col min="4613" max="4613" width="15.5703125" style="31" customWidth="1"/>
    <col min="4614" max="4614" width="20.140625" style="31" customWidth="1"/>
    <col min="4615" max="4864" width="8.7109375" style="31"/>
    <col min="4865" max="4865" width="34.42578125" style="31" customWidth="1"/>
    <col min="4866" max="4866" width="15.28515625" style="31" customWidth="1"/>
    <col min="4867" max="4867" width="15.42578125" style="31" customWidth="1"/>
    <col min="4868" max="4868" width="13.42578125" style="31" customWidth="1"/>
    <col min="4869" max="4869" width="15.5703125" style="31" customWidth="1"/>
    <col min="4870" max="4870" width="20.140625" style="31" customWidth="1"/>
    <col min="4871" max="5120" width="8.7109375" style="31"/>
    <col min="5121" max="5121" width="34.42578125" style="31" customWidth="1"/>
    <col min="5122" max="5122" width="15.28515625" style="31" customWidth="1"/>
    <col min="5123" max="5123" width="15.42578125" style="31" customWidth="1"/>
    <col min="5124" max="5124" width="13.42578125" style="31" customWidth="1"/>
    <col min="5125" max="5125" width="15.5703125" style="31" customWidth="1"/>
    <col min="5126" max="5126" width="20.140625" style="31" customWidth="1"/>
    <col min="5127" max="5376" width="8.7109375" style="31"/>
    <col min="5377" max="5377" width="34.42578125" style="31" customWidth="1"/>
    <col min="5378" max="5378" width="15.28515625" style="31" customWidth="1"/>
    <col min="5379" max="5379" width="15.42578125" style="31" customWidth="1"/>
    <col min="5380" max="5380" width="13.42578125" style="31" customWidth="1"/>
    <col min="5381" max="5381" width="15.5703125" style="31" customWidth="1"/>
    <col min="5382" max="5382" width="20.140625" style="31" customWidth="1"/>
    <col min="5383" max="5632" width="8.7109375" style="31"/>
    <col min="5633" max="5633" width="34.42578125" style="31" customWidth="1"/>
    <col min="5634" max="5634" width="15.28515625" style="31" customWidth="1"/>
    <col min="5635" max="5635" width="15.42578125" style="31" customWidth="1"/>
    <col min="5636" max="5636" width="13.42578125" style="31" customWidth="1"/>
    <col min="5637" max="5637" width="15.5703125" style="31" customWidth="1"/>
    <col min="5638" max="5638" width="20.140625" style="31" customWidth="1"/>
    <col min="5639" max="5888" width="8.7109375" style="31"/>
    <col min="5889" max="5889" width="34.42578125" style="31" customWidth="1"/>
    <col min="5890" max="5890" width="15.28515625" style="31" customWidth="1"/>
    <col min="5891" max="5891" width="15.42578125" style="31" customWidth="1"/>
    <col min="5892" max="5892" width="13.42578125" style="31" customWidth="1"/>
    <col min="5893" max="5893" width="15.5703125" style="31" customWidth="1"/>
    <col min="5894" max="5894" width="20.140625" style="31" customWidth="1"/>
    <col min="5895" max="6144" width="8.7109375" style="31"/>
    <col min="6145" max="6145" width="34.42578125" style="31" customWidth="1"/>
    <col min="6146" max="6146" width="15.28515625" style="31" customWidth="1"/>
    <col min="6147" max="6147" width="15.42578125" style="31" customWidth="1"/>
    <col min="6148" max="6148" width="13.42578125" style="31" customWidth="1"/>
    <col min="6149" max="6149" width="15.5703125" style="31" customWidth="1"/>
    <col min="6150" max="6150" width="20.140625" style="31" customWidth="1"/>
    <col min="6151" max="6400" width="8.7109375" style="31"/>
    <col min="6401" max="6401" width="34.42578125" style="31" customWidth="1"/>
    <col min="6402" max="6402" width="15.28515625" style="31" customWidth="1"/>
    <col min="6403" max="6403" width="15.42578125" style="31" customWidth="1"/>
    <col min="6404" max="6404" width="13.42578125" style="31" customWidth="1"/>
    <col min="6405" max="6405" width="15.5703125" style="31" customWidth="1"/>
    <col min="6406" max="6406" width="20.140625" style="31" customWidth="1"/>
    <col min="6407" max="6656" width="8.7109375" style="31"/>
    <col min="6657" max="6657" width="34.42578125" style="31" customWidth="1"/>
    <col min="6658" max="6658" width="15.28515625" style="31" customWidth="1"/>
    <col min="6659" max="6659" width="15.42578125" style="31" customWidth="1"/>
    <col min="6660" max="6660" width="13.42578125" style="31" customWidth="1"/>
    <col min="6661" max="6661" width="15.5703125" style="31" customWidth="1"/>
    <col min="6662" max="6662" width="20.140625" style="31" customWidth="1"/>
    <col min="6663" max="6912" width="8.7109375" style="31"/>
    <col min="6913" max="6913" width="34.42578125" style="31" customWidth="1"/>
    <col min="6914" max="6914" width="15.28515625" style="31" customWidth="1"/>
    <col min="6915" max="6915" width="15.42578125" style="31" customWidth="1"/>
    <col min="6916" max="6916" width="13.42578125" style="31" customWidth="1"/>
    <col min="6917" max="6917" width="15.5703125" style="31" customWidth="1"/>
    <col min="6918" max="6918" width="20.140625" style="31" customWidth="1"/>
    <col min="6919" max="7168" width="8.7109375" style="31"/>
    <col min="7169" max="7169" width="34.42578125" style="31" customWidth="1"/>
    <col min="7170" max="7170" width="15.28515625" style="31" customWidth="1"/>
    <col min="7171" max="7171" width="15.42578125" style="31" customWidth="1"/>
    <col min="7172" max="7172" width="13.42578125" style="31" customWidth="1"/>
    <col min="7173" max="7173" width="15.5703125" style="31" customWidth="1"/>
    <col min="7174" max="7174" width="20.140625" style="31" customWidth="1"/>
    <col min="7175" max="7424" width="8.7109375" style="31"/>
    <col min="7425" max="7425" width="34.42578125" style="31" customWidth="1"/>
    <col min="7426" max="7426" width="15.28515625" style="31" customWidth="1"/>
    <col min="7427" max="7427" width="15.42578125" style="31" customWidth="1"/>
    <col min="7428" max="7428" width="13.42578125" style="31" customWidth="1"/>
    <col min="7429" max="7429" width="15.5703125" style="31" customWidth="1"/>
    <col min="7430" max="7430" width="20.140625" style="31" customWidth="1"/>
    <col min="7431" max="7680" width="8.7109375" style="31"/>
    <col min="7681" max="7681" width="34.42578125" style="31" customWidth="1"/>
    <col min="7682" max="7682" width="15.28515625" style="31" customWidth="1"/>
    <col min="7683" max="7683" width="15.42578125" style="31" customWidth="1"/>
    <col min="7684" max="7684" width="13.42578125" style="31" customWidth="1"/>
    <col min="7685" max="7685" width="15.5703125" style="31" customWidth="1"/>
    <col min="7686" max="7686" width="20.140625" style="31" customWidth="1"/>
    <col min="7687" max="7936" width="8.7109375" style="31"/>
    <col min="7937" max="7937" width="34.42578125" style="31" customWidth="1"/>
    <col min="7938" max="7938" width="15.28515625" style="31" customWidth="1"/>
    <col min="7939" max="7939" width="15.42578125" style="31" customWidth="1"/>
    <col min="7940" max="7940" width="13.42578125" style="31" customWidth="1"/>
    <col min="7941" max="7941" width="15.5703125" style="31" customWidth="1"/>
    <col min="7942" max="7942" width="20.140625" style="31" customWidth="1"/>
    <col min="7943" max="8192" width="8.7109375" style="31"/>
    <col min="8193" max="8193" width="34.42578125" style="31" customWidth="1"/>
    <col min="8194" max="8194" width="15.28515625" style="31" customWidth="1"/>
    <col min="8195" max="8195" width="15.42578125" style="31" customWidth="1"/>
    <col min="8196" max="8196" width="13.42578125" style="31" customWidth="1"/>
    <col min="8197" max="8197" width="15.5703125" style="31" customWidth="1"/>
    <col min="8198" max="8198" width="20.140625" style="31" customWidth="1"/>
    <col min="8199" max="8448" width="8.7109375" style="31"/>
    <col min="8449" max="8449" width="34.42578125" style="31" customWidth="1"/>
    <col min="8450" max="8450" width="15.28515625" style="31" customWidth="1"/>
    <col min="8451" max="8451" width="15.42578125" style="31" customWidth="1"/>
    <col min="8452" max="8452" width="13.42578125" style="31" customWidth="1"/>
    <col min="8453" max="8453" width="15.5703125" style="31" customWidth="1"/>
    <col min="8454" max="8454" width="20.140625" style="31" customWidth="1"/>
    <col min="8455" max="8704" width="8.7109375" style="31"/>
    <col min="8705" max="8705" width="34.42578125" style="31" customWidth="1"/>
    <col min="8706" max="8706" width="15.28515625" style="31" customWidth="1"/>
    <col min="8707" max="8707" width="15.42578125" style="31" customWidth="1"/>
    <col min="8708" max="8708" width="13.42578125" style="31" customWidth="1"/>
    <col min="8709" max="8709" width="15.5703125" style="31" customWidth="1"/>
    <col min="8710" max="8710" width="20.140625" style="31" customWidth="1"/>
    <col min="8711" max="8960" width="8.7109375" style="31"/>
    <col min="8961" max="8961" width="34.42578125" style="31" customWidth="1"/>
    <col min="8962" max="8962" width="15.28515625" style="31" customWidth="1"/>
    <col min="8963" max="8963" width="15.42578125" style="31" customWidth="1"/>
    <col min="8964" max="8964" width="13.42578125" style="31" customWidth="1"/>
    <col min="8965" max="8965" width="15.5703125" style="31" customWidth="1"/>
    <col min="8966" max="8966" width="20.140625" style="31" customWidth="1"/>
    <col min="8967" max="9216" width="8.7109375" style="31"/>
    <col min="9217" max="9217" width="34.42578125" style="31" customWidth="1"/>
    <col min="9218" max="9218" width="15.28515625" style="31" customWidth="1"/>
    <col min="9219" max="9219" width="15.42578125" style="31" customWidth="1"/>
    <col min="9220" max="9220" width="13.42578125" style="31" customWidth="1"/>
    <col min="9221" max="9221" width="15.5703125" style="31" customWidth="1"/>
    <col min="9222" max="9222" width="20.140625" style="31" customWidth="1"/>
    <col min="9223" max="9472" width="8.7109375" style="31"/>
    <col min="9473" max="9473" width="34.42578125" style="31" customWidth="1"/>
    <col min="9474" max="9474" width="15.28515625" style="31" customWidth="1"/>
    <col min="9475" max="9475" width="15.42578125" style="31" customWidth="1"/>
    <col min="9476" max="9476" width="13.42578125" style="31" customWidth="1"/>
    <col min="9477" max="9477" width="15.5703125" style="31" customWidth="1"/>
    <col min="9478" max="9478" width="20.140625" style="31" customWidth="1"/>
    <col min="9479" max="9728" width="8.7109375" style="31"/>
    <col min="9729" max="9729" width="34.42578125" style="31" customWidth="1"/>
    <col min="9730" max="9730" width="15.28515625" style="31" customWidth="1"/>
    <col min="9731" max="9731" width="15.42578125" style="31" customWidth="1"/>
    <col min="9732" max="9732" width="13.42578125" style="31" customWidth="1"/>
    <col min="9733" max="9733" width="15.5703125" style="31" customWidth="1"/>
    <col min="9734" max="9734" width="20.140625" style="31" customWidth="1"/>
    <col min="9735" max="9984" width="8.7109375" style="31"/>
    <col min="9985" max="9985" width="34.42578125" style="31" customWidth="1"/>
    <col min="9986" max="9986" width="15.28515625" style="31" customWidth="1"/>
    <col min="9987" max="9987" width="15.42578125" style="31" customWidth="1"/>
    <col min="9988" max="9988" width="13.42578125" style="31" customWidth="1"/>
    <col min="9989" max="9989" width="15.5703125" style="31" customWidth="1"/>
    <col min="9990" max="9990" width="20.140625" style="31" customWidth="1"/>
    <col min="9991" max="10240" width="8.7109375" style="31"/>
    <col min="10241" max="10241" width="34.42578125" style="31" customWidth="1"/>
    <col min="10242" max="10242" width="15.28515625" style="31" customWidth="1"/>
    <col min="10243" max="10243" width="15.42578125" style="31" customWidth="1"/>
    <col min="10244" max="10244" width="13.42578125" style="31" customWidth="1"/>
    <col min="10245" max="10245" width="15.5703125" style="31" customWidth="1"/>
    <col min="10246" max="10246" width="20.140625" style="31" customWidth="1"/>
    <col min="10247" max="10496" width="8.7109375" style="31"/>
    <col min="10497" max="10497" width="34.42578125" style="31" customWidth="1"/>
    <col min="10498" max="10498" width="15.28515625" style="31" customWidth="1"/>
    <col min="10499" max="10499" width="15.42578125" style="31" customWidth="1"/>
    <col min="10500" max="10500" width="13.42578125" style="31" customWidth="1"/>
    <col min="10501" max="10501" width="15.5703125" style="31" customWidth="1"/>
    <col min="10502" max="10502" width="20.140625" style="31" customWidth="1"/>
    <col min="10503" max="10752" width="8.7109375" style="31"/>
    <col min="10753" max="10753" width="34.42578125" style="31" customWidth="1"/>
    <col min="10754" max="10754" width="15.28515625" style="31" customWidth="1"/>
    <col min="10755" max="10755" width="15.42578125" style="31" customWidth="1"/>
    <col min="10756" max="10756" width="13.42578125" style="31" customWidth="1"/>
    <col min="10757" max="10757" width="15.5703125" style="31" customWidth="1"/>
    <col min="10758" max="10758" width="20.140625" style="31" customWidth="1"/>
    <col min="10759" max="11008" width="8.7109375" style="31"/>
    <col min="11009" max="11009" width="34.42578125" style="31" customWidth="1"/>
    <col min="11010" max="11010" width="15.28515625" style="31" customWidth="1"/>
    <col min="11011" max="11011" width="15.42578125" style="31" customWidth="1"/>
    <col min="11012" max="11012" width="13.42578125" style="31" customWidth="1"/>
    <col min="11013" max="11013" width="15.5703125" style="31" customWidth="1"/>
    <col min="11014" max="11014" width="20.140625" style="31" customWidth="1"/>
    <col min="11015" max="11264" width="8.7109375" style="31"/>
    <col min="11265" max="11265" width="34.42578125" style="31" customWidth="1"/>
    <col min="11266" max="11266" width="15.28515625" style="31" customWidth="1"/>
    <col min="11267" max="11267" width="15.42578125" style="31" customWidth="1"/>
    <col min="11268" max="11268" width="13.42578125" style="31" customWidth="1"/>
    <col min="11269" max="11269" width="15.5703125" style="31" customWidth="1"/>
    <col min="11270" max="11270" width="20.140625" style="31" customWidth="1"/>
    <col min="11271" max="11520" width="8.7109375" style="31"/>
    <col min="11521" max="11521" width="34.42578125" style="31" customWidth="1"/>
    <col min="11522" max="11522" width="15.28515625" style="31" customWidth="1"/>
    <col min="11523" max="11523" width="15.42578125" style="31" customWidth="1"/>
    <col min="11524" max="11524" width="13.42578125" style="31" customWidth="1"/>
    <col min="11525" max="11525" width="15.5703125" style="31" customWidth="1"/>
    <col min="11526" max="11526" width="20.140625" style="31" customWidth="1"/>
    <col min="11527" max="11776" width="8.7109375" style="31"/>
    <col min="11777" max="11777" width="34.42578125" style="31" customWidth="1"/>
    <col min="11778" max="11778" width="15.28515625" style="31" customWidth="1"/>
    <col min="11779" max="11779" width="15.42578125" style="31" customWidth="1"/>
    <col min="11780" max="11780" width="13.42578125" style="31" customWidth="1"/>
    <col min="11781" max="11781" width="15.5703125" style="31" customWidth="1"/>
    <col min="11782" max="11782" width="20.140625" style="31" customWidth="1"/>
    <col min="11783" max="12032" width="8.7109375" style="31"/>
    <col min="12033" max="12033" width="34.42578125" style="31" customWidth="1"/>
    <col min="12034" max="12034" width="15.28515625" style="31" customWidth="1"/>
    <col min="12035" max="12035" width="15.42578125" style="31" customWidth="1"/>
    <col min="12036" max="12036" width="13.42578125" style="31" customWidth="1"/>
    <col min="12037" max="12037" width="15.5703125" style="31" customWidth="1"/>
    <col min="12038" max="12038" width="20.140625" style="31" customWidth="1"/>
    <col min="12039" max="12288" width="8.7109375" style="31"/>
    <col min="12289" max="12289" width="34.42578125" style="31" customWidth="1"/>
    <col min="12290" max="12290" width="15.28515625" style="31" customWidth="1"/>
    <col min="12291" max="12291" width="15.42578125" style="31" customWidth="1"/>
    <col min="12292" max="12292" width="13.42578125" style="31" customWidth="1"/>
    <col min="12293" max="12293" width="15.5703125" style="31" customWidth="1"/>
    <col min="12294" max="12294" width="20.140625" style="31" customWidth="1"/>
    <col min="12295" max="12544" width="8.7109375" style="31"/>
    <col min="12545" max="12545" width="34.42578125" style="31" customWidth="1"/>
    <col min="12546" max="12546" width="15.28515625" style="31" customWidth="1"/>
    <col min="12547" max="12547" width="15.42578125" style="31" customWidth="1"/>
    <col min="12548" max="12548" width="13.42578125" style="31" customWidth="1"/>
    <col min="12549" max="12549" width="15.5703125" style="31" customWidth="1"/>
    <col min="12550" max="12550" width="20.140625" style="31" customWidth="1"/>
    <col min="12551" max="12800" width="8.7109375" style="31"/>
    <col min="12801" max="12801" width="34.42578125" style="31" customWidth="1"/>
    <col min="12802" max="12802" width="15.28515625" style="31" customWidth="1"/>
    <col min="12803" max="12803" width="15.42578125" style="31" customWidth="1"/>
    <col min="12804" max="12804" width="13.42578125" style="31" customWidth="1"/>
    <col min="12805" max="12805" width="15.5703125" style="31" customWidth="1"/>
    <col min="12806" max="12806" width="20.140625" style="31" customWidth="1"/>
    <col min="12807" max="13056" width="8.7109375" style="31"/>
    <col min="13057" max="13057" width="34.42578125" style="31" customWidth="1"/>
    <col min="13058" max="13058" width="15.28515625" style="31" customWidth="1"/>
    <col min="13059" max="13059" width="15.42578125" style="31" customWidth="1"/>
    <col min="13060" max="13060" width="13.42578125" style="31" customWidth="1"/>
    <col min="13061" max="13061" width="15.5703125" style="31" customWidth="1"/>
    <col min="13062" max="13062" width="20.140625" style="31" customWidth="1"/>
    <col min="13063" max="13312" width="8.7109375" style="31"/>
    <col min="13313" max="13313" width="34.42578125" style="31" customWidth="1"/>
    <col min="13314" max="13314" width="15.28515625" style="31" customWidth="1"/>
    <col min="13315" max="13315" width="15.42578125" style="31" customWidth="1"/>
    <col min="13316" max="13316" width="13.42578125" style="31" customWidth="1"/>
    <col min="13317" max="13317" width="15.5703125" style="31" customWidth="1"/>
    <col min="13318" max="13318" width="20.140625" style="31" customWidth="1"/>
    <col min="13319" max="13568" width="8.7109375" style="31"/>
    <col min="13569" max="13569" width="34.42578125" style="31" customWidth="1"/>
    <col min="13570" max="13570" width="15.28515625" style="31" customWidth="1"/>
    <col min="13571" max="13571" width="15.42578125" style="31" customWidth="1"/>
    <col min="13572" max="13572" width="13.42578125" style="31" customWidth="1"/>
    <col min="13573" max="13573" width="15.5703125" style="31" customWidth="1"/>
    <col min="13574" max="13574" width="20.140625" style="31" customWidth="1"/>
    <col min="13575" max="13824" width="8.7109375" style="31"/>
    <col min="13825" max="13825" width="34.42578125" style="31" customWidth="1"/>
    <col min="13826" max="13826" width="15.28515625" style="31" customWidth="1"/>
    <col min="13827" max="13827" width="15.42578125" style="31" customWidth="1"/>
    <col min="13828" max="13828" width="13.42578125" style="31" customWidth="1"/>
    <col min="13829" max="13829" width="15.5703125" style="31" customWidth="1"/>
    <col min="13830" max="13830" width="20.140625" style="31" customWidth="1"/>
    <col min="13831" max="14080" width="8.7109375" style="31"/>
    <col min="14081" max="14081" width="34.42578125" style="31" customWidth="1"/>
    <col min="14082" max="14082" width="15.28515625" style="31" customWidth="1"/>
    <col min="14083" max="14083" width="15.42578125" style="31" customWidth="1"/>
    <col min="14084" max="14084" width="13.42578125" style="31" customWidth="1"/>
    <col min="14085" max="14085" width="15.5703125" style="31" customWidth="1"/>
    <col min="14086" max="14086" width="20.140625" style="31" customWidth="1"/>
    <col min="14087" max="14336" width="8.7109375" style="31"/>
    <col min="14337" max="14337" width="34.42578125" style="31" customWidth="1"/>
    <col min="14338" max="14338" width="15.28515625" style="31" customWidth="1"/>
    <col min="14339" max="14339" width="15.42578125" style="31" customWidth="1"/>
    <col min="14340" max="14340" width="13.42578125" style="31" customWidth="1"/>
    <col min="14341" max="14341" width="15.5703125" style="31" customWidth="1"/>
    <col min="14342" max="14342" width="20.140625" style="31" customWidth="1"/>
    <col min="14343" max="14592" width="8.7109375" style="31"/>
    <col min="14593" max="14593" width="34.42578125" style="31" customWidth="1"/>
    <col min="14594" max="14594" width="15.28515625" style="31" customWidth="1"/>
    <col min="14595" max="14595" width="15.42578125" style="31" customWidth="1"/>
    <col min="14596" max="14596" width="13.42578125" style="31" customWidth="1"/>
    <col min="14597" max="14597" width="15.5703125" style="31" customWidth="1"/>
    <col min="14598" max="14598" width="20.140625" style="31" customWidth="1"/>
    <col min="14599" max="14848" width="8.7109375" style="31"/>
    <col min="14849" max="14849" width="34.42578125" style="31" customWidth="1"/>
    <col min="14850" max="14850" width="15.28515625" style="31" customWidth="1"/>
    <col min="14851" max="14851" width="15.42578125" style="31" customWidth="1"/>
    <col min="14852" max="14852" width="13.42578125" style="31" customWidth="1"/>
    <col min="14853" max="14853" width="15.5703125" style="31" customWidth="1"/>
    <col min="14854" max="14854" width="20.140625" style="31" customWidth="1"/>
    <col min="14855" max="15104" width="8.7109375" style="31"/>
    <col min="15105" max="15105" width="34.42578125" style="31" customWidth="1"/>
    <col min="15106" max="15106" width="15.28515625" style="31" customWidth="1"/>
    <col min="15107" max="15107" width="15.42578125" style="31" customWidth="1"/>
    <col min="15108" max="15108" width="13.42578125" style="31" customWidth="1"/>
    <col min="15109" max="15109" width="15.5703125" style="31" customWidth="1"/>
    <col min="15110" max="15110" width="20.140625" style="31" customWidth="1"/>
    <col min="15111" max="15360" width="8.7109375" style="31"/>
    <col min="15361" max="15361" width="34.42578125" style="31" customWidth="1"/>
    <col min="15362" max="15362" width="15.28515625" style="31" customWidth="1"/>
    <col min="15363" max="15363" width="15.42578125" style="31" customWidth="1"/>
    <col min="15364" max="15364" width="13.42578125" style="31" customWidth="1"/>
    <col min="15365" max="15365" width="15.5703125" style="31" customWidth="1"/>
    <col min="15366" max="15366" width="20.140625" style="31" customWidth="1"/>
    <col min="15367" max="15616" width="8.7109375" style="31"/>
    <col min="15617" max="15617" width="34.42578125" style="31" customWidth="1"/>
    <col min="15618" max="15618" width="15.28515625" style="31" customWidth="1"/>
    <col min="15619" max="15619" width="15.42578125" style="31" customWidth="1"/>
    <col min="15620" max="15620" width="13.42578125" style="31" customWidth="1"/>
    <col min="15621" max="15621" width="15.5703125" style="31" customWidth="1"/>
    <col min="15622" max="15622" width="20.140625" style="31" customWidth="1"/>
    <col min="15623" max="15872" width="8.7109375" style="31"/>
    <col min="15873" max="15873" width="34.42578125" style="31" customWidth="1"/>
    <col min="15874" max="15874" width="15.28515625" style="31" customWidth="1"/>
    <col min="15875" max="15875" width="15.42578125" style="31" customWidth="1"/>
    <col min="15876" max="15876" width="13.42578125" style="31" customWidth="1"/>
    <col min="15877" max="15877" width="15.5703125" style="31" customWidth="1"/>
    <col min="15878" max="15878" width="20.140625" style="31" customWidth="1"/>
    <col min="15879" max="16128" width="8.7109375" style="31"/>
    <col min="16129" max="16129" width="34.42578125" style="31" customWidth="1"/>
    <col min="16130" max="16130" width="15.28515625" style="31" customWidth="1"/>
    <col min="16131" max="16131" width="15.42578125" style="31" customWidth="1"/>
    <col min="16132" max="16132" width="13.42578125" style="31" customWidth="1"/>
    <col min="16133" max="16133" width="15.5703125" style="31" customWidth="1"/>
    <col min="16134" max="16134" width="20.140625" style="31" customWidth="1"/>
    <col min="16135" max="16384" width="8.7109375" style="31"/>
  </cols>
  <sheetData>
    <row r="1" spans="1:9" ht="23.25" x14ac:dyDescent="0.35">
      <c r="A1" s="290" t="s">
        <v>5267</v>
      </c>
      <c r="B1" s="291"/>
      <c r="C1" s="291"/>
      <c r="D1" s="375"/>
      <c r="E1" s="291"/>
      <c r="F1" s="376"/>
      <c r="G1" s="377"/>
      <c r="H1" s="377"/>
      <c r="I1" s="377"/>
    </row>
    <row r="2" spans="1:9" ht="21.75" x14ac:dyDescent="0.3">
      <c r="A2" s="295" t="s">
        <v>6260</v>
      </c>
      <c r="B2" s="296"/>
      <c r="C2" s="296"/>
      <c r="D2" s="378"/>
      <c r="E2" s="296"/>
      <c r="F2" s="379"/>
    </row>
    <row r="3" spans="1:9" ht="15.75" thickBot="1" x14ac:dyDescent="0.25">
      <c r="A3" s="299"/>
      <c r="B3" s="299"/>
      <c r="C3" s="299"/>
      <c r="D3" s="356"/>
      <c r="E3" s="300"/>
      <c r="F3" s="380"/>
    </row>
    <row r="4" spans="1:9" ht="15.75" thickTop="1" x14ac:dyDescent="0.2">
      <c r="A4" s="302" t="s">
        <v>162</v>
      </c>
      <c r="B4" s="302" t="s">
        <v>5138</v>
      </c>
      <c r="C4" s="302" t="s">
        <v>111</v>
      </c>
      <c r="D4" s="381" t="s">
        <v>5697</v>
      </c>
      <c r="E4" s="304" t="s">
        <v>5698</v>
      </c>
      <c r="F4" s="382" t="s">
        <v>5699</v>
      </c>
    </row>
    <row r="5" spans="1:9" x14ac:dyDescent="0.2">
      <c r="A5" s="306"/>
      <c r="B5" s="306"/>
      <c r="C5" s="306"/>
      <c r="D5" s="383" t="s">
        <v>5563</v>
      </c>
      <c r="E5" s="308" t="s">
        <v>5700</v>
      </c>
      <c r="F5" s="382" t="s">
        <v>5701</v>
      </c>
    </row>
    <row r="6" spans="1:9" x14ac:dyDescent="0.2">
      <c r="A6" s="306"/>
      <c r="B6" s="306"/>
      <c r="C6" s="306"/>
      <c r="D6" s="383" t="s">
        <v>5564</v>
      </c>
      <c r="E6" s="308" t="s">
        <v>5702</v>
      </c>
      <c r="F6" s="382" t="s">
        <v>5703</v>
      </c>
    </row>
    <row r="7" spans="1:9" x14ac:dyDescent="0.2">
      <c r="A7" s="309"/>
      <c r="B7" s="309"/>
      <c r="C7" s="309"/>
      <c r="D7" s="384"/>
      <c r="E7" s="310" t="s">
        <v>5704</v>
      </c>
      <c r="F7" s="385" t="s">
        <v>5705</v>
      </c>
    </row>
    <row r="8" spans="1:9" x14ac:dyDescent="0.2">
      <c r="A8" s="306"/>
      <c r="B8" s="306"/>
      <c r="C8" s="306"/>
      <c r="D8" s="386"/>
      <c r="E8" s="308"/>
      <c r="F8" s="376"/>
    </row>
    <row r="9" spans="1:9" x14ac:dyDescent="0.2">
      <c r="A9" s="118" t="s">
        <v>5418</v>
      </c>
      <c r="B9" s="118" t="s">
        <v>5302</v>
      </c>
      <c r="C9" s="118" t="s">
        <v>5958</v>
      </c>
      <c r="D9" s="118">
        <v>662</v>
      </c>
      <c r="E9" s="118">
        <v>1981</v>
      </c>
      <c r="F9" s="118" t="s">
        <v>634</v>
      </c>
    </row>
    <row r="10" spans="1:9" x14ac:dyDescent="0.2">
      <c r="A10" s="118"/>
      <c r="B10" s="118" t="s">
        <v>4956</v>
      </c>
      <c r="C10" s="118" t="s">
        <v>6261</v>
      </c>
      <c r="D10" s="118">
        <v>656</v>
      </c>
      <c r="E10" s="118">
        <v>1968</v>
      </c>
      <c r="F10" s="118" t="s">
        <v>634</v>
      </c>
    </row>
    <row r="11" spans="1:9" x14ac:dyDescent="0.2">
      <c r="A11" s="118"/>
      <c r="B11" s="118" t="s">
        <v>5306</v>
      </c>
      <c r="C11" s="118" t="s">
        <v>747</v>
      </c>
      <c r="D11" s="118">
        <v>616</v>
      </c>
      <c r="E11" s="118">
        <v>2003</v>
      </c>
      <c r="F11" s="118" t="s">
        <v>634</v>
      </c>
    </row>
    <row r="12" spans="1:9" x14ac:dyDescent="0.2">
      <c r="A12" s="118" t="s">
        <v>5961</v>
      </c>
      <c r="B12" s="118" t="s">
        <v>5281</v>
      </c>
      <c r="C12" s="118" t="s">
        <v>6262</v>
      </c>
      <c r="D12" s="118">
        <v>510</v>
      </c>
      <c r="E12" s="118">
        <v>2002</v>
      </c>
      <c r="F12" s="118" t="s">
        <v>216</v>
      </c>
    </row>
    <row r="13" spans="1:9" x14ac:dyDescent="0.2">
      <c r="A13" s="118"/>
      <c r="B13" s="118"/>
      <c r="C13" s="118"/>
      <c r="D13" s="118"/>
      <c r="E13" s="118"/>
      <c r="F13" s="118"/>
    </row>
    <row r="14" spans="1:9" x14ac:dyDescent="0.2">
      <c r="A14" s="118" t="s">
        <v>6263</v>
      </c>
      <c r="B14" s="118" t="s">
        <v>4936</v>
      </c>
      <c r="C14" s="118" t="s">
        <v>747</v>
      </c>
      <c r="D14" s="118">
        <v>1000</v>
      </c>
      <c r="E14" s="118">
        <v>1994</v>
      </c>
      <c r="F14" s="118" t="s">
        <v>669</v>
      </c>
    </row>
    <row r="15" spans="1:9" x14ac:dyDescent="0.2">
      <c r="A15" s="118"/>
      <c r="B15" s="118"/>
      <c r="C15" s="118"/>
      <c r="D15" s="118"/>
      <c r="E15" s="118"/>
      <c r="F15" s="118"/>
    </row>
    <row r="16" spans="1:9" x14ac:dyDescent="0.2">
      <c r="A16" s="118" t="s">
        <v>6264</v>
      </c>
      <c r="B16" s="118" t="s">
        <v>4633</v>
      </c>
      <c r="C16" s="118" t="s">
        <v>6087</v>
      </c>
      <c r="D16" s="118">
        <v>10</v>
      </c>
      <c r="E16" s="118">
        <v>2001</v>
      </c>
      <c r="F16" s="118" t="s">
        <v>184</v>
      </c>
    </row>
    <row r="17" spans="1:6" x14ac:dyDescent="0.2">
      <c r="A17" s="118"/>
      <c r="B17" s="118" t="s">
        <v>5963</v>
      </c>
      <c r="C17" s="118" t="s">
        <v>1352</v>
      </c>
      <c r="D17" s="118">
        <v>8</v>
      </c>
      <c r="E17" s="118">
        <v>1999</v>
      </c>
      <c r="F17" s="118" t="s">
        <v>379</v>
      </c>
    </row>
    <row r="18" spans="1:6" x14ac:dyDescent="0.2">
      <c r="A18" s="118"/>
      <c r="B18" s="118" t="s">
        <v>4600</v>
      </c>
      <c r="C18" s="118" t="s">
        <v>1352</v>
      </c>
      <c r="D18" s="118">
        <v>10</v>
      </c>
      <c r="E18" s="118">
        <v>1994</v>
      </c>
      <c r="F18" s="118" t="s">
        <v>216</v>
      </c>
    </row>
    <row r="19" spans="1:6" x14ac:dyDescent="0.2">
      <c r="A19" s="118"/>
      <c r="B19" s="118" t="s">
        <v>4607</v>
      </c>
      <c r="C19" s="118" t="s">
        <v>1352</v>
      </c>
      <c r="D19" s="118">
        <v>34</v>
      </c>
      <c r="E19" s="118">
        <v>1996</v>
      </c>
      <c r="F19" s="118" t="s">
        <v>216</v>
      </c>
    </row>
    <row r="20" spans="1:6" x14ac:dyDescent="0.2">
      <c r="A20" s="118"/>
      <c r="B20" s="118" t="s">
        <v>4644</v>
      </c>
      <c r="C20" s="118" t="s">
        <v>6088</v>
      </c>
      <c r="D20" s="118">
        <v>48</v>
      </c>
      <c r="E20" s="118">
        <v>2004</v>
      </c>
      <c r="F20" s="118" t="s">
        <v>379</v>
      </c>
    </row>
    <row r="21" spans="1:6" x14ac:dyDescent="0.2">
      <c r="A21" s="118"/>
      <c r="B21" s="118" t="s">
        <v>4592</v>
      </c>
      <c r="C21" s="118" t="s">
        <v>1352</v>
      </c>
      <c r="D21" s="118">
        <v>5</v>
      </c>
      <c r="E21" s="118">
        <v>1993</v>
      </c>
      <c r="F21" s="118" t="s">
        <v>442</v>
      </c>
    </row>
    <row r="22" spans="1:6" x14ac:dyDescent="0.2">
      <c r="A22" s="118"/>
      <c r="B22" s="118" t="s">
        <v>4630</v>
      </c>
      <c r="C22" s="118" t="s">
        <v>1352</v>
      </c>
      <c r="D22" s="118">
        <v>7</v>
      </c>
      <c r="E22" s="118">
        <v>2000</v>
      </c>
      <c r="F22" s="118" t="s">
        <v>442</v>
      </c>
    </row>
    <row r="23" spans="1:6" x14ac:dyDescent="0.2">
      <c r="A23" s="118"/>
      <c r="B23" s="118" t="s">
        <v>4615</v>
      </c>
      <c r="C23" s="118" t="s">
        <v>1352</v>
      </c>
      <c r="D23" s="118">
        <v>20</v>
      </c>
      <c r="E23" s="118">
        <v>1997</v>
      </c>
      <c r="F23" s="118" t="s">
        <v>216</v>
      </c>
    </row>
    <row r="24" spans="1:6" x14ac:dyDescent="0.2">
      <c r="A24" s="118"/>
      <c r="B24" s="118" t="s">
        <v>4622</v>
      </c>
      <c r="C24" s="118" t="s">
        <v>1352</v>
      </c>
      <c r="D24" s="118">
        <v>10</v>
      </c>
      <c r="E24" s="118">
        <v>1996</v>
      </c>
      <c r="F24" s="118" t="s">
        <v>216</v>
      </c>
    </row>
    <row r="25" spans="1:6" x14ac:dyDescent="0.2">
      <c r="A25" s="118"/>
      <c r="B25" s="118" t="s">
        <v>4619</v>
      </c>
      <c r="C25" s="118" t="s">
        <v>1352</v>
      </c>
      <c r="D25" s="118">
        <v>17</v>
      </c>
      <c r="E25" s="118">
        <v>1997</v>
      </c>
      <c r="F25" s="118" t="s">
        <v>379</v>
      </c>
    </row>
    <row r="26" spans="1:6" x14ac:dyDescent="0.2">
      <c r="A26" s="118"/>
      <c r="B26" s="118" t="s">
        <v>4596</v>
      </c>
      <c r="C26" s="118" t="s">
        <v>1352</v>
      </c>
      <c r="D26" s="118">
        <v>9</v>
      </c>
      <c r="E26" s="118">
        <v>1993</v>
      </c>
      <c r="F26" s="118" t="s">
        <v>216</v>
      </c>
    </row>
    <row r="27" spans="1:6" x14ac:dyDescent="0.2">
      <c r="A27" s="118"/>
      <c r="B27" s="118" t="s">
        <v>4637</v>
      </c>
      <c r="C27" s="118" t="s">
        <v>1352</v>
      </c>
      <c r="D27" s="118">
        <v>2</v>
      </c>
      <c r="E27" s="118">
        <v>2001</v>
      </c>
      <c r="F27" s="118" t="s">
        <v>518</v>
      </c>
    </row>
    <row r="28" spans="1:6" x14ac:dyDescent="0.2">
      <c r="A28" s="118"/>
      <c r="B28" s="118" t="s">
        <v>4603</v>
      </c>
      <c r="C28" s="118" t="s">
        <v>1352</v>
      </c>
      <c r="D28" s="118">
        <v>6</v>
      </c>
      <c r="E28" s="118">
        <v>1996</v>
      </c>
      <c r="F28" s="118" t="s">
        <v>216</v>
      </c>
    </row>
    <row r="29" spans="1:6" x14ac:dyDescent="0.2">
      <c r="A29" s="118"/>
      <c r="B29" s="118" t="s">
        <v>5498</v>
      </c>
      <c r="C29" s="118" t="s">
        <v>6087</v>
      </c>
      <c r="D29" s="118">
        <v>22</v>
      </c>
      <c r="E29" s="118">
        <v>1996</v>
      </c>
      <c r="F29" s="118" t="s">
        <v>379</v>
      </c>
    </row>
    <row r="30" spans="1:6" x14ac:dyDescent="0.2">
      <c r="A30" s="118"/>
      <c r="B30" s="118" t="s">
        <v>3591</v>
      </c>
      <c r="C30" s="118" t="s">
        <v>5965</v>
      </c>
      <c r="D30" s="118">
        <v>60</v>
      </c>
      <c r="E30" s="118">
        <v>2003</v>
      </c>
      <c r="F30" s="118" t="s">
        <v>216</v>
      </c>
    </row>
    <row r="31" spans="1:6" x14ac:dyDescent="0.2">
      <c r="A31" s="118"/>
      <c r="B31" s="118" t="s">
        <v>4652</v>
      </c>
      <c r="C31" s="118" t="s">
        <v>6087</v>
      </c>
      <c r="D31" s="118">
        <v>92</v>
      </c>
      <c r="E31" s="118">
        <v>2006</v>
      </c>
      <c r="F31" s="118" t="s">
        <v>379</v>
      </c>
    </row>
    <row r="32" spans="1:6" x14ac:dyDescent="0.2">
      <c r="A32" s="118"/>
      <c r="B32" s="118" t="s">
        <v>4656</v>
      </c>
      <c r="C32" s="118" t="s">
        <v>6087</v>
      </c>
      <c r="D32" s="118">
        <v>32</v>
      </c>
      <c r="E32" s="118">
        <v>2006</v>
      </c>
      <c r="F32" s="118" t="s">
        <v>216</v>
      </c>
    </row>
    <row r="33" spans="1:6" x14ac:dyDescent="0.2">
      <c r="A33" s="118"/>
      <c r="B33" s="118"/>
      <c r="C33" s="118"/>
      <c r="D33" s="118"/>
      <c r="E33" s="118"/>
      <c r="F33" s="118"/>
    </row>
    <row r="34" spans="1:6" x14ac:dyDescent="0.2">
      <c r="A34" s="118" t="s">
        <v>6181</v>
      </c>
      <c r="B34" s="118" t="s">
        <v>5345</v>
      </c>
      <c r="C34" s="118" t="s">
        <v>1352</v>
      </c>
      <c r="D34" s="118">
        <v>25</v>
      </c>
      <c r="E34" s="118">
        <v>2009</v>
      </c>
      <c r="F34" s="118" t="s">
        <v>634</v>
      </c>
    </row>
    <row r="35" spans="1:6" x14ac:dyDescent="0.2">
      <c r="A35" s="118"/>
      <c r="B35" s="118"/>
      <c r="C35" s="118"/>
      <c r="D35" s="118"/>
      <c r="E35" s="118"/>
      <c r="F35" s="118"/>
    </row>
    <row r="36" spans="1:6" x14ac:dyDescent="0.2">
      <c r="A36" s="118" t="s">
        <v>6265</v>
      </c>
      <c r="B36" s="118" t="s">
        <v>5320</v>
      </c>
      <c r="C36" s="118" t="s">
        <v>1352</v>
      </c>
      <c r="D36" s="118">
        <v>72</v>
      </c>
      <c r="E36" s="118">
        <v>2007</v>
      </c>
      <c r="F36" s="118" t="s">
        <v>379</v>
      </c>
    </row>
    <row r="37" spans="1:6" x14ac:dyDescent="0.2">
      <c r="A37" s="118"/>
      <c r="B37" s="118"/>
      <c r="C37" s="118"/>
      <c r="D37" s="118"/>
      <c r="E37" s="118"/>
      <c r="F37" s="118"/>
    </row>
    <row r="38" spans="1:6" x14ac:dyDescent="0.2">
      <c r="A38" s="118" t="s">
        <v>6266</v>
      </c>
      <c r="B38" s="118" t="s">
        <v>4977</v>
      </c>
      <c r="C38" s="118" t="s">
        <v>5966</v>
      </c>
      <c r="D38" s="118">
        <v>1040</v>
      </c>
      <c r="E38" s="118">
        <v>1983</v>
      </c>
      <c r="F38" s="118" t="s">
        <v>199</v>
      </c>
    </row>
    <row r="39" spans="1:6" x14ac:dyDescent="0.2">
      <c r="A39" s="118"/>
      <c r="B39" s="118" t="s">
        <v>969</v>
      </c>
      <c r="C39" s="118" t="s">
        <v>5966</v>
      </c>
      <c r="D39" s="118">
        <v>1190</v>
      </c>
      <c r="E39" s="118">
        <v>1984</v>
      </c>
      <c r="F39" s="118" t="s">
        <v>518</v>
      </c>
    </row>
    <row r="40" spans="1:6" x14ac:dyDescent="0.2">
      <c r="A40" s="118"/>
      <c r="B40" s="118" t="s">
        <v>6092</v>
      </c>
      <c r="C40" s="118" t="s">
        <v>5966</v>
      </c>
      <c r="D40" s="118">
        <v>1160</v>
      </c>
      <c r="E40" s="118">
        <v>1984</v>
      </c>
      <c r="F40" s="118" t="s">
        <v>442</v>
      </c>
    </row>
    <row r="41" spans="1:6" x14ac:dyDescent="0.2">
      <c r="A41" s="118"/>
      <c r="B41" s="118" t="s">
        <v>978</v>
      </c>
      <c r="C41" s="118" t="s">
        <v>5966</v>
      </c>
      <c r="D41" s="118">
        <v>1210</v>
      </c>
      <c r="E41" s="118">
        <v>1988</v>
      </c>
      <c r="F41" s="118" t="s">
        <v>442</v>
      </c>
    </row>
    <row r="42" spans="1:6" x14ac:dyDescent="0.2">
      <c r="A42" s="118"/>
      <c r="B42" s="118" t="s">
        <v>963</v>
      </c>
      <c r="C42" s="118" t="s">
        <v>5966</v>
      </c>
      <c r="D42" s="118">
        <v>870</v>
      </c>
      <c r="E42" s="118">
        <v>1976</v>
      </c>
      <c r="F42" s="118" t="s">
        <v>184</v>
      </c>
    </row>
    <row r="43" spans="1:6" x14ac:dyDescent="0.2">
      <c r="A43" s="118"/>
      <c r="B43" s="118" t="s">
        <v>984</v>
      </c>
      <c r="C43" s="118" t="s">
        <v>5966</v>
      </c>
      <c r="D43" s="118">
        <v>1191</v>
      </c>
      <c r="E43" s="118">
        <v>1995</v>
      </c>
      <c r="F43" s="118" t="s">
        <v>5156</v>
      </c>
    </row>
    <row r="44" spans="1:6" x14ac:dyDescent="0.2">
      <c r="A44" s="118"/>
      <c r="B44" s="118" t="s">
        <v>4980</v>
      </c>
      <c r="C44" s="118" t="s">
        <v>5966</v>
      </c>
      <c r="D44" s="118">
        <v>890</v>
      </c>
      <c r="E44" s="118">
        <v>1976</v>
      </c>
      <c r="F44" s="118" t="s">
        <v>379</v>
      </c>
    </row>
    <row r="45" spans="1:6" x14ac:dyDescent="0.2">
      <c r="A45" s="118"/>
      <c r="B45" s="118" t="s">
        <v>980</v>
      </c>
      <c r="C45" s="118" t="s">
        <v>5966</v>
      </c>
      <c r="D45" s="118">
        <v>1205</v>
      </c>
      <c r="E45" s="118">
        <v>1988</v>
      </c>
      <c r="F45" s="118" t="s">
        <v>379</v>
      </c>
    </row>
    <row r="46" spans="1:6" x14ac:dyDescent="0.2">
      <c r="A46" s="118"/>
      <c r="B46" s="118"/>
      <c r="C46" s="118"/>
      <c r="D46" s="118"/>
      <c r="E46" s="118"/>
      <c r="F46" s="118"/>
    </row>
    <row r="47" spans="1:6" x14ac:dyDescent="0.2">
      <c r="A47" s="118" t="s">
        <v>6267</v>
      </c>
      <c r="B47" s="118" t="s">
        <v>1018</v>
      </c>
      <c r="C47" s="118" t="s">
        <v>1352</v>
      </c>
      <c r="D47" s="118">
        <v>15</v>
      </c>
      <c r="E47" s="312" t="s">
        <v>6268</v>
      </c>
      <c r="F47" s="118" t="s">
        <v>216</v>
      </c>
    </row>
    <row r="48" spans="1:6" x14ac:dyDescent="0.2">
      <c r="A48" s="118"/>
      <c r="B48" s="118"/>
      <c r="C48" s="118"/>
      <c r="D48" s="118"/>
      <c r="E48" s="118"/>
      <c r="F48" s="118"/>
    </row>
    <row r="49" spans="1:6" x14ac:dyDescent="0.2">
      <c r="A49" s="118" t="s">
        <v>5040</v>
      </c>
      <c r="B49" s="118" t="s">
        <v>4964</v>
      </c>
      <c r="C49" s="118" t="s">
        <v>747</v>
      </c>
      <c r="D49" s="118">
        <v>230</v>
      </c>
      <c r="E49" s="118">
        <v>1998</v>
      </c>
      <c r="F49" s="118" t="s">
        <v>216</v>
      </c>
    </row>
    <row r="50" spans="1:6" x14ac:dyDescent="0.2">
      <c r="A50" s="118"/>
      <c r="B50" s="118" t="s">
        <v>4938</v>
      </c>
      <c r="C50" s="118" t="s">
        <v>747</v>
      </c>
      <c r="D50" s="118">
        <v>260</v>
      </c>
      <c r="E50" s="118">
        <v>1993</v>
      </c>
      <c r="F50" s="118" t="s">
        <v>6269</v>
      </c>
    </row>
    <row r="51" spans="1:6" x14ac:dyDescent="0.2">
      <c r="A51" s="118"/>
      <c r="B51" s="118" t="s">
        <v>4534</v>
      </c>
      <c r="C51" s="118" t="s">
        <v>747</v>
      </c>
      <c r="D51" s="118">
        <v>665</v>
      </c>
      <c r="E51" s="118">
        <v>1994</v>
      </c>
      <c r="F51" s="118" t="s">
        <v>6270</v>
      </c>
    </row>
    <row r="52" spans="1:6" x14ac:dyDescent="0.2">
      <c r="A52" s="118"/>
      <c r="B52" s="118" t="s">
        <v>3492</v>
      </c>
      <c r="C52" s="118" t="s">
        <v>747</v>
      </c>
      <c r="D52" s="118">
        <v>340</v>
      </c>
      <c r="E52" s="118">
        <v>1996</v>
      </c>
      <c r="F52" s="118" t="s">
        <v>5156</v>
      </c>
    </row>
    <row r="53" spans="1:6" x14ac:dyDescent="0.2">
      <c r="A53" s="118"/>
      <c r="B53" s="118" t="s">
        <v>6187</v>
      </c>
      <c r="C53" s="118" t="s">
        <v>747</v>
      </c>
      <c r="D53" s="118">
        <v>405</v>
      </c>
      <c r="E53" s="118">
        <v>1993</v>
      </c>
      <c r="F53" s="118" t="s">
        <v>5156</v>
      </c>
    </row>
    <row r="54" spans="1:6" x14ac:dyDescent="0.2">
      <c r="A54" s="118"/>
      <c r="B54" s="118" t="s">
        <v>4933</v>
      </c>
      <c r="C54" s="118" t="s">
        <v>747</v>
      </c>
      <c r="D54" s="118">
        <v>229</v>
      </c>
      <c r="E54" s="118">
        <v>1991</v>
      </c>
      <c r="F54" s="118" t="s">
        <v>442</v>
      </c>
    </row>
    <row r="55" spans="1:6" x14ac:dyDescent="0.2">
      <c r="A55" s="118"/>
      <c r="B55" s="118" t="s">
        <v>5967</v>
      </c>
      <c r="C55" s="118" t="s">
        <v>747</v>
      </c>
      <c r="D55" s="118">
        <v>1285</v>
      </c>
      <c r="E55" s="118">
        <v>1996</v>
      </c>
      <c r="F55" s="118" t="s">
        <v>6269</v>
      </c>
    </row>
    <row r="56" spans="1:6" x14ac:dyDescent="0.2">
      <c r="A56" s="118"/>
      <c r="B56" s="118"/>
      <c r="C56" s="118"/>
      <c r="D56" s="118"/>
      <c r="E56" s="118"/>
      <c r="F56" s="118" t="s">
        <v>6270</v>
      </c>
    </row>
    <row r="57" spans="1:6" x14ac:dyDescent="0.2">
      <c r="A57" s="118"/>
      <c r="B57" s="118" t="s">
        <v>4891</v>
      </c>
      <c r="C57" s="118" t="s">
        <v>747</v>
      </c>
      <c r="D57" s="118">
        <v>905</v>
      </c>
      <c r="E57" s="118">
        <v>2010</v>
      </c>
      <c r="F57" s="118" t="s">
        <v>184</v>
      </c>
    </row>
    <row r="58" spans="1:6" x14ac:dyDescent="0.2">
      <c r="A58" s="118"/>
      <c r="B58" s="118" t="s">
        <v>3270</v>
      </c>
      <c r="C58" s="118" t="s">
        <v>1352</v>
      </c>
      <c r="D58" s="118">
        <v>26</v>
      </c>
      <c r="E58" s="118">
        <v>2005</v>
      </c>
      <c r="F58" s="118" t="s">
        <v>379</v>
      </c>
    </row>
    <row r="59" spans="1:6" x14ac:dyDescent="0.2">
      <c r="A59" s="118"/>
      <c r="B59" s="118"/>
      <c r="C59" s="118"/>
      <c r="D59" s="118"/>
      <c r="E59" s="118"/>
      <c r="F59" s="118"/>
    </row>
    <row r="60" spans="1:6" x14ac:dyDescent="0.2">
      <c r="A60" s="118"/>
      <c r="B60" s="118" t="s">
        <v>4880</v>
      </c>
      <c r="C60" s="118" t="s">
        <v>5965</v>
      </c>
      <c r="D60" s="118">
        <v>97</v>
      </c>
      <c r="E60" s="118">
        <v>2009</v>
      </c>
      <c r="F60" s="118" t="s">
        <v>270</v>
      </c>
    </row>
    <row r="61" spans="1:6" x14ac:dyDescent="0.2">
      <c r="A61" s="118"/>
      <c r="B61" s="118" t="s">
        <v>4876</v>
      </c>
      <c r="C61" s="118" t="s">
        <v>5965</v>
      </c>
      <c r="D61" s="118">
        <v>97</v>
      </c>
      <c r="E61" s="118">
        <v>2009</v>
      </c>
      <c r="F61" s="118" t="s">
        <v>270</v>
      </c>
    </row>
    <row r="62" spans="1:6" x14ac:dyDescent="0.2">
      <c r="A62" s="118"/>
      <c r="B62" s="118"/>
      <c r="C62" s="118"/>
      <c r="D62" s="118"/>
      <c r="E62" s="118"/>
      <c r="F62" s="118"/>
    </row>
    <row r="63" spans="1:6" x14ac:dyDescent="0.2">
      <c r="A63" s="118" t="s">
        <v>6188</v>
      </c>
      <c r="B63" s="118" t="s">
        <v>6189</v>
      </c>
      <c r="C63" s="118" t="s">
        <v>6106</v>
      </c>
      <c r="D63" s="118">
        <v>31</v>
      </c>
      <c r="E63" s="118">
        <v>1995</v>
      </c>
      <c r="F63" s="118" t="s">
        <v>669</v>
      </c>
    </row>
    <row r="64" spans="1:6" x14ac:dyDescent="0.2">
      <c r="A64" s="118"/>
      <c r="B64" s="118"/>
      <c r="C64" s="118"/>
      <c r="D64" s="118"/>
      <c r="E64" s="118"/>
      <c r="F64" s="118"/>
    </row>
    <row r="65" spans="1:6" x14ac:dyDescent="0.2">
      <c r="A65" s="118" t="s">
        <v>6271</v>
      </c>
      <c r="B65" s="118" t="s">
        <v>5720</v>
      </c>
      <c r="C65" s="118" t="s">
        <v>1352</v>
      </c>
      <c r="D65" s="118">
        <v>7</v>
      </c>
      <c r="E65" s="118">
        <v>1993</v>
      </c>
      <c r="F65" s="118" t="s">
        <v>184</v>
      </c>
    </row>
    <row r="66" spans="1:6" ht="15.75" thickBot="1" x14ac:dyDescent="0.25">
      <c r="A66" s="126"/>
      <c r="B66" s="126"/>
      <c r="C66" s="126"/>
      <c r="D66" s="126"/>
      <c r="E66" s="126"/>
      <c r="F66" s="126"/>
    </row>
    <row r="67" spans="1:6" ht="15.75" thickTop="1" x14ac:dyDescent="0.2">
      <c r="A67" s="321" t="s">
        <v>6272</v>
      </c>
      <c r="B67" s="118"/>
      <c r="C67" s="118"/>
      <c r="D67" s="118"/>
      <c r="E67" s="370"/>
      <c r="F67" s="368"/>
    </row>
    <row r="68" spans="1:6" ht="23.25" x14ac:dyDescent="0.35">
      <c r="A68" s="290" t="s">
        <v>5267</v>
      </c>
      <c r="B68" s="291"/>
      <c r="C68" s="291"/>
      <c r="D68" s="375"/>
      <c r="E68" s="291"/>
      <c r="F68" s="379"/>
    </row>
    <row r="69" spans="1:6" ht="21.75" x14ac:dyDescent="0.3">
      <c r="A69" s="295" t="s">
        <v>6273</v>
      </c>
      <c r="B69" s="296"/>
      <c r="C69" s="296"/>
      <c r="D69" s="378"/>
      <c r="E69" s="296"/>
      <c r="F69" s="379"/>
    </row>
    <row r="70" spans="1:6" ht="18.75" thickBot="1" x14ac:dyDescent="0.3">
      <c r="A70" s="295"/>
      <c r="B70" s="327"/>
      <c r="C70" s="327"/>
      <c r="D70" s="387"/>
      <c r="E70" s="327"/>
      <c r="F70" s="388"/>
    </row>
    <row r="71" spans="1:6" ht="15.75" thickTop="1" x14ac:dyDescent="0.2">
      <c r="A71" s="302" t="s">
        <v>162</v>
      </c>
      <c r="B71" s="329" t="s">
        <v>5138</v>
      </c>
      <c r="C71" s="329" t="s">
        <v>111</v>
      </c>
      <c r="D71" s="389" t="s">
        <v>5697</v>
      </c>
      <c r="E71" s="304" t="s">
        <v>5698</v>
      </c>
      <c r="F71" s="382" t="s">
        <v>5699</v>
      </c>
    </row>
    <row r="72" spans="1:6" x14ac:dyDescent="0.2">
      <c r="A72" s="306"/>
      <c r="B72" s="306"/>
      <c r="C72" s="306"/>
      <c r="D72" s="383" t="s">
        <v>5563</v>
      </c>
      <c r="E72" s="308" t="s">
        <v>5700</v>
      </c>
      <c r="F72" s="382" t="s">
        <v>5701</v>
      </c>
    </row>
    <row r="73" spans="1:6" x14ac:dyDescent="0.2">
      <c r="A73" s="306"/>
      <c r="B73" s="306"/>
      <c r="C73" s="306"/>
      <c r="D73" s="383" t="s">
        <v>5564</v>
      </c>
      <c r="E73" s="308" t="s">
        <v>5702</v>
      </c>
      <c r="F73" s="382" t="s">
        <v>5703</v>
      </c>
    </row>
    <row r="74" spans="1:6" x14ac:dyDescent="0.2">
      <c r="A74" s="309"/>
      <c r="B74" s="309"/>
      <c r="C74" s="309"/>
      <c r="D74" s="384"/>
      <c r="E74" s="310" t="s">
        <v>5704</v>
      </c>
      <c r="F74" s="385" t="s">
        <v>5705</v>
      </c>
    </row>
    <row r="75" spans="1:6" x14ac:dyDescent="0.2">
      <c r="A75" s="331"/>
      <c r="B75" s="331"/>
      <c r="C75" s="331"/>
      <c r="D75" s="118"/>
      <c r="E75" s="332"/>
      <c r="F75" s="379"/>
    </row>
    <row r="76" spans="1:6" x14ac:dyDescent="0.2">
      <c r="A76" s="118" t="s">
        <v>5574</v>
      </c>
      <c r="B76" s="118" t="s">
        <v>5309</v>
      </c>
      <c r="C76" s="118" t="s">
        <v>747</v>
      </c>
      <c r="D76" s="118">
        <v>408</v>
      </c>
      <c r="E76" s="118">
        <v>2005</v>
      </c>
      <c r="F76" s="118" t="s">
        <v>634</v>
      </c>
    </row>
    <row r="77" spans="1:6" x14ac:dyDescent="0.2">
      <c r="A77" s="118"/>
      <c r="B77" s="118"/>
      <c r="C77" s="118"/>
      <c r="D77" s="118"/>
      <c r="E77" s="118"/>
      <c r="F77" s="118"/>
    </row>
    <row r="78" spans="1:6" x14ac:dyDescent="0.2">
      <c r="A78" s="118" t="s">
        <v>5473</v>
      </c>
      <c r="B78" s="118" t="s">
        <v>5310</v>
      </c>
      <c r="C78" s="118" t="s">
        <v>747</v>
      </c>
      <c r="D78" s="118">
        <v>401</v>
      </c>
      <c r="E78" s="118">
        <v>1993</v>
      </c>
      <c r="F78" s="118" t="s">
        <v>270</v>
      </c>
    </row>
    <row r="79" spans="1:6" x14ac:dyDescent="0.2">
      <c r="A79" s="118"/>
      <c r="B79" s="118"/>
      <c r="C79" s="118"/>
      <c r="D79" s="118"/>
      <c r="E79" s="118"/>
      <c r="F79" s="118"/>
    </row>
    <row r="80" spans="1:6" x14ac:dyDescent="0.2">
      <c r="A80" s="118" t="s">
        <v>6274</v>
      </c>
      <c r="B80" s="118" t="s">
        <v>4906</v>
      </c>
      <c r="C80" s="118" t="s">
        <v>6108</v>
      </c>
      <c r="D80" s="118">
        <v>228</v>
      </c>
      <c r="E80" s="118">
        <v>1994</v>
      </c>
      <c r="F80" s="118" t="s">
        <v>270</v>
      </c>
    </row>
    <row r="81" spans="1:6" x14ac:dyDescent="0.2">
      <c r="A81" s="118"/>
      <c r="B81" s="118"/>
      <c r="C81" s="118"/>
      <c r="D81" s="118"/>
      <c r="E81" s="118"/>
      <c r="F81" s="118"/>
    </row>
    <row r="82" spans="1:6" x14ac:dyDescent="0.2">
      <c r="A82" s="118" t="s">
        <v>5577</v>
      </c>
      <c r="B82" s="118" t="s">
        <v>5578</v>
      </c>
      <c r="C82" s="118" t="s">
        <v>723</v>
      </c>
      <c r="D82" s="118">
        <v>90</v>
      </c>
      <c r="E82" s="118">
        <v>2009</v>
      </c>
      <c r="F82" s="118" t="s">
        <v>442</v>
      </c>
    </row>
    <row r="83" spans="1:6" x14ac:dyDescent="0.2">
      <c r="A83" s="118"/>
      <c r="B83" s="118" t="s">
        <v>5579</v>
      </c>
      <c r="C83" s="118" t="s">
        <v>723</v>
      </c>
      <c r="D83" s="118">
        <v>108</v>
      </c>
      <c r="E83" s="118">
        <v>2010</v>
      </c>
      <c r="F83" s="118" t="s">
        <v>199</v>
      </c>
    </row>
    <row r="84" spans="1:6" x14ac:dyDescent="0.2">
      <c r="A84" s="118"/>
      <c r="B84" s="118" t="s">
        <v>5580</v>
      </c>
      <c r="C84" s="118" t="s">
        <v>723</v>
      </c>
      <c r="D84" s="118">
        <v>65</v>
      </c>
      <c r="E84" s="118">
        <v>2010</v>
      </c>
      <c r="F84" s="118" t="s">
        <v>199</v>
      </c>
    </row>
    <row r="85" spans="1:6" x14ac:dyDescent="0.2">
      <c r="A85" s="118"/>
      <c r="B85" s="118" t="s">
        <v>6275</v>
      </c>
      <c r="C85" s="118" t="s">
        <v>723</v>
      </c>
      <c r="D85" s="118">
        <v>184</v>
      </c>
      <c r="E85" s="118">
        <v>2011</v>
      </c>
      <c r="F85" s="118" t="s">
        <v>6276</v>
      </c>
    </row>
    <row r="86" spans="1:6" x14ac:dyDescent="0.2">
      <c r="A86" s="118"/>
      <c r="B86" s="118" t="s">
        <v>6277</v>
      </c>
      <c r="C86" s="118" t="s">
        <v>5965</v>
      </c>
      <c r="D86" s="118">
        <v>90</v>
      </c>
      <c r="E86" s="118">
        <v>2006</v>
      </c>
      <c r="F86" s="118" t="s">
        <v>442</v>
      </c>
    </row>
    <row r="87" spans="1:6" x14ac:dyDescent="0.2">
      <c r="A87" s="118"/>
      <c r="B87" s="118" t="s">
        <v>5968</v>
      </c>
      <c r="C87" s="118" t="s">
        <v>747</v>
      </c>
      <c r="D87" s="118">
        <v>848</v>
      </c>
      <c r="E87" s="118">
        <v>2010</v>
      </c>
      <c r="F87" s="118" t="s">
        <v>216</v>
      </c>
    </row>
    <row r="88" spans="1:6" x14ac:dyDescent="0.2">
      <c r="A88" s="118" t="s">
        <v>5423</v>
      </c>
      <c r="B88" s="118" t="s">
        <v>4922</v>
      </c>
      <c r="C88" s="118" t="s">
        <v>5740</v>
      </c>
      <c r="D88" s="118">
        <v>3870</v>
      </c>
      <c r="E88" s="118">
        <v>1974</v>
      </c>
      <c r="F88" s="118" t="s">
        <v>6269</v>
      </c>
    </row>
    <row r="89" spans="1:6" x14ac:dyDescent="0.2">
      <c r="A89" s="118"/>
      <c r="B89" s="118" t="s">
        <v>5163</v>
      </c>
      <c r="C89" s="118" t="s">
        <v>5960</v>
      </c>
      <c r="D89" s="118">
        <v>75</v>
      </c>
      <c r="E89" s="118">
        <v>1971</v>
      </c>
      <c r="F89" s="118" t="s">
        <v>6270</v>
      </c>
    </row>
    <row r="90" spans="1:6" x14ac:dyDescent="0.2">
      <c r="A90" s="118"/>
      <c r="B90" s="118"/>
      <c r="C90" s="118"/>
      <c r="D90" s="118"/>
      <c r="E90" s="118"/>
      <c r="F90" s="118"/>
    </row>
    <row r="91" spans="1:6" x14ac:dyDescent="0.2">
      <c r="A91" s="118" t="s">
        <v>962</v>
      </c>
      <c r="B91" s="118" t="s">
        <v>994</v>
      </c>
      <c r="C91" s="118" t="s">
        <v>747</v>
      </c>
      <c r="D91" s="118">
        <v>819</v>
      </c>
      <c r="E91" s="118">
        <v>1999</v>
      </c>
      <c r="F91" s="118" t="s">
        <v>5156</v>
      </c>
    </row>
    <row r="92" spans="1:6" x14ac:dyDescent="0.2">
      <c r="A92" s="118"/>
      <c r="B92" s="118" t="s">
        <v>4968</v>
      </c>
      <c r="C92" s="118" t="s">
        <v>5740</v>
      </c>
      <c r="D92" s="118">
        <v>2008</v>
      </c>
      <c r="E92" s="118">
        <v>1969</v>
      </c>
      <c r="F92" s="118" t="s">
        <v>270</v>
      </c>
    </row>
    <row r="93" spans="1:6" x14ac:dyDescent="0.2">
      <c r="A93" s="118"/>
      <c r="B93" s="118" t="s">
        <v>4935</v>
      </c>
      <c r="C93" s="118" t="s">
        <v>5740</v>
      </c>
      <c r="D93" s="118">
        <v>2012</v>
      </c>
      <c r="E93" s="118">
        <v>1967</v>
      </c>
      <c r="F93" s="118" t="s">
        <v>270</v>
      </c>
    </row>
    <row r="94" spans="1:6" x14ac:dyDescent="0.2">
      <c r="A94" s="118"/>
      <c r="B94" s="118" t="s">
        <v>5171</v>
      </c>
      <c r="C94" s="118" t="s">
        <v>5960</v>
      </c>
      <c r="D94" s="118">
        <v>40</v>
      </c>
      <c r="E94" s="118">
        <v>1967</v>
      </c>
      <c r="F94" s="118" t="s">
        <v>270</v>
      </c>
    </row>
    <row r="95" spans="1:6" x14ac:dyDescent="0.2">
      <c r="A95" s="118"/>
      <c r="B95" s="118" t="s">
        <v>6105</v>
      </c>
      <c r="C95" s="118" t="s">
        <v>6196</v>
      </c>
      <c r="D95" s="118">
        <v>15</v>
      </c>
      <c r="E95" s="118">
        <v>1995</v>
      </c>
      <c r="F95" s="118" t="s">
        <v>669</v>
      </c>
    </row>
    <row r="96" spans="1:6" x14ac:dyDescent="0.2">
      <c r="A96" s="118"/>
      <c r="B96" s="118" t="s">
        <v>6107</v>
      </c>
      <c r="C96" s="118" t="s">
        <v>6108</v>
      </c>
      <c r="D96" s="118">
        <v>9</v>
      </c>
      <c r="E96" s="118">
        <v>2000</v>
      </c>
      <c r="F96" s="118" t="s">
        <v>669</v>
      </c>
    </row>
    <row r="97" spans="1:6" x14ac:dyDescent="0.2">
      <c r="A97" s="118"/>
      <c r="B97" s="118" t="s">
        <v>5991</v>
      </c>
      <c r="C97" s="118"/>
      <c r="D97" s="118"/>
      <c r="E97" s="118"/>
      <c r="F97" s="118"/>
    </row>
    <row r="98" spans="1:6" x14ac:dyDescent="0.2">
      <c r="A98" s="118"/>
      <c r="B98" s="118" t="s">
        <v>6109</v>
      </c>
      <c r="C98" s="118" t="s">
        <v>6197</v>
      </c>
      <c r="D98" s="118">
        <v>1</v>
      </c>
      <c r="E98" s="118">
        <v>2000</v>
      </c>
      <c r="F98" s="118" t="s">
        <v>669</v>
      </c>
    </row>
    <row r="99" spans="1:6" x14ac:dyDescent="0.2">
      <c r="A99" s="118"/>
      <c r="B99" s="118" t="s">
        <v>5984</v>
      </c>
      <c r="C99" s="118" t="s">
        <v>5959</v>
      </c>
      <c r="D99" s="118">
        <v>10</v>
      </c>
      <c r="E99" s="118">
        <v>2002</v>
      </c>
      <c r="F99" s="118" t="s">
        <v>216</v>
      </c>
    </row>
    <row r="100" spans="1:6" x14ac:dyDescent="0.2">
      <c r="A100" s="118"/>
      <c r="B100" s="118" t="s">
        <v>5985</v>
      </c>
      <c r="C100" s="118" t="s">
        <v>5959</v>
      </c>
      <c r="D100" s="118">
        <v>10</v>
      </c>
      <c r="E100" s="118">
        <v>2000</v>
      </c>
      <c r="F100" s="118" t="s">
        <v>184</v>
      </c>
    </row>
    <row r="101" spans="1:6" x14ac:dyDescent="0.2">
      <c r="A101" s="118"/>
      <c r="B101" s="118" t="s">
        <v>5986</v>
      </c>
      <c r="C101" s="118" t="s">
        <v>5959</v>
      </c>
      <c r="D101" s="118">
        <v>10</v>
      </c>
      <c r="E101" s="118">
        <v>2000</v>
      </c>
      <c r="F101" s="118" t="s">
        <v>199</v>
      </c>
    </row>
    <row r="102" spans="1:6" x14ac:dyDescent="0.2">
      <c r="A102" s="118"/>
      <c r="B102" s="118" t="s">
        <v>5987</v>
      </c>
      <c r="C102" s="118" t="s">
        <v>5959</v>
      </c>
      <c r="D102" s="118">
        <v>10</v>
      </c>
      <c r="E102" s="118">
        <v>2000</v>
      </c>
      <c r="F102" s="118" t="s">
        <v>216</v>
      </c>
    </row>
    <row r="103" spans="1:6" x14ac:dyDescent="0.2">
      <c r="A103" s="118"/>
      <c r="B103" s="118"/>
      <c r="C103" s="118"/>
      <c r="D103" s="118"/>
      <c r="E103" s="118"/>
      <c r="F103" s="118"/>
    </row>
    <row r="104" spans="1:6" x14ac:dyDescent="0.2">
      <c r="A104" s="118" t="s">
        <v>5655</v>
      </c>
      <c r="B104" s="118" t="s">
        <v>1042</v>
      </c>
      <c r="C104" s="118" t="s">
        <v>1352</v>
      </c>
      <c r="D104" s="118">
        <v>26</v>
      </c>
      <c r="E104" s="118">
        <v>2008</v>
      </c>
      <c r="F104" s="118" t="s">
        <v>270</v>
      </c>
    </row>
    <row r="105" spans="1:6" x14ac:dyDescent="0.2">
      <c r="A105" s="118"/>
      <c r="B105" s="118" t="s">
        <v>6278</v>
      </c>
      <c r="C105" s="118" t="s">
        <v>1352</v>
      </c>
      <c r="D105" s="118">
        <v>14</v>
      </c>
      <c r="E105" s="118">
        <v>2008</v>
      </c>
      <c r="F105" s="118" t="s">
        <v>518</v>
      </c>
    </row>
    <row r="106" spans="1:6" x14ac:dyDescent="0.2">
      <c r="A106" s="118"/>
      <c r="B106" s="118" t="s">
        <v>1059</v>
      </c>
      <c r="C106" s="118" t="s">
        <v>1352</v>
      </c>
      <c r="D106" s="118">
        <v>38</v>
      </c>
      <c r="E106" s="118">
        <v>2009</v>
      </c>
      <c r="F106" s="118" t="s">
        <v>379</v>
      </c>
    </row>
    <row r="107" spans="1:6" x14ac:dyDescent="0.2">
      <c r="A107" s="118"/>
      <c r="B107" s="118" t="s">
        <v>5576</v>
      </c>
      <c r="C107" s="118" t="s">
        <v>1352</v>
      </c>
      <c r="D107" s="118">
        <v>26</v>
      </c>
      <c r="E107" s="118">
        <v>2010</v>
      </c>
      <c r="F107" s="118" t="s">
        <v>379</v>
      </c>
    </row>
    <row r="108" spans="1:6" x14ac:dyDescent="0.2">
      <c r="A108" s="118"/>
      <c r="B108" s="118" t="s">
        <v>1067</v>
      </c>
      <c r="C108" s="118" t="s">
        <v>1352</v>
      </c>
      <c r="D108" s="118">
        <v>24</v>
      </c>
      <c r="E108" s="118">
        <v>2010</v>
      </c>
      <c r="F108" s="118" t="s">
        <v>6279</v>
      </c>
    </row>
    <row r="109" spans="1:6" x14ac:dyDescent="0.2">
      <c r="A109" s="118"/>
      <c r="B109" s="118" t="s">
        <v>1075</v>
      </c>
      <c r="C109" s="118" t="s">
        <v>1352</v>
      </c>
      <c r="D109" s="118">
        <v>7</v>
      </c>
      <c r="E109" s="118">
        <v>2011</v>
      </c>
      <c r="F109" s="118" t="s">
        <v>442</v>
      </c>
    </row>
    <row r="110" spans="1:6" x14ac:dyDescent="0.2">
      <c r="A110" s="118"/>
      <c r="B110" s="118"/>
      <c r="C110" s="118"/>
      <c r="D110" s="118"/>
      <c r="E110" s="118"/>
      <c r="F110" s="118"/>
    </row>
    <row r="111" spans="1:6" x14ac:dyDescent="0.2">
      <c r="A111" s="118" t="s">
        <v>5481</v>
      </c>
      <c r="B111" s="118" t="s">
        <v>4959</v>
      </c>
      <c r="C111" s="118" t="s">
        <v>5740</v>
      </c>
      <c r="D111" s="118">
        <v>1960</v>
      </c>
      <c r="E111" s="118">
        <v>1967</v>
      </c>
      <c r="F111" s="118" t="s">
        <v>6269</v>
      </c>
    </row>
    <row r="112" spans="1:6" x14ac:dyDescent="0.2">
      <c r="A112" s="118"/>
      <c r="B112" s="118"/>
      <c r="C112" s="118"/>
      <c r="D112" s="118"/>
      <c r="E112" s="118"/>
      <c r="F112" s="118" t="s">
        <v>6270</v>
      </c>
    </row>
    <row r="113" spans="1:6" x14ac:dyDescent="0.2">
      <c r="A113" s="118"/>
      <c r="B113" s="118"/>
      <c r="C113" s="118"/>
      <c r="D113" s="118"/>
      <c r="E113" s="118"/>
      <c r="F113" s="118"/>
    </row>
    <row r="114" spans="1:6" x14ac:dyDescent="0.2">
      <c r="A114" s="118" t="s">
        <v>5586</v>
      </c>
      <c r="B114" s="118" t="s">
        <v>5587</v>
      </c>
      <c r="C114" s="118" t="s">
        <v>5996</v>
      </c>
      <c r="D114" s="118">
        <v>38</v>
      </c>
      <c r="E114" s="118">
        <v>2001</v>
      </c>
      <c r="F114" s="118" t="s">
        <v>5156</v>
      </c>
    </row>
    <row r="115" spans="1:6" x14ac:dyDescent="0.2">
      <c r="A115" s="118" t="s">
        <v>1218</v>
      </c>
      <c r="B115" s="118" t="s">
        <v>5294</v>
      </c>
      <c r="C115" s="118" t="s">
        <v>5999</v>
      </c>
      <c r="D115" s="118">
        <v>13</v>
      </c>
      <c r="E115" s="118">
        <v>1993</v>
      </c>
      <c r="F115" s="118" t="s">
        <v>5156</v>
      </c>
    </row>
    <row r="116" spans="1:6" x14ac:dyDescent="0.2">
      <c r="A116" s="118" t="s">
        <v>1213</v>
      </c>
      <c r="B116" s="118" t="s">
        <v>5997</v>
      </c>
      <c r="C116" s="118" t="s">
        <v>6280</v>
      </c>
      <c r="D116" s="118">
        <v>13</v>
      </c>
      <c r="E116" s="118">
        <v>1992</v>
      </c>
      <c r="F116" s="118" t="s">
        <v>5156</v>
      </c>
    </row>
    <row r="117" spans="1:6" x14ac:dyDescent="0.2">
      <c r="A117" s="118" t="s">
        <v>1223</v>
      </c>
      <c r="B117" s="118" t="s">
        <v>5292</v>
      </c>
      <c r="C117" s="118" t="s">
        <v>6000</v>
      </c>
      <c r="D117" s="118">
        <v>39</v>
      </c>
      <c r="E117" s="118">
        <v>1998</v>
      </c>
      <c r="F117" s="118" t="s">
        <v>5156</v>
      </c>
    </row>
    <row r="118" spans="1:6" x14ac:dyDescent="0.2">
      <c r="A118" s="118" t="s">
        <v>1228</v>
      </c>
      <c r="B118" s="118" t="s">
        <v>4694</v>
      </c>
      <c r="C118" s="118" t="s">
        <v>6000</v>
      </c>
      <c r="D118" s="118">
        <v>12</v>
      </c>
      <c r="E118" s="118">
        <v>2000</v>
      </c>
      <c r="F118" s="118" t="s">
        <v>379</v>
      </c>
    </row>
    <row r="119" spans="1:6" x14ac:dyDescent="0.2">
      <c r="A119" s="118"/>
      <c r="B119" s="118"/>
      <c r="C119" s="118"/>
      <c r="D119" s="118"/>
      <c r="E119" s="118"/>
      <c r="F119" s="118"/>
    </row>
    <row r="120" spans="1:6" x14ac:dyDescent="0.2">
      <c r="A120" s="118" t="s">
        <v>5287</v>
      </c>
      <c r="B120" s="118" t="s">
        <v>6198</v>
      </c>
      <c r="C120" s="118" t="s">
        <v>5958</v>
      </c>
      <c r="D120" s="118">
        <v>1940</v>
      </c>
      <c r="E120" s="118">
        <v>1970</v>
      </c>
      <c r="F120" s="118" t="s">
        <v>199</v>
      </c>
    </row>
    <row r="121" spans="1:6" x14ac:dyDescent="0.2">
      <c r="A121" s="118"/>
      <c r="B121" s="118" t="s">
        <v>4927</v>
      </c>
      <c r="C121" s="118" t="s">
        <v>5740</v>
      </c>
      <c r="D121" s="118">
        <v>940</v>
      </c>
      <c r="E121" s="118">
        <v>1970</v>
      </c>
      <c r="F121" s="118" t="s">
        <v>410</v>
      </c>
    </row>
    <row r="122" spans="1:6" x14ac:dyDescent="0.2">
      <c r="A122" s="118"/>
      <c r="B122" s="118" t="s">
        <v>5390</v>
      </c>
      <c r="C122" s="118" t="s">
        <v>5740</v>
      </c>
      <c r="D122" s="118">
        <v>1960</v>
      </c>
      <c r="E122" s="118">
        <v>1968</v>
      </c>
      <c r="F122" s="118" t="s">
        <v>270</v>
      </c>
    </row>
    <row r="123" spans="1:6" x14ac:dyDescent="0.2">
      <c r="A123" s="118"/>
      <c r="B123" s="118" t="s">
        <v>6199</v>
      </c>
      <c r="C123" s="118" t="s">
        <v>6019</v>
      </c>
      <c r="D123" s="118">
        <v>1300</v>
      </c>
      <c r="E123" s="118">
        <v>1979</v>
      </c>
      <c r="F123" s="118" t="s">
        <v>199</v>
      </c>
    </row>
    <row r="124" spans="1:6" x14ac:dyDescent="0.2">
      <c r="A124" s="118"/>
      <c r="B124" s="118" t="s">
        <v>5202</v>
      </c>
      <c r="C124" s="118" t="s">
        <v>5960</v>
      </c>
      <c r="D124" s="118">
        <v>55</v>
      </c>
      <c r="E124" s="118">
        <v>1978</v>
      </c>
      <c r="F124" s="118" t="s">
        <v>199</v>
      </c>
    </row>
    <row r="125" spans="1:6" x14ac:dyDescent="0.2">
      <c r="A125" s="118"/>
      <c r="B125" s="118" t="s">
        <v>6200</v>
      </c>
      <c r="C125" s="118" t="s">
        <v>5960</v>
      </c>
      <c r="D125" s="118">
        <v>34</v>
      </c>
      <c r="E125" s="118">
        <v>1967</v>
      </c>
      <c r="F125" s="118" t="s">
        <v>199</v>
      </c>
    </row>
    <row r="126" spans="1:6" x14ac:dyDescent="0.2">
      <c r="A126" s="118"/>
      <c r="B126" s="118" t="s">
        <v>5391</v>
      </c>
      <c r="C126" s="118" t="s">
        <v>5960</v>
      </c>
      <c r="D126" s="118">
        <v>34</v>
      </c>
      <c r="E126" s="118">
        <v>1966</v>
      </c>
      <c r="F126" s="118" t="s">
        <v>270</v>
      </c>
    </row>
    <row r="127" spans="1:6" x14ac:dyDescent="0.2">
      <c r="A127" s="118"/>
      <c r="B127" s="118" t="s">
        <v>5392</v>
      </c>
      <c r="C127" s="118" t="s">
        <v>5960</v>
      </c>
      <c r="D127" s="118">
        <v>132</v>
      </c>
      <c r="E127" s="118">
        <v>1979</v>
      </c>
      <c r="F127" s="118" t="s">
        <v>669</v>
      </c>
    </row>
    <row r="128" spans="1:6" x14ac:dyDescent="0.2">
      <c r="A128" s="118"/>
      <c r="B128" s="118" t="s">
        <v>4538</v>
      </c>
      <c r="C128" s="118" t="s">
        <v>747</v>
      </c>
      <c r="D128" s="118">
        <v>1380</v>
      </c>
      <c r="E128" s="118">
        <v>1996</v>
      </c>
      <c r="F128" s="118" t="s">
        <v>216</v>
      </c>
    </row>
    <row r="129" spans="1:6" x14ac:dyDescent="0.2">
      <c r="A129" s="118"/>
      <c r="B129" s="118" t="s">
        <v>4542</v>
      </c>
      <c r="C129" s="118" t="s">
        <v>747</v>
      </c>
      <c r="D129" s="118">
        <v>390</v>
      </c>
      <c r="E129" s="118">
        <v>1999</v>
      </c>
      <c r="F129" s="118" t="s">
        <v>270</v>
      </c>
    </row>
    <row r="130" spans="1:6" x14ac:dyDescent="0.2">
      <c r="A130" s="118"/>
      <c r="B130" s="118" t="s">
        <v>4546</v>
      </c>
      <c r="C130" s="118" t="s">
        <v>747</v>
      </c>
      <c r="D130" s="118">
        <v>408</v>
      </c>
      <c r="E130" s="118">
        <v>1999</v>
      </c>
      <c r="F130" s="118" t="s">
        <v>669</v>
      </c>
    </row>
    <row r="131" spans="1:6" x14ac:dyDescent="0.2">
      <c r="A131" s="118"/>
      <c r="B131" s="118" t="s">
        <v>4534</v>
      </c>
      <c r="C131" s="118" t="s">
        <v>747</v>
      </c>
      <c r="D131" s="118">
        <v>900</v>
      </c>
      <c r="E131" s="118">
        <v>1993</v>
      </c>
      <c r="F131" s="118" t="s">
        <v>6269</v>
      </c>
    </row>
    <row r="132" spans="1:6" x14ac:dyDescent="0.2">
      <c r="A132" s="118"/>
      <c r="B132" s="118"/>
      <c r="C132" s="118"/>
      <c r="D132" s="118"/>
      <c r="E132" s="118"/>
      <c r="F132" s="118" t="s">
        <v>6270</v>
      </c>
    </row>
    <row r="133" spans="1:6" ht="15.75" thickBot="1" x14ac:dyDescent="0.25">
      <c r="A133" s="126"/>
      <c r="B133" s="126" t="s">
        <v>4974</v>
      </c>
      <c r="C133" s="126" t="s">
        <v>747</v>
      </c>
      <c r="D133" s="126">
        <v>50</v>
      </c>
      <c r="E133" s="126">
        <v>1999</v>
      </c>
      <c r="F133" s="126" t="s">
        <v>442</v>
      </c>
    </row>
    <row r="134" spans="1:6" ht="15.75" thickTop="1" x14ac:dyDescent="0.2">
      <c r="A134" s="321" t="s">
        <v>6272</v>
      </c>
      <c r="B134" s="118"/>
      <c r="C134" s="118"/>
      <c r="D134" s="118"/>
      <c r="E134" s="370"/>
      <c r="F134" s="368"/>
    </row>
    <row r="135" spans="1:6" ht="23.25" x14ac:dyDescent="0.35">
      <c r="A135" s="290" t="s">
        <v>5267</v>
      </c>
      <c r="B135" s="291"/>
      <c r="C135" s="291"/>
      <c r="D135" s="375"/>
      <c r="E135" s="291"/>
      <c r="F135" s="379"/>
    </row>
    <row r="136" spans="1:6" ht="21.75" x14ac:dyDescent="0.3">
      <c r="A136" s="295" t="s">
        <v>6281</v>
      </c>
      <c r="B136" s="296"/>
      <c r="C136" s="296"/>
      <c r="D136" s="378"/>
      <c r="E136" s="296"/>
      <c r="F136" s="379"/>
    </row>
    <row r="137" spans="1:6" ht="15.75" thickBot="1" x14ac:dyDescent="0.25">
      <c r="A137" s="367"/>
      <c r="B137" s="336"/>
      <c r="C137" s="336"/>
      <c r="D137" s="363"/>
      <c r="E137" s="336"/>
      <c r="F137" s="388"/>
    </row>
    <row r="138" spans="1:6" ht="15.75" thickTop="1" x14ac:dyDescent="0.2">
      <c r="A138" s="302" t="s">
        <v>162</v>
      </c>
      <c r="B138" s="329" t="s">
        <v>5138</v>
      </c>
      <c r="C138" s="329" t="s">
        <v>111</v>
      </c>
      <c r="D138" s="389" t="s">
        <v>5697</v>
      </c>
      <c r="E138" s="304" t="s">
        <v>5698</v>
      </c>
      <c r="F138" s="382" t="s">
        <v>5699</v>
      </c>
    </row>
    <row r="139" spans="1:6" x14ac:dyDescent="0.2">
      <c r="A139" s="306"/>
      <c r="B139" s="306"/>
      <c r="C139" s="306"/>
      <c r="D139" s="383" t="s">
        <v>5563</v>
      </c>
      <c r="E139" s="308" t="s">
        <v>5700</v>
      </c>
      <c r="F139" s="382" t="s">
        <v>5701</v>
      </c>
    </row>
    <row r="140" spans="1:6" x14ac:dyDescent="0.2">
      <c r="A140" s="306"/>
      <c r="B140" s="306"/>
      <c r="C140" s="306"/>
      <c r="D140" s="383" t="s">
        <v>5564</v>
      </c>
      <c r="E140" s="308" t="s">
        <v>5702</v>
      </c>
      <c r="F140" s="382" t="s">
        <v>5703</v>
      </c>
    </row>
    <row r="141" spans="1:6" x14ac:dyDescent="0.2">
      <c r="A141" s="309"/>
      <c r="B141" s="309"/>
      <c r="C141" s="309"/>
      <c r="D141" s="384"/>
      <c r="E141" s="310" t="s">
        <v>5704</v>
      </c>
      <c r="F141" s="385" t="s">
        <v>5705</v>
      </c>
    </row>
    <row r="142" spans="1:6" x14ac:dyDescent="0.2">
      <c r="A142" s="118"/>
      <c r="B142" s="118" t="s">
        <v>4976</v>
      </c>
      <c r="C142" s="118" t="s">
        <v>747</v>
      </c>
      <c r="D142" s="118">
        <v>56</v>
      </c>
      <c r="E142" s="118">
        <v>2002</v>
      </c>
      <c r="F142" s="118" t="s">
        <v>6269</v>
      </c>
    </row>
    <row r="143" spans="1:6" x14ac:dyDescent="0.2">
      <c r="A143" s="118"/>
      <c r="B143" s="118"/>
      <c r="C143" s="118"/>
      <c r="D143" s="118"/>
      <c r="E143" s="118"/>
      <c r="F143" s="118" t="s">
        <v>6270</v>
      </c>
    </row>
    <row r="144" spans="1:6" x14ac:dyDescent="0.2">
      <c r="A144" s="118"/>
      <c r="B144" s="118" t="s">
        <v>3475</v>
      </c>
      <c r="C144" s="118" t="s">
        <v>747</v>
      </c>
      <c r="D144" s="118">
        <v>50</v>
      </c>
      <c r="E144" s="118">
        <v>1998</v>
      </c>
      <c r="F144" s="118" t="s">
        <v>6269</v>
      </c>
    </row>
    <row r="145" spans="1:6" x14ac:dyDescent="0.2">
      <c r="A145" s="118"/>
      <c r="B145" s="118"/>
      <c r="C145" s="118"/>
      <c r="D145" s="118"/>
      <c r="E145" s="118"/>
      <c r="F145" s="118" t="s">
        <v>6270</v>
      </c>
    </row>
    <row r="146" spans="1:6" x14ac:dyDescent="0.2">
      <c r="A146" s="118"/>
      <c r="B146" s="118" t="s">
        <v>4550</v>
      </c>
      <c r="C146" s="118" t="s">
        <v>747</v>
      </c>
      <c r="D146" s="118">
        <v>1320</v>
      </c>
      <c r="E146" s="118">
        <v>2010</v>
      </c>
      <c r="F146" s="118" t="s">
        <v>199</v>
      </c>
    </row>
    <row r="147" spans="1:6" x14ac:dyDescent="0.2">
      <c r="A147" s="118"/>
      <c r="B147" s="118" t="s">
        <v>855</v>
      </c>
      <c r="C147" s="118" t="s">
        <v>5971</v>
      </c>
      <c r="D147" s="118">
        <v>44</v>
      </c>
      <c r="E147" s="118">
        <v>2007</v>
      </c>
      <c r="F147" s="118" t="s">
        <v>379</v>
      </c>
    </row>
    <row r="148" spans="1:6" x14ac:dyDescent="0.2">
      <c r="A148" s="118"/>
      <c r="B148" s="118"/>
      <c r="C148" s="118"/>
      <c r="D148" s="118"/>
      <c r="E148" s="118"/>
      <c r="F148" s="118"/>
    </row>
    <row r="149" spans="1:6" x14ac:dyDescent="0.2">
      <c r="A149" s="118"/>
      <c r="B149" s="118" t="s">
        <v>5973</v>
      </c>
      <c r="C149" s="118" t="s">
        <v>1352</v>
      </c>
      <c r="D149" s="118">
        <v>5</v>
      </c>
      <c r="E149" s="118">
        <v>1999</v>
      </c>
      <c r="F149" s="118" t="s">
        <v>442</v>
      </c>
    </row>
    <row r="150" spans="1:6" x14ac:dyDescent="0.2">
      <c r="A150" s="118"/>
      <c r="B150" s="118" t="s">
        <v>6282</v>
      </c>
      <c r="C150" s="118" t="s">
        <v>1352</v>
      </c>
      <c r="D150" s="118">
        <v>2</v>
      </c>
      <c r="E150" s="118">
        <v>1992</v>
      </c>
      <c r="F150" s="118" t="s">
        <v>5156</v>
      </c>
    </row>
    <row r="151" spans="1:6" x14ac:dyDescent="0.2">
      <c r="A151" s="118"/>
      <c r="B151" s="118" t="s">
        <v>5974</v>
      </c>
      <c r="C151" s="118" t="s">
        <v>1352</v>
      </c>
      <c r="D151" s="118">
        <v>31</v>
      </c>
      <c r="E151" s="118">
        <v>2002</v>
      </c>
      <c r="F151" s="118" t="s">
        <v>379</v>
      </c>
    </row>
    <row r="152" spans="1:6" x14ac:dyDescent="0.2">
      <c r="A152" s="118"/>
      <c r="B152" s="118" t="s">
        <v>5732</v>
      </c>
      <c r="C152" s="118" t="s">
        <v>1352</v>
      </c>
      <c r="D152" s="118">
        <v>16</v>
      </c>
      <c r="E152" s="118">
        <v>2001</v>
      </c>
      <c r="F152" s="118" t="s">
        <v>379</v>
      </c>
    </row>
    <row r="153" spans="1:6" x14ac:dyDescent="0.2">
      <c r="A153" s="118"/>
      <c r="B153" s="118" t="s">
        <v>3631</v>
      </c>
      <c r="C153" s="118" t="s">
        <v>1352</v>
      </c>
      <c r="D153" s="118">
        <v>5</v>
      </c>
      <c r="E153" s="118">
        <v>2004</v>
      </c>
      <c r="F153" s="118" t="s">
        <v>518</v>
      </c>
    </row>
    <row r="154" spans="1:6" x14ac:dyDescent="0.2">
      <c r="A154" s="118"/>
      <c r="B154" s="118" t="s">
        <v>3655</v>
      </c>
      <c r="C154" s="118" t="s">
        <v>1352</v>
      </c>
      <c r="D154" s="118">
        <v>8</v>
      </c>
      <c r="E154" s="118">
        <v>2004</v>
      </c>
      <c r="F154" s="118" t="s">
        <v>518</v>
      </c>
    </row>
    <row r="155" spans="1:6" x14ac:dyDescent="0.2">
      <c r="A155" s="118"/>
      <c r="B155" s="118" t="s">
        <v>3650</v>
      </c>
      <c r="C155" s="118" t="s">
        <v>1352</v>
      </c>
      <c r="D155" s="118">
        <v>5</v>
      </c>
      <c r="E155" s="118">
        <v>2004</v>
      </c>
      <c r="F155" s="118" t="s">
        <v>518</v>
      </c>
    </row>
    <row r="156" spans="1:6" x14ac:dyDescent="0.2">
      <c r="A156" s="118"/>
      <c r="B156" s="118" t="s">
        <v>5978</v>
      </c>
      <c r="C156" s="118" t="s">
        <v>1352</v>
      </c>
      <c r="D156" s="118">
        <v>5</v>
      </c>
      <c r="E156" s="118">
        <v>2000</v>
      </c>
      <c r="F156" s="118" t="s">
        <v>442</v>
      </c>
    </row>
    <row r="157" spans="1:6" x14ac:dyDescent="0.2">
      <c r="A157" s="118"/>
      <c r="B157" s="118" t="s">
        <v>5979</v>
      </c>
      <c r="C157" s="118" t="s">
        <v>1352</v>
      </c>
      <c r="D157" s="118">
        <v>5</v>
      </c>
      <c r="E157" s="118">
        <v>1996</v>
      </c>
      <c r="F157" s="118" t="s">
        <v>442</v>
      </c>
    </row>
    <row r="158" spans="1:6" x14ac:dyDescent="0.2">
      <c r="A158" s="118"/>
      <c r="B158" s="118" t="s">
        <v>5735</v>
      </c>
      <c r="C158" s="118" t="s">
        <v>1352</v>
      </c>
      <c r="D158" s="118">
        <v>9</v>
      </c>
      <c r="E158" s="118">
        <v>2002</v>
      </c>
      <c r="F158" s="118" t="s">
        <v>6269</v>
      </c>
    </row>
    <row r="159" spans="1:6" x14ac:dyDescent="0.2">
      <c r="A159" s="118"/>
      <c r="B159" s="118" t="s">
        <v>4611</v>
      </c>
      <c r="C159" s="118" t="s">
        <v>1352</v>
      </c>
      <c r="D159" s="118">
        <v>2</v>
      </c>
      <c r="E159" s="118">
        <v>1997</v>
      </c>
      <c r="F159" s="118" t="s">
        <v>216</v>
      </c>
    </row>
    <row r="160" spans="1:6" x14ac:dyDescent="0.2">
      <c r="A160" s="118"/>
      <c r="B160" s="118" t="s">
        <v>3595</v>
      </c>
      <c r="C160" s="118" t="s">
        <v>5965</v>
      </c>
      <c r="D160" s="118">
        <v>60</v>
      </c>
      <c r="E160" s="118">
        <v>2004</v>
      </c>
      <c r="F160" s="118" t="s">
        <v>5156</v>
      </c>
    </row>
    <row r="161" spans="1:6" x14ac:dyDescent="0.2">
      <c r="A161" s="118"/>
      <c r="B161" s="118" t="s">
        <v>5981</v>
      </c>
      <c r="C161" s="118" t="s">
        <v>1352</v>
      </c>
      <c r="D161" s="118">
        <v>4</v>
      </c>
      <c r="E161" s="118">
        <v>1996</v>
      </c>
      <c r="F161" s="118" t="s">
        <v>442</v>
      </c>
    </row>
    <row r="162" spans="1:6" x14ac:dyDescent="0.2">
      <c r="A162" s="118"/>
      <c r="B162" s="118" t="s">
        <v>3361</v>
      </c>
      <c r="C162" s="118" t="s">
        <v>1352</v>
      </c>
      <c r="D162" s="118">
        <v>5</v>
      </c>
      <c r="E162" s="118">
        <v>1994</v>
      </c>
      <c r="F162" s="118" t="s">
        <v>184</v>
      </c>
    </row>
    <row r="163" spans="1:6" x14ac:dyDescent="0.2">
      <c r="A163" s="118"/>
      <c r="B163" s="118" t="s">
        <v>5982</v>
      </c>
      <c r="C163" s="118" t="s">
        <v>1352</v>
      </c>
      <c r="D163" s="118">
        <v>20</v>
      </c>
      <c r="E163" s="118">
        <v>2007</v>
      </c>
      <c r="F163" s="118" t="s">
        <v>5156</v>
      </c>
    </row>
    <row r="164" spans="1:6" x14ac:dyDescent="0.2">
      <c r="A164" s="118"/>
      <c r="B164" s="118" t="s">
        <v>5980</v>
      </c>
      <c r="C164" s="118" t="s">
        <v>1352</v>
      </c>
      <c r="D164" s="118">
        <v>7</v>
      </c>
      <c r="E164" s="118">
        <v>1992</v>
      </c>
      <c r="F164" s="118" t="s">
        <v>216</v>
      </c>
    </row>
    <row r="165" spans="1:6" x14ac:dyDescent="0.2">
      <c r="A165" s="118"/>
      <c r="B165" s="118" t="s">
        <v>6202</v>
      </c>
      <c r="C165" s="118" t="s">
        <v>5965</v>
      </c>
      <c r="D165" s="118">
        <v>4</v>
      </c>
      <c r="E165" s="118">
        <v>2000</v>
      </c>
      <c r="F165" s="118" t="s">
        <v>518</v>
      </c>
    </row>
    <row r="166" spans="1:6" x14ac:dyDescent="0.2">
      <c r="A166" s="118"/>
      <c r="B166" s="118" t="s">
        <v>5983</v>
      </c>
      <c r="C166" s="118" t="s">
        <v>5965</v>
      </c>
      <c r="D166" s="118">
        <v>180</v>
      </c>
      <c r="E166" s="118">
        <v>2010</v>
      </c>
      <c r="F166" s="118" t="s">
        <v>379</v>
      </c>
    </row>
    <row r="167" spans="1:6" x14ac:dyDescent="0.2">
      <c r="A167" s="118"/>
      <c r="B167" s="118" t="s">
        <v>5976</v>
      </c>
      <c r="C167" s="118" t="s">
        <v>1352</v>
      </c>
      <c r="D167" s="118">
        <v>8</v>
      </c>
      <c r="E167" s="118">
        <v>2010</v>
      </c>
      <c r="F167" s="118" t="s">
        <v>518</v>
      </c>
    </row>
    <row r="168" spans="1:6" x14ac:dyDescent="0.2">
      <c r="A168" s="118"/>
      <c r="B168" s="118" t="s">
        <v>5975</v>
      </c>
      <c r="C168" s="118" t="s">
        <v>1352</v>
      </c>
      <c r="D168" s="118">
        <v>19</v>
      </c>
      <c r="E168" s="118">
        <v>2011</v>
      </c>
      <c r="F168" s="118" t="s">
        <v>518</v>
      </c>
    </row>
    <row r="169" spans="1:6" x14ac:dyDescent="0.2">
      <c r="A169" s="118"/>
      <c r="B169" s="118" t="s">
        <v>5977</v>
      </c>
      <c r="C169" s="118" t="s">
        <v>1352</v>
      </c>
      <c r="D169" s="118">
        <v>10</v>
      </c>
      <c r="E169" s="118">
        <v>2010</v>
      </c>
      <c r="F169" s="118" t="s">
        <v>518</v>
      </c>
    </row>
    <row r="170" spans="1:6" x14ac:dyDescent="0.2">
      <c r="A170" s="118"/>
      <c r="B170" s="118"/>
      <c r="C170" s="118"/>
      <c r="D170" s="118"/>
      <c r="E170" s="118"/>
      <c r="F170" s="118"/>
    </row>
    <row r="171" spans="1:6" x14ac:dyDescent="0.2">
      <c r="A171" s="118" t="s">
        <v>6203</v>
      </c>
      <c r="B171" s="118" t="s">
        <v>1030</v>
      </c>
      <c r="C171" s="118" t="s">
        <v>1352</v>
      </c>
      <c r="D171" s="118">
        <v>16</v>
      </c>
      <c r="E171" s="118">
        <v>2006</v>
      </c>
      <c r="F171" s="118" t="s">
        <v>270</v>
      </c>
    </row>
    <row r="172" spans="1:6" x14ac:dyDescent="0.2">
      <c r="A172" s="118"/>
      <c r="B172" s="118" t="s">
        <v>5744</v>
      </c>
      <c r="C172" s="118" t="s">
        <v>1352</v>
      </c>
      <c r="D172" s="118">
        <v>16</v>
      </c>
      <c r="E172" s="118">
        <v>2006</v>
      </c>
      <c r="F172" s="118" t="s">
        <v>270</v>
      </c>
    </row>
    <row r="173" spans="1:6" x14ac:dyDescent="0.2">
      <c r="A173" s="118"/>
      <c r="B173" s="118" t="s">
        <v>1034</v>
      </c>
      <c r="C173" s="118" t="s">
        <v>1352</v>
      </c>
      <c r="D173" s="118">
        <v>12</v>
      </c>
      <c r="E173" s="118">
        <v>2006</v>
      </c>
      <c r="F173" s="118" t="s">
        <v>270</v>
      </c>
    </row>
    <row r="174" spans="1:6" x14ac:dyDescent="0.2">
      <c r="A174" s="118"/>
      <c r="B174" s="118" t="s">
        <v>1038</v>
      </c>
      <c r="C174" s="118" t="s">
        <v>1352</v>
      </c>
      <c r="D174" s="118">
        <v>24</v>
      </c>
      <c r="E174" s="118">
        <v>2007</v>
      </c>
      <c r="F174" s="118" t="s">
        <v>270</v>
      </c>
    </row>
    <row r="175" spans="1:6" x14ac:dyDescent="0.2">
      <c r="A175" s="118"/>
      <c r="B175" s="118"/>
      <c r="C175" s="118"/>
      <c r="D175" s="118"/>
      <c r="E175" s="118"/>
      <c r="F175" s="118"/>
    </row>
    <row r="176" spans="1:6" x14ac:dyDescent="0.2">
      <c r="A176" s="118" t="s">
        <v>5490</v>
      </c>
      <c r="B176" s="118" t="s">
        <v>6001</v>
      </c>
      <c r="C176" s="118" t="s">
        <v>1352</v>
      </c>
      <c r="D176" s="118">
        <v>63</v>
      </c>
      <c r="E176" s="118">
        <v>2003</v>
      </c>
      <c r="F176" s="118" t="s">
        <v>379</v>
      </c>
    </row>
    <row r="177" spans="1:6" x14ac:dyDescent="0.2">
      <c r="A177" s="118"/>
      <c r="B177" s="118" t="s">
        <v>5591</v>
      </c>
      <c r="C177" s="118" t="s">
        <v>1352</v>
      </c>
      <c r="D177" s="118">
        <v>64</v>
      </c>
      <c r="E177" s="118">
        <v>2005</v>
      </c>
      <c r="F177" s="118" t="s">
        <v>379</v>
      </c>
    </row>
    <row r="178" spans="1:6" x14ac:dyDescent="0.2">
      <c r="A178" s="118"/>
      <c r="B178" s="118" t="s">
        <v>1373</v>
      </c>
      <c r="C178" s="118" t="s">
        <v>1352</v>
      </c>
      <c r="D178" s="118">
        <v>51</v>
      </c>
      <c r="E178" s="118">
        <v>2004</v>
      </c>
      <c r="F178" s="118" t="s">
        <v>379</v>
      </c>
    </row>
    <row r="179" spans="1:6" x14ac:dyDescent="0.2">
      <c r="A179" s="118"/>
      <c r="B179" s="118" t="s">
        <v>1370</v>
      </c>
      <c r="C179" s="118" t="s">
        <v>1352</v>
      </c>
      <c r="D179" s="118">
        <v>138</v>
      </c>
      <c r="E179" s="118">
        <v>2010</v>
      </c>
      <c r="F179" s="118" t="s">
        <v>379</v>
      </c>
    </row>
    <row r="180" spans="1:6" x14ac:dyDescent="0.2">
      <c r="A180" s="118"/>
      <c r="B180" s="118"/>
      <c r="C180" s="118"/>
      <c r="D180" s="118"/>
      <c r="E180" s="118"/>
      <c r="F180" s="118"/>
    </row>
    <row r="181" spans="1:6" x14ac:dyDescent="0.2">
      <c r="A181" s="118" t="s">
        <v>6283</v>
      </c>
      <c r="B181" s="118" t="s">
        <v>6205</v>
      </c>
      <c r="C181" s="118" t="s">
        <v>6108</v>
      </c>
      <c r="D181" s="118">
        <v>210</v>
      </c>
      <c r="E181" s="118">
        <v>2001</v>
      </c>
      <c r="F181" s="118" t="s">
        <v>216</v>
      </c>
    </row>
    <row r="182" spans="1:6" x14ac:dyDescent="0.2">
      <c r="A182" s="118"/>
      <c r="B182" s="118" t="s">
        <v>6284</v>
      </c>
      <c r="C182" s="118" t="s">
        <v>747</v>
      </c>
      <c r="D182" s="118">
        <v>45</v>
      </c>
      <c r="E182" s="118">
        <v>1992</v>
      </c>
      <c r="F182" s="118" t="s">
        <v>518</v>
      </c>
    </row>
    <row r="183" spans="1:6" x14ac:dyDescent="0.2">
      <c r="A183" s="118"/>
      <c r="B183" s="118" t="s">
        <v>6207</v>
      </c>
      <c r="C183" s="118" t="s">
        <v>1352</v>
      </c>
      <c r="D183" s="118">
        <v>20</v>
      </c>
      <c r="E183" s="118">
        <v>2010</v>
      </c>
      <c r="F183" s="118" t="s">
        <v>379</v>
      </c>
    </row>
    <row r="184" spans="1:6" x14ac:dyDescent="0.2">
      <c r="A184" s="118"/>
      <c r="B184" s="118"/>
      <c r="C184" s="118"/>
      <c r="D184" s="118"/>
      <c r="E184" s="118"/>
      <c r="F184" s="118"/>
    </row>
    <row r="185" spans="1:6" x14ac:dyDescent="0.2">
      <c r="A185" s="118" t="s">
        <v>6208</v>
      </c>
      <c r="B185" s="118" t="s">
        <v>1005</v>
      </c>
      <c r="C185" s="118" t="s">
        <v>1352</v>
      </c>
      <c r="D185" s="118">
        <v>4</v>
      </c>
      <c r="E185" s="312" t="s">
        <v>6114</v>
      </c>
      <c r="F185" s="118" t="s">
        <v>442</v>
      </c>
    </row>
    <row r="186" spans="1:6" x14ac:dyDescent="0.2">
      <c r="A186" s="118"/>
      <c r="B186" s="118"/>
      <c r="C186" s="118"/>
      <c r="D186" s="118"/>
      <c r="E186" s="118"/>
      <c r="F186" s="118"/>
    </row>
    <row r="187" spans="1:6" x14ac:dyDescent="0.2">
      <c r="A187" s="118" t="s">
        <v>6115</v>
      </c>
      <c r="B187" s="118" t="s">
        <v>6012</v>
      </c>
      <c r="C187" s="118" t="s">
        <v>1352</v>
      </c>
      <c r="D187" s="118">
        <v>21</v>
      </c>
      <c r="E187" s="118">
        <v>2005</v>
      </c>
      <c r="F187" s="118" t="s">
        <v>216</v>
      </c>
    </row>
    <row r="188" spans="1:6" x14ac:dyDescent="0.2">
      <c r="A188" s="118"/>
      <c r="B188" s="118" t="s">
        <v>6011</v>
      </c>
      <c r="C188" s="118" t="s">
        <v>1352</v>
      </c>
      <c r="D188" s="118">
        <v>16</v>
      </c>
      <c r="E188" s="118">
        <v>2009</v>
      </c>
      <c r="F188" s="118" t="s">
        <v>270</v>
      </c>
    </row>
    <row r="189" spans="1:6" x14ac:dyDescent="0.2">
      <c r="A189" s="118"/>
      <c r="B189" s="118" t="s">
        <v>6234</v>
      </c>
      <c r="C189" s="118" t="s">
        <v>1352</v>
      </c>
      <c r="D189" s="118">
        <v>2</v>
      </c>
      <c r="E189" s="118">
        <v>2005</v>
      </c>
      <c r="F189" s="118" t="s">
        <v>5156</v>
      </c>
    </row>
    <row r="190" spans="1:6" x14ac:dyDescent="0.2">
      <c r="A190" s="118"/>
      <c r="B190" s="118" t="s">
        <v>5781</v>
      </c>
      <c r="C190" s="118" t="s">
        <v>1352</v>
      </c>
      <c r="D190" s="118">
        <v>5</v>
      </c>
      <c r="E190" s="118">
        <v>2009</v>
      </c>
      <c r="F190" s="118" t="s">
        <v>216</v>
      </c>
    </row>
    <row r="191" spans="1:6" x14ac:dyDescent="0.2">
      <c r="A191" s="118"/>
      <c r="B191" s="118" t="s">
        <v>5783</v>
      </c>
      <c r="C191" s="118" t="s">
        <v>1352</v>
      </c>
      <c r="D191" s="118">
        <v>4</v>
      </c>
      <c r="E191" s="118">
        <v>2005</v>
      </c>
      <c r="F191" s="118" t="s">
        <v>442</v>
      </c>
    </row>
    <row r="192" spans="1:6" x14ac:dyDescent="0.2">
      <c r="A192" s="118"/>
      <c r="B192" s="118" t="s">
        <v>4435</v>
      </c>
      <c r="C192" s="118" t="s">
        <v>1352</v>
      </c>
      <c r="D192" s="118">
        <v>4</v>
      </c>
      <c r="E192" s="118">
        <v>2007</v>
      </c>
      <c r="F192" s="118" t="s">
        <v>379</v>
      </c>
    </row>
    <row r="193" spans="1:6" x14ac:dyDescent="0.2">
      <c r="A193" s="118"/>
      <c r="B193" s="118" t="s">
        <v>4443</v>
      </c>
      <c r="C193" s="118" t="s">
        <v>1352</v>
      </c>
      <c r="D193" s="118">
        <v>6</v>
      </c>
      <c r="E193" s="118">
        <v>2009</v>
      </c>
      <c r="F193" s="118" t="s">
        <v>379</v>
      </c>
    </row>
    <row r="194" spans="1:6" x14ac:dyDescent="0.2">
      <c r="A194" s="118"/>
      <c r="B194" s="118" t="s">
        <v>4821</v>
      </c>
      <c r="C194" s="118" t="s">
        <v>1352</v>
      </c>
      <c r="D194" s="118">
        <v>3</v>
      </c>
      <c r="E194" s="118">
        <v>2005</v>
      </c>
      <c r="F194" s="118" t="s">
        <v>442</v>
      </c>
    </row>
    <row r="195" spans="1:6" x14ac:dyDescent="0.2">
      <c r="A195" s="118"/>
      <c r="B195" s="118" t="s">
        <v>6015</v>
      </c>
      <c r="C195" s="118" t="s">
        <v>1352</v>
      </c>
      <c r="D195" s="118">
        <v>2</v>
      </c>
      <c r="E195" s="118">
        <v>2010</v>
      </c>
      <c r="F195" s="118" t="s">
        <v>442</v>
      </c>
    </row>
    <row r="196" spans="1:6" x14ac:dyDescent="0.2">
      <c r="A196" s="118"/>
      <c r="B196" s="118"/>
      <c r="C196" s="118"/>
      <c r="D196" s="118"/>
      <c r="E196" s="118"/>
      <c r="F196" s="118"/>
    </row>
    <row r="197" spans="1:6" x14ac:dyDescent="0.2">
      <c r="A197" s="118" t="s">
        <v>6209</v>
      </c>
      <c r="B197" s="118" t="s">
        <v>5754</v>
      </c>
      <c r="C197" s="118" t="s">
        <v>1352</v>
      </c>
      <c r="D197" s="118">
        <v>2</v>
      </c>
      <c r="E197" s="118">
        <v>2001</v>
      </c>
      <c r="F197" s="118" t="s">
        <v>518</v>
      </c>
    </row>
    <row r="198" spans="1:6" x14ac:dyDescent="0.2">
      <c r="A198" s="118"/>
      <c r="B198" s="118" t="s">
        <v>5755</v>
      </c>
      <c r="C198" s="118" t="s">
        <v>1352</v>
      </c>
      <c r="D198" s="118">
        <v>5</v>
      </c>
      <c r="E198" s="118">
        <v>2008</v>
      </c>
      <c r="F198" s="118" t="s">
        <v>518</v>
      </c>
    </row>
    <row r="199" spans="1:6" x14ac:dyDescent="0.2">
      <c r="A199" s="118"/>
      <c r="B199" s="118" t="s">
        <v>5757</v>
      </c>
      <c r="C199" s="118" t="s">
        <v>1352</v>
      </c>
      <c r="D199" s="118">
        <v>5</v>
      </c>
      <c r="E199" s="118">
        <v>2008</v>
      </c>
      <c r="F199" s="118" t="s">
        <v>518</v>
      </c>
    </row>
    <row r="200" spans="1:6" x14ac:dyDescent="0.2">
      <c r="A200" s="118"/>
      <c r="B200" s="118" t="s">
        <v>5756</v>
      </c>
      <c r="C200" s="118" t="s">
        <v>1352</v>
      </c>
      <c r="D200" s="118">
        <v>8</v>
      </c>
      <c r="E200" s="118">
        <v>2008</v>
      </c>
      <c r="F200" s="118" t="s">
        <v>518</v>
      </c>
    </row>
    <row r="201" spans="1:6" x14ac:dyDescent="0.2">
      <c r="A201" s="118"/>
      <c r="B201" s="118" t="s">
        <v>1063</v>
      </c>
      <c r="C201" s="118" t="s">
        <v>1352</v>
      </c>
      <c r="D201" s="118">
        <v>8</v>
      </c>
      <c r="E201" s="118">
        <v>2008</v>
      </c>
      <c r="F201" s="118" t="s">
        <v>518</v>
      </c>
    </row>
    <row r="202" spans="1:6" x14ac:dyDescent="0.2">
      <c r="A202" s="118"/>
      <c r="B202" s="118"/>
      <c r="C202" s="118"/>
      <c r="D202" s="118"/>
      <c r="E202" s="118"/>
      <c r="F202" s="118"/>
    </row>
    <row r="203" spans="1:6" x14ac:dyDescent="0.2">
      <c r="A203" s="118" t="s">
        <v>6117</v>
      </c>
      <c r="B203" s="118" t="s">
        <v>6118</v>
      </c>
      <c r="C203" s="118" t="s">
        <v>6108</v>
      </c>
      <c r="D203" s="118">
        <v>1240</v>
      </c>
      <c r="E203" s="118">
        <v>2004</v>
      </c>
      <c r="F203" s="118" t="s">
        <v>6269</v>
      </c>
    </row>
    <row r="204" spans="1:6" x14ac:dyDescent="0.2">
      <c r="A204" s="118"/>
      <c r="B204" s="118"/>
      <c r="C204" s="118"/>
      <c r="D204" s="118"/>
      <c r="E204" s="118"/>
      <c r="F204" s="118"/>
    </row>
    <row r="205" spans="1:6" x14ac:dyDescent="0.2">
      <c r="A205" s="118" t="s">
        <v>6285</v>
      </c>
      <c r="B205" s="118" t="s">
        <v>4640</v>
      </c>
      <c r="C205" s="118" t="s">
        <v>1352</v>
      </c>
      <c r="D205" s="118">
        <v>24</v>
      </c>
      <c r="E205" s="118">
        <v>2004</v>
      </c>
      <c r="F205" s="118" t="s">
        <v>379</v>
      </c>
    </row>
    <row r="206" spans="1:6" x14ac:dyDescent="0.2">
      <c r="A206" s="118"/>
      <c r="B206" s="118" t="s">
        <v>5758</v>
      </c>
      <c r="C206" s="118" t="s">
        <v>1352</v>
      </c>
      <c r="D206" s="118">
        <v>6</v>
      </c>
      <c r="E206" s="118">
        <v>2008</v>
      </c>
      <c r="F206" s="118" t="s">
        <v>379</v>
      </c>
    </row>
    <row r="207" spans="1:6" x14ac:dyDescent="0.2">
      <c r="A207" s="118"/>
      <c r="B207" s="118" t="s">
        <v>4662</v>
      </c>
      <c r="C207" s="118" t="s">
        <v>1352</v>
      </c>
      <c r="D207" s="118">
        <v>30</v>
      </c>
      <c r="E207" s="118">
        <v>2008</v>
      </c>
      <c r="F207" s="118" t="s">
        <v>379</v>
      </c>
    </row>
    <row r="208" spans="1:6" x14ac:dyDescent="0.2">
      <c r="A208" s="118"/>
      <c r="B208" s="118" t="s">
        <v>4658</v>
      </c>
      <c r="C208" s="118" t="s">
        <v>1352</v>
      </c>
      <c r="D208" s="118">
        <v>37</v>
      </c>
      <c r="E208" s="118">
        <v>2008</v>
      </c>
      <c r="F208" s="118" t="s">
        <v>379</v>
      </c>
    </row>
    <row r="209" spans="1:6" x14ac:dyDescent="0.2">
      <c r="A209" s="118"/>
      <c r="B209" s="118" t="s">
        <v>1949</v>
      </c>
      <c r="C209" s="118" t="s">
        <v>1352</v>
      </c>
      <c r="D209" s="118">
        <v>30</v>
      </c>
      <c r="E209" s="118">
        <v>2009</v>
      </c>
      <c r="F209" s="118" t="s">
        <v>5595</v>
      </c>
    </row>
    <row r="210" spans="1:6" ht="15.75" thickBot="1" x14ac:dyDescent="0.25">
      <c r="A210" s="126"/>
      <c r="B210" s="126"/>
      <c r="C210" s="126"/>
      <c r="D210" s="126"/>
      <c r="E210" s="126"/>
      <c r="F210" s="126"/>
    </row>
    <row r="211" spans="1:6" ht="15.75" thickTop="1" x14ac:dyDescent="0.2">
      <c r="A211" s="321" t="s">
        <v>6272</v>
      </c>
      <c r="B211" s="118"/>
      <c r="C211" s="118"/>
      <c r="D211" s="118"/>
      <c r="E211" s="370"/>
      <c r="F211" s="368"/>
    </row>
    <row r="212" spans="1:6" ht="23.25" x14ac:dyDescent="0.35">
      <c r="A212" s="290" t="s">
        <v>5267</v>
      </c>
      <c r="B212" s="291"/>
      <c r="C212" s="291"/>
      <c r="D212" s="375"/>
      <c r="E212" s="291"/>
      <c r="F212" s="379"/>
    </row>
    <row r="213" spans="1:6" ht="21.75" x14ac:dyDescent="0.3">
      <c r="A213" s="295" t="s">
        <v>6281</v>
      </c>
      <c r="B213" s="296"/>
      <c r="C213" s="296"/>
      <c r="D213" s="378"/>
      <c r="E213" s="296"/>
      <c r="F213" s="379"/>
    </row>
    <row r="214" spans="1:6" ht="15.75" thickBot="1" x14ac:dyDescent="0.25">
      <c r="A214" s="367"/>
      <c r="B214" s="336"/>
      <c r="C214" s="336"/>
      <c r="D214" s="363"/>
      <c r="E214" s="336"/>
      <c r="F214" s="388"/>
    </row>
    <row r="215" spans="1:6" ht="15.75" thickTop="1" x14ac:dyDescent="0.2">
      <c r="A215" s="302" t="s">
        <v>162</v>
      </c>
      <c r="B215" s="329" t="s">
        <v>5138</v>
      </c>
      <c r="C215" s="329" t="s">
        <v>111</v>
      </c>
      <c r="D215" s="389" t="s">
        <v>5697</v>
      </c>
      <c r="E215" s="304" t="s">
        <v>5698</v>
      </c>
      <c r="F215" s="382" t="s">
        <v>5699</v>
      </c>
    </row>
    <row r="216" spans="1:6" x14ac:dyDescent="0.2">
      <c r="A216" s="306"/>
      <c r="B216" s="306"/>
      <c r="C216" s="306"/>
      <c r="D216" s="383" t="s">
        <v>5563</v>
      </c>
      <c r="E216" s="308" t="s">
        <v>5700</v>
      </c>
      <c r="F216" s="382" t="s">
        <v>5701</v>
      </c>
    </row>
    <row r="217" spans="1:6" x14ac:dyDescent="0.2">
      <c r="A217" s="306"/>
      <c r="B217" s="306"/>
      <c r="C217" s="306"/>
      <c r="D217" s="383" t="s">
        <v>5564</v>
      </c>
      <c r="E217" s="308" t="s">
        <v>5702</v>
      </c>
      <c r="F217" s="382" t="s">
        <v>5703</v>
      </c>
    </row>
    <row r="218" spans="1:6" x14ac:dyDescent="0.2">
      <c r="A218" s="309"/>
      <c r="B218" s="309"/>
      <c r="C218" s="309"/>
      <c r="D218" s="384"/>
      <c r="E218" s="310" t="s">
        <v>5704</v>
      </c>
      <c r="F218" s="385" t="s">
        <v>5705</v>
      </c>
    </row>
    <row r="219" spans="1:6" x14ac:dyDescent="0.2">
      <c r="A219" s="118" t="s">
        <v>2017</v>
      </c>
      <c r="B219" s="118" t="s">
        <v>6004</v>
      </c>
      <c r="C219" s="118" t="s">
        <v>747</v>
      </c>
      <c r="D219" s="118">
        <v>800</v>
      </c>
      <c r="E219" s="118">
        <v>2001</v>
      </c>
      <c r="F219" s="118" t="s">
        <v>5156</v>
      </c>
    </row>
    <row r="220" spans="1:6" x14ac:dyDescent="0.2">
      <c r="A220" s="118"/>
      <c r="B220" s="118" t="s">
        <v>5178</v>
      </c>
      <c r="C220" s="118" t="s">
        <v>747</v>
      </c>
      <c r="D220" s="118">
        <v>810</v>
      </c>
      <c r="E220" s="118">
        <v>1998</v>
      </c>
      <c r="F220" s="118" t="s">
        <v>442</v>
      </c>
    </row>
    <row r="221" spans="1:6" x14ac:dyDescent="0.2">
      <c r="A221" s="118"/>
      <c r="B221" s="118" t="s">
        <v>5179</v>
      </c>
      <c r="C221" s="118" t="s">
        <v>747</v>
      </c>
      <c r="D221" s="118">
        <v>880</v>
      </c>
      <c r="E221" s="118">
        <v>2004</v>
      </c>
      <c r="F221" s="118" t="s">
        <v>270</v>
      </c>
    </row>
    <row r="222" spans="1:6" x14ac:dyDescent="0.2">
      <c r="A222" s="118"/>
      <c r="B222" s="118"/>
      <c r="C222" s="118"/>
      <c r="D222" s="118"/>
      <c r="E222" s="118"/>
      <c r="F222" s="118"/>
    </row>
    <row r="223" spans="1:6" x14ac:dyDescent="0.2">
      <c r="A223" s="118" t="s">
        <v>6210</v>
      </c>
      <c r="B223" s="118" t="s">
        <v>5389</v>
      </c>
      <c r="C223" s="118" t="s">
        <v>6008</v>
      </c>
      <c r="D223" s="118">
        <v>140</v>
      </c>
      <c r="E223" s="118">
        <v>1996</v>
      </c>
      <c r="F223" s="118" t="s">
        <v>184</v>
      </c>
    </row>
    <row r="224" spans="1:6" x14ac:dyDescent="0.2">
      <c r="A224" s="118"/>
      <c r="B224" s="118" t="s">
        <v>5175</v>
      </c>
      <c r="C224" s="118" t="s">
        <v>6009</v>
      </c>
      <c r="D224" s="118">
        <v>1728</v>
      </c>
      <c r="E224" s="118">
        <v>1983</v>
      </c>
      <c r="F224" s="118" t="s">
        <v>216</v>
      </c>
    </row>
    <row r="225" spans="1:6" x14ac:dyDescent="0.2">
      <c r="A225" s="118"/>
      <c r="B225" s="118" t="s">
        <v>5176</v>
      </c>
      <c r="C225" s="118" t="s">
        <v>6009</v>
      </c>
      <c r="D225" s="118">
        <v>360</v>
      </c>
      <c r="E225" s="118">
        <v>1961</v>
      </c>
      <c r="F225" s="118" t="s">
        <v>216</v>
      </c>
    </row>
    <row r="226" spans="1:6" x14ac:dyDescent="0.2">
      <c r="A226" s="118"/>
      <c r="B226" s="118" t="s">
        <v>6007</v>
      </c>
      <c r="C226" s="118" t="s">
        <v>5740</v>
      </c>
      <c r="D226" s="118">
        <v>1006</v>
      </c>
      <c r="E226" s="118">
        <v>1972</v>
      </c>
      <c r="F226" s="118" t="s">
        <v>410</v>
      </c>
    </row>
    <row r="227" spans="1:6" x14ac:dyDescent="0.2">
      <c r="A227" s="118"/>
      <c r="B227" s="118" t="s">
        <v>5657</v>
      </c>
      <c r="C227" s="118" t="s">
        <v>5960</v>
      </c>
      <c r="D227" s="118">
        <v>50</v>
      </c>
      <c r="E227" s="118">
        <v>1972</v>
      </c>
      <c r="F227" s="118" t="s">
        <v>410</v>
      </c>
    </row>
    <row r="228" spans="1:6" x14ac:dyDescent="0.2">
      <c r="A228" s="118"/>
      <c r="B228" s="118" t="s">
        <v>6006</v>
      </c>
      <c r="C228" s="118" t="s">
        <v>747</v>
      </c>
      <c r="D228" s="118">
        <v>500</v>
      </c>
      <c r="E228" s="118">
        <v>1994</v>
      </c>
      <c r="F228" s="118" t="s">
        <v>216</v>
      </c>
    </row>
    <row r="229" spans="1:6" x14ac:dyDescent="0.2">
      <c r="A229" s="118"/>
      <c r="B229" s="118" t="s">
        <v>6120</v>
      </c>
      <c r="C229" s="118" t="s">
        <v>747</v>
      </c>
      <c r="D229" s="118">
        <v>1200</v>
      </c>
      <c r="E229" s="118">
        <v>2000</v>
      </c>
      <c r="F229" s="118" t="s">
        <v>6269</v>
      </c>
    </row>
    <row r="230" spans="1:6" x14ac:dyDescent="0.2">
      <c r="A230" s="118"/>
      <c r="B230" s="118"/>
      <c r="C230" s="118"/>
      <c r="D230" s="118"/>
      <c r="E230" s="118"/>
      <c r="F230" s="118"/>
    </row>
    <row r="231" spans="1:6" x14ac:dyDescent="0.2">
      <c r="A231" s="118" t="s">
        <v>6286</v>
      </c>
      <c r="B231" s="118" t="s">
        <v>1010</v>
      </c>
      <c r="C231" s="118" t="s">
        <v>1352</v>
      </c>
      <c r="D231" s="118">
        <v>1</v>
      </c>
      <c r="E231" s="118">
        <v>2000</v>
      </c>
      <c r="F231" s="118" t="s">
        <v>518</v>
      </c>
    </row>
    <row r="232" spans="1:6" x14ac:dyDescent="0.2">
      <c r="A232" s="118"/>
      <c r="B232" s="118"/>
      <c r="C232" s="118"/>
      <c r="D232" s="118"/>
      <c r="E232" s="118"/>
      <c r="F232" s="118"/>
    </row>
    <row r="233" spans="1:6" x14ac:dyDescent="0.2">
      <c r="A233" s="118" t="s">
        <v>6287</v>
      </c>
      <c r="B233" s="118" t="s">
        <v>5761</v>
      </c>
      <c r="C233" s="118" t="s">
        <v>1352</v>
      </c>
      <c r="D233" s="118">
        <v>2</v>
      </c>
      <c r="E233" s="118">
        <v>1999</v>
      </c>
      <c r="F233" s="118" t="s">
        <v>442</v>
      </c>
    </row>
    <row r="234" spans="1:6" x14ac:dyDescent="0.2">
      <c r="A234" s="118"/>
      <c r="B234" s="118" t="s">
        <v>5762</v>
      </c>
      <c r="C234" s="118" t="s">
        <v>1352</v>
      </c>
      <c r="D234" s="118">
        <v>7</v>
      </c>
      <c r="E234" s="118">
        <v>2005</v>
      </c>
      <c r="F234" s="118" t="s">
        <v>442</v>
      </c>
    </row>
    <row r="235" spans="1:6" x14ac:dyDescent="0.2">
      <c r="A235" s="118"/>
      <c r="B235" s="118"/>
      <c r="C235" s="118"/>
      <c r="D235" s="118"/>
      <c r="E235" s="118"/>
      <c r="F235" s="118"/>
    </row>
    <row r="236" spans="1:6" x14ac:dyDescent="0.2">
      <c r="A236" s="118" t="s">
        <v>6288</v>
      </c>
      <c r="B236" s="118" t="s">
        <v>1022</v>
      </c>
      <c r="C236" s="118" t="s">
        <v>1352</v>
      </c>
      <c r="D236" s="118">
        <v>9</v>
      </c>
      <c r="E236" s="118">
        <v>2003</v>
      </c>
      <c r="F236" s="118" t="s">
        <v>216</v>
      </c>
    </row>
    <row r="237" spans="1:6" x14ac:dyDescent="0.2">
      <c r="A237" s="118"/>
      <c r="B237" s="118"/>
      <c r="C237" s="118"/>
      <c r="D237" s="118"/>
      <c r="E237" s="118"/>
      <c r="F237" s="118"/>
    </row>
    <row r="238" spans="1:6" x14ac:dyDescent="0.2">
      <c r="A238" s="118" t="s">
        <v>6289</v>
      </c>
      <c r="B238" s="118" t="s">
        <v>4911</v>
      </c>
      <c r="C238" s="118" t="s">
        <v>5966</v>
      </c>
      <c r="D238" s="118">
        <v>434</v>
      </c>
      <c r="E238" s="118">
        <v>1967</v>
      </c>
      <c r="F238" s="118" t="s">
        <v>184</v>
      </c>
    </row>
    <row r="239" spans="1:6" x14ac:dyDescent="0.2">
      <c r="A239" s="118"/>
      <c r="B239" s="118" t="s">
        <v>5768</v>
      </c>
      <c r="C239" s="118" t="s">
        <v>5966</v>
      </c>
      <c r="D239" s="118">
        <v>980</v>
      </c>
      <c r="E239" s="118">
        <v>1971</v>
      </c>
      <c r="F239" s="118" t="s">
        <v>216</v>
      </c>
    </row>
    <row r="240" spans="1:6" x14ac:dyDescent="0.2">
      <c r="A240" s="118"/>
      <c r="B240" s="118" t="s">
        <v>715</v>
      </c>
      <c r="C240" s="118" t="s">
        <v>5917</v>
      </c>
      <c r="D240" s="118">
        <v>28</v>
      </c>
      <c r="E240" s="118">
        <v>1928</v>
      </c>
      <c r="F240" s="118" t="s">
        <v>216</v>
      </c>
    </row>
    <row r="241" spans="1:6" x14ac:dyDescent="0.2">
      <c r="A241" s="118"/>
      <c r="B241" s="118"/>
      <c r="C241" s="118"/>
      <c r="D241" s="118"/>
      <c r="E241" s="118"/>
      <c r="F241" s="118"/>
    </row>
    <row r="242" spans="1:6" x14ac:dyDescent="0.2">
      <c r="A242" s="118" t="s">
        <v>6290</v>
      </c>
      <c r="B242" s="118" t="s">
        <v>5327</v>
      </c>
      <c r="C242" s="118" t="s">
        <v>5959</v>
      </c>
      <c r="D242" s="118">
        <v>842</v>
      </c>
      <c r="E242" s="118">
        <v>2009</v>
      </c>
      <c r="F242" s="118" t="s">
        <v>184</v>
      </c>
    </row>
    <row r="243" spans="1:6" x14ac:dyDescent="0.2">
      <c r="A243" s="118"/>
      <c r="B243" s="118"/>
      <c r="C243" s="118"/>
      <c r="D243" s="118"/>
      <c r="E243" s="118"/>
      <c r="F243" s="118"/>
    </row>
    <row r="244" spans="1:6" x14ac:dyDescent="0.2">
      <c r="A244" s="118" t="s">
        <v>5517</v>
      </c>
      <c r="B244" s="118" t="s">
        <v>5276</v>
      </c>
      <c r="C244" s="118" t="s">
        <v>723</v>
      </c>
      <c r="D244" s="118">
        <v>65</v>
      </c>
      <c r="E244" s="118">
        <v>2009</v>
      </c>
      <c r="F244" s="118" t="s">
        <v>442</v>
      </c>
    </row>
    <row r="245" spans="1:6" x14ac:dyDescent="0.2">
      <c r="A245" s="118"/>
      <c r="B245" s="118" t="s">
        <v>5775</v>
      </c>
      <c r="C245" s="118" t="s">
        <v>723</v>
      </c>
      <c r="D245" s="118">
        <v>3</v>
      </c>
      <c r="E245" s="118">
        <v>1999</v>
      </c>
      <c r="F245" s="118" t="s">
        <v>442</v>
      </c>
    </row>
    <row r="246" spans="1:6" x14ac:dyDescent="0.2">
      <c r="A246" s="118"/>
      <c r="B246" s="118" t="s">
        <v>5777</v>
      </c>
      <c r="C246" s="118" t="s">
        <v>723</v>
      </c>
      <c r="D246" s="118">
        <v>10</v>
      </c>
      <c r="E246" s="118">
        <v>2008</v>
      </c>
      <c r="F246" s="118" t="s">
        <v>442</v>
      </c>
    </row>
    <row r="247" spans="1:6" x14ac:dyDescent="0.2">
      <c r="A247" s="118"/>
      <c r="B247" s="118"/>
      <c r="C247" s="118"/>
      <c r="D247" s="118"/>
      <c r="E247" s="118"/>
      <c r="F247" s="118"/>
    </row>
    <row r="248" spans="1:6" x14ac:dyDescent="0.2">
      <c r="A248" s="118" t="s">
        <v>6291</v>
      </c>
      <c r="B248" s="118" t="s">
        <v>3102</v>
      </c>
      <c r="C248" s="118" t="s">
        <v>6108</v>
      </c>
      <c r="D248" s="118">
        <v>180</v>
      </c>
      <c r="E248" s="118">
        <v>1995</v>
      </c>
      <c r="F248" s="118" t="s">
        <v>442</v>
      </c>
    </row>
    <row r="249" spans="1:6" x14ac:dyDescent="0.2">
      <c r="A249" s="118"/>
      <c r="B249" s="118"/>
      <c r="C249" s="118"/>
      <c r="D249" s="118"/>
      <c r="E249" s="118"/>
      <c r="F249" s="118"/>
    </row>
    <row r="250" spans="1:6" x14ac:dyDescent="0.2">
      <c r="A250" s="118" t="s">
        <v>6129</v>
      </c>
      <c r="B250" s="118" t="s">
        <v>5785</v>
      </c>
      <c r="C250" s="118" t="s">
        <v>1352</v>
      </c>
      <c r="D250" s="118">
        <v>6</v>
      </c>
      <c r="E250" s="118">
        <v>1994</v>
      </c>
      <c r="F250" s="118" t="s">
        <v>216</v>
      </c>
    </row>
    <row r="251" spans="1:6" x14ac:dyDescent="0.2">
      <c r="A251" s="118"/>
      <c r="B251" s="118" t="s">
        <v>5786</v>
      </c>
      <c r="C251" s="118" t="s">
        <v>1352</v>
      </c>
      <c r="D251" s="118">
        <v>5</v>
      </c>
      <c r="E251" s="118">
        <v>1995</v>
      </c>
      <c r="F251" s="118" t="s">
        <v>184</v>
      </c>
    </row>
    <row r="252" spans="1:6" x14ac:dyDescent="0.2">
      <c r="A252" s="118"/>
      <c r="B252" s="118" t="s">
        <v>5898</v>
      </c>
      <c r="C252" s="118" t="s">
        <v>1352</v>
      </c>
      <c r="D252" s="118">
        <v>2</v>
      </c>
      <c r="E252" s="118">
        <v>2003</v>
      </c>
      <c r="F252" s="118" t="s">
        <v>379</v>
      </c>
    </row>
    <row r="253" spans="1:6" x14ac:dyDescent="0.2">
      <c r="A253" s="118"/>
      <c r="B253" s="118" t="s">
        <v>6047</v>
      </c>
      <c r="C253" s="118" t="s">
        <v>1352</v>
      </c>
      <c r="D253" s="118">
        <v>5</v>
      </c>
      <c r="E253" s="118">
        <v>2007</v>
      </c>
      <c r="F253" s="118" t="s">
        <v>379</v>
      </c>
    </row>
    <row r="254" spans="1:6" x14ac:dyDescent="0.2">
      <c r="A254" s="118"/>
      <c r="B254" s="118" t="s">
        <v>5902</v>
      </c>
      <c r="C254" s="118" t="s">
        <v>1352</v>
      </c>
      <c r="D254" s="118">
        <v>13</v>
      </c>
      <c r="E254" s="118">
        <v>2000</v>
      </c>
      <c r="F254" s="118" t="s">
        <v>634</v>
      </c>
    </row>
    <row r="255" spans="1:6" x14ac:dyDescent="0.2">
      <c r="A255" s="118"/>
      <c r="B255" s="118" t="s">
        <v>5339</v>
      </c>
      <c r="C255" s="118" t="s">
        <v>1352</v>
      </c>
      <c r="D255" s="118">
        <v>26</v>
      </c>
      <c r="E255" s="118">
        <v>2003</v>
      </c>
      <c r="F255" s="118" t="s">
        <v>634</v>
      </c>
    </row>
    <row r="256" spans="1:6" x14ac:dyDescent="0.2">
      <c r="A256" s="118"/>
      <c r="B256" s="118" t="s">
        <v>6046</v>
      </c>
      <c r="C256" s="118" t="s">
        <v>1352</v>
      </c>
      <c r="D256" s="118">
        <v>12</v>
      </c>
      <c r="E256" s="118">
        <v>2007</v>
      </c>
      <c r="F256" s="118" t="s">
        <v>634</v>
      </c>
    </row>
    <row r="257" spans="1:6" x14ac:dyDescent="0.2">
      <c r="A257" s="118"/>
      <c r="B257" s="118" t="s">
        <v>5346</v>
      </c>
      <c r="C257" s="118" t="s">
        <v>1352</v>
      </c>
      <c r="D257" s="118">
        <v>29</v>
      </c>
      <c r="E257" s="118">
        <v>2006</v>
      </c>
      <c r="F257" s="118" t="s">
        <v>379</v>
      </c>
    </row>
    <row r="258" spans="1:6" x14ac:dyDescent="0.2">
      <c r="A258" s="118"/>
      <c r="B258" s="118" t="s">
        <v>5903</v>
      </c>
      <c r="C258" s="118" t="s">
        <v>1352</v>
      </c>
      <c r="D258" s="118">
        <v>8</v>
      </c>
      <c r="E258" s="118">
        <v>2007</v>
      </c>
      <c r="F258" s="118" t="s">
        <v>634</v>
      </c>
    </row>
    <row r="259" spans="1:6" x14ac:dyDescent="0.2">
      <c r="A259" s="118"/>
      <c r="B259" s="118"/>
      <c r="C259" s="118"/>
      <c r="D259" s="118"/>
      <c r="E259" s="118"/>
      <c r="F259" s="118"/>
    </row>
    <row r="260" spans="1:6" x14ac:dyDescent="0.2">
      <c r="A260" s="118" t="s">
        <v>6130</v>
      </c>
      <c r="B260" s="118" t="s">
        <v>4969</v>
      </c>
      <c r="C260" s="118" t="s">
        <v>5959</v>
      </c>
      <c r="D260" s="118">
        <v>40</v>
      </c>
      <c r="E260" s="118">
        <v>1994</v>
      </c>
      <c r="F260" s="118" t="s">
        <v>6269</v>
      </c>
    </row>
    <row r="261" spans="1:6" x14ac:dyDescent="0.2">
      <c r="A261" s="118"/>
      <c r="B261" s="118"/>
      <c r="C261" s="118"/>
      <c r="D261" s="118"/>
      <c r="E261" s="118"/>
      <c r="F261" s="118" t="s">
        <v>6292</v>
      </c>
    </row>
    <row r="262" spans="1:6" x14ac:dyDescent="0.2">
      <c r="A262" s="118" t="s">
        <v>5606</v>
      </c>
      <c r="B262" s="118" t="s">
        <v>4967</v>
      </c>
      <c r="C262" s="118" t="s">
        <v>5740</v>
      </c>
      <c r="D262" s="118">
        <v>1586</v>
      </c>
      <c r="E262" s="118">
        <v>1971</v>
      </c>
      <c r="F262" s="118" t="s">
        <v>216</v>
      </c>
    </row>
    <row r="263" spans="1:6" x14ac:dyDescent="0.2">
      <c r="A263" s="118"/>
      <c r="B263" s="118" t="s">
        <v>6131</v>
      </c>
      <c r="C263" s="118" t="s">
        <v>6293</v>
      </c>
      <c r="D263" s="118">
        <v>1063</v>
      </c>
      <c r="E263" s="118">
        <v>1968</v>
      </c>
      <c r="F263" s="118" t="s">
        <v>5156</v>
      </c>
    </row>
    <row r="264" spans="1:6" x14ac:dyDescent="0.2">
      <c r="A264" s="118"/>
      <c r="B264" s="118" t="s">
        <v>4920</v>
      </c>
      <c r="C264" s="118" t="s">
        <v>6217</v>
      </c>
      <c r="D264" s="118">
        <v>1958</v>
      </c>
      <c r="E264" s="118">
        <v>1972</v>
      </c>
      <c r="F264" s="118" t="s">
        <v>199</v>
      </c>
    </row>
    <row r="265" spans="1:6" x14ac:dyDescent="0.2">
      <c r="A265" s="118"/>
      <c r="B265" s="118" t="s">
        <v>4972</v>
      </c>
      <c r="C265" s="118" t="s">
        <v>5960</v>
      </c>
      <c r="D265" s="118">
        <v>51</v>
      </c>
      <c r="E265" s="118">
        <v>1971</v>
      </c>
      <c r="F265" s="118" t="s">
        <v>216</v>
      </c>
    </row>
    <row r="266" spans="1:6" x14ac:dyDescent="0.2">
      <c r="A266" s="118"/>
      <c r="B266" s="118" t="s">
        <v>6016</v>
      </c>
      <c r="C266" s="118" t="s">
        <v>5960</v>
      </c>
      <c r="D266" s="118">
        <v>140</v>
      </c>
      <c r="E266" s="118">
        <v>1982</v>
      </c>
      <c r="F266" s="118" t="s">
        <v>199</v>
      </c>
    </row>
    <row r="267" spans="1:6" x14ac:dyDescent="0.2">
      <c r="A267" s="118"/>
      <c r="B267" s="118" t="s">
        <v>3583</v>
      </c>
      <c r="C267" s="118" t="s">
        <v>5960</v>
      </c>
      <c r="D267" s="118">
        <v>100</v>
      </c>
      <c r="E267" s="118">
        <v>1972</v>
      </c>
      <c r="F267" s="118" t="s">
        <v>199</v>
      </c>
    </row>
    <row r="268" spans="1:6" x14ac:dyDescent="0.2">
      <c r="A268" s="118"/>
      <c r="B268" s="118" t="s">
        <v>6017</v>
      </c>
      <c r="C268" s="118" t="s">
        <v>5960</v>
      </c>
      <c r="D268" s="118">
        <v>68</v>
      </c>
      <c r="E268" s="118">
        <v>1969</v>
      </c>
      <c r="F268" s="118" t="s">
        <v>199</v>
      </c>
    </row>
    <row r="269" spans="1:6" x14ac:dyDescent="0.2">
      <c r="A269" s="118"/>
      <c r="B269" s="118" t="s">
        <v>5789</v>
      </c>
      <c r="C269" s="118" t="s">
        <v>5960</v>
      </c>
      <c r="D269" s="118">
        <v>105</v>
      </c>
      <c r="E269" s="118">
        <v>1982</v>
      </c>
      <c r="F269" s="118" t="s">
        <v>199</v>
      </c>
    </row>
    <row r="270" spans="1:6" ht="15.75" thickBot="1" x14ac:dyDescent="0.25">
      <c r="A270" s="126"/>
      <c r="B270" s="126" t="s">
        <v>6020</v>
      </c>
      <c r="C270" s="126" t="s">
        <v>5960</v>
      </c>
      <c r="D270" s="126">
        <v>68</v>
      </c>
      <c r="E270" s="126">
        <v>1968</v>
      </c>
      <c r="F270" s="126" t="s">
        <v>5156</v>
      </c>
    </row>
    <row r="271" spans="1:6" ht="15.75" thickTop="1" x14ac:dyDescent="0.2">
      <c r="A271" s="321" t="s">
        <v>6272</v>
      </c>
      <c r="B271" s="118"/>
      <c r="C271" s="118"/>
      <c r="D271" s="118"/>
      <c r="E271" s="370"/>
      <c r="F271" s="368"/>
    </row>
    <row r="272" spans="1:6" x14ac:dyDescent="0.2">
      <c r="A272" s="368"/>
      <c r="B272" s="118"/>
      <c r="C272" s="118"/>
      <c r="D272" s="335"/>
      <c r="E272" s="370"/>
      <c r="F272" s="118"/>
    </row>
    <row r="273" spans="1:6" ht="23.25" x14ac:dyDescent="0.35">
      <c r="A273" s="290" t="s">
        <v>5267</v>
      </c>
      <c r="B273" s="291"/>
      <c r="C273" s="291"/>
      <c r="D273" s="375"/>
      <c r="E273" s="291"/>
      <c r="F273" s="379"/>
    </row>
    <row r="274" spans="1:6" ht="21.75" x14ac:dyDescent="0.3">
      <c r="A274" s="295" t="s">
        <v>6281</v>
      </c>
      <c r="B274" s="296"/>
      <c r="C274" s="296"/>
      <c r="D274" s="378"/>
      <c r="E274" s="296"/>
      <c r="F274" s="379"/>
    </row>
    <row r="275" spans="1:6" ht="15.75" thickBot="1" x14ac:dyDescent="0.25">
      <c r="A275" s="336"/>
      <c r="B275" s="336"/>
      <c r="C275" s="336"/>
      <c r="D275" s="363"/>
      <c r="E275" s="336"/>
      <c r="F275" s="388"/>
    </row>
    <row r="276" spans="1:6" ht="15.75" thickTop="1" x14ac:dyDescent="0.2">
      <c r="A276" s="302" t="s">
        <v>162</v>
      </c>
      <c r="B276" s="302" t="s">
        <v>5138</v>
      </c>
      <c r="C276" s="302" t="s">
        <v>111</v>
      </c>
      <c r="D276" s="381" t="s">
        <v>5697</v>
      </c>
      <c r="E276" s="333" t="s">
        <v>5698</v>
      </c>
      <c r="F276" s="382" t="s">
        <v>5699</v>
      </c>
    </row>
    <row r="277" spans="1:6" x14ac:dyDescent="0.2">
      <c r="A277" s="306"/>
      <c r="B277" s="306"/>
      <c r="C277" s="306"/>
      <c r="D277" s="383" t="s">
        <v>5563</v>
      </c>
      <c r="E277" s="308" t="s">
        <v>5700</v>
      </c>
      <c r="F277" s="382" t="s">
        <v>5701</v>
      </c>
    </row>
    <row r="278" spans="1:6" x14ac:dyDescent="0.2">
      <c r="A278" s="306"/>
      <c r="B278" s="306"/>
      <c r="C278" s="306"/>
      <c r="D278" s="383" t="s">
        <v>5564</v>
      </c>
      <c r="E278" s="308" t="s">
        <v>5702</v>
      </c>
      <c r="F278" s="382" t="s">
        <v>5703</v>
      </c>
    </row>
    <row r="279" spans="1:6" x14ac:dyDescent="0.2">
      <c r="A279" s="309"/>
      <c r="B279" s="309"/>
      <c r="C279" s="309"/>
      <c r="D279" s="384"/>
      <c r="E279" s="310" t="s">
        <v>5704</v>
      </c>
      <c r="F279" s="385" t="s">
        <v>5705</v>
      </c>
    </row>
    <row r="280" spans="1:6" x14ac:dyDescent="0.2">
      <c r="A280" s="118"/>
      <c r="B280" s="118" t="s">
        <v>3590</v>
      </c>
      <c r="C280" s="118" t="s">
        <v>5960</v>
      </c>
      <c r="D280" s="118">
        <v>17</v>
      </c>
      <c r="E280" s="118">
        <v>2006</v>
      </c>
      <c r="F280" s="118" t="s">
        <v>5156</v>
      </c>
    </row>
    <row r="281" spans="1:6" x14ac:dyDescent="0.2">
      <c r="A281" s="118"/>
      <c r="B281" s="118" t="s">
        <v>6218</v>
      </c>
      <c r="C281" s="118" t="s">
        <v>6019</v>
      </c>
      <c r="D281" s="118">
        <v>968</v>
      </c>
      <c r="E281" s="118">
        <v>1969</v>
      </c>
      <c r="F281" s="118" t="s">
        <v>199</v>
      </c>
    </row>
    <row r="282" spans="1:6" x14ac:dyDescent="0.2">
      <c r="A282" s="118"/>
      <c r="B282" s="118" t="s">
        <v>6018</v>
      </c>
      <c r="C282" s="118" t="s">
        <v>6019</v>
      </c>
      <c r="D282" s="118">
        <v>1370</v>
      </c>
      <c r="E282" s="118">
        <v>1982</v>
      </c>
      <c r="F282" s="118" t="s">
        <v>199</v>
      </c>
    </row>
    <row r="283" spans="1:6" x14ac:dyDescent="0.2">
      <c r="A283" s="118"/>
      <c r="B283" s="118" t="s">
        <v>3494</v>
      </c>
      <c r="C283" s="118" t="s">
        <v>747</v>
      </c>
      <c r="D283" s="118">
        <v>1430</v>
      </c>
      <c r="E283" s="118">
        <v>1998</v>
      </c>
      <c r="F283" s="118" t="s">
        <v>199</v>
      </c>
    </row>
    <row r="284" spans="1:6" x14ac:dyDescent="0.2">
      <c r="A284" s="118"/>
      <c r="B284" s="118" t="s">
        <v>3500</v>
      </c>
      <c r="C284" s="118" t="s">
        <v>747</v>
      </c>
      <c r="D284" s="118">
        <v>420</v>
      </c>
      <c r="E284" s="118">
        <v>2001</v>
      </c>
      <c r="F284" s="118" t="s">
        <v>5156</v>
      </c>
    </row>
    <row r="285" spans="1:6" x14ac:dyDescent="0.2">
      <c r="A285" s="118"/>
      <c r="B285" s="118" t="s">
        <v>3488</v>
      </c>
      <c r="C285" s="118" t="s">
        <v>747</v>
      </c>
      <c r="D285" s="118">
        <v>665</v>
      </c>
      <c r="E285" s="118">
        <v>1995</v>
      </c>
      <c r="F285" s="118" t="s">
        <v>5156</v>
      </c>
    </row>
    <row r="286" spans="1:6" x14ac:dyDescent="0.2">
      <c r="A286" s="118"/>
      <c r="B286" s="118" t="s">
        <v>4894</v>
      </c>
      <c r="C286" s="118" t="s">
        <v>747</v>
      </c>
      <c r="D286" s="118">
        <v>1724</v>
      </c>
      <c r="E286" s="118">
        <v>2010</v>
      </c>
      <c r="F286" s="118" t="s">
        <v>270</v>
      </c>
    </row>
    <row r="287" spans="1:6" x14ac:dyDescent="0.2">
      <c r="A287" s="118"/>
      <c r="B287" s="118"/>
      <c r="C287" s="118"/>
      <c r="D287" s="118"/>
      <c r="E287" s="118"/>
      <c r="F287" s="118"/>
    </row>
    <row r="288" spans="1:6" x14ac:dyDescent="0.2">
      <c r="A288" s="118" t="s">
        <v>6132</v>
      </c>
      <c r="B288" s="118" t="s">
        <v>3545</v>
      </c>
      <c r="C288" s="118" t="s">
        <v>5917</v>
      </c>
      <c r="D288" s="118">
        <v>2</v>
      </c>
      <c r="E288" s="118">
        <v>2005</v>
      </c>
      <c r="F288" s="118" t="s">
        <v>379</v>
      </c>
    </row>
    <row r="289" spans="1:6" x14ac:dyDescent="0.2">
      <c r="A289" s="118" t="s">
        <v>6133</v>
      </c>
      <c r="B289" s="118" t="s">
        <v>3532</v>
      </c>
      <c r="C289" s="118" t="s">
        <v>5917</v>
      </c>
      <c r="D289" s="118">
        <v>10</v>
      </c>
      <c r="E289" s="312" t="s">
        <v>6294</v>
      </c>
      <c r="F289" s="118" t="s">
        <v>216</v>
      </c>
    </row>
    <row r="290" spans="1:6" x14ac:dyDescent="0.2">
      <c r="A290" s="118"/>
      <c r="B290" s="118" t="s">
        <v>5792</v>
      </c>
      <c r="C290" s="118" t="s">
        <v>5917</v>
      </c>
      <c r="D290" s="118">
        <v>17</v>
      </c>
      <c r="E290" s="312" t="s">
        <v>6294</v>
      </c>
      <c r="F290" s="118" t="s">
        <v>216</v>
      </c>
    </row>
    <row r="291" spans="1:6" x14ac:dyDescent="0.2">
      <c r="A291" s="118"/>
      <c r="B291" s="118" t="s">
        <v>5793</v>
      </c>
      <c r="C291" s="118" t="s">
        <v>5917</v>
      </c>
      <c r="D291" s="118">
        <v>15</v>
      </c>
      <c r="E291" s="312" t="s">
        <v>5794</v>
      </c>
      <c r="F291" s="118" t="s">
        <v>216</v>
      </c>
    </row>
    <row r="292" spans="1:6" x14ac:dyDescent="0.2">
      <c r="A292" s="118"/>
      <c r="B292" s="118" t="s">
        <v>3542</v>
      </c>
      <c r="C292" s="118" t="s">
        <v>5917</v>
      </c>
      <c r="D292" s="118">
        <v>2</v>
      </c>
      <c r="E292" s="118">
        <v>2005</v>
      </c>
      <c r="F292" s="118" t="s">
        <v>379</v>
      </c>
    </row>
    <row r="293" spans="1:6" x14ac:dyDescent="0.2">
      <c r="A293" s="118"/>
      <c r="B293" s="118" t="s">
        <v>3551</v>
      </c>
      <c r="C293" s="118" t="s">
        <v>5917</v>
      </c>
      <c r="D293" s="118">
        <v>1</v>
      </c>
      <c r="E293" s="118">
        <v>2006</v>
      </c>
      <c r="F293" s="118" t="s">
        <v>379</v>
      </c>
    </row>
    <row r="294" spans="1:6" x14ac:dyDescent="0.2">
      <c r="A294" s="118"/>
      <c r="B294" s="118" t="s">
        <v>3548</v>
      </c>
      <c r="C294" s="118" t="s">
        <v>5917</v>
      </c>
      <c r="D294" s="118">
        <v>6</v>
      </c>
      <c r="E294" s="312" t="s">
        <v>6295</v>
      </c>
      <c r="F294" s="118" t="s">
        <v>518</v>
      </c>
    </row>
    <row r="295" spans="1:6" x14ac:dyDescent="0.2">
      <c r="A295" s="118"/>
      <c r="B295" s="118" t="s">
        <v>3554</v>
      </c>
      <c r="C295" s="118" t="s">
        <v>5917</v>
      </c>
      <c r="D295" s="118">
        <v>3</v>
      </c>
      <c r="E295" s="118">
        <v>2008</v>
      </c>
      <c r="F295" s="118" t="s">
        <v>379</v>
      </c>
    </row>
    <row r="296" spans="1:6" x14ac:dyDescent="0.2">
      <c r="A296" s="118"/>
      <c r="B296" s="118" t="s">
        <v>3557</v>
      </c>
      <c r="C296" s="118" t="s">
        <v>5917</v>
      </c>
      <c r="D296" s="118">
        <v>3</v>
      </c>
      <c r="E296" s="118">
        <v>2008</v>
      </c>
      <c r="F296" s="118" t="s">
        <v>379</v>
      </c>
    </row>
    <row r="297" spans="1:6" x14ac:dyDescent="0.2">
      <c r="A297" s="118"/>
      <c r="B297" s="118" t="s">
        <v>3563</v>
      </c>
      <c r="C297" s="118" t="s">
        <v>5917</v>
      </c>
      <c r="D297" s="118">
        <v>3</v>
      </c>
      <c r="E297" s="118">
        <v>2009</v>
      </c>
      <c r="F297" s="118" t="s">
        <v>379</v>
      </c>
    </row>
    <row r="298" spans="1:6" x14ac:dyDescent="0.2">
      <c r="A298" s="118"/>
      <c r="B298" s="118" t="s">
        <v>3560</v>
      </c>
      <c r="C298" s="118" t="s">
        <v>5917</v>
      </c>
      <c r="D298" s="118">
        <v>1</v>
      </c>
      <c r="E298" s="118">
        <v>2009</v>
      </c>
      <c r="F298" s="118" t="s">
        <v>379</v>
      </c>
    </row>
    <row r="299" spans="1:6" x14ac:dyDescent="0.2">
      <c r="A299" s="118"/>
      <c r="B299" s="118" t="s">
        <v>3660</v>
      </c>
      <c r="C299" s="118" t="s">
        <v>1352</v>
      </c>
      <c r="D299" s="118">
        <v>5</v>
      </c>
      <c r="E299" s="118">
        <v>2007</v>
      </c>
      <c r="F299" s="118" t="s">
        <v>379</v>
      </c>
    </row>
    <row r="300" spans="1:6" x14ac:dyDescent="0.2">
      <c r="A300" s="118"/>
      <c r="B300" s="118" t="s">
        <v>3663</v>
      </c>
      <c r="C300" s="118" t="s">
        <v>1352</v>
      </c>
      <c r="D300" s="118">
        <v>5</v>
      </c>
      <c r="E300" s="118">
        <v>2007</v>
      </c>
      <c r="F300" s="118" t="s">
        <v>6296</v>
      </c>
    </row>
    <row r="301" spans="1:6" x14ac:dyDescent="0.2">
      <c r="A301" s="118"/>
      <c r="B301" s="118" t="s">
        <v>3672</v>
      </c>
      <c r="C301" s="118" t="s">
        <v>1352</v>
      </c>
      <c r="D301" s="118">
        <v>4</v>
      </c>
      <c r="E301" s="118">
        <v>2008</v>
      </c>
      <c r="F301" s="118" t="s">
        <v>379</v>
      </c>
    </row>
    <row r="302" spans="1:6" x14ac:dyDescent="0.2">
      <c r="A302" s="118"/>
      <c r="B302" s="118" t="s">
        <v>5797</v>
      </c>
      <c r="C302" s="118" t="s">
        <v>1352</v>
      </c>
      <c r="D302" s="118">
        <v>3</v>
      </c>
      <c r="E302" s="118">
        <v>2008</v>
      </c>
      <c r="F302" s="118" t="s">
        <v>5156</v>
      </c>
    </row>
    <row r="303" spans="1:6" x14ac:dyDescent="0.2">
      <c r="A303" s="118"/>
      <c r="B303" s="118" t="s">
        <v>3669</v>
      </c>
      <c r="C303" s="118" t="s">
        <v>1352</v>
      </c>
      <c r="D303" s="118">
        <v>16</v>
      </c>
      <c r="E303" s="118">
        <v>2008</v>
      </c>
      <c r="F303" s="118" t="s">
        <v>518</v>
      </c>
    </row>
    <row r="304" spans="1:6" x14ac:dyDescent="0.2">
      <c r="A304" s="118"/>
      <c r="B304" s="118" t="s">
        <v>6026</v>
      </c>
      <c r="C304" s="118" t="s">
        <v>1352</v>
      </c>
      <c r="D304" s="118">
        <v>60</v>
      </c>
      <c r="E304" s="118">
        <v>2008</v>
      </c>
      <c r="F304" s="118" t="s">
        <v>199</v>
      </c>
    </row>
    <row r="305" spans="1:6" x14ac:dyDescent="0.2">
      <c r="A305" s="118"/>
      <c r="B305" s="118" t="s">
        <v>3598</v>
      </c>
      <c r="C305" s="118" t="s">
        <v>5965</v>
      </c>
      <c r="D305" s="118">
        <v>90</v>
      </c>
      <c r="E305" s="118">
        <v>2009</v>
      </c>
      <c r="F305" s="118" t="s">
        <v>216</v>
      </c>
    </row>
    <row r="306" spans="1:6" x14ac:dyDescent="0.2">
      <c r="A306" s="118"/>
      <c r="B306" s="118" t="s">
        <v>3684</v>
      </c>
      <c r="C306" s="118" t="s">
        <v>1352</v>
      </c>
      <c r="D306" s="118">
        <v>9</v>
      </c>
      <c r="E306" s="118">
        <v>2010</v>
      </c>
      <c r="F306" s="118" t="s">
        <v>270</v>
      </c>
    </row>
    <row r="307" spans="1:6" x14ac:dyDescent="0.2">
      <c r="A307" s="118"/>
      <c r="B307" s="118" t="s">
        <v>3657</v>
      </c>
      <c r="C307" s="118" t="s">
        <v>1352</v>
      </c>
      <c r="D307" s="118">
        <v>19</v>
      </c>
      <c r="E307" s="118">
        <v>2010</v>
      </c>
      <c r="F307" s="118" t="s">
        <v>6222</v>
      </c>
    </row>
    <row r="308" spans="1:6" x14ac:dyDescent="0.2">
      <c r="A308" s="118" t="s">
        <v>5798</v>
      </c>
      <c r="B308" s="118"/>
      <c r="C308" s="118"/>
      <c r="D308" s="118"/>
      <c r="E308" s="118"/>
      <c r="F308" s="118"/>
    </row>
    <row r="309" spans="1:6" x14ac:dyDescent="0.2">
      <c r="A309" s="118" t="s">
        <v>5799</v>
      </c>
      <c r="B309" s="118"/>
      <c r="C309" s="118"/>
      <c r="D309" s="118"/>
      <c r="E309" s="118"/>
      <c r="F309" s="118"/>
    </row>
    <row r="310" spans="1:6" x14ac:dyDescent="0.2">
      <c r="A310" s="118" t="s">
        <v>5800</v>
      </c>
      <c r="B310" s="118" t="s">
        <v>5804</v>
      </c>
      <c r="C310" s="118" t="s">
        <v>5917</v>
      </c>
      <c r="D310" s="118">
        <v>2</v>
      </c>
      <c r="E310" s="118">
        <v>1955</v>
      </c>
      <c r="F310" s="118" t="s">
        <v>379</v>
      </c>
    </row>
    <row r="311" spans="1:6" x14ac:dyDescent="0.2">
      <c r="A311" s="118"/>
      <c r="B311" s="118" t="s">
        <v>3978</v>
      </c>
      <c r="C311" s="118" t="s">
        <v>5917</v>
      </c>
      <c r="D311" s="118">
        <v>69</v>
      </c>
      <c r="E311" s="118">
        <v>1951</v>
      </c>
      <c r="F311" s="118" t="s">
        <v>379</v>
      </c>
    </row>
    <row r="312" spans="1:6" x14ac:dyDescent="0.2">
      <c r="A312" s="118"/>
      <c r="B312" s="118" t="s">
        <v>5803</v>
      </c>
      <c r="C312" s="118" t="s">
        <v>5917</v>
      </c>
      <c r="D312" s="118">
        <v>8</v>
      </c>
      <c r="E312" s="118">
        <v>2006</v>
      </c>
      <c r="F312" s="118" t="s">
        <v>379</v>
      </c>
    </row>
    <row r="313" spans="1:6" x14ac:dyDescent="0.2">
      <c r="A313" s="118"/>
      <c r="B313" s="118" t="s">
        <v>4219</v>
      </c>
      <c r="C313" s="118" t="s">
        <v>5917</v>
      </c>
      <c r="D313" s="118">
        <v>38</v>
      </c>
      <c r="E313" s="118">
        <v>1963</v>
      </c>
      <c r="F313" s="118" t="s">
        <v>379</v>
      </c>
    </row>
    <row r="314" spans="1:6" x14ac:dyDescent="0.2">
      <c r="A314" s="118"/>
      <c r="B314" s="118" t="s">
        <v>5801</v>
      </c>
      <c r="C314" s="118" t="s">
        <v>5917</v>
      </c>
      <c r="D314" s="118">
        <v>17</v>
      </c>
      <c r="E314" s="118">
        <v>1962</v>
      </c>
      <c r="F314" s="118" t="s">
        <v>379</v>
      </c>
    </row>
    <row r="315" spans="1:6" x14ac:dyDescent="0.2">
      <c r="A315" s="118"/>
      <c r="B315" s="118" t="s">
        <v>6027</v>
      </c>
      <c r="C315" s="118" t="s">
        <v>5917</v>
      </c>
      <c r="D315" s="118">
        <v>2</v>
      </c>
      <c r="E315" s="118">
        <v>1962</v>
      </c>
      <c r="F315" s="118" t="s">
        <v>379</v>
      </c>
    </row>
    <row r="316" spans="1:6" x14ac:dyDescent="0.2">
      <c r="A316" s="118"/>
      <c r="B316" s="118" t="s">
        <v>5366</v>
      </c>
      <c r="C316" s="118" t="s">
        <v>5917</v>
      </c>
      <c r="D316" s="118">
        <v>20</v>
      </c>
      <c r="E316" s="118">
        <v>1962</v>
      </c>
      <c r="F316" s="118" t="s">
        <v>379</v>
      </c>
    </row>
    <row r="317" spans="1:6" x14ac:dyDescent="0.2">
      <c r="A317" s="118"/>
      <c r="B317" s="118" t="s">
        <v>5368</v>
      </c>
      <c r="C317" s="118" t="s">
        <v>5917</v>
      </c>
      <c r="D317" s="118">
        <v>20</v>
      </c>
      <c r="E317" s="118">
        <v>1962</v>
      </c>
      <c r="F317" s="118" t="s">
        <v>379</v>
      </c>
    </row>
    <row r="318" spans="1:6" x14ac:dyDescent="0.2">
      <c r="A318" s="118"/>
      <c r="B318" s="118"/>
      <c r="C318" s="118"/>
      <c r="D318" s="118"/>
      <c r="E318" s="118"/>
      <c r="F318" s="118"/>
    </row>
    <row r="319" spans="1:6" x14ac:dyDescent="0.2">
      <c r="A319" s="118" t="s">
        <v>5805</v>
      </c>
      <c r="B319" s="118" t="s">
        <v>5811</v>
      </c>
      <c r="C319" s="118" t="s">
        <v>5917</v>
      </c>
      <c r="D319" s="118">
        <v>4</v>
      </c>
      <c r="E319" s="118">
        <v>1958</v>
      </c>
      <c r="F319" s="118" t="s">
        <v>379</v>
      </c>
    </row>
    <row r="320" spans="1:6" x14ac:dyDescent="0.2">
      <c r="A320" s="118"/>
      <c r="B320" s="118" t="s">
        <v>5806</v>
      </c>
      <c r="C320" s="118" t="s">
        <v>5917</v>
      </c>
      <c r="D320" s="118">
        <v>11</v>
      </c>
      <c r="E320" s="118">
        <v>1959</v>
      </c>
      <c r="F320" s="118" t="s">
        <v>379</v>
      </c>
    </row>
    <row r="321" spans="1:6" x14ac:dyDescent="0.2">
      <c r="A321" s="118"/>
      <c r="B321" s="118" t="s">
        <v>4124</v>
      </c>
      <c r="C321" s="118" t="s">
        <v>5917</v>
      </c>
      <c r="D321" s="118">
        <v>46</v>
      </c>
      <c r="E321" s="118">
        <v>1958</v>
      </c>
      <c r="F321" s="118" t="s">
        <v>379</v>
      </c>
    </row>
    <row r="322" spans="1:6" x14ac:dyDescent="0.2">
      <c r="A322" s="118"/>
      <c r="B322" s="118" t="s">
        <v>5810</v>
      </c>
      <c r="C322" s="118" t="s">
        <v>5917</v>
      </c>
      <c r="D322" s="118">
        <v>2</v>
      </c>
      <c r="E322" s="118">
        <v>1959</v>
      </c>
      <c r="F322" s="118" t="s">
        <v>379</v>
      </c>
    </row>
    <row r="323" spans="1:6" x14ac:dyDescent="0.2">
      <c r="A323" s="118"/>
      <c r="B323" s="118" t="s">
        <v>5808</v>
      </c>
      <c r="C323" s="118" t="s">
        <v>5917</v>
      </c>
      <c r="D323" s="118">
        <v>17</v>
      </c>
      <c r="E323" s="118">
        <v>1955</v>
      </c>
      <c r="F323" s="118" t="s">
        <v>379</v>
      </c>
    </row>
    <row r="324" spans="1:6" x14ac:dyDescent="0.2">
      <c r="A324" s="118"/>
      <c r="B324" s="118" t="s">
        <v>5809</v>
      </c>
      <c r="C324" s="118" t="s">
        <v>5917</v>
      </c>
      <c r="D324" s="118">
        <v>3</v>
      </c>
      <c r="E324" s="118">
        <v>1961</v>
      </c>
      <c r="F324" s="118" t="s">
        <v>379</v>
      </c>
    </row>
    <row r="325" spans="1:6" x14ac:dyDescent="0.2">
      <c r="A325" s="118"/>
      <c r="B325" s="118" t="s">
        <v>5812</v>
      </c>
      <c r="C325" s="118" t="s">
        <v>5917</v>
      </c>
      <c r="D325" s="118">
        <v>17</v>
      </c>
      <c r="E325" s="118">
        <v>1957</v>
      </c>
      <c r="F325" s="118" t="s">
        <v>379</v>
      </c>
    </row>
    <row r="326" spans="1:6" x14ac:dyDescent="0.2">
      <c r="A326" s="118"/>
      <c r="B326" s="118" t="s">
        <v>5807</v>
      </c>
      <c r="C326" s="118" t="s">
        <v>5917</v>
      </c>
      <c r="D326" s="118">
        <v>4</v>
      </c>
      <c r="E326" s="118">
        <v>1958</v>
      </c>
      <c r="F326" s="118" t="s">
        <v>379</v>
      </c>
    </row>
    <row r="327" spans="1:6" x14ac:dyDescent="0.2">
      <c r="A327" s="118"/>
      <c r="B327" s="118"/>
      <c r="C327" s="118"/>
      <c r="D327" s="118"/>
      <c r="E327" s="118"/>
      <c r="F327" s="118"/>
    </row>
    <row r="328" spans="1:6" x14ac:dyDescent="0.2">
      <c r="A328" s="118" t="s">
        <v>5813</v>
      </c>
      <c r="B328" s="118" t="s">
        <v>5814</v>
      </c>
      <c r="C328" s="118" t="s">
        <v>5917</v>
      </c>
      <c r="D328" s="118">
        <v>3</v>
      </c>
      <c r="E328" s="118">
        <v>1956</v>
      </c>
      <c r="F328" s="118" t="s">
        <v>379</v>
      </c>
    </row>
    <row r="329" spans="1:6" x14ac:dyDescent="0.2">
      <c r="A329" s="118"/>
      <c r="B329" s="118" t="s">
        <v>5816</v>
      </c>
      <c r="C329" s="118" t="s">
        <v>5917</v>
      </c>
      <c r="D329" s="118">
        <v>19</v>
      </c>
      <c r="E329" s="118">
        <v>1950</v>
      </c>
      <c r="F329" s="118" t="s">
        <v>379</v>
      </c>
    </row>
    <row r="330" spans="1:6" x14ac:dyDescent="0.2">
      <c r="A330" s="118"/>
      <c r="B330" s="118" t="s">
        <v>5817</v>
      </c>
      <c r="C330" s="118" t="s">
        <v>5917</v>
      </c>
      <c r="D330" s="118">
        <v>19</v>
      </c>
      <c r="E330" s="118">
        <v>1957</v>
      </c>
      <c r="F330" s="118" t="s">
        <v>379</v>
      </c>
    </row>
    <row r="331" spans="1:6" x14ac:dyDescent="0.2">
      <c r="A331" s="118"/>
      <c r="B331" s="118" t="s">
        <v>4016</v>
      </c>
      <c r="C331" s="118" t="s">
        <v>5917</v>
      </c>
      <c r="D331" s="118">
        <v>34</v>
      </c>
      <c r="E331" s="118">
        <v>1954</v>
      </c>
      <c r="F331" s="118" t="s">
        <v>379</v>
      </c>
    </row>
    <row r="332" spans="1:6" x14ac:dyDescent="0.2">
      <c r="A332" s="118"/>
      <c r="B332" s="118" t="s">
        <v>5818</v>
      </c>
      <c r="C332" s="118" t="s">
        <v>5917</v>
      </c>
      <c r="D332" s="118">
        <v>18</v>
      </c>
      <c r="E332" s="118">
        <v>1959</v>
      </c>
      <c r="F332" s="118" t="s">
        <v>379</v>
      </c>
    </row>
    <row r="333" spans="1:6" x14ac:dyDescent="0.2">
      <c r="A333" s="118"/>
      <c r="B333" s="118" t="s">
        <v>5819</v>
      </c>
      <c r="C333" s="118" t="s">
        <v>5917</v>
      </c>
      <c r="D333" s="118">
        <v>15</v>
      </c>
      <c r="E333" s="118">
        <v>1954</v>
      </c>
      <c r="F333" s="118" t="s">
        <v>379</v>
      </c>
    </row>
    <row r="334" spans="1:6" x14ac:dyDescent="0.2">
      <c r="A334" s="118"/>
      <c r="B334" s="118"/>
      <c r="C334" s="118"/>
      <c r="D334" s="118"/>
      <c r="E334" s="118"/>
      <c r="F334" s="118"/>
    </row>
    <row r="335" spans="1:6" x14ac:dyDescent="0.2">
      <c r="A335" s="118" t="s">
        <v>5820</v>
      </c>
      <c r="B335" s="118" t="s">
        <v>5444</v>
      </c>
      <c r="C335" s="118" t="s">
        <v>6028</v>
      </c>
      <c r="D335" s="118">
        <v>300</v>
      </c>
      <c r="E335" s="118">
        <v>1974</v>
      </c>
      <c r="F335" s="118" t="s">
        <v>379</v>
      </c>
    </row>
    <row r="336" spans="1:6" x14ac:dyDescent="0.2">
      <c r="A336" s="118"/>
      <c r="B336" s="118"/>
      <c r="C336" s="118" t="s">
        <v>6009</v>
      </c>
      <c r="D336" s="118"/>
      <c r="E336" s="118"/>
      <c r="F336" s="118"/>
    </row>
    <row r="337" spans="1:6" x14ac:dyDescent="0.2">
      <c r="A337" s="118" t="s">
        <v>5821</v>
      </c>
      <c r="B337" s="118" t="s">
        <v>5823</v>
      </c>
      <c r="C337" s="118" t="s">
        <v>5917</v>
      </c>
      <c r="D337" s="118">
        <v>5</v>
      </c>
      <c r="E337" s="118">
        <v>1968</v>
      </c>
      <c r="F337" s="118" t="s">
        <v>379</v>
      </c>
    </row>
    <row r="338" spans="1:6" x14ac:dyDescent="0.2">
      <c r="A338" s="118"/>
      <c r="B338" s="118" t="s">
        <v>5827</v>
      </c>
      <c r="C338" s="118" t="s">
        <v>5917</v>
      </c>
      <c r="D338" s="118">
        <v>2</v>
      </c>
      <c r="E338" s="118">
        <v>1962</v>
      </c>
      <c r="F338" s="118" t="s">
        <v>379</v>
      </c>
    </row>
    <row r="339" spans="1:6" x14ac:dyDescent="0.2">
      <c r="A339" s="118"/>
      <c r="B339" s="118" t="s">
        <v>5822</v>
      </c>
      <c r="C339" s="118" t="s">
        <v>5917</v>
      </c>
      <c r="D339" s="118">
        <v>20</v>
      </c>
      <c r="E339" s="118">
        <v>1956</v>
      </c>
      <c r="F339" s="118" t="s">
        <v>379</v>
      </c>
    </row>
    <row r="340" spans="1:6" x14ac:dyDescent="0.2">
      <c r="A340" s="118"/>
      <c r="B340" s="118" t="s">
        <v>5826</v>
      </c>
      <c r="C340" s="118" t="s">
        <v>5917</v>
      </c>
      <c r="D340" s="118">
        <v>15</v>
      </c>
      <c r="E340" s="118">
        <v>1962</v>
      </c>
      <c r="F340" s="118" t="s">
        <v>379</v>
      </c>
    </row>
    <row r="341" spans="1:6" ht="15.75" thickBot="1" x14ac:dyDescent="0.25">
      <c r="A341" s="126"/>
      <c r="B341" s="126"/>
      <c r="C341" s="126"/>
      <c r="D341" s="126"/>
      <c r="E341" s="126"/>
      <c r="F341" s="126"/>
    </row>
    <row r="342" spans="1:6" ht="15.75" thickTop="1" x14ac:dyDescent="0.2">
      <c r="A342" s="321" t="s">
        <v>6272</v>
      </c>
      <c r="B342" s="118"/>
      <c r="C342" s="118"/>
      <c r="D342" s="118"/>
      <c r="E342" s="370"/>
      <c r="F342" s="368"/>
    </row>
    <row r="343" spans="1:6" ht="23.25" x14ac:dyDescent="0.35">
      <c r="A343" s="290" t="s">
        <v>5267</v>
      </c>
      <c r="B343" s="291"/>
      <c r="C343" s="291"/>
      <c r="D343" s="375"/>
      <c r="E343" s="291"/>
      <c r="F343" s="379"/>
    </row>
    <row r="344" spans="1:6" ht="21.75" x14ac:dyDescent="0.3">
      <c r="A344" s="295" t="s">
        <v>6281</v>
      </c>
      <c r="B344" s="296"/>
      <c r="C344" s="296"/>
      <c r="D344" s="378"/>
      <c r="E344" s="296"/>
      <c r="F344" s="379"/>
    </row>
    <row r="345" spans="1:6" ht="15.75" thickBot="1" x14ac:dyDescent="0.25">
      <c r="A345" s="336"/>
      <c r="B345" s="336"/>
      <c r="C345" s="336"/>
      <c r="D345" s="363"/>
      <c r="E345" s="336"/>
      <c r="F345" s="388"/>
    </row>
    <row r="346" spans="1:6" ht="15.75" thickTop="1" x14ac:dyDescent="0.2">
      <c r="A346" s="302" t="s">
        <v>162</v>
      </c>
      <c r="B346" s="302" t="s">
        <v>5138</v>
      </c>
      <c r="C346" s="302" t="s">
        <v>111</v>
      </c>
      <c r="D346" s="381" t="s">
        <v>5697</v>
      </c>
      <c r="E346" s="333" t="s">
        <v>5698</v>
      </c>
      <c r="F346" s="382" t="s">
        <v>5699</v>
      </c>
    </row>
    <row r="347" spans="1:6" x14ac:dyDescent="0.2">
      <c r="A347" s="306"/>
      <c r="B347" s="306"/>
      <c r="C347" s="306"/>
      <c r="D347" s="383" t="s">
        <v>5563</v>
      </c>
      <c r="E347" s="308" t="s">
        <v>5700</v>
      </c>
      <c r="F347" s="382" t="s">
        <v>5701</v>
      </c>
    </row>
    <row r="348" spans="1:6" x14ac:dyDescent="0.2">
      <c r="A348" s="306"/>
      <c r="B348" s="306"/>
      <c r="C348" s="306"/>
      <c r="D348" s="383" t="s">
        <v>5564</v>
      </c>
      <c r="E348" s="308" t="s">
        <v>5702</v>
      </c>
      <c r="F348" s="382" t="s">
        <v>5703</v>
      </c>
    </row>
    <row r="349" spans="1:6" x14ac:dyDescent="0.2">
      <c r="A349" s="309"/>
      <c r="B349" s="309"/>
      <c r="C349" s="309"/>
      <c r="D349" s="384"/>
      <c r="E349" s="310" t="s">
        <v>5704</v>
      </c>
      <c r="F349" s="385" t="s">
        <v>5705</v>
      </c>
    </row>
    <row r="350" spans="1:6" x14ac:dyDescent="0.2">
      <c r="A350" s="118"/>
      <c r="B350" s="118" t="s">
        <v>4107</v>
      </c>
      <c r="C350" s="118" t="s">
        <v>5917</v>
      </c>
      <c r="D350" s="118">
        <v>37</v>
      </c>
      <c r="E350" s="118">
        <v>1957</v>
      </c>
      <c r="F350" s="118" t="s">
        <v>379</v>
      </c>
    </row>
    <row r="351" spans="1:6" x14ac:dyDescent="0.2">
      <c r="A351" s="118"/>
      <c r="B351" s="118" t="s">
        <v>5367</v>
      </c>
      <c r="C351" s="118" t="s">
        <v>5917</v>
      </c>
      <c r="D351" s="118">
        <v>100</v>
      </c>
      <c r="E351" s="118">
        <v>2008</v>
      </c>
      <c r="F351" s="118" t="s">
        <v>379</v>
      </c>
    </row>
    <row r="352" spans="1:6" x14ac:dyDescent="0.2">
      <c r="A352" s="118"/>
      <c r="B352" s="118" t="s">
        <v>5828</v>
      </c>
      <c r="C352" s="118" t="s">
        <v>5917</v>
      </c>
      <c r="D352" s="118">
        <v>18</v>
      </c>
      <c r="E352" s="118">
        <v>1955</v>
      </c>
      <c r="F352" s="118" t="s">
        <v>379</v>
      </c>
    </row>
    <row r="353" spans="1:6" x14ac:dyDescent="0.2">
      <c r="A353" s="118"/>
      <c r="B353" s="118" t="s">
        <v>5824</v>
      </c>
      <c r="C353" s="118" t="s">
        <v>5917</v>
      </c>
      <c r="D353" s="118">
        <v>20</v>
      </c>
      <c r="E353" s="118">
        <v>1956</v>
      </c>
      <c r="F353" s="118" t="s">
        <v>379</v>
      </c>
    </row>
    <row r="354" spans="1:6" x14ac:dyDescent="0.2">
      <c r="A354" s="118"/>
      <c r="B354" s="118" t="s">
        <v>5825</v>
      </c>
      <c r="C354" s="118" t="s">
        <v>5917</v>
      </c>
      <c r="D354" s="118">
        <v>4</v>
      </c>
      <c r="E354" s="118">
        <v>2005</v>
      </c>
      <c r="F354" s="118" t="s">
        <v>379</v>
      </c>
    </row>
    <row r="355" spans="1:6" x14ac:dyDescent="0.2">
      <c r="A355" s="118"/>
      <c r="B355" s="118"/>
      <c r="C355" s="118"/>
      <c r="D355" s="118"/>
      <c r="E355" s="118"/>
      <c r="F355" s="118"/>
    </row>
    <row r="356" spans="1:6" x14ac:dyDescent="0.2">
      <c r="A356" s="118" t="s">
        <v>5829</v>
      </c>
      <c r="B356" s="118" t="s">
        <v>5830</v>
      </c>
      <c r="C356" s="118" t="s">
        <v>5917</v>
      </c>
      <c r="D356" s="118">
        <v>10</v>
      </c>
      <c r="E356" s="118">
        <v>1959</v>
      </c>
      <c r="F356" s="118" t="s">
        <v>379</v>
      </c>
    </row>
    <row r="357" spans="1:6" x14ac:dyDescent="0.2">
      <c r="A357" s="118"/>
      <c r="B357" s="118" t="s">
        <v>4835</v>
      </c>
      <c r="C357" s="118" t="s">
        <v>5917</v>
      </c>
      <c r="D357" s="118">
        <v>4</v>
      </c>
      <c r="E357" s="118">
        <v>1959</v>
      </c>
      <c r="F357" s="118" t="s">
        <v>379</v>
      </c>
    </row>
    <row r="358" spans="1:6" x14ac:dyDescent="0.2">
      <c r="A358" s="118"/>
      <c r="B358" s="118" t="s">
        <v>5831</v>
      </c>
      <c r="C358" s="118" t="s">
        <v>5917</v>
      </c>
      <c r="D358" s="118">
        <v>19</v>
      </c>
      <c r="E358" s="118">
        <v>1958</v>
      </c>
      <c r="F358" s="118" t="s">
        <v>379</v>
      </c>
    </row>
    <row r="359" spans="1:6" x14ac:dyDescent="0.2">
      <c r="A359" s="118"/>
      <c r="B359" s="118" t="s">
        <v>4012</v>
      </c>
      <c r="C359" s="118" t="s">
        <v>5917</v>
      </c>
      <c r="D359" s="118">
        <v>1</v>
      </c>
      <c r="E359" s="118">
        <v>1954</v>
      </c>
      <c r="F359" s="118" t="s">
        <v>379</v>
      </c>
    </row>
    <row r="360" spans="1:6" x14ac:dyDescent="0.2">
      <c r="A360" s="118"/>
      <c r="B360" s="118"/>
      <c r="C360" s="118"/>
      <c r="D360" s="118"/>
      <c r="E360" s="118"/>
      <c r="F360" s="118"/>
    </row>
    <row r="361" spans="1:6" x14ac:dyDescent="0.2">
      <c r="A361" s="118" t="s">
        <v>5832</v>
      </c>
      <c r="B361" s="118" t="s">
        <v>3964</v>
      </c>
      <c r="C361" s="118" t="s">
        <v>5917</v>
      </c>
      <c r="D361" s="118">
        <v>153</v>
      </c>
      <c r="E361" s="118">
        <v>1950</v>
      </c>
      <c r="F361" s="118" t="s">
        <v>379</v>
      </c>
    </row>
    <row r="362" spans="1:6" x14ac:dyDescent="0.2">
      <c r="A362" s="118"/>
      <c r="B362" s="118" t="s">
        <v>5838</v>
      </c>
      <c r="C362" s="118" t="s">
        <v>5917</v>
      </c>
      <c r="D362" s="118">
        <v>5</v>
      </c>
      <c r="E362" s="118">
        <v>1957</v>
      </c>
      <c r="F362" s="118" t="s">
        <v>379</v>
      </c>
    </row>
    <row r="363" spans="1:6" x14ac:dyDescent="0.2">
      <c r="A363" s="118"/>
      <c r="B363" s="118" t="s">
        <v>4041</v>
      </c>
      <c r="C363" s="118" t="s">
        <v>5917</v>
      </c>
      <c r="D363" s="118">
        <v>40</v>
      </c>
      <c r="E363" s="118">
        <v>1955</v>
      </c>
      <c r="F363" s="118" t="s">
        <v>379</v>
      </c>
    </row>
    <row r="364" spans="1:6" x14ac:dyDescent="0.2">
      <c r="A364" s="118"/>
      <c r="B364" s="118" t="s">
        <v>5833</v>
      </c>
      <c r="C364" s="118" t="s">
        <v>5917</v>
      </c>
      <c r="D364" s="118">
        <v>6</v>
      </c>
      <c r="E364" s="118">
        <v>1956</v>
      </c>
      <c r="F364" s="118" t="s">
        <v>379</v>
      </c>
    </row>
    <row r="365" spans="1:6" x14ac:dyDescent="0.2">
      <c r="A365" s="118"/>
      <c r="B365" s="118" t="s">
        <v>5837</v>
      </c>
      <c r="C365" s="118" t="s">
        <v>5917</v>
      </c>
      <c r="D365" s="118">
        <v>15</v>
      </c>
      <c r="E365" s="118">
        <v>1963</v>
      </c>
      <c r="F365" s="118" t="s">
        <v>379</v>
      </c>
    </row>
    <row r="366" spans="1:6" x14ac:dyDescent="0.2">
      <c r="A366" s="118"/>
      <c r="B366" s="118" t="s">
        <v>4215</v>
      </c>
      <c r="C366" s="118" t="s">
        <v>5917</v>
      </c>
      <c r="D366" s="118">
        <v>25</v>
      </c>
      <c r="E366" s="118">
        <v>1963</v>
      </c>
      <c r="F366" s="118" t="s">
        <v>379</v>
      </c>
    </row>
    <row r="367" spans="1:6" x14ac:dyDescent="0.2">
      <c r="A367" s="118"/>
      <c r="B367" s="118" t="s">
        <v>5834</v>
      </c>
      <c r="C367" s="118" t="s">
        <v>5917</v>
      </c>
      <c r="D367" s="118">
        <v>2</v>
      </c>
      <c r="E367" s="118">
        <v>1956</v>
      </c>
      <c r="F367" s="118" t="s">
        <v>379</v>
      </c>
    </row>
    <row r="368" spans="1:6" x14ac:dyDescent="0.2">
      <c r="A368" s="118"/>
      <c r="B368" s="118" t="s">
        <v>5835</v>
      </c>
      <c r="C368" s="118" t="s">
        <v>5917</v>
      </c>
      <c r="D368" s="118">
        <v>6</v>
      </c>
      <c r="E368" s="118">
        <v>1961</v>
      </c>
      <c r="F368" s="118" t="s">
        <v>379</v>
      </c>
    </row>
    <row r="369" spans="1:6" x14ac:dyDescent="0.2">
      <c r="A369" s="118"/>
      <c r="B369" s="118" t="s">
        <v>5836</v>
      </c>
      <c r="C369" s="118" t="s">
        <v>5917</v>
      </c>
      <c r="D369" s="118">
        <v>2</v>
      </c>
      <c r="E369" s="118">
        <v>1952</v>
      </c>
      <c r="F369" s="118" t="s">
        <v>379</v>
      </c>
    </row>
    <row r="370" spans="1:6" x14ac:dyDescent="0.2">
      <c r="A370" s="118"/>
      <c r="B370" s="118" t="s">
        <v>5839</v>
      </c>
      <c r="C370" s="118" t="s">
        <v>5917</v>
      </c>
      <c r="D370" s="118">
        <v>8</v>
      </c>
      <c r="E370" s="118">
        <v>1951</v>
      </c>
      <c r="F370" s="118" t="s">
        <v>379</v>
      </c>
    </row>
    <row r="371" spans="1:6" x14ac:dyDescent="0.2">
      <c r="A371" s="118" t="s">
        <v>5840</v>
      </c>
      <c r="B371" s="118" t="s">
        <v>5842</v>
      </c>
      <c r="C371" s="118" t="s">
        <v>5917</v>
      </c>
      <c r="D371" s="118">
        <v>8</v>
      </c>
      <c r="E371" s="118">
        <v>1953</v>
      </c>
      <c r="F371" s="118" t="s">
        <v>379</v>
      </c>
    </row>
    <row r="372" spans="1:6" x14ac:dyDescent="0.2">
      <c r="A372" s="118"/>
      <c r="B372" s="118" t="s">
        <v>5841</v>
      </c>
      <c r="C372" s="118" t="s">
        <v>5917</v>
      </c>
      <c r="D372" s="118">
        <v>3</v>
      </c>
      <c r="E372" s="118">
        <v>1959</v>
      </c>
      <c r="F372" s="118" t="s">
        <v>379</v>
      </c>
    </row>
    <row r="373" spans="1:6" x14ac:dyDescent="0.2">
      <c r="A373" s="118"/>
      <c r="B373" s="118" t="s">
        <v>5843</v>
      </c>
      <c r="C373" s="118" t="s">
        <v>5917</v>
      </c>
      <c r="D373" s="118">
        <v>2</v>
      </c>
      <c r="E373" s="118">
        <v>1962</v>
      </c>
      <c r="F373" s="118" t="s">
        <v>379</v>
      </c>
    </row>
    <row r="374" spans="1:6" x14ac:dyDescent="0.2">
      <c r="A374" s="118"/>
      <c r="B374" s="118" t="s">
        <v>3928</v>
      </c>
      <c r="C374" s="118" t="s">
        <v>5917</v>
      </c>
      <c r="D374" s="118">
        <v>44</v>
      </c>
      <c r="E374" s="118">
        <v>1930</v>
      </c>
      <c r="F374" s="118" t="s">
        <v>379</v>
      </c>
    </row>
    <row r="375" spans="1:6" x14ac:dyDescent="0.2">
      <c r="A375" s="118"/>
      <c r="B375" s="118" t="s">
        <v>3960</v>
      </c>
      <c r="C375" s="118" t="s">
        <v>5917</v>
      </c>
      <c r="D375" s="118">
        <v>61</v>
      </c>
      <c r="E375" s="118">
        <v>1950</v>
      </c>
      <c r="F375" s="118" t="s">
        <v>379</v>
      </c>
    </row>
    <row r="376" spans="1:6" x14ac:dyDescent="0.2">
      <c r="A376" s="118"/>
      <c r="B376" s="118" t="s">
        <v>3933</v>
      </c>
      <c r="C376" s="118" t="s">
        <v>5917</v>
      </c>
      <c r="D376" s="118">
        <v>34</v>
      </c>
      <c r="E376" s="118">
        <v>1933</v>
      </c>
      <c r="F376" s="118" t="s">
        <v>379</v>
      </c>
    </row>
    <row r="377" spans="1:6" x14ac:dyDescent="0.2">
      <c r="A377" s="118"/>
      <c r="B377" s="118" t="s">
        <v>4045</v>
      </c>
      <c r="C377" s="118" t="s">
        <v>5917</v>
      </c>
      <c r="D377" s="118">
        <v>75</v>
      </c>
      <c r="E377" s="118">
        <v>1955</v>
      </c>
      <c r="F377" s="118" t="s">
        <v>379</v>
      </c>
    </row>
    <row r="378" spans="1:6" x14ac:dyDescent="0.2">
      <c r="A378" s="118"/>
      <c r="B378" s="118" t="s">
        <v>5844</v>
      </c>
      <c r="C378" s="118" t="s">
        <v>5917</v>
      </c>
      <c r="D378" s="118">
        <v>15</v>
      </c>
      <c r="E378" s="118">
        <v>1950</v>
      </c>
      <c r="F378" s="118" t="s">
        <v>379</v>
      </c>
    </row>
    <row r="379" spans="1:6" x14ac:dyDescent="0.2">
      <c r="A379" s="118"/>
      <c r="B379" s="118"/>
      <c r="C379" s="118"/>
      <c r="D379" s="118"/>
      <c r="E379" s="118"/>
      <c r="F379" s="118"/>
    </row>
    <row r="380" spans="1:6" x14ac:dyDescent="0.2">
      <c r="A380" s="118" t="s">
        <v>5845</v>
      </c>
      <c r="B380" s="118" t="s">
        <v>5372</v>
      </c>
      <c r="C380" s="118" t="s">
        <v>1352</v>
      </c>
      <c r="D380" s="118">
        <v>20</v>
      </c>
      <c r="E380" s="118">
        <v>2005</v>
      </c>
      <c r="F380" s="118" t="s">
        <v>379</v>
      </c>
    </row>
    <row r="381" spans="1:6" x14ac:dyDescent="0.2">
      <c r="A381" s="118"/>
      <c r="B381" s="118" t="s">
        <v>6030</v>
      </c>
      <c r="C381" s="118" t="s">
        <v>1352</v>
      </c>
      <c r="D381" s="118">
        <v>3</v>
      </c>
      <c r="E381" s="118">
        <v>2002</v>
      </c>
      <c r="F381" s="118" t="s">
        <v>379</v>
      </c>
    </row>
    <row r="382" spans="1:6" x14ac:dyDescent="0.2">
      <c r="A382" s="118"/>
      <c r="B382" s="118" t="s">
        <v>5382</v>
      </c>
      <c r="C382" s="118" t="s">
        <v>1352</v>
      </c>
      <c r="D382" s="118">
        <v>120</v>
      </c>
      <c r="E382" s="118">
        <v>2005</v>
      </c>
      <c r="F382" s="118" t="s">
        <v>379</v>
      </c>
    </row>
    <row r="383" spans="1:6" x14ac:dyDescent="0.2">
      <c r="A383" s="118"/>
      <c r="B383" s="118" t="s">
        <v>6223</v>
      </c>
      <c r="C383" s="118" t="s">
        <v>1352</v>
      </c>
      <c r="D383" s="118">
        <v>8</v>
      </c>
      <c r="E383" s="118">
        <v>2004</v>
      </c>
      <c r="F383" s="118" t="s">
        <v>379</v>
      </c>
    </row>
    <row r="384" spans="1:6" x14ac:dyDescent="0.2">
      <c r="A384" s="118"/>
      <c r="B384" s="118" t="s">
        <v>5860</v>
      </c>
      <c r="C384" s="118" t="s">
        <v>1352</v>
      </c>
      <c r="D384" s="118">
        <v>19</v>
      </c>
      <c r="E384" s="118">
        <v>2002</v>
      </c>
      <c r="F384" s="118" t="s">
        <v>379</v>
      </c>
    </row>
    <row r="385" spans="1:6" x14ac:dyDescent="0.2">
      <c r="A385" s="118"/>
      <c r="B385" s="118" t="s">
        <v>5377</v>
      </c>
      <c r="C385" s="118" t="s">
        <v>1352</v>
      </c>
      <c r="D385" s="118">
        <v>37</v>
      </c>
      <c r="E385" s="118">
        <v>2008</v>
      </c>
      <c r="F385" s="118" t="s">
        <v>379</v>
      </c>
    </row>
    <row r="386" spans="1:6" x14ac:dyDescent="0.2">
      <c r="A386" s="118"/>
      <c r="B386" s="118"/>
      <c r="C386" s="118"/>
      <c r="D386" s="118"/>
      <c r="E386" s="118"/>
      <c r="F386" s="118"/>
    </row>
    <row r="387" spans="1:6" x14ac:dyDescent="0.2">
      <c r="A387" s="118"/>
      <c r="B387" s="118" t="s">
        <v>5847</v>
      </c>
      <c r="C387" s="118" t="s">
        <v>1352</v>
      </c>
      <c r="D387" s="118">
        <v>5</v>
      </c>
      <c r="E387" s="118">
        <v>1995</v>
      </c>
      <c r="F387" s="118" t="s">
        <v>5595</v>
      </c>
    </row>
    <row r="388" spans="1:6" x14ac:dyDescent="0.2">
      <c r="A388" s="118"/>
      <c r="B388" s="118" t="s">
        <v>5848</v>
      </c>
      <c r="C388" s="118" t="s">
        <v>1352</v>
      </c>
      <c r="D388" s="118">
        <v>9</v>
      </c>
      <c r="E388" s="118">
        <v>2008</v>
      </c>
      <c r="F388" s="118" t="s">
        <v>5595</v>
      </c>
    </row>
    <row r="389" spans="1:6" x14ac:dyDescent="0.2">
      <c r="A389" s="118"/>
      <c r="B389" s="118" t="s">
        <v>6224</v>
      </c>
      <c r="C389" s="118" t="s">
        <v>1352</v>
      </c>
      <c r="D389" s="118">
        <v>9</v>
      </c>
      <c r="E389" s="118">
        <v>2007</v>
      </c>
      <c r="F389" s="118" t="s">
        <v>5595</v>
      </c>
    </row>
    <row r="390" spans="1:6" x14ac:dyDescent="0.2">
      <c r="A390" s="118"/>
      <c r="B390" s="118" t="s">
        <v>5321</v>
      </c>
      <c r="C390" s="118" t="s">
        <v>1352</v>
      </c>
      <c r="D390" s="118">
        <v>29</v>
      </c>
      <c r="E390" s="118">
        <v>2005</v>
      </c>
      <c r="F390" s="118" t="s">
        <v>5595</v>
      </c>
    </row>
    <row r="391" spans="1:6" x14ac:dyDescent="0.2">
      <c r="A391" s="118"/>
      <c r="B391" s="118" t="s">
        <v>6225</v>
      </c>
      <c r="C391" s="118" t="s">
        <v>1352</v>
      </c>
      <c r="D391" s="118">
        <v>7</v>
      </c>
      <c r="E391" s="118">
        <v>2010</v>
      </c>
      <c r="F391" s="118" t="s">
        <v>379</v>
      </c>
    </row>
    <row r="392" spans="1:6" x14ac:dyDescent="0.2">
      <c r="A392" s="118"/>
      <c r="B392" s="118" t="s">
        <v>5386</v>
      </c>
      <c r="C392" s="118" t="s">
        <v>1352</v>
      </c>
      <c r="D392" s="118">
        <v>28</v>
      </c>
      <c r="E392" s="118">
        <v>2010</v>
      </c>
      <c r="F392" s="118" t="s">
        <v>379</v>
      </c>
    </row>
    <row r="393" spans="1:6" x14ac:dyDescent="0.2">
      <c r="A393" s="118"/>
      <c r="B393" s="118" t="s">
        <v>5381</v>
      </c>
      <c r="C393" s="118" t="s">
        <v>1352</v>
      </c>
      <c r="D393" s="118">
        <v>9</v>
      </c>
      <c r="E393" s="118">
        <v>2011</v>
      </c>
      <c r="F393" s="118" t="s">
        <v>379</v>
      </c>
    </row>
    <row r="394" spans="1:6" x14ac:dyDescent="0.2">
      <c r="A394" s="118"/>
      <c r="B394" s="118" t="s">
        <v>6297</v>
      </c>
      <c r="C394" s="118" t="s">
        <v>5965</v>
      </c>
      <c r="D394" s="118">
        <v>152</v>
      </c>
      <c r="E394" s="118">
        <v>2011</v>
      </c>
      <c r="F394" s="118" t="s">
        <v>5156</v>
      </c>
    </row>
    <row r="395" spans="1:6" x14ac:dyDescent="0.2">
      <c r="A395" s="118"/>
      <c r="B395" s="118" t="s">
        <v>5621</v>
      </c>
      <c r="C395" s="118" t="s">
        <v>1352</v>
      </c>
      <c r="D395" s="118">
        <v>38</v>
      </c>
      <c r="E395" s="118">
        <v>2010</v>
      </c>
      <c r="F395" s="118" t="s">
        <v>379</v>
      </c>
    </row>
    <row r="396" spans="1:6" x14ac:dyDescent="0.2">
      <c r="A396" s="118"/>
      <c r="B396" s="118" t="s">
        <v>5379</v>
      </c>
      <c r="C396" s="118" t="s">
        <v>1352</v>
      </c>
      <c r="D396" s="118">
        <v>40</v>
      </c>
      <c r="E396" s="118">
        <v>2009</v>
      </c>
      <c r="F396" s="118" t="s">
        <v>379</v>
      </c>
    </row>
    <row r="397" spans="1:6" x14ac:dyDescent="0.2">
      <c r="A397" s="118"/>
      <c r="B397" s="118"/>
      <c r="C397" s="118"/>
      <c r="D397" s="118"/>
      <c r="E397" s="118"/>
      <c r="F397" s="118"/>
    </row>
    <row r="398" spans="1:6" x14ac:dyDescent="0.2">
      <c r="A398" s="118" t="s">
        <v>5864</v>
      </c>
      <c r="B398" s="118" t="s">
        <v>5865</v>
      </c>
      <c r="C398" s="118" t="s">
        <v>5917</v>
      </c>
      <c r="D398" s="118">
        <v>1</v>
      </c>
      <c r="E398" s="118">
        <v>1960</v>
      </c>
      <c r="F398" s="118" t="s">
        <v>379</v>
      </c>
    </row>
    <row r="399" spans="1:6" x14ac:dyDescent="0.2">
      <c r="A399" s="118"/>
      <c r="B399" s="118" t="s">
        <v>6031</v>
      </c>
      <c r="C399" s="118" t="s">
        <v>5917</v>
      </c>
      <c r="D399" s="118">
        <v>3</v>
      </c>
      <c r="E399" s="118">
        <v>2002</v>
      </c>
      <c r="F399" s="118" t="s">
        <v>379</v>
      </c>
    </row>
    <row r="400" spans="1:6" x14ac:dyDescent="0.2">
      <c r="A400" s="118"/>
      <c r="B400" s="118" t="s">
        <v>5866</v>
      </c>
      <c r="C400" s="118" t="s">
        <v>5917</v>
      </c>
      <c r="D400" s="118">
        <v>1</v>
      </c>
      <c r="E400" s="118">
        <v>1951</v>
      </c>
      <c r="F400" s="118" t="s">
        <v>379</v>
      </c>
    </row>
    <row r="401" spans="1:6" x14ac:dyDescent="0.2">
      <c r="A401" s="118"/>
      <c r="B401" s="118" t="s">
        <v>5867</v>
      </c>
      <c r="C401" s="118" t="s">
        <v>5917</v>
      </c>
      <c r="D401" s="118">
        <v>1</v>
      </c>
      <c r="E401" s="118">
        <v>1950</v>
      </c>
      <c r="F401" s="118" t="s">
        <v>379</v>
      </c>
    </row>
    <row r="402" spans="1:6" x14ac:dyDescent="0.2">
      <c r="A402" s="118"/>
      <c r="B402" s="118" t="s">
        <v>5868</v>
      </c>
      <c r="C402" s="118" t="s">
        <v>5917</v>
      </c>
      <c r="D402" s="118">
        <v>2</v>
      </c>
      <c r="E402" s="118">
        <v>1952</v>
      </c>
      <c r="F402" s="118" t="s">
        <v>379</v>
      </c>
    </row>
    <row r="403" spans="1:6" x14ac:dyDescent="0.2">
      <c r="A403" s="118"/>
      <c r="B403" s="118"/>
      <c r="C403" s="118"/>
      <c r="D403" s="118"/>
      <c r="E403" s="118"/>
      <c r="F403" s="118"/>
    </row>
    <row r="404" spans="1:6" x14ac:dyDescent="0.2">
      <c r="A404" s="118" t="s">
        <v>5869</v>
      </c>
      <c r="B404" s="118" t="s">
        <v>6298</v>
      </c>
      <c r="C404" s="118" t="s">
        <v>6035</v>
      </c>
      <c r="D404" s="118">
        <v>1180</v>
      </c>
      <c r="E404" s="118">
        <v>1980</v>
      </c>
      <c r="F404" s="118" t="s">
        <v>379</v>
      </c>
    </row>
    <row r="405" spans="1:6" x14ac:dyDescent="0.2">
      <c r="A405" s="118"/>
      <c r="B405" s="118" t="s">
        <v>6299</v>
      </c>
      <c r="C405" s="118" t="s">
        <v>5959</v>
      </c>
      <c r="D405" s="118">
        <v>123</v>
      </c>
      <c r="E405" s="118">
        <v>2000</v>
      </c>
      <c r="F405" s="118" t="s">
        <v>379</v>
      </c>
    </row>
    <row r="406" spans="1:6" ht="15.75" thickBot="1" x14ac:dyDescent="0.25">
      <c r="A406" s="126"/>
      <c r="B406" s="126"/>
      <c r="C406" s="126"/>
      <c r="D406" s="390"/>
      <c r="E406" s="126"/>
      <c r="F406" s="126"/>
    </row>
    <row r="407" spans="1:6" ht="15.75" thickTop="1" x14ac:dyDescent="0.2">
      <c r="A407" s="321" t="s">
        <v>6272</v>
      </c>
      <c r="B407" s="118"/>
      <c r="C407" s="118"/>
      <c r="D407" s="118"/>
      <c r="E407" s="370"/>
      <c r="F407" s="368"/>
    </row>
    <row r="408" spans="1:6" ht="23.25" x14ac:dyDescent="0.35">
      <c r="A408" s="290" t="s">
        <v>5267</v>
      </c>
      <c r="B408" s="291"/>
      <c r="C408" s="291"/>
      <c r="D408" s="375"/>
      <c r="E408" s="291"/>
      <c r="F408" s="379"/>
    </row>
    <row r="409" spans="1:6" ht="22.5" thickBot="1" x14ac:dyDescent="0.35">
      <c r="A409" s="295" t="s">
        <v>6281</v>
      </c>
      <c r="B409" s="296"/>
      <c r="C409" s="296"/>
      <c r="D409" s="378"/>
      <c r="E409" s="296"/>
      <c r="F409" s="388"/>
    </row>
    <row r="410" spans="1:6" ht="15.75" thickTop="1" x14ac:dyDescent="0.2">
      <c r="A410" s="302" t="s">
        <v>162</v>
      </c>
      <c r="B410" s="302" t="s">
        <v>5138</v>
      </c>
      <c r="C410" s="302" t="s">
        <v>111</v>
      </c>
      <c r="D410" s="381" t="s">
        <v>5697</v>
      </c>
      <c r="E410" s="333" t="s">
        <v>5698</v>
      </c>
      <c r="F410" s="382" t="s">
        <v>5699</v>
      </c>
    </row>
    <row r="411" spans="1:6" x14ac:dyDescent="0.2">
      <c r="A411" s="306"/>
      <c r="B411" s="306"/>
      <c r="C411" s="306"/>
      <c r="D411" s="383" t="s">
        <v>5563</v>
      </c>
      <c r="E411" s="308" t="s">
        <v>5700</v>
      </c>
      <c r="F411" s="382" t="s">
        <v>5701</v>
      </c>
    </row>
    <row r="412" spans="1:6" x14ac:dyDescent="0.2">
      <c r="A412" s="306"/>
      <c r="B412" s="306"/>
      <c r="C412" s="306"/>
      <c r="D412" s="383" t="s">
        <v>5564</v>
      </c>
      <c r="E412" s="308" t="s">
        <v>5702</v>
      </c>
      <c r="F412" s="382" t="s">
        <v>5703</v>
      </c>
    </row>
    <row r="413" spans="1:6" x14ac:dyDescent="0.2">
      <c r="A413" s="309"/>
      <c r="B413" s="309"/>
      <c r="C413" s="309"/>
      <c r="D413" s="384"/>
      <c r="E413" s="310" t="s">
        <v>5704</v>
      </c>
      <c r="F413" s="385" t="s">
        <v>5705</v>
      </c>
    </row>
    <row r="414" spans="1:6" x14ac:dyDescent="0.2">
      <c r="A414" s="118" t="s">
        <v>6142</v>
      </c>
      <c r="B414" s="118" t="s">
        <v>3911</v>
      </c>
      <c r="C414" s="118" t="s">
        <v>6035</v>
      </c>
      <c r="D414" s="118">
        <v>749</v>
      </c>
      <c r="E414" s="118">
        <v>1994</v>
      </c>
      <c r="F414" s="118" t="s">
        <v>6269</v>
      </c>
    </row>
    <row r="415" spans="1:6" x14ac:dyDescent="0.2">
      <c r="A415" s="118"/>
      <c r="B415" s="118"/>
      <c r="C415" s="118"/>
      <c r="D415" s="118"/>
      <c r="E415" s="118"/>
      <c r="F415" s="118" t="s">
        <v>6270</v>
      </c>
    </row>
    <row r="416" spans="1:6" x14ac:dyDescent="0.2">
      <c r="A416" s="118"/>
      <c r="B416" s="118" t="s">
        <v>3915</v>
      </c>
      <c r="C416" s="118" t="s">
        <v>747</v>
      </c>
      <c r="D416" s="118">
        <v>688</v>
      </c>
      <c r="E416" s="118">
        <v>1995</v>
      </c>
      <c r="F416" s="118" t="s">
        <v>199</v>
      </c>
    </row>
    <row r="417" spans="1:6" x14ac:dyDescent="0.2">
      <c r="A417" s="118"/>
      <c r="B417" s="118" t="s">
        <v>4937</v>
      </c>
      <c r="C417" s="118" t="s">
        <v>6032</v>
      </c>
      <c r="D417" s="118">
        <v>1960</v>
      </c>
      <c r="E417" s="118">
        <v>1966</v>
      </c>
      <c r="F417" s="118" t="s">
        <v>6269</v>
      </c>
    </row>
    <row r="418" spans="1:6" x14ac:dyDescent="0.2">
      <c r="A418" s="118"/>
      <c r="B418" s="118"/>
      <c r="C418" s="118"/>
      <c r="D418" s="118"/>
      <c r="E418" s="118"/>
      <c r="F418" s="118" t="s">
        <v>6270</v>
      </c>
    </row>
    <row r="419" spans="1:6" x14ac:dyDescent="0.2">
      <c r="A419" s="118"/>
      <c r="B419" s="118" t="s">
        <v>4973</v>
      </c>
      <c r="C419" s="118" t="s">
        <v>6032</v>
      </c>
      <c r="D419" s="118">
        <v>1961</v>
      </c>
      <c r="E419" s="118">
        <v>1971</v>
      </c>
      <c r="F419" s="118" t="s">
        <v>442</v>
      </c>
    </row>
    <row r="420" spans="1:6" x14ac:dyDescent="0.2">
      <c r="A420" s="118"/>
      <c r="B420" s="118" t="s">
        <v>5871</v>
      </c>
      <c r="C420" s="118" t="s">
        <v>5960</v>
      </c>
      <c r="D420" s="118">
        <v>34</v>
      </c>
      <c r="E420" s="118">
        <v>1966</v>
      </c>
      <c r="F420" s="118" t="s">
        <v>6269</v>
      </c>
    </row>
    <row r="421" spans="1:6" x14ac:dyDescent="0.2">
      <c r="A421" s="118"/>
      <c r="B421" s="118"/>
      <c r="C421" s="118"/>
      <c r="D421" s="118"/>
      <c r="E421" s="118"/>
      <c r="F421" s="118" t="s">
        <v>6270</v>
      </c>
    </row>
    <row r="422" spans="1:6" x14ac:dyDescent="0.2">
      <c r="A422" s="118"/>
      <c r="B422" s="118" t="s">
        <v>5442</v>
      </c>
      <c r="C422" s="118" t="s">
        <v>5960</v>
      </c>
      <c r="D422" s="118">
        <v>34</v>
      </c>
      <c r="E422" s="118">
        <v>1969</v>
      </c>
      <c r="F422" s="118" t="s">
        <v>442</v>
      </c>
    </row>
    <row r="423" spans="1:6" x14ac:dyDescent="0.2">
      <c r="A423" s="118"/>
      <c r="B423" s="118" t="s">
        <v>4955</v>
      </c>
      <c r="C423" s="118" t="s">
        <v>5970</v>
      </c>
      <c r="D423" s="118">
        <v>363</v>
      </c>
      <c r="E423" s="118">
        <v>2000</v>
      </c>
      <c r="F423" s="118" t="s">
        <v>216</v>
      </c>
    </row>
    <row r="424" spans="1:6" x14ac:dyDescent="0.2">
      <c r="A424" s="118"/>
      <c r="B424" s="118" t="s">
        <v>6143</v>
      </c>
      <c r="C424" s="118" t="s">
        <v>6033</v>
      </c>
      <c r="D424" s="118">
        <v>61</v>
      </c>
      <c r="E424" s="118">
        <v>1918</v>
      </c>
      <c r="F424" s="118" t="s">
        <v>199</v>
      </c>
    </row>
    <row r="425" spans="1:6" x14ac:dyDescent="0.2">
      <c r="A425" s="118"/>
      <c r="B425" s="118"/>
      <c r="C425" s="118" t="s">
        <v>6034</v>
      </c>
      <c r="D425" s="118"/>
      <c r="E425" s="118"/>
      <c r="F425" s="118"/>
    </row>
    <row r="426" spans="1:6" x14ac:dyDescent="0.2">
      <c r="A426" s="118"/>
      <c r="B426" s="118" t="s">
        <v>3923</v>
      </c>
      <c r="C426" s="118" t="s">
        <v>6035</v>
      </c>
      <c r="D426" s="118">
        <v>45</v>
      </c>
      <c r="E426" s="118">
        <v>1998</v>
      </c>
      <c r="F426" s="118" t="s">
        <v>184</v>
      </c>
    </row>
    <row r="427" spans="1:6" x14ac:dyDescent="0.2">
      <c r="A427" s="118"/>
      <c r="B427" s="118" t="s">
        <v>3919</v>
      </c>
      <c r="C427" s="118" t="s">
        <v>6035</v>
      </c>
      <c r="D427" s="118">
        <v>47</v>
      </c>
      <c r="E427" s="118">
        <v>1998</v>
      </c>
      <c r="F427" s="118" t="s">
        <v>199</v>
      </c>
    </row>
    <row r="428" spans="1:6" x14ac:dyDescent="0.2">
      <c r="A428" s="118"/>
      <c r="B428" s="118" t="s">
        <v>5107</v>
      </c>
      <c r="C428" s="118" t="s">
        <v>6036</v>
      </c>
      <c r="D428" s="118">
        <v>10</v>
      </c>
      <c r="E428" s="118">
        <v>1994</v>
      </c>
      <c r="F428" s="118" t="s">
        <v>199</v>
      </c>
    </row>
    <row r="429" spans="1:6" x14ac:dyDescent="0.2">
      <c r="A429" s="118"/>
      <c r="B429" s="118" t="s">
        <v>1617</v>
      </c>
      <c r="C429" s="118" t="s">
        <v>6036</v>
      </c>
      <c r="D429" s="118">
        <v>9</v>
      </c>
      <c r="E429" s="118">
        <v>1995</v>
      </c>
      <c r="F429" s="118" t="s">
        <v>199</v>
      </c>
    </row>
    <row r="430" spans="1:6" x14ac:dyDescent="0.2">
      <c r="A430" s="118"/>
      <c r="B430" s="118" t="s">
        <v>5103</v>
      </c>
      <c r="C430" s="118" t="s">
        <v>5959</v>
      </c>
      <c r="D430" s="118">
        <v>10</v>
      </c>
      <c r="E430" s="118">
        <v>2002</v>
      </c>
      <c r="F430" s="118" t="s">
        <v>184</v>
      </c>
    </row>
    <row r="431" spans="1:6" x14ac:dyDescent="0.2">
      <c r="A431" s="118"/>
      <c r="B431" s="118" t="s">
        <v>6037</v>
      </c>
      <c r="C431" s="118" t="s">
        <v>6038</v>
      </c>
      <c r="D431" s="118">
        <v>8</v>
      </c>
      <c r="E431" s="118">
        <v>2002</v>
      </c>
      <c r="F431" s="118" t="s">
        <v>6269</v>
      </c>
    </row>
    <row r="432" spans="1:6" x14ac:dyDescent="0.2">
      <c r="A432" s="118"/>
      <c r="B432" s="118"/>
      <c r="C432" s="118"/>
      <c r="D432" s="118"/>
      <c r="E432" s="118"/>
      <c r="F432" s="118" t="s">
        <v>6270</v>
      </c>
    </row>
    <row r="433" spans="1:6" x14ac:dyDescent="0.2">
      <c r="A433" s="118" t="s">
        <v>5872</v>
      </c>
      <c r="B433" s="118" t="s">
        <v>4284</v>
      </c>
      <c r="C433" s="118" t="s">
        <v>6039</v>
      </c>
      <c r="D433" s="118">
        <v>10</v>
      </c>
      <c r="E433" s="118">
        <v>2001</v>
      </c>
      <c r="F433" s="118" t="s">
        <v>379</v>
      </c>
    </row>
    <row r="434" spans="1:6" x14ac:dyDescent="0.2">
      <c r="A434" s="118"/>
      <c r="B434" s="118" t="s">
        <v>4279</v>
      </c>
      <c r="C434" s="118" t="s">
        <v>6039</v>
      </c>
      <c r="D434" s="118">
        <v>2</v>
      </c>
      <c r="E434" s="118">
        <v>1990</v>
      </c>
      <c r="F434" s="118" t="s">
        <v>379</v>
      </c>
    </row>
    <row r="435" spans="1:6" x14ac:dyDescent="0.2">
      <c r="A435" s="118"/>
      <c r="B435" s="118" t="s">
        <v>4256</v>
      </c>
      <c r="C435" s="118" t="s">
        <v>6039</v>
      </c>
      <c r="D435" s="118">
        <v>6</v>
      </c>
      <c r="E435" s="118">
        <v>1946</v>
      </c>
      <c r="F435" s="118" t="s">
        <v>379</v>
      </c>
    </row>
    <row r="436" spans="1:6" x14ac:dyDescent="0.2">
      <c r="A436" s="118"/>
      <c r="B436" s="118" t="s">
        <v>4261</v>
      </c>
      <c r="C436" s="118" t="s">
        <v>6039</v>
      </c>
      <c r="D436" s="118">
        <v>16</v>
      </c>
      <c r="E436" s="118">
        <v>1953</v>
      </c>
      <c r="F436" s="118" t="s">
        <v>379</v>
      </c>
    </row>
    <row r="437" spans="1:6" x14ac:dyDescent="0.2">
      <c r="A437" s="118"/>
      <c r="B437" s="118" t="s">
        <v>4268</v>
      </c>
      <c r="C437" s="118" t="s">
        <v>6039</v>
      </c>
      <c r="D437" s="118">
        <v>67</v>
      </c>
      <c r="E437" s="118">
        <v>1953</v>
      </c>
      <c r="F437" s="118" t="s">
        <v>379</v>
      </c>
    </row>
    <row r="438" spans="1:6" x14ac:dyDescent="0.2">
      <c r="A438" s="118"/>
      <c r="B438" s="118" t="s">
        <v>5365</v>
      </c>
      <c r="C438" s="118" t="s">
        <v>6039</v>
      </c>
      <c r="D438" s="118">
        <v>10</v>
      </c>
      <c r="E438" s="118">
        <v>1971</v>
      </c>
      <c r="F438" s="118" t="s">
        <v>379</v>
      </c>
    </row>
    <row r="439" spans="1:6" x14ac:dyDescent="0.2">
      <c r="A439" s="118"/>
      <c r="B439" s="118" t="s">
        <v>4265</v>
      </c>
      <c r="C439" s="118" t="s">
        <v>6039</v>
      </c>
      <c r="D439" s="118">
        <v>19</v>
      </c>
      <c r="E439" s="118">
        <v>1950</v>
      </c>
      <c r="F439" s="118" t="s">
        <v>379</v>
      </c>
    </row>
    <row r="440" spans="1:6" x14ac:dyDescent="0.2">
      <c r="A440" s="118"/>
      <c r="B440" s="118" t="s">
        <v>4272</v>
      </c>
      <c r="C440" s="118" t="s">
        <v>6039</v>
      </c>
      <c r="D440" s="118">
        <v>3</v>
      </c>
      <c r="E440" s="118">
        <v>1945</v>
      </c>
      <c r="F440" s="118" t="s">
        <v>379</v>
      </c>
    </row>
    <row r="441" spans="1:6" x14ac:dyDescent="0.2">
      <c r="A441" s="118"/>
      <c r="B441" s="118"/>
      <c r="C441" s="118"/>
      <c r="D441" s="118"/>
      <c r="E441" s="118"/>
      <c r="F441" s="118"/>
    </row>
    <row r="442" spans="1:6" x14ac:dyDescent="0.2">
      <c r="A442" s="118" t="s">
        <v>3751</v>
      </c>
      <c r="B442" s="118"/>
      <c r="C442" s="118"/>
      <c r="D442" s="118"/>
      <c r="E442" s="118"/>
      <c r="F442" s="118"/>
    </row>
    <row r="443" spans="1:6" x14ac:dyDescent="0.2">
      <c r="A443" s="118" t="s">
        <v>5876</v>
      </c>
      <c r="B443" s="118"/>
      <c r="C443" s="118"/>
      <c r="D443" s="118"/>
      <c r="E443" s="118"/>
      <c r="F443" s="118"/>
    </row>
    <row r="444" spans="1:6" x14ac:dyDescent="0.2">
      <c r="A444" s="118" t="s">
        <v>5877</v>
      </c>
      <c r="B444" s="118" t="s">
        <v>3076</v>
      </c>
      <c r="C444" s="118" t="s">
        <v>5917</v>
      </c>
      <c r="D444" s="118">
        <v>12</v>
      </c>
      <c r="E444" s="118">
        <v>1936</v>
      </c>
      <c r="F444" s="118" t="s">
        <v>379</v>
      </c>
    </row>
    <row r="445" spans="1:6" x14ac:dyDescent="0.2">
      <c r="A445" s="118"/>
      <c r="B445" s="118" t="s">
        <v>3071</v>
      </c>
      <c r="C445" s="118" t="s">
        <v>5917</v>
      </c>
      <c r="D445" s="118">
        <v>2</v>
      </c>
      <c r="E445" s="118">
        <v>1985</v>
      </c>
      <c r="F445" s="118" t="s">
        <v>379</v>
      </c>
    </row>
    <row r="446" spans="1:6" x14ac:dyDescent="0.2">
      <c r="A446" s="118"/>
      <c r="B446" s="118" t="s">
        <v>3080</v>
      </c>
      <c r="C446" s="118" t="s">
        <v>5917</v>
      </c>
      <c r="D446" s="118">
        <v>14</v>
      </c>
      <c r="E446" s="118">
        <v>1936</v>
      </c>
      <c r="F446" s="118" t="s">
        <v>379</v>
      </c>
    </row>
    <row r="447" spans="1:6" x14ac:dyDescent="0.2">
      <c r="A447" s="118"/>
      <c r="B447" s="118" t="s">
        <v>3088</v>
      </c>
      <c r="C447" s="118" t="s">
        <v>5917</v>
      </c>
      <c r="D447" s="118">
        <v>24</v>
      </c>
      <c r="E447" s="118">
        <v>1935</v>
      </c>
      <c r="F447" s="118" t="s">
        <v>379</v>
      </c>
    </row>
    <row r="448" spans="1:6" x14ac:dyDescent="0.2">
      <c r="A448" s="118"/>
      <c r="B448" s="118" t="s">
        <v>3084</v>
      </c>
      <c r="C448" s="118" t="s">
        <v>5917</v>
      </c>
      <c r="D448" s="118">
        <v>24</v>
      </c>
      <c r="E448" s="118">
        <v>1936</v>
      </c>
      <c r="F448" s="118" t="s">
        <v>379</v>
      </c>
    </row>
    <row r="449" spans="1:11" x14ac:dyDescent="0.2">
      <c r="A449" s="118"/>
      <c r="B449" s="118" t="s">
        <v>3092</v>
      </c>
      <c r="C449" s="118" t="s">
        <v>5917</v>
      </c>
      <c r="D449" s="118">
        <v>33</v>
      </c>
      <c r="E449" s="118">
        <v>1935</v>
      </c>
      <c r="F449" s="118" t="s">
        <v>379</v>
      </c>
    </row>
    <row r="450" spans="1:11" x14ac:dyDescent="0.2">
      <c r="A450" s="118"/>
      <c r="B450" s="118"/>
      <c r="C450" s="118"/>
      <c r="D450" s="118"/>
      <c r="E450" s="118"/>
      <c r="F450" s="118"/>
    </row>
    <row r="451" spans="1:11" x14ac:dyDescent="0.2">
      <c r="A451" s="118" t="s">
        <v>5878</v>
      </c>
      <c r="B451" s="118" t="s">
        <v>3067</v>
      </c>
      <c r="C451" s="118" t="s">
        <v>5917</v>
      </c>
      <c r="D451" s="118">
        <v>11</v>
      </c>
      <c r="E451" s="118">
        <v>1927</v>
      </c>
      <c r="F451" s="118" t="s">
        <v>379</v>
      </c>
    </row>
    <row r="452" spans="1:11" x14ac:dyDescent="0.2">
      <c r="A452" s="118"/>
      <c r="B452" s="118" t="s">
        <v>3062</v>
      </c>
      <c r="C452" s="118" t="s">
        <v>5917</v>
      </c>
      <c r="D452" s="118">
        <v>6</v>
      </c>
      <c r="E452" s="118">
        <v>1927</v>
      </c>
      <c r="F452" s="118" t="s">
        <v>379</v>
      </c>
    </row>
    <row r="453" spans="1:11" x14ac:dyDescent="0.2">
      <c r="A453" s="118"/>
      <c r="B453" s="118"/>
      <c r="C453" s="118"/>
      <c r="D453" s="118"/>
      <c r="E453" s="118"/>
      <c r="F453" s="118"/>
    </row>
    <row r="454" spans="1:11" x14ac:dyDescent="0.2">
      <c r="A454" s="118" t="s">
        <v>5879</v>
      </c>
      <c r="B454" s="118" t="s">
        <v>3096</v>
      </c>
      <c r="C454" s="118" t="s">
        <v>6009</v>
      </c>
      <c r="D454" s="118">
        <v>440</v>
      </c>
      <c r="E454" s="118">
        <v>1966</v>
      </c>
      <c r="F454" s="118" t="s">
        <v>379</v>
      </c>
    </row>
    <row r="455" spans="1:11" x14ac:dyDescent="0.2">
      <c r="A455" s="118"/>
      <c r="B455" s="118"/>
      <c r="C455" s="118"/>
      <c r="D455" s="118"/>
      <c r="E455" s="118"/>
      <c r="F455" s="118"/>
    </row>
    <row r="456" spans="1:11" x14ac:dyDescent="0.2">
      <c r="A456" s="118" t="s">
        <v>5880</v>
      </c>
      <c r="B456" s="118" t="s">
        <v>4919</v>
      </c>
      <c r="C456" s="118" t="s">
        <v>5740</v>
      </c>
      <c r="D456" s="118">
        <v>1152</v>
      </c>
      <c r="E456" s="118">
        <v>1967</v>
      </c>
      <c r="F456" s="118" t="s">
        <v>379</v>
      </c>
    </row>
    <row r="457" spans="1:11" x14ac:dyDescent="0.2">
      <c r="A457" s="118"/>
      <c r="B457" s="118" t="s">
        <v>4953</v>
      </c>
      <c r="C457" s="118" t="s">
        <v>5740</v>
      </c>
      <c r="D457" s="118">
        <v>2304</v>
      </c>
      <c r="E457" s="118">
        <v>1970</v>
      </c>
      <c r="F457" s="118" t="s">
        <v>379</v>
      </c>
    </row>
    <row r="458" spans="1:11" x14ac:dyDescent="0.2">
      <c r="A458" s="118"/>
      <c r="B458" s="118" t="s">
        <v>4735</v>
      </c>
      <c r="C458" s="118" t="s">
        <v>747</v>
      </c>
      <c r="D458" s="118">
        <v>800</v>
      </c>
      <c r="E458" s="118">
        <v>2000</v>
      </c>
      <c r="F458" s="118" t="s">
        <v>199</v>
      </c>
    </row>
    <row r="459" spans="1:11" x14ac:dyDescent="0.2">
      <c r="A459" s="118"/>
      <c r="B459" s="118" t="s">
        <v>6144</v>
      </c>
      <c r="C459" s="118" t="s">
        <v>5959</v>
      </c>
      <c r="D459" s="118">
        <v>10</v>
      </c>
      <c r="E459" s="118">
        <v>1998</v>
      </c>
      <c r="F459" s="118" t="s">
        <v>442</v>
      </c>
    </row>
    <row r="460" spans="1:11" x14ac:dyDescent="0.2">
      <c r="A460" s="118"/>
      <c r="B460" s="118"/>
      <c r="C460" s="118"/>
      <c r="D460" s="118"/>
      <c r="E460" s="118"/>
      <c r="F460" s="118"/>
    </row>
    <row r="461" spans="1:11" x14ac:dyDescent="0.2">
      <c r="A461" s="118"/>
      <c r="B461" s="118" t="s">
        <v>4731</v>
      </c>
      <c r="C461" s="118" t="s">
        <v>747</v>
      </c>
      <c r="D461" s="118">
        <v>715</v>
      </c>
      <c r="E461" s="118">
        <v>1993</v>
      </c>
      <c r="F461" s="118" t="s">
        <v>5156</v>
      </c>
    </row>
    <row r="462" spans="1:11" x14ac:dyDescent="0.2">
      <c r="A462" s="118"/>
      <c r="B462" s="118" t="s">
        <v>4739</v>
      </c>
      <c r="C462" s="118" t="s">
        <v>747</v>
      </c>
      <c r="D462" s="118">
        <v>400</v>
      </c>
      <c r="E462" s="118">
        <v>2000</v>
      </c>
      <c r="F462" s="118" t="s">
        <v>199</v>
      </c>
      <c r="I462" s="391"/>
    </row>
    <row r="463" spans="1:11" x14ac:dyDescent="0.2">
      <c r="A463" s="118"/>
      <c r="B463" s="118"/>
      <c r="C463" s="118"/>
      <c r="D463" s="118"/>
      <c r="E463" s="118"/>
      <c r="F463" s="118"/>
      <c r="K463" s="391"/>
    </row>
    <row r="464" spans="1:11" x14ac:dyDescent="0.2">
      <c r="A464" s="118" t="s">
        <v>5881</v>
      </c>
      <c r="B464" s="118"/>
      <c r="C464" s="118"/>
      <c r="D464" s="118"/>
      <c r="E464" s="118"/>
      <c r="F464" s="118"/>
    </row>
    <row r="465" spans="1:6" x14ac:dyDescent="0.2">
      <c r="A465" s="118"/>
      <c r="B465" s="118" t="s">
        <v>3830</v>
      </c>
      <c r="C465" s="118" t="s">
        <v>1352</v>
      </c>
      <c r="D465" s="118">
        <v>120</v>
      </c>
      <c r="E465" s="118">
        <v>2010</v>
      </c>
      <c r="F465" s="118" t="s">
        <v>379</v>
      </c>
    </row>
    <row r="466" spans="1:6" x14ac:dyDescent="0.2">
      <c r="A466" s="118"/>
      <c r="B466" s="118" t="s">
        <v>6228</v>
      </c>
      <c r="C466" s="118" t="s">
        <v>1352</v>
      </c>
      <c r="D466" s="118">
        <v>30</v>
      </c>
      <c r="E466" s="118">
        <v>2001</v>
      </c>
      <c r="F466" s="118" t="s">
        <v>379</v>
      </c>
    </row>
    <row r="467" spans="1:6" x14ac:dyDescent="0.2">
      <c r="A467" s="118"/>
      <c r="B467" s="118" t="s">
        <v>3796</v>
      </c>
      <c r="C467" s="118" t="s">
        <v>1352</v>
      </c>
      <c r="D467" s="118">
        <v>30</v>
      </c>
      <c r="E467" s="118">
        <v>2007</v>
      </c>
      <c r="F467" s="118" t="s">
        <v>379</v>
      </c>
    </row>
    <row r="468" spans="1:6" x14ac:dyDescent="0.2">
      <c r="A468" s="118"/>
      <c r="B468" s="118" t="s">
        <v>5358</v>
      </c>
      <c r="C468" s="118" t="s">
        <v>1352</v>
      </c>
      <c r="D468" s="118">
        <v>124</v>
      </c>
      <c r="E468" s="118">
        <v>2005</v>
      </c>
      <c r="F468" s="118" t="s">
        <v>379</v>
      </c>
    </row>
    <row r="469" spans="1:6" x14ac:dyDescent="0.2">
      <c r="A469" s="118"/>
      <c r="B469" s="118" t="s">
        <v>3800</v>
      </c>
      <c r="C469" s="118" t="s">
        <v>1352</v>
      </c>
      <c r="D469" s="118">
        <v>17</v>
      </c>
      <c r="E469" s="118">
        <v>2006</v>
      </c>
      <c r="F469" s="118" t="s">
        <v>634</v>
      </c>
    </row>
    <row r="470" spans="1:6" x14ac:dyDescent="0.2">
      <c r="A470" s="118"/>
      <c r="B470" s="118" t="s">
        <v>6229</v>
      </c>
      <c r="C470" s="118" t="s">
        <v>1352</v>
      </c>
      <c r="D470" s="118">
        <v>6</v>
      </c>
      <c r="E470" s="118">
        <v>1992</v>
      </c>
      <c r="F470" s="118" t="s">
        <v>184</v>
      </c>
    </row>
    <row r="471" spans="1:6" x14ac:dyDescent="0.2">
      <c r="A471" s="118"/>
      <c r="B471" s="118" t="s">
        <v>3823</v>
      </c>
      <c r="C471" s="118" t="s">
        <v>1352</v>
      </c>
      <c r="D471" s="118">
        <v>15</v>
      </c>
      <c r="E471" s="118">
        <v>2009</v>
      </c>
      <c r="F471" s="118" t="s">
        <v>379</v>
      </c>
    </row>
    <row r="472" spans="1:6" x14ac:dyDescent="0.2">
      <c r="A472" s="118"/>
      <c r="B472" s="118" t="s">
        <v>6145</v>
      </c>
      <c r="C472" s="118" t="s">
        <v>1352</v>
      </c>
      <c r="D472" s="118">
        <v>10</v>
      </c>
      <c r="E472" s="118">
        <v>1992</v>
      </c>
      <c r="F472" s="118" t="s">
        <v>442</v>
      </c>
    </row>
    <row r="473" spans="1:6" x14ac:dyDescent="0.2">
      <c r="A473" s="118"/>
      <c r="B473" s="118" t="s">
        <v>3792</v>
      </c>
      <c r="C473" s="118" t="s">
        <v>1352</v>
      </c>
      <c r="D473" s="118">
        <v>16</v>
      </c>
      <c r="E473" s="118">
        <v>2006</v>
      </c>
      <c r="F473" s="118" t="s">
        <v>5156</v>
      </c>
    </row>
    <row r="474" spans="1:6" ht="15.75" thickBot="1" x14ac:dyDescent="0.25">
      <c r="A474" s="126"/>
      <c r="B474" s="126" t="s">
        <v>3760</v>
      </c>
      <c r="C474" s="126" t="s">
        <v>1352</v>
      </c>
      <c r="D474" s="126">
        <v>5</v>
      </c>
      <c r="E474" s="126">
        <v>1994</v>
      </c>
      <c r="F474" s="126" t="s">
        <v>634</v>
      </c>
    </row>
    <row r="475" spans="1:6" ht="15.75" thickTop="1" x14ac:dyDescent="0.2">
      <c r="A475" s="321" t="s">
        <v>6272</v>
      </c>
      <c r="B475" s="118"/>
      <c r="C475" s="118"/>
      <c r="D475" s="118"/>
      <c r="E475" s="370"/>
      <c r="F475" s="368"/>
    </row>
    <row r="476" spans="1:6" ht="23.25" x14ac:dyDescent="0.35">
      <c r="A476" s="290" t="s">
        <v>5267</v>
      </c>
      <c r="B476" s="291"/>
      <c r="C476" s="291"/>
      <c r="D476" s="375"/>
      <c r="E476" s="291"/>
      <c r="F476" s="379"/>
    </row>
    <row r="477" spans="1:6" ht="22.5" thickBot="1" x14ac:dyDescent="0.35">
      <c r="A477" s="295" t="s">
        <v>6281</v>
      </c>
      <c r="B477" s="296"/>
      <c r="C477" s="296"/>
      <c r="D477" s="378"/>
      <c r="E477" s="327"/>
      <c r="F477" s="388"/>
    </row>
    <row r="478" spans="1:6" ht="15.75" thickTop="1" x14ac:dyDescent="0.2">
      <c r="A478" s="302" t="s">
        <v>6230</v>
      </c>
      <c r="B478" s="302"/>
      <c r="C478" s="302" t="s">
        <v>111</v>
      </c>
      <c r="D478" s="381" t="s">
        <v>5563</v>
      </c>
      <c r="E478" s="371"/>
      <c r="F478" s="392"/>
    </row>
    <row r="479" spans="1:6" x14ac:dyDescent="0.2">
      <c r="A479" s="309"/>
      <c r="B479" s="309"/>
      <c r="C479" s="309"/>
      <c r="D479" s="393" t="s">
        <v>5564</v>
      </c>
      <c r="E479" s="372"/>
      <c r="F479" s="394"/>
    </row>
    <row r="480" spans="1:6" x14ac:dyDescent="0.2">
      <c r="A480" s="118"/>
      <c r="B480" s="118" t="s">
        <v>3784</v>
      </c>
      <c r="C480" s="118" t="s">
        <v>1352</v>
      </c>
      <c r="D480" s="118">
        <v>30</v>
      </c>
      <c r="E480" s="118">
        <v>2004</v>
      </c>
      <c r="F480" s="118" t="s">
        <v>379</v>
      </c>
    </row>
    <row r="481" spans="1:13" x14ac:dyDescent="0.2">
      <c r="A481" s="118"/>
      <c r="B481" s="118" t="s">
        <v>6300</v>
      </c>
      <c r="C481" s="118" t="s">
        <v>1352</v>
      </c>
      <c r="D481" s="118">
        <v>17</v>
      </c>
      <c r="E481" s="118">
        <v>2000</v>
      </c>
      <c r="F481" s="118" t="s">
        <v>379</v>
      </c>
    </row>
    <row r="482" spans="1:13" x14ac:dyDescent="0.2">
      <c r="A482" s="118"/>
      <c r="B482" s="118" t="s">
        <v>3827</v>
      </c>
      <c r="C482" s="118" t="s">
        <v>1352</v>
      </c>
      <c r="D482" s="118">
        <v>30</v>
      </c>
      <c r="E482" s="118">
        <v>2009</v>
      </c>
      <c r="F482" s="118" t="s">
        <v>379</v>
      </c>
    </row>
    <row r="483" spans="1:13" x14ac:dyDescent="0.2">
      <c r="A483" s="118"/>
      <c r="B483" s="118" t="s">
        <v>6041</v>
      </c>
      <c r="C483" s="118" t="s">
        <v>1352</v>
      </c>
      <c r="D483" s="118">
        <v>5</v>
      </c>
      <c r="E483" s="118">
        <v>1995</v>
      </c>
      <c r="F483" s="118" t="s">
        <v>634</v>
      </c>
    </row>
    <row r="484" spans="1:13" x14ac:dyDescent="0.2">
      <c r="A484" s="118"/>
      <c r="B484" s="118" t="s">
        <v>6146</v>
      </c>
      <c r="C484" s="118" t="s">
        <v>1352</v>
      </c>
      <c r="D484" s="118">
        <v>27</v>
      </c>
      <c r="E484" s="118">
        <v>2008</v>
      </c>
      <c r="F484" s="118" t="s">
        <v>379</v>
      </c>
    </row>
    <row r="485" spans="1:13" x14ac:dyDescent="0.2">
      <c r="A485" s="118"/>
      <c r="B485" s="118" t="s">
        <v>6301</v>
      </c>
      <c r="C485" s="118" t="s">
        <v>1352</v>
      </c>
      <c r="D485" s="118">
        <v>16</v>
      </c>
      <c r="E485" s="118">
        <v>1995</v>
      </c>
      <c r="F485" s="118" t="s">
        <v>379</v>
      </c>
    </row>
    <row r="486" spans="1:13" x14ac:dyDescent="0.2">
      <c r="A486" s="118"/>
      <c r="B486" s="118" t="s">
        <v>3812</v>
      </c>
      <c r="C486" s="118" t="s">
        <v>1352</v>
      </c>
      <c r="D486" s="118">
        <v>26</v>
      </c>
      <c r="E486" s="118">
        <v>2009</v>
      </c>
      <c r="F486" s="118" t="s">
        <v>379</v>
      </c>
    </row>
    <row r="487" spans="1:13" x14ac:dyDescent="0.2">
      <c r="A487" s="118"/>
      <c r="B487" s="118" t="s">
        <v>3631</v>
      </c>
      <c r="C487" s="118" t="s">
        <v>1352</v>
      </c>
      <c r="D487" s="118">
        <v>13</v>
      </c>
      <c r="E487" s="118">
        <v>2000</v>
      </c>
      <c r="F487" s="118" t="s">
        <v>379</v>
      </c>
    </row>
    <row r="488" spans="1:13" x14ac:dyDescent="0.2">
      <c r="A488" s="118"/>
      <c r="B488" s="118" t="s">
        <v>3834</v>
      </c>
      <c r="C488" s="118" t="s">
        <v>1352</v>
      </c>
      <c r="D488" s="118">
        <v>56</v>
      </c>
      <c r="E488" s="118">
        <v>2011</v>
      </c>
      <c r="F488" s="118" t="s">
        <v>379</v>
      </c>
    </row>
    <row r="489" spans="1:13" x14ac:dyDescent="0.2">
      <c r="A489" s="118"/>
      <c r="B489" s="118" t="s">
        <v>5631</v>
      </c>
      <c r="C489" s="118" t="s">
        <v>1352</v>
      </c>
      <c r="D489" s="118">
        <v>31</v>
      </c>
      <c r="E489" s="118">
        <v>1992</v>
      </c>
      <c r="F489" s="118" t="s">
        <v>216</v>
      </c>
    </row>
    <row r="490" spans="1:13" x14ac:dyDescent="0.2">
      <c r="A490" s="118"/>
      <c r="B490" s="118" t="s">
        <v>3768</v>
      </c>
      <c r="C490" s="118" t="s">
        <v>1352</v>
      </c>
      <c r="D490" s="118">
        <v>5</v>
      </c>
      <c r="E490" s="118">
        <v>1994</v>
      </c>
      <c r="F490" s="118" t="s">
        <v>634</v>
      </c>
    </row>
    <row r="491" spans="1:13" x14ac:dyDescent="0.2">
      <c r="A491" s="118"/>
      <c r="B491" s="118" t="s">
        <v>3804</v>
      </c>
      <c r="C491" s="118" t="s">
        <v>1352</v>
      </c>
      <c r="D491" s="118">
        <v>18</v>
      </c>
      <c r="E491" s="118">
        <v>2007</v>
      </c>
      <c r="F491" s="118" t="s">
        <v>379</v>
      </c>
    </row>
    <row r="492" spans="1:13" x14ac:dyDescent="0.2">
      <c r="A492" s="118"/>
      <c r="B492" s="118" t="s">
        <v>5097</v>
      </c>
      <c r="C492" s="118" t="s">
        <v>1352</v>
      </c>
      <c r="D492" s="118">
        <v>322</v>
      </c>
      <c r="E492" s="118">
        <v>2007</v>
      </c>
      <c r="F492" s="118" t="s">
        <v>379</v>
      </c>
    </row>
    <row r="493" spans="1:13" x14ac:dyDescent="0.2">
      <c r="A493" s="118"/>
      <c r="B493" s="118" t="s">
        <v>3816</v>
      </c>
      <c r="C493" s="118" t="s">
        <v>1352</v>
      </c>
      <c r="D493" s="118">
        <v>10</v>
      </c>
      <c r="E493" s="118">
        <v>2008</v>
      </c>
      <c r="F493" s="118" t="s">
        <v>634</v>
      </c>
      <c r="M493" s="391"/>
    </row>
    <row r="494" spans="1:13" x14ac:dyDescent="0.2">
      <c r="A494" s="118"/>
      <c r="B494" s="118"/>
      <c r="C494" s="118"/>
      <c r="D494" s="118"/>
      <c r="E494" s="118"/>
      <c r="F494" s="118"/>
    </row>
    <row r="495" spans="1:13" x14ac:dyDescent="0.2">
      <c r="A495" s="118" t="s">
        <v>6302</v>
      </c>
      <c r="B495" s="118" t="s">
        <v>5633</v>
      </c>
      <c r="C495" s="118" t="s">
        <v>747</v>
      </c>
      <c r="D495" s="118">
        <v>812</v>
      </c>
      <c r="E495" s="118">
        <v>1998</v>
      </c>
      <c r="F495" s="118" t="s">
        <v>184</v>
      </c>
    </row>
    <row r="496" spans="1:13" x14ac:dyDescent="0.2">
      <c r="A496" s="118"/>
      <c r="B496" s="118" t="s">
        <v>5634</v>
      </c>
      <c r="C496" s="118" t="s">
        <v>747</v>
      </c>
      <c r="D496" s="118">
        <v>410</v>
      </c>
      <c r="E496" s="118">
        <v>2000</v>
      </c>
      <c r="F496" s="118" t="s">
        <v>184</v>
      </c>
    </row>
    <row r="497" spans="1:6" x14ac:dyDescent="0.2">
      <c r="A497" s="118"/>
      <c r="B497" s="118"/>
      <c r="C497" s="118"/>
      <c r="D497" s="118"/>
      <c r="E497" s="118"/>
      <c r="F497" s="118"/>
    </row>
    <row r="498" spans="1:6" x14ac:dyDescent="0.2">
      <c r="A498" s="118" t="s">
        <v>5534</v>
      </c>
      <c r="B498" s="118" t="s">
        <v>6042</v>
      </c>
      <c r="C498" s="118" t="s">
        <v>6232</v>
      </c>
      <c r="D498" s="118">
        <v>280</v>
      </c>
      <c r="E498" s="118">
        <v>1952</v>
      </c>
      <c r="F498" s="118" t="s">
        <v>518</v>
      </c>
    </row>
    <row r="499" spans="1:6" x14ac:dyDescent="0.2">
      <c r="A499" s="118"/>
      <c r="B499" s="118" t="s">
        <v>5637</v>
      </c>
      <c r="C499" s="118" t="s">
        <v>5465</v>
      </c>
      <c r="D499" s="118">
        <v>42</v>
      </c>
      <c r="E499" s="118">
        <v>2005</v>
      </c>
      <c r="F499" s="118" t="s">
        <v>518</v>
      </c>
    </row>
    <row r="500" spans="1:6" x14ac:dyDescent="0.2">
      <c r="A500" s="118"/>
      <c r="B500" s="118" t="s">
        <v>5635</v>
      </c>
      <c r="C500" s="118" t="s">
        <v>119</v>
      </c>
      <c r="D500" s="118">
        <v>38</v>
      </c>
      <c r="E500" s="118">
        <v>2007</v>
      </c>
      <c r="F500" s="118" t="s">
        <v>518</v>
      </c>
    </row>
    <row r="501" spans="1:6" x14ac:dyDescent="0.2">
      <c r="A501" s="118" t="s">
        <v>5891</v>
      </c>
      <c r="B501" s="118"/>
      <c r="C501" s="118"/>
      <c r="D501" s="118"/>
      <c r="E501" s="118"/>
      <c r="F501" s="118"/>
    </row>
    <row r="502" spans="1:6" x14ac:dyDescent="0.2">
      <c r="A502" s="118" t="s">
        <v>5892</v>
      </c>
      <c r="B502" s="118" t="s">
        <v>5673</v>
      </c>
      <c r="C502" s="118" t="s">
        <v>6010</v>
      </c>
      <c r="D502" s="118">
        <v>32</v>
      </c>
      <c r="E502" s="118">
        <v>1994</v>
      </c>
      <c r="F502" s="118" t="s">
        <v>669</v>
      </c>
    </row>
    <row r="503" spans="1:6" x14ac:dyDescent="0.2">
      <c r="A503" s="118"/>
      <c r="B503" s="118"/>
      <c r="C503" s="118"/>
      <c r="D503" s="118"/>
      <c r="E503" s="118"/>
      <c r="F503" s="118"/>
    </row>
    <row r="504" spans="1:6" x14ac:dyDescent="0.2">
      <c r="A504" s="118" t="s">
        <v>5540</v>
      </c>
      <c r="B504" s="118" t="s">
        <v>4611</v>
      </c>
      <c r="C504" s="118" t="s">
        <v>5917</v>
      </c>
      <c r="D504" s="118">
        <v>49</v>
      </c>
      <c r="E504" s="118">
        <v>1961</v>
      </c>
      <c r="F504" s="118" t="s">
        <v>216</v>
      </c>
    </row>
    <row r="505" spans="1:6" x14ac:dyDescent="0.2">
      <c r="A505" s="118"/>
      <c r="B505" s="118" t="s">
        <v>4407</v>
      </c>
      <c r="C505" s="118" t="s">
        <v>1352</v>
      </c>
      <c r="D505" s="118">
        <v>23</v>
      </c>
      <c r="E505" s="118">
        <v>2009</v>
      </c>
      <c r="F505" s="118" t="s">
        <v>216</v>
      </c>
    </row>
    <row r="506" spans="1:6" x14ac:dyDescent="0.2">
      <c r="A506" s="118"/>
      <c r="B506" s="118"/>
      <c r="C506" s="118"/>
      <c r="D506" s="118"/>
      <c r="E506" s="118"/>
      <c r="F506" s="118"/>
    </row>
    <row r="507" spans="1:6" x14ac:dyDescent="0.2">
      <c r="A507" s="118" t="s">
        <v>5894</v>
      </c>
      <c r="B507" s="118" t="s">
        <v>6235</v>
      </c>
      <c r="C507" s="118" t="s">
        <v>5965</v>
      </c>
      <c r="D507" s="118">
        <v>10</v>
      </c>
      <c r="E507" s="118">
        <v>2007</v>
      </c>
      <c r="F507" s="118" t="s">
        <v>379</v>
      </c>
    </row>
    <row r="508" spans="1:6" x14ac:dyDescent="0.2">
      <c r="A508" s="118" t="s">
        <v>5643</v>
      </c>
      <c r="B508" s="118" t="s">
        <v>4562</v>
      </c>
      <c r="C508" s="118" t="s">
        <v>5965</v>
      </c>
      <c r="D508" s="118">
        <v>90</v>
      </c>
      <c r="E508" s="118">
        <v>2005</v>
      </c>
      <c r="F508" s="118" t="s">
        <v>199</v>
      </c>
    </row>
    <row r="509" spans="1:6" x14ac:dyDescent="0.2">
      <c r="A509" s="118"/>
      <c r="B509" s="118" t="s">
        <v>5394</v>
      </c>
      <c r="C509" s="118" t="s">
        <v>5965</v>
      </c>
      <c r="D509" s="118">
        <v>300</v>
      </c>
      <c r="E509" s="118">
        <v>2010</v>
      </c>
      <c r="F509" s="118" t="s">
        <v>199</v>
      </c>
    </row>
    <row r="510" spans="1:6" x14ac:dyDescent="0.2">
      <c r="A510" s="118"/>
      <c r="B510" s="118" t="s">
        <v>4576</v>
      </c>
      <c r="C510" s="118" t="s">
        <v>5421</v>
      </c>
      <c r="D510" s="118">
        <v>41</v>
      </c>
      <c r="E510" s="118">
        <v>2010</v>
      </c>
      <c r="F510" s="118" t="s">
        <v>379</v>
      </c>
    </row>
    <row r="511" spans="1:6" x14ac:dyDescent="0.2">
      <c r="A511" s="118"/>
      <c r="B511" s="118"/>
      <c r="C511" s="118"/>
      <c r="D511" s="118"/>
      <c r="E511" s="118"/>
      <c r="F511" s="118"/>
    </row>
    <row r="512" spans="1:6" x14ac:dyDescent="0.2">
      <c r="A512" s="118" t="s">
        <v>6303</v>
      </c>
      <c r="B512" s="118" t="s">
        <v>1236</v>
      </c>
      <c r="C512" s="118" t="s">
        <v>1352</v>
      </c>
      <c r="D512" s="118">
        <v>9</v>
      </c>
      <c r="E512" s="118">
        <v>1993</v>
      </c>
      <c r="F512" s="118" t="s">
        <v>6269</v>
      </c>
    </row>
    <row r="513" spans="1:6" x14ac:dyDescent="0.2">
      <c r="A513" s="118"/>
      <c r="B513" s="118"/>
      <c r="C513" s="118"/>
      <c r="D513" s="118"/>
      <c r="E513" s="118"/>
      <c r="F513" s="118" t="s">
        <v>6270</v>
      </c>
    </row>
    <row r="514" spans="1:6" x14ac:dyDescent="0.2">
      <c r="A514" s="118"/>
      <c r="B514" s="118" t="s">
        <v>1239</v>
      </c>
      <c r="C514" s="118" t="s">
        <v>1352</v>
      </c>
      <c r="D514" s="118">
        <v>7</v>
      </c>
      <c r="E514" s="118">
        <v>1993</v>
      </c>
      <c r="F514" s="118" t="s">
        <v>6269</v>
      </c>
    </row>
    <row r="515" spans="1:6" x14ac:dyDescent="0.2">
      <c r="A515" s="118"/>
      <c r="B515" s="118"/>
      <c r="C515" s="118"/>
      <c r="D515" s="118"/>
      <c r="E515" s="118"/>
      <c r="F515" s="118" t="s">
        <v>6270</v>
      </c>
    </row>
    <row r="516" spans="1:6" x14ac:dyDescent="0.2">
      <c r="A516" s="118"/>
      <c r="B516" s="118"/>
      <c r="C516" s="118"/>
      <c r="D516" s="118"/>
      <c r="E516" s="118"/>
      <c r="F516" s="118"/>
    </row>
    <row r="517" spans="1:6" ht="15.75" thickBot="1" x14ac:dyDescent="0.25">
      <c r="A517" s="118" t="s">
        <v>126</v>
      </c>
      <c r="B517" s="118"/>
      <c r="C517" s="118"/>
      <c r="D517" s="395">
        <v>84986</v>
      </c>
      <c r="E517" s="118"/>
      <c r="F517" s="118"/>
    </row>
    <row r="518" spans="1:6" ht="23.25" thickTop="1" thickBot="1" x14ac:dyDescent="0.35">
      <c r="A518" s="340" t="s">
        <v>6304</v>
      </c>
      <c r="B518" s="341"/>
      <c r="C518" s="342"/>
      <c r="D518" s="396"/>
      <c r="E518" s="341"/>
      <c r="F518" s="397"/>
    </row>
    <row r="519" spans="1:6" ht="15.75" thickTop="1" x14ac:dyDescent="0.2">
      <c r="A519" s="118" t="s">
        <v>5913</v>
      </c>
      <c r="B519" s="118"/>
      <c r="C519" s="118" t="s">
        <v>1352</v>
      </c>
      <c r="D519" s="335">
        <v>942</v>
      </c>
      <c r="E519" s="398"/>
      <c r="F519" s="399"/>
    </row>
    <row r="520" spans="1:6" x14ac:dyDescent="0.2">
      <c r="A520" s="118" t="s">
        <v>5914</v>
      </c>
      <c r="B520" s="398"/>
      <c r="C520" s="118" t="s">
        <v>5915</v>
      </c>
      <c r="D520" s="335">
        <v>1024.5999999999999</v>
      </c>
      <c r="E520" s="398"/>
      <c r="F520" s="399"/>
    </row>
    <row r="521" spans="1:6" x14ac:dyDescent="0.2">
      <c r="A521" s="118"/>
      <c r="B521" s="398"/>
      <c r="C521" s="118" t="s">
        <v>5916</v>
      </c>
      <c r="D521" s="335">
        <v>189.2</v>
      </c>
      <c r="E521" s="398"/>
      <c r="F521" s="399"/>
    </row>
    <row r="522" spans="1:6" x14ac:dyDescent="0.2">
      <c r="A522" s="398"/>
      <c r="B522" s="398"/>
      <c r="C522" s="118" t="s">
        <v>5917</v>
      </c>
      <c r="D522" s="335">
        <v>227.3</v>
      </c>
      <c r="E522" s="398"/>
      <c r="F522" s="399"/>
    </row>
    <row r="523" spans="1:6" x14ac:dyDescent="0.2">
      <c r="A523" s="398"/>
      <c r="B523" s="398"/>
      <c r="C523" s="118" t="s">
        <v>6305</v>
      </c>
      <c r="D523" s="335">
        <v>844</v>
      </c>
      <c r="E523" s="398"/>
      <c r="F523" s="399"/>
    </row>
    <row r="524" spans="1:6" x14ac:dyDescent="0.2">
      <c r="A524" s="398"/>
      <c r="B524" s="398"/>
      <c r="C524" s="398"/>
      <c r="D524" s="335"/>
      <c r="E524" s="398"/>
      <c r="F524" s="399"/>
    </row>
    <row r="525" spans="1:6" x14ac:dyDescent="0.2">
      <c r="A525" s="398"/>
      <c r="B525" s="398"/>
      <c r="C525" s="398"/>
      <c r="D525" s="335"/>
      <c r="E525" s="398"/>
      <c r="F525" s="399"/>
    </row>
    <row r="526" spans="1:6" x14ac:dyDescent="0.2">
      <c r="A526" s="118" t="s">
        <v>6054</v>
      </c>
      <c r="B526" s="118"/>
      <c r="C526" s="118" t="s">
        <v>5920</v>
      </c>
      <c r="D526" s="400">
        <v>2080</v>
      </c>
      <c r="E526" s="398"/>
      <c r="F526" s="399"/>
    </row>
    <row r="527" spans="1:6" x14ac:dyDescent="0.2">
      <c r="A527" s="118" t="s">
        <v>5921</v>
      </c>
      <c r="B527" s="118"/>
      <c r="C527" s="118" t="s">
        <v>5922</v>
      </c>
      <c r="D527" s="400">
        <v>2118.9</v>
      </c>
      <c r="E527" s="398"/>
      <c r="F527" s="399"/>
    </row>
    <row r="528" spans="1:6" x14ac:dyDescent="0.2">
      <c r="A528" s="118" t="s">
        <v>6055</v>
      </c>
      <c r="B528" s="118"/>
      <c r="C528" s="398"/>
      <c r="D528" s="335"/>
      <c r="E528" s="398"/>
      <c r="F528" s="399"/>
    </row>
    <row r="529" spans="1:6" x14ac:dyDescent="0.2">
      <c r="A529" s="398"/>
      <c r="B529" s="398"/>
      <c r="C529" s="398"/>
      <c r="D529" s="335"/>
      <c r="E529" s="398"/>
      <c r="F529" s="399"/>
    </row>
    <row r="530" spans="1:6" ht="15.75" thickBot="1" x14ac:dyDescent="0.25">
      <c r="A530" s="126" t="s">
        <v>6056</v>
      </c>
      <c r="B530" s="126"/>
      <c r="C530" s="126" t="s">
        <v>5920</v>
      </c>
      <c r="D530" s="390">
        <v>448</v>
      </c>
      <c r="E530" s="401"/>
      <c r="F530" s="402"/>
    </row>
    <row r="531" spans="1:6" ht="15.75" thickTop="1" x14ac:dyDescent="0.2">
      <c r="A531" s="321" t="s">
        <v>6272</v>
      </c>
      <c r="B531" s="118"/>
      <c r="C531" s="118"/>
      <c r="D531" s="118"/>
      <c r="E531" s="370"/>
      <c r="F531" s="368"/>
    </row>
    <row r="532" spans="1:6" ht="23.25" x14ac:dyDescent="0.35">
      <c r="A532" s="290" t="s">
        <v>5267</v>
      </c>
      <c r="B532" s="291"/>
      <c r="C532" s="291"/>
      <c r="D532" s="375"/>
      <c r="E532" s="291"/>
      <c r="F532" s="379"/>
    </row>
    <row r="533" spans="1:6" ht="22.5" thickBot="1" x14ac:dyDescent="0.35">
      <c r="A533" s="295" t="s">
        <v>6281</v>
      </c>
      <c r="B533" s="296"/>
      <c r="C533" s="296"/>
      <c r="D533" s="378"/>
      <c r="E533" s="327"/>
      <c r="F533" s="388"/>
    </row>
    <row r="534" spans="1:6" ht="21.75" thickTop="1" thickBot="1" x14ac:dyDescent="0.35">
      <c r="A534" s="340" t="s">
        <v>5246</v>
      </c>
      <c r="B534" s="348"/>
      <c r="C534" s="348"/>
      <c r="D534" s="403"/>
      <c r="E534" s="349"/>
      <c r="F534" s="397"/>
    </row>
    <row r="535" spans="1:6" ht="15.75" thickTop="1" x14ac:dyDescent="0.2">
      <c r="A535" s="299"/>
      <c r="B535" s="299"/>
      <c r="C535" s="299"/>
      <c r="D535" s="383" t="s">
        <v>5563</v>
      </c>
      <c r="E535" s="350"/>
      <c r="F535" s="392"/>
    </row>
    <row r="536" spans="1:6" x14ac:dyDescent="0.2">
      <c r="A536" s="352"/>
      <c r="B536" s="352"/>
      <c r="C536" s="352"/>
      <c r="D536" s="393" t="s">
        <v>5564</v>
      </c>
      <c r="E536" s="354"/>
      <c r="F536" s="394"/>
    </row>
    <row r="537" spans="1:6" x14ac:dyDescent="0.2">
      <c r="A537" s="299"/>
      <c r="B537" s="299"/>
      <c r="C537" s="299"/>
      <c r="D537" s="383"/>
      <c r="E537" s="350"/>
      <c r="F537" s="392"/>
    </row>
    <row r="538" spans="1:6" x14ac:dyDescent="0.2">
      <c r="A538" s="118" t="s">
        <v>153</v>
      </c>
      <c r="B538" s="118"/>
      <c r="C538" s="356"/>
      <c r="D538" s="357">
        <v>2000</v>
      </c>
      <c r="E538" s="404"/>
      <c r="F538" s="399"/>
    </row>
    <row r="539" spans="1:6" x14ac:dyDescent="0.2">
      <c r="A539" s="118" t="s">
        <v>6306</v>
      </c>
      <c r="B539" s="118"/>
      <c r="C539" s="356"/>
      <c r="D539" s="357">
        <v>1000</v>
      </c>
      <c r="E539" s="404"/>
      <c r="F539" s="399"/>
    </row>
    <row r="540" spans="1:6" x14ac:dyDescent="0.2">
      <c r="A540" s="118" t="s">
        <v>145</v>
      </c>
      <c r="B540" s="118"/>
      <c r="C540" s="356"/>
      <c r="D540" s="118">
        <v>500</v>
      </c>
      <c r="E540" s="404"/>
      <c r="F540" s="399"/>
    </row>
    <row r="541" spans="1:6" ht="15.75" thickBot="1" x14ac:dyDescent="0.25">
      <c r="A541" s="126" t="s">
        <v>5249</v>
      </c>
      <c r="B541" s="126"/>
      <c r="C541" s="363"/>
      <c r="D541" s="126">
        <v>600</v>
      </c>
      <c r="E541" s="405"/>
      <c r="F541" s="402"/>
    </row>
    <row r="542" spans="1:6" ht="15.75" thickTop="1" x14ac:dyDescent="0.2">
      <c r="A542" s="118" t="s">
        <v>5251</v>
      </c>
      <c r="B542" s="118"/>
      <c r="C542" s="118"/>
      <c r="D542" s="118"/>
      <c r="E542" s="118"/>
      <c r="F542" s="118"/>
    </row>
    <row r="543" spans="1:6" x14ac:dyDescent="0.2">
      <c r="A543" s="118" t="s">
        <v>6240</v>
      </c>
      <c r="B543" s="118"/>
      <c r="C543" s="118"/>
      <c r="D543" s="118"/>
      <c r="E543" s="118"/>
      <c r="F543" s="118"/>
    </row>
    <row r="544" spans="1:6" x14ac:dyDescent="0.2">
      <c r="A544" s="118" t="s">
        <v>6241</v>
      </c>
      <c r="B544" s="118"/>
      <c r="C544" s="118"/>
      <c r="D544" s="118"/>
      <c r="E544" s="118"/>
      <c r="F544" s="118"/>
    </row>
    <row r="545" spans="1:6" x14ac:dyDescent="0.2">
      <c r="A545" s="118" t="s">
        <v>6307</v>
      </c>
      <c r="B545" s="118"/>
      <c r="C545" s="118"/>
      <c r="D545" s="118"/>
      <c r="E545" s="118"/>
      <c r="F545" s="118"/>
    </row>
    <row r="546" spans="1:6" x14ac:dyDescent="0.2">
      <c r="A546" s="118" t="s">
        <v>6243</v>
      </c>
      <c r="B546" s="118"/>
      <c r="C546" s="118"/>
      <c r="D546" s="118"/>
      <c r="E546" s="118"/>
      <c r="F546" s="118"/>
    </row>
    <row r="547" spans="1:6" x14ac:dyDescent="0.2">
      <c r="A547" s="118" t="s">
        <v>6308</v>
      </c>
      <c r="B547" s="118"/>
      <c r="C547" s="118"/>
      <c r="D547" s="118"/>
      <c r="E547" s="118"/>
      <c r="F547" s="118"/>
    </row>
    <row r="548" spans="1:6" x14ac:dyDescent="0.2">
      <c r="A548" s="118" t="s">
        <v>6245</v>
      </c>
      <c r="B548" s="118"/>
      <c r="C548" s="118"/>
      <c r="D548" s="118"/>
      <c r="E548" s="118"/>
      <c r="F548" s="118"/>
    </row>
    <row r="549" spans="1:6" x14ac:dyDescent="0.2">
      <c r="A549" s="118" t="s">
        <v>6246</v>
      </c>
      <c r="B549" s="118"/>
      <c r="C549" s="118"/>
      <c r="D549" s="118"/>
      <c r="E549" s="118"/>
      <c r="F549" s="118"/>
    </row>
    <row r="550" spans="1:6" x14ac:dyDescent="0.2">
      <c r="A550" s="118" t="s">
        <v>6247</v>
      </c>
      <c r="B550" s="118"/>
      <c r="C550" s="118"/>
      <c r="D550" s="118"/>
      <c r="E550" s="118"/>
      <c r="F550" s="118"/>
    </row>
    <row r="551" spans="1:6" x14ac:dyDescent="0.2">
      <c r="A551" s="118" t="s">
        <v>6309</v>
      </c>
      <c r="B551" s="118"/>
      <c r="C551" s="118"/>
      <c r="D551" s="118"/>
      <c r="E551" s="118"/>
      <c r="F551" s="118"/>
    </row>
    <row r="552" spans="1:6" x14ac:dyDescent="0.2">
      <c r="A552" s="118" t="s">
        <v>6310</v>
      </c>
      <c r="B552" s="118"/>
      <c r="C552" s="118"/>
      <c r="D552" s="118"/>
      <c r="E552" s="118"/>
      <c r="F552" s="118"/>
    </row>
    <row r="553" spans="1:6" x14ac:dyDescent="0.2">
      <c r="A553" s="118" t="s">
        <v>6311</v>
      </c>
      <c r="B553" s="118"/>
      <c r="C553" s="118"/>
      <c r="D553" s="118"/>
      <c r="E553" s="118"/>
      <c r="F553" s="118"/>
    </row>
    <row r="554" spans="1:6" x14ac:dyDescent="0.2">
      <c r="A554" s="118" t="s">
        <v>6312</v>
      </c>
      <c r="B554" s="118"/>
      <c r="C554" s="118"/>
      <c r="D554" s="118"/>
      <c r="E554" s="118"/>
      <c r="F554" s="118"/>
    </row>
    <row r="555" spans="1:6" x14ac:dyDescent="0.2">
      <c r="A555" s="118" t="s">
        <v>6313</v>
      </c>
      <c r="B555" s="118"/>
      <c r="C555" s="118"/>
      <c r="D555" s="118"/>
      <c r="E555" s="118"/>
      <c r="F555" s="118"/>
    </row>
    <row r="556" spans="1:6" x14ac:dyDescent="0.2">
      <c r="A556" s="118" t="s">
        <v>6314</v>
      </c>
      <c r="B556" s="118"/>
      <c r="C556" s="118"/>
      <c r="D556" s="118"/>
      <c r="E556" s="118"/>
      <c r="F556" s="118"/>
    </row>
    <row r="557" spans="1:6" x14ac:dyDescent="0.2">
      <c r="A557" s="118" t="s">
        <v>6315</v>
      </c>
      <c r="B557" s="118"/>
      <c r="C557" s="118"/>
      <c r="D557" s="118"/>
      <c r="E557" s="118"/>
      <c r="F557" s="118"/>
    </row>
    <row r="558" spans="1:6" x14ac:dyDescent="0.2">
      <c r="A558" s="118" t="s">
        <v>6316</v>
      </c>
      <c r="B558" s="118"/>
      <c r="C558" s="118"/>
      <c r="D558" s="118"/>
      <c r="E558" s="118"/>
      <c r="F558" s="118"/>
    </row>
    <row r="559" spans="1:6" x14ac:dyDescent="0.2">
      <c r="A559" s="118" t="s">
        <v>6317</v>
      </c>
      <c r="B559" s="118"/>
      <c r="C559" s="118"/>
      <c r="D559" s="118"/>
      <c r="E559" s="118"/>
      <c r="F559" s="118"/>
    </row>
    <row r="560" spans="1:6" x14ac:dyDescent="0.2">
      <c r="A560" s="118" t="s">
        <v>6318</v>
      </c>
      <c r="B560" s="118"/>
      <c r="C560" s="118"/>
      <c r="D560" s="118"/>
      <c r="E560" s="118"/>
      <c r="F560" s="118"/>
    </row>
    <row r="561" spans="1:6" x14ac:dyDescent="0.2">
      <c r="A561" s="118" t="s">
        <v>6319</v>
      </c>
      <c r="B561" s="119"/>
      <c r="C561" s="119"/>
      <c r="D561" s="118"/>
      <c r="E561" s="119"/>
      <c r="F561" s="119"/>
    </row>
    <row r="562" spans="1:6" x14ac:dyDescent="0.2">
      <c r="A562" s="10"/>
      <c r="B562" s="10"/>
      <c r="C562" s="10"/>
      <c r="D562" s="10"/>
      <c r="E562" s="10"/>
      <c r="F562" s="406"/>
    </row>
    <row r="563" spans="1:6" x14ac:dyDescent="0.2">
      <c r="A563" s="10"/>
      <c r="B563" s="10"/>
      <c r="C563" s="10"/>
      <c r="D563" s="10"/>
      <c r="E563" s="10"/>
      <c r="F563" s="406"/>
    </row>
    <row r="564" spans="1:6" x14ac:dyDescent="0.2">
      <c r="A564" s="10"/>
      <c r="B564" s="10"/>
      <c r="C564" s="10"/>
      <c r="D564" s="10"/>
      <c r="E564" s="10"/>
      <c r="F564" s="406"/>
    </row>
    <row r="565" spans="1:6" x14ac:dyDescent="0.2">
      <c r="A565" s="10"/>
      <c r="B565" s="10"/>
      <c r="C565" s="10"/>
      <c r="D565" s="10"/>
      <c r="E565" s="10"/>
      <c r="F565" s="406"/>
    </row>
    <row r="566" spans="1:6" x14ac:dyDescent="0.2">
      <c r="A566" s="10"/>
      <c r="B566" s="10"/>
      <c r="C566" s="10"/>
      <c r="D566" s="10"/>
      <c r="E566" s="10"/>
      <c r="F566" s="406"/>
    </row>
    <row r="567" spans="1:6" x14ac:dyDescent="0.2">
      <c r="A567" s="10"/>
      <c r="B567" s="10"/>
      <c r="C567" s="10"/>
      <c r="D567" s="10"/>
      <c r="E567" s="10"/>
      <c r="F567" s="406"/>
    </row>
    <row r="568" spans="1:6" x14ac:dyDescent="0.2">
      <c r="A568" s="10"/>
      <c r="B568" s="10"/>
      <c r="C568" s="10"/>
      <c r="D568" s="10"/>
      <c r="E568" s="10"/>
      <c r="F568" s="406"/>
    </row>
    <row r="569" spans="1:6" x14ac:dyDescent="0.2">
      <c r="A569" s="10"/>
      <c r="B569" s="10"/>
      <c r="C569" s="10"/>
      <c r="D569" s="10"/>
      <c r="E569" s="10"/>
      <c r="F569" s="10"/>
    </row>
    <row r="570" spans="1:6" x14ac:dyDescent="0.2">
      <c r="A570" s="10"/>
      <c r="B570" s="10"/>
      <c r="C570" s="10"/>
      <c r="D570" s="10"/>
      <c r="E570" s="10"/>
      <c r="F570" s="10"/>
    </row>
    <row r="571" spans="1:6" x14ac:dyDescent="0.2">
      <c r="A571" s="10"/>
      <c r="B571" s="10"/>
      <c r="C571" s="10"/>
      <c r="D571" s="10"/>
      <c r="E571" s="10"/>
      <c r="F571" s="10"/>
    </row>
    <row r="572" spans="1:6" x14ac:dyDescent="0.2">
      <c r="A572" s="10"/>
      <c r="B572" s="10"/>
      <c r="C572" s="10"/>
      <c r="D572" s="10"/>
      <c r="E572" s="10"/>
      <c r="F572" s="10"/>
    </row>
    <row r="573" spans="1:6" x14ac:dyDescent="0.2">
      <c r="A573" s="10"/>
      <c r="B573" s="10"/>
      <c r="C573" s="10"/>
      <c r="D573" s="10"/>
      <c r="E573" s="10"/>
      <c r="F573" s="10"/>
    </row>
    <row r="574" spans="1:6" x14ac:dyDescent="0.2">
      <c r="A574" s="10"/>
      <c r="B574" s="10"/>
      <c r="C574" s="10"/>
      <c r="D574" s="10"/>
      <c r="E574" s="10"/>
      <c r="F574" s="10"/>
    </row>
    <row r="575" spans="1:6" x14ac:dyDescent="0.2">
      <c r="A575" s="10"/>
      <c r="B575" s="10"/>
      <c r="C575" s="10"/>
      <c r="D575" s="10"/>
      <c r="E575" s="10"/>
      <c r="F575" s="10"/>
    </row>
    <row r="576" spans="1:6" x14ac:dyDescent="0.2">
      <c r="A576" s="10"/>
      <c r="B576" s="10"/>
      <c r="C576" s="10"/>
      <c r="D576" s="10"/>
      <c r="E576" s="10"/>
      <c r="F576" s="10"/>
    </row>
    <row r="577" spans="1:6" x14ac:dyDescent="0.2">
      <c r="A577" s="10"/>
      <c r="B577" s="10"/>
      <c r="C577" s="10"/>
      <c r="D577" s="10"/>
      <c r="E577" s="10"/>
      <c r="F577" s="10"/>
    </row>
    <row r="578" spans="1:6" x14ac:dyDescent="0.2">
      <c r="A578" s="10"/>
      <c r="B578" s="10"/>
      <c r="C578" s="10"/>
      <c r="D578" s="10"/>
      <c r="E578" s="10"/>
      <c r="F578" s="10"/>
    </row>
    <row r="579" spans="1:6" x14ac:dyDescent="0.2">
      <c r="A579" s="10"/>
      <c r="B579" s="10"/>
      <c r="C579" s="10"/>
      <c r="D579" s="10"/>
      <c r="E579" s="10"/>
      <c r="F579" s="10"/>
    </row>
    <row r="580" spans="1:6" x14ac:dyDescent="0.2">
      <c r="A580" s="10"/>
      <c r="B580" s="10"/>
      <c r="C580" s="10"/>
      <c r="D580" s="10"/>
      <c r="E580" s="10"/>
      <c r="F580" s="10"/>
    </row>
    <row r="581" spans="1:6" x14ac:dyDescent="0.2">
      <c r="A581" s="10"/>
      <c r="B581" s="10"/>
      <c r="C581" s="10"/>
      <c r="D581" s="10"/>
      <c r="E581" s="10"/>
      <c r="F581" s="10"/>
    </row>
    <row r="582" spans="1:6" x14ac:dyDescent="0.2">
      <c r="A582" s="10"/>
      <c r="B582" s="10"/>
      <c r="C582" s="10"/>
      <c r="D582" s="10"/>
      <c r="E582" s="10"/>
      <c r="F582" s="10"/>
    </row>
    <row r="583" spans="1:6" x14ac:dyDescent="0.2">
      <c r="A583" s="10"/>
      <c r="B583" s="10"/>
      <c r="C583" s="10"/>
      <c r="D583" s="10"/>
      <c r="E583" s="10"/>
      <c r="F583" s="10"/>
    </row>
    <row r="584" spans="1:6" x14ac:dyDescent="0.2">
      <c r="A584" s="10"/>
      <c r="B584" s="10"/>
      <c r="C584" s="10"/>
      <c r="D584" s="10"/>
      <c r="E584" s="10"/>
      <c r="F584" s="10"/>
    </row>
    <row r="585" spans="1:6" x14ac:dyDescent="0.2">
      <c r="A585" s="10"/>
      <c r="B585" s="10"/>
      <c r="C585" s="10"/>
      <c r="D585" s="10"/>
      <c r="E585" s="10"/>
      <c r="F585" s="10"/>
    </row>
    <row r="586" spans="1:6" x14ac:dyDescent="0.2">
      <c r="A586" s="10"/>
      <c r="B586" s="10"/>
      <c r="C586" s="10"/>
      <c r="D586" s="10"/>
      <c r="E586" s="10"/>
      <c r="F586" s="10"/>
    </row>
    <row r="587" spans="1:6" x14ac:dyDescent="0.2">
      <c r="A587" s="10"/>
      <c r="B587" s="10"/>
      <c r="C587" s="10"/>
      <c r="D587" s="10"/>
      <c r="E587" s="10"/>
      <c r="F587" s="10"/>
    </row>
    <row r="588" spans="1:6" x14ac:dyDescent="0.2">
      <c r="A588" s="10"/>
      <c r="B588" s="10"/>
      <c r="C588" s="10"/>
      <c r="D588" s="10"/>
      <c r="E588" s="10"/>
      <c r="F588" s="10"/>
    </row>
    <row r="589" spans="1:6" x14ac:dyDescent="0.2">
      <c r="A589" s="10"/>
      <c r="B589" s="10"/>
      <c r="C589" s="10"/>
      <c r="D589" s="10"/>
      <c r="E589" s="10"/>
      <c r="F589" s="10"/>
    </row>
    <row r="590" spans="1:6" x14ac:dyDescent="0.2">
      <c r="A590" s="10"/>
      <c r="B590" s="10"/>
      <c r="C590" s="10"/>
      <c r="D590" s="10"/>
      <c r="E590" s="10"/>
      <c r="F590" s="10"/>
    </row>
    <row r="591" spans="1:6" x14ac:dyDescent="0.2">
      <c r="A591" s="10"/>
      <c r="B591" s="10"/>
      <c r="C591" s="10"/>
      <c r="D591" s="10"/>
      <c r="E591" s="10"/>
      <c r="F591" s="10"/>
    </row>
    <row r="592" spans="1:6" x14ac:dyDescent="0.2">
      <c r="A592" s="10"/>
      <c r="B592" s="10"/>
      <c r="C592" s="10"/>
      <c r="D592" s="10"/>
      <c r="E592" s="10"/>
      <c r="F592" s="10"/>
    </row>
    <row r="593" spans="1:6" x14ac:dyDescent="0.2">
      <c r="A593" s="10"/>
      <c r="B593" s="10"/>
      <c r="C593" s="10"/>
      <c r="D593" s="10"/>
      <c r="E593" s="10"/>
      <c r="F593" s="10"/>
    </row>
    <row r="594" spans="1:6" x14ac:dyDescent="0.2">
      <c r="A594" s="10"/>
      <c r="B594" s="10"/>
      <c r="C594" s="10"/>
      <c r="D594" s="10"/>
      <c r="E594" s="10"/>
      <c r="F594" s="10"/>
    </row>
    <row r="595" spans="1:6" x14ac:dyDescent="0.2">
      <c r="A595" s="10"/>
      <c r="B595" s="10"/>
      <c r="C595" s="10"/>
      <c r="D595" s="10"/>
      <c r="E595" s="10"/>
      <c r="F595" s="10"/>
    </row>
    <row r="596" spans="1:6" x14ac:dyDescent="0.2">
      <c r="A596" s="10"/>
      <c r="B596" s="10"/>
      <c r="C596" s="10"/>
      <c r="D596" s="10"/>
      <c r="E596" s="10"/>
      <c r="F596" s="10"/>
    </row>
    <row r="597" spans="1:6" x14ac:dyDescent="0.2">
      <c r="A597" s="10"/>
      <c r="B597" s="10"/>
      <c r="C597" s="10"/>
      <c r="D597" s="10"/>
      <c r="E597" s="10"/>
      <c r="F597" s="10"/>
    </row>
    <row r="598" spans="1:6" x14ac:dyDescent="0.2">
      <c r="A598" s="10"/>
      <c r="B598" s="10"/>
      <c r="C598" s="10"/>
      <c r="D598" s="10"/>
      <c r="E598" s="10"/>
      <c r="F598" s="10"/>
    </row>
    <row r="599" spans="1:6" x14ac:dyDescent="0.2">
      <c r="A599" s="10"/>
      <c r="B599" s="10"/>
      <c r="C599" s="10"/>
      <c r="D599" s="10"/>
      <c r="E599" s="10"/>
      <c r="F599" s="10"/>
    </row>
    <row r="600" spans="1:6" x14ac:dyDescent="0.2">
      <c r="A600" s="10"/>
      <c r="B600" s="10"/>
      <c r="C600" s="10"/>
      <c r="D600" s="10"/>
      <c r="E600" s="10"/>
      <c r="F600" s="10"/>
    </row>
    <row r="601" spans="1:6" x14ac:dyDescent="0.2">
      <c r="A601" s="10"/>
      <c r="B601" s="10"/>
      <c r="C601" s="10"/>
      <c r="D601" s="10"/>
      <c r="E601" s="10"/>
      <c r="F601" s="10"/>
    </row>
    <row r="602" spans="1:6" x14ac:dyDescent="0.2">
      <c r="A602" s="10"/>
      <c r="B602" s="10"/>
      <c r="C602" s="10"/>
      <c r="D602" s="10"/>
      <c r="E602" s="10"/>
      <c r="F602" s="10"/>
    </row>
    <row r="603" spans="1:6" x14ac:dyDescent="0.2">
      <c r="A603" s="10"/>
      <c r="B603" s="10"/>
      <c r="C603" s="10"/>
      <c r="D603" s="10"/>
      <c r="E603" s="10"/>
      <c r="F603" s="10"/>
    </row>
    <row r="604" spans="1:6" x14ac:dyDescent="0.2">
      <c r="A604" s="10"/>
      <c r="B604" s="10"/>
      <c r="C604" s="10"/>
      <c r="D604" s="10"/>
      <c r="E604" s="10"/>
      <c r="F604" s="10"/>
    </row>
    <row r="605" spans="1:6" x14ac:dyDescent="0.2">
      <c r="A605" s="10"/>
      <c r="B605" s="10"/>
      <c r="C605" s="10"/>
      <c r="D605" s="10"/>
      <c r="E605" s="10"/>
      <c r="F605" s="10"/>
    </row>
    <row r="606" spans="1:6" x14ac:dyDescent="0.2">
      <c r="A606" s="10"/>
      <c r="B606" s="10"/>
      <c r="C606" s="10"/>
      <c r="D606" s="10"/>
      <c r="E606" s="10"/>
      <c r="F606" s="10"/>
    </row>
    <row r="607" spans="1:6" x14ac:dyDescent="0.2">
      <c r="A607" s="10"/>
      <c r="B607" s="10"/>
      <c r="C607" s="10"/>
      <c r="D607" s="10"/>
      <c r="E607" s="10"/>
      <c r="F607" s="10"/>
    </row>
    <row r="608" spans="1:6" x14ac:dyDescent="0.2">
      <c r="A608" s="10"/>
      <c r="B608" s="10"/>
      <c r="C608" s="10"/>
      <c r="D608" s="10"/>
      <c r="E608" s="10"/>
      <c r="F608" s="10"/>
    </row>
    <row r="609" spans="1:6" x14ac:dyDescent="0.2">
      <c r="A609" s="10"/>
      <c r="B609" s="10"/>
      <c r="C609" s="10"/>
      <c r="D609" s="10"/>
      <c r="E609" s="10"/>
      <c r="F609" s="10"/>
    </row>
    <row r="610" spans="1:6" x14ac:dyDescent="0.2">
      <c r="A610" s="10"/>
      <c r="B610" s="10"/>
      <c r="C610" s="10"/>
      <c r="D610" s="10"/>
      <c r="E610" s="10"/>
      <c r="F610" s="10"/>
    </row>
    <row r="611" spans="1:6" x14ac:dyDescent="0.2">
      <c r="A611" s="10"/>
      <c r="B611" s="10"/>
      <c r="C611" s="10"/>
      <c r="D611" s="10"/>
      <c r="E611" s="10"/>
      <c r="F611" s="10"/>
    </row>
    <row r="612" spans="1:6" x14ac:dyDescent="0.2">
      <c r="A612" s="10"/>
      <c r="B612" s="10"/>
      <c r="C612" s="10"/>
      <c r="D612" s="10"/>
      <c r="E612" s="10"/>
      <c r="F612" s="10"/>
    </row>
    <row r="613" spans="1:6" x14ac:dyDescent="0.2">
      <c r="A613" s="10"/>
      <c r="B613" s="10"/>
      <c r="C613" s="10"/>
      <c r="D613" s="10"/>
      <c r="E613" s="10"/>
      <c r="F613" s="10"/>
    </row>
    <row r="614" spans="1:6" x14ac:dyDescent="0.2">
      <c r="A614" s="10"/>
      <c r="B614" s="10"/>
      <c r="C614" s="10"/>
      <c r="D614" s="10"/>
      <c r="E614" s="10"/>
      <c r="F614" s="10"/>
    </row>
    <row r="615" spans="1:6" x14ac:dyDescent="0.2">
      <c r="A615" s="10"/>
      <c r="B615" s="10"/>
      <c r="C615" s="10"/>
      <c r="D615" s="10"/>
      <c r="E615" s="10"/>
      <c r="F615" s="10"/>
    </row>
    <row r="616" spans="1:6" x14ac:dyDescent="0.2">
      <c r="A616" s="10"/>
      <c r="B616" s="10"/>
      <c r="C616" s="10"/>
      <c r="D616" s="10"/>
      <c r="E616" s="10"/>
      <c r="F616" s="10"/>
    </row>
    <row r="617" spans="1:6" x14ac:dyDescent="0.2">
      <c r="A617" s="10"/>
      <c r="B617" s="10"/>
      <c r="C617" s="10"/>
      <c r="D617" s="10"/>
      <c r="E617" s="10"/>
      <c r="F617" s="10"/>
    </row>
    <row r="618" spans="1:6" x14ac:dyDescent="0.2">
      <c r="A618" s="10"/>
      <c r="B618" s="10"/>
      <c r="C618" s="10"/>
      <c r="D618" s="10"/>
      <c r="E618" s="10"/>
      <c r="F618" s="10"/>
    </row>
    <row r="619" spans="1:6" x14ac:dyDescent="0.2">
      <c r="A619" s="10"/>
      <c r="B619" s="10"/>
      <c r="C619" s="10"/>
      <c r="D619" s="10"/>
      <c r="E619" s="10"/>
      <c r="F619" s="10"/>
    </row>
    <row r="620" spans="1:6" x14ac:dyDescent="0.2">
      <c r="A620" s="10"/>
      <c r="B620" s="10"/>
      <c r="C620" s="10"/>
      <c r="D620" s="10"/>
      <c r="E620" s="10"/>
      <c r="F620" s="10"/>
    </row>
    <row r="621" spans="1:6" x14ac:dyDescent="0.2">
      <c r="A621" s="10"/>
      <c r="B621" s="10"/>
      <c r="C621" s="10"/>
      <c r="D621" s="10"/>
      <c r="E621" s="10"/>
      <c r="F621" s="10"/>
    </row>
    <row r="622" spans="1:6" x14ac:dyDescent="0.2">
      <c r="A622" s="10"/>
      <c r="B622" s="10"/>
      <c r="C622" s="10"/>
      <c r="D622" s="10"/>
      <c r="E622" s="10"/>
      <c r="F622" s="10"/>
    </row>
    <row r="623" spans="1:6" x14ac:dyDescent="0.2">
      <c r="A623" s="10"/>
      <c r="B623" s="10"/>
      <c r="C623" s="10"/>
      <c r="D623" s="10"/>
      <c r="E623" s="10"/>
      <c r="F623" s="10"/>
    </row>
    <row r="624" spans="1:6" x14ac:dyDescent="0.2">
      <c r="A624" s="10"/>
      <c r="B624" s="10"/>
      <c r="C624" s="10"/>
      <c r="D624" s="10"/>
      <c r="E624" s="10"/>
      <c r="F624" s="10"/>
    </row>
    <row r="625" spans="1:6" x14ac:dyDescent="0.2">
      <c r="A625" s="10"/>
      <c r="B625" s="10"/>
      <c r="C625" s="10"/>
      <c r="D625" s="10"/>
      <c r="E625" s="10"/>
      <c r="F625" s="10"/>
    </row>
    <row r="626" spans="1:6" x14ac:dyDescent="0.2">
      <c r="A626" s="10"/>
      <c r="B626" s="10"/>
      <c r="C626" s="10"/>
      <c r="D626" s="10"/>
      <c r="E626" s="10"/>
      <c r="F626" s="10"/>
    </row>
    <row r="627" spans="1:6" x14ac:dyDescent="0.2">
      <c r="A627" s="10"/>
      <c r="B627" s="10"/>
      <c r="C627" s="10"/>
      <c r="D627" s="10"/>
      <c r="E627" s="10"/>
      <c r="F627" s="10"/>
    </row>
    <row r="628" spans="1:6" x14ac:dyDescent="0.2">
      <c r="A628" s="10"/>
      <c r="B628" s="10"/>
      <c r="C628" s="10"/>
      <c r="D628" s="10"/>
      <c r="E628" s="10"/>
      <c r="F628" s="10"/>
    </row>
    <row r="629" spans="1:6" x14ac:dyDescent="0.2">
      <c r="A629" s="10"/>
      <c r="B629" s="10"/>
      <c r="C629" s="10"/>
      <c r="D629" s="10"/>
      <c r="E629" s="10"/>
      <c r="F629" s="10"/>
    </row>
    <row r="630" spans="1:6" x14ac:dyDescent="0.2">
      <c r="A630" s="10"/>
      <c r="B630" s="10"/>
      <c r="C630" s="10"/>
      <c r="D630" s="10"/>
      <c r="E630" s="10"/>
      <c r="F630" s="10"/>
    </row>
    <row r="631" spans="1:6" x14ac:dyDescent="0.2">
      <c r="A631" s="10"/>
      <c r="B631" s="10"/>
      <c r="C631" s="10"/>
      <c r="D631" s="10"/>
      <c r="E631" s="10"/>
      <c r="F631" s="10"/>
    </row>
    <row r="632" spans="1:6" x14ac:dyDescent="0.2">
      <c r="A632" s="10"/>
      <c r="B632" s="10"/>
      <c r="C632" s="10"/>
      <c r="D632" s="10"/>
      <c r="E632" s="10"/>
      <c r="F632" s="10"/>
    </row>
    <row r="633" spans="1:6" x14ac:dyDescent="0.2">
      <c r="A633" s="10"/>
      <c r="B633" s="10"/>
      <c r="C633" s="10"/>
      <c r="D633" s="10"/>
      <c r="E633" s="10"/>
      <c r="F633" s="10"/>
    </row>
    <row r="634" spans="1:6" x14ac:dyDescent="0.2">
      <c r="A634" s="10"/>
      <c r="B634" s="10"/>
      <c r="C634" s="10"/>
      <c r="D634" s="10"/>
      <c r="E634" s="10"/>
      <c r="F634" s="10"/>
    </row>
    <row r="635" spans="1:6" x14ac:dyDescent="0.2">
      <c r="A635" s="10"/>
      <c r="B635" s="10"/>
      <c r="C635" s="10"/>
      <c r="D635" s="10"/>
      <c r="E635" s="10"/>
      <c r="F635" s="10"/>
    </row>
    <row r="636" spans="1:6" x14ac:dyDescent="0.2">
      <c r="A636" s="10"/>
      <c r="B636" s="10"/>
      <c r="C636" s="10"/>
      <c r="D636" s="10"/>
      <c r="E636" s="10"/>
      <c r="F636" s="10"/>
    </row>
    <row r="637" spans="1:6" x14ac:dyDescent="0.2">
      <c r="A637" s="10"/>
      <c r="B637" s="10"/>
      <c r="C637" s="10"/>
      <c r="D637" s="10"/>
      <c r="E637" s="10"/>
      <c r="F637" s="10"/>
    </row>
    <row r="638" spans="1:6" x14ac:dyDescent="0.2">
      <c r="A638" s="10"/>
      <c r="B638" s="10"/>
      <c r="C638" s="10"/>
      <c r="D638" s="10"/>
      <c r="E638" s="10"/>
      <c r="F638" s="10"/>
    </row>
    <row r="639" spans="1:6" x14ac:dyDescent="0.2">
      <c r="A639" s="10"/>
      <c r="B639" s="10"/>
      <c r="C639" s="10"/>
      <c r="D639" s="10"/>
      <c r="E639" s="10"/>
      <c r="F639" s="10"/>
    </row>
    <row r="640" spans="1:6" x14ac:dyDescent="0.2">
      <c r="A640" s="10"/>
      <c r="B640" s="10"/>
      <c r="C640" s="10"/>
      <c r="D640" s="10"/>
      <c r="E640" s="10"/>
      <c r="F640" s="10"/>
    </row>
    <row r="641" spans="1:6" x14ac:dyDescent="0.2">
      <c r="A641" s="10"/>
      <c r="B641" s="10"/>
      <c r="C641" s="10"/>
      <c r="D641" s="10"/>
      <c r="E641" s="10"/>
      <c r="F641" s="10"/>
    </row>
    <row r="642" spans="1:6" x14ac:dyDescent="0.2">
      <c r="A642" s="10"/>
      <c r="B642" s="10"/>
      <c r="C642" s="10"/>
      <c r="D642" s="10"/>
      <c r="E642" s="10"/>
      <c r="F642" s="10"/>
    </row>
    <row r="643" spans="1:6" x14ac:dyDescent="0.2">
      <c r="A643" s="10"/>
      <c r="B643" s="10"/>
      <c r="C643" s="10"/>
      <c r="D643" s="10"/>
      <c r="E643" s="10"/>
      <c r="F643" s="10"/>
    </row>
    <row r="644" spans="1:6" x14ac:dyDescent="0.2">
      <c r="A644" s="10"/>
      <c r="B644" s="10"/>
      <c r="C644" s="10"/>
      <c r="D644" s="10"/>
      <c r="E644" s="10"/>
      <c r="F644" s="10"/>
    </row>
    <row r="645" spans="1:6" x14ac:dyDescent="0.2">
      <c r="A645" s="10"/>
      <c r="B645" s="10"/>
      <c r="C645" s="10"/>
      <c r="D645" s="10"/>
      <c r="E645" s="10"/>
      <c r="F645" s="10"/>
    </row>
    <row r="646" spans="1:6" x14ac:dyDescent="0.2">
      <c r="A646" s="10"/>
      <c r="B646" s="10"/>
      <c r="C646" s="10"/>
      <c r="D646" s="10"/>
      <c r="E646" s="10"/>
      <c r="F646" s="10"/>
    </row>
    <row r="647" spans="1:6" x14ac:dyDescent="0.2">
      <c r="A647" s="10"/>
      <c r="B647" s="10"/>
      <c r="C647" s="10"/>
      <c r="D647" s="10"/>
      <c r="E647" s="10"/>
      <c r="F647" s="10"/>
    </row>
    <row r="648" spans="1:6" x14ac:dyDescent="0.2">
      <c r="A648" s="10"/>
      <c r="B648" s="10"/>
      <c r="C648" s="10"/>
      <c r="D648" s="10"/>
      <c r="E648" s="10"/>
      <c r="F648" s="10"/>
    </row>
    <row r="649" spans="1:6" x14ac:dyDescent="0.2">
      <c r="A649" s="10"/>
      <c r="B649" s="10"/>
      <c r="C649" s="10"/>
      <c r="D649" s="10"/>
      <c r="E649" s="10"/>
      <c r="F649" s="10"/>
    </row>
    <row r="650" spans="1:6" x14ac:dyDescent="0.2">
      <c r="A650" s="10"/>
      <c r="B650" s="10"/>
      <c r="C650" s="10"/>
      <c r="D650" s="10"/>
      <c r="E650" s="10"/>
      <c r="F650" s="10"/>
    </row>
    <row r="651" spans="1:6" x14ac:dyDescent="0.2">
      <c r="A651" s="10"/>
      <c r="B651" s="10"/>
      <c r="C651" s="10"/>
      <c r="D651" s="10"/>
      <c r="E651" s="10"/>
      <c r="F651" s="10"/>
    </row>
    <row r="652" spans="1:6" x14ac:dyDescent="0.2">
      <c r="A652" s="10"/>
      <c r="B652" s="10"/>
      <c r="C652" s="10"/>
      <c r="D652" s="10"/>
      <c r="E652" s="10"/>
      <c r="F652" s="10"/>
    </row>
    <row r="653" spans="1:6" x14ac:dyDescent="0.2">
      <c r="A653" s="10"/>
      <c r="B653" s="10"/>
      <c r="C653" s="10"/>
      <c r="D653" s="10"/>
      <c r="E653" s="10"/>
      <c r="F653" s="10"/>
    </row>
    <row r="654" spans="1:6" x14ac:dyDescent="0.2">
      <c r="A654" s="10"/>
      <c r="B654" s="10"/>
      <c r="C654" s="10"/>
      <c r="D654" s="10"/>
      <c r="E654" s="10"/>
      <c r="F654" s="10"/>
    </row>
    <row r="655" spans="1:6" x14ac:dyDescent="0.2">
      <c r="A655" s="10"/>
      <c r="B655" s="10"/>
      <c r="C655" s="10"/>
      <c r="D655" s="10"/>
      <c r="E655" s="10"/>
      <c r="F655" s="10"/>
    </row>
    <row r="656" spans="1:6" x14ac:dyDescent="0.2">
      <c r="A656" s="10"/>
      <c r="B656" s="10"/>
      <c r="C656" s="10"/>
      <c r="D656" s="10"/>
      <c r="E656" s="10"/>
      <c r="F656" s="10"/>
    </row>
    <row r="657" spans="1:6" x14ac:dyDescent="0.2">
      <c r="A657" s="10"/>
      <c r="B657" s="10"/>
      <c r="C657" s="10"/>
      <c r="D657" s="10"/>
      <c r="E657" s="10"/>
      <c r="F657" s="10"/>
    </row>
    <row r="658" spans="1:6" x14ac:dyDescent="0.2">
      <c r="A658" s="10"/>
      <c r="B658" s="10"/>
      <c r="C658" s="10"/>
      <c r="D658" s="10"/>
      <c r="E658" s="10"/>
      <c r="F658" s="10"/>
    </row>
    <row r="659" spans="1:6" x14ac:dyDescent="0.2">
      <c r="A659" s="10"/>
      <c r="B659" s="10"/>
      <c r="C659" s="10"/>
      <c r="D659" s="10"/>
      <c r="E659" s="10"/>
      <c r="F659" s="10"/>
    </row>
    <row r="660" spans="1:6" x14ac:dyDescent="0.2">
      <c r="A660" s="10"/>
      <c r="B660" s="10"/>
      <c r="C660" s="10"/>
      <c r="D660" s="10"/>
      <c r="E660" s="10"/>
      <c r="F660" s="10"/>
    </row>
    <row r="661" spans="1:6" x14ac:dyDescent="0.2">
      <c r="A661" s="10"/>
      <c r="B661" s="10"/>
      <c r="C661" s="10"/>
      <c r="D661" s="10"/>
      <c r="E661" s="10"/>
      <c r="F661" s="10"/>
    </row>
    <row r="662" spans="1:6" x14ac:dyDescent="0.2">
      <c r="A662" s="10"/>
      <c r="B662" s="10"/>
      <c r="C662" s="10"/>
      <c r="D662" s="10"/>
      <c r="E662" s="10"/>
      <c r="F662" s="10"/>
    </row>
    <row r="663" spans="1:6" x14ac:dyDescent="0.2">
      <c r="A663" s="10"/>
      <c r="B663" s="10"/>
      <c r="C663" s="10"/>
      <c r="D663" s="10"/>
      <c r="E663" s="10"/>
      <c r="F663" s="10"/>
    </row>
    <row r="664" spans="1:6" x14ac:dyDescent="0.2">
      <c r="A664" s="10"/>
      <c r="B664" s="10"/>
      <c r="C664" s="10"/>
      <c r="D664" s="10"/>
      <c r="E664" s="10"/>
      <c r="F664" s="10"/>
    </row>
    <row r="665" spans="1:6" x14ac:dyDescent="0.2">
      <c r="A665" s="10"/>
      <c r="B665" s="10"/>
      <c r="C665" s="10"/>
      <c r="D665" s="10"/>
      <c r="E665" s="10"/>
      <c r="F665" s="10"/>
    </row>
    <row r="666" spans="1:6" x14ac:dyDescent="0.2">
      <c r="A666" s="10"/>
      <c r="B666" s="10"/>
      <c r="C666" s="10"/>
      <c r="D666" s="10"/>
      <c r="E666" s="10"/>
      <c r="F666" s="10"/>
    </row>
    <row r="667" spans="1:6" x14ac:dyDescent="0.2">
      <c r="A667" s="10"/>
      <c r="B667" s="10"/>
      <c r="C667" s="10"/>
      <c r="D667" s="10"/>
      <c r="E667" s="10"/>
      <c r="F667" s="10"/>
    </row>
    <row r="668" spans="1:6" x14ac:dyDescent="0.2">
      <c r="A668" s="10"/>
      <c r="B668" s="10"/>
      <c r="C668" s="10"/>
      <c r="D668" s="10"/>
      <c r="E668" s="10"/>
      <c r="F668" s="10"/>
    </row>
    <row r="669" spans="1:6" x14ac:dyDescent="0.2">
      <c r="A669" s="10"/>
      <c r="B669" s="10"/>
      <c r="C669" s="10"/>
      <c r="D669" s="10"/>
      <c r="E669" s="10"/>
      <c r="F669" s="10"/>
    </row>
    <row r="670" spans="1:6" x14ac:dyDescent="0.2">
      <c r="A670" s="10"/>
      <c r="B670" s="10"/>
      <c r="C670" s="10"/>
      <c r="D670" s="10"/>
      <c r="E670" s="10"/>
      <c r="F670" s="10"/>
    </row>
    <row r="671" spans="1:6" x14ac:dyDescent="0.2">
      <c r="A671" s="10"/>
      <c r="B671" s="10"/>
      <c r="C671" s="10"/>
      <c r="D671" s="10"/>
      <c r="E671" s="10"/>
      <c r="F671" s="10"/>
    </row>
    <row r="672" spans="1:6" x14ac:dyDescent="0.2">
      <c r="A672" s="10"/>
      <c r="B672" s="10"/>
      <c r="C672" s="10"/>
      <c r="D672" s="10"/>
      <c r="E672" s="10"/>
      <c r="F672" s="10"/>
    </row>
    <row r="673" spans="1:6" x14ac:dyDescent="0.2">
      <c r="A673" s="10"/>
      <c r="B673" s="10"/>
      <c r="C673" s="10"/>
      <c r="D673" s="10"/>
      <c r="E673" s="10"/>
      <c r="F673" s="10"/>
    </row>
    <row r="674" spans="1:6" x14ac:dyDescent="0.2">
      <c r="A674" s="10"/>
      <c r="B674" s="10"/>
      <c r="C674" s="10"/>
      <c r="D674" s="10"/>
      <c r="E674" s="10"/>
      <c r="F674" s="10"/>
    </row>
    <row r="675" spans="1:6" x14ac:dyDescent="0.2">
      <c r="A675" s="10"/>
      <c r="B675" s="10"/>
      <c r="C675" s="10"/>
      <c r="D675" s="10"/>
      <c r="E675" s="10"/>
      <c r="F675" s="10"/>
    </row>
    <row r="676" spans="1:6" x14ac:dyDescent="0.2">
      <c r="A676" s="10"/>
      <c r="B676" s="10"/>
      <c r="C676" s="10"/>
      <c r="D676" s="10"/>
      <c r="E676" s="10"/>
      <c r="F676" s="10"/>
    </row>
    <row r="677" spans="1:6" x14ac:dyDescent="0.2">
      <c r="A677" s="10"/>
      <c r="B677" s="10"/>
      <c r="C677" s="10"/>
      <c r="D677" s="10"/>
      <c r="E677" s="10"/>
      <c r="F677" s="10"/>
    </row>
    <row r="678" spans="1:6" x14ac:dyDescent="0.2">
      <c r="A678" s="10"/>
      <c r="B678" s="10"/>
      <c r="C678" s="10"/>
      <c r="D678" s="10"/>
      <c r="E678" s="10"/>
      <c r="F678" s="10"/>
    </row>
    <row r="679" spans="1:6" x14ac:dyDescent="0.2">
      <c r="A679" s="10"/>
      <c r="B679" s="10"/>
      <c r="C679" s="10"/>
      <c r="D679" s="10"/>
      <c r="E679" s="10"/>
      <c r="F679" s="10"/>
    </row>
    <row r="680" spans="1:6" x14ac:dyDescent="0.2">
      <c r="A680" s="10"/>
      <c r="B680" s="10"/>
      <c r="C680" s="10"/>
      <c r="D680" s="10"/>
      <c r="E680" s="10"/>
      <c r="F680" s="10"/>
    </row>
    <row r="681" spans="1:6" x14ac:dyDescent="0.2">
      <c r="A681" s="10"/>
      <c r="B681" s="10"/>
      <c r="C681" s="10"/>
      <c r="D681" s="10"/>
      <c r="E681" s="10"/>
      <c r="F681" s="10"/>
    </row>
    <row r="682" spans="1:6" x14ac:dyDescent="0.2">
      <c r="A682" s="10"/>
      <c r="B682" s="10"/>
      <c r="C682" s="10"/>
      <c r="D682" s="10"/>
      <c r="E682" s="10"/>
      <c r="F682" s="10"/>
    </row>
    <row r="683" spans="1:6" x14ac:dyDescent="0.2">
      <c r="A683" s="10"/>
      <c r="B683" s="10"/>
      <c r="C683" s="10"/>
      <c r="D683" s="10"/>
      <c r="E683" s="10"/>
      <c r="F683" s="10"/>
    </row>
    <row r="684" spans="1:6" x14ac:dyDescent="0.2">
      <c r="A684" s="10"/>
      <c r="B684" s="10"/>
      <c r="C684" s="10"/>
      <c r="D684" s="10"/>
      <c r="E684" s="10"/>
      <c r="F684" s="10"/>
    </row>
    <row r="685" spans="1:6" x14ac:dyDescent="0.2">
      <c r="A685" s="10"/>
      <c r="B685" s="10"/>
      <c r="C685" s="10"/>
      <c r="D685" s="10"/>
      <c r="E685" s="10"/>
      <c r="F685" s="10"/>
    </row>
    <row r="686" spans="1:6" x14ac:dyDescent="0.2">
      <c r="A686" s="10"/>
      <c r="B686" s="10"/>
      <c r="C686" s="10"/>
      <c r="D686" s="10"/>
      <c r="E686" s="10"/>
      <c r="F686" s="406"/>
    </row>
    <row r="687" spans="1:6" x14ac:dyDescent="0.2">
      <c r="A687" s="10"/>
      <c r="B687" s="10"/>
      <c r="C687" s="10"/>
      <c r="D687" s="10"/>
      <c r="E687" s="10"/>
      <c r="F687" s="406"/>
    </row>
    <row r="688" spans="1:6" x14ac:dyDescent="0.2">
      <c r="A688" s="10"/>
      <c r="B688" s="10"/>
      <c r="C688" s="10"/>
      <c r="D688" s="10"/>
      <c r="E688" s="10"/>
      <c r="F688" s="406"/>
    </row>
    <row r="689" spans="1:6" x14ac:dyDescent="0.2">
      <c r="A689" s="10"/>
      <c r="B689" s="10"/>
      <c r="C689" s="10"/>
      <c r="D689" s="10"/>
      <c r="E689" s="10"/>
      <c r="F689" s="406"/>
    </row>
    <row r="690" spans="1:6" x14ac:dyDescent="0.2">
      <c r="A690" s="10"/>
      <c r="B690" s="10"/>
      <c r="C690" s="10"/>
      <c r="D690" s="10"/>
      <c r="E690" s="10"/>
      <c r="F690" s="406"/>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904B3-4958-478D-8511-F6C64ED84803}">
  <sheetPr codeName="Sheet17"/>
  <dimension ref="A1:F661"/>
  <sheetViews>
    <sheetView showGridLines="0" zoomScaleNormal="100" workbookViewId="0"/>
  </sheetViews>
  <sheetFormatPr defaultRowHeight="15" x14ac:dyDescent="0.2"/>
  <cols>
    <col min="1" max="1" width="15" style="31" customWidth="1"/>
    <col min="2" max="2" width="12.5703125" style="31" customWidth="1"/>
    <col min="3" max="3" width="8.7109375" style="31"/>
    <col min="4" max="4" width="13.7109375" style="31" customWidth="1"/>
    <col min="5" max="5" width="15.28515625" style="31" customWidth="1"/>
    <col min="6" max="6" width="14.42578125" style="31" customWidth="1"/>
    <col min="7" max="256" width="8.7109375" style="31"/>
    <col min="257" max="257" width="15" style="31" customWidth="1"/>
    <col min="258" max="258" width="12.5703125" style="31" customWidth="1"/>
    <col min="259" max="259" width="8.7109375" style="31"/>
    <col min="260" max="260" width="13.7109375" style="31" customWidth="1"/>
    <col min="261" max="261" width="15.28515625" style="31" customWidth="1"/>
    <col min="262" max="262" width="14.42578125" style="31" customWidth="1"/>
    <col min="263" max="512" width="8.7109375" style="31"/>
    <col min="513" max="513" width="15" style="31" customWidth="1"/>
    <col min="514" max="514" width="12.5703125" style="31" customWidth="1"/>
    <col min="515" max="515" width="8.7109375" style="31"/>
    <col min="516" max="516" width="13.7109375" style="31" customWidth="1"/>
    <col min="517" max="517" width="15.28515625" style="31" customWidth="1"/>
    <col min="518" max="518" width="14.42578125" style="31" customWidth="1"/>
    <col min="519" max="768" width="8.7109375" style="31"/>
    <col min="769" max="769" width="15" style="31" customWidth="1"/>
    <col min="770" max="770" width="12.5703125" style="31" customWidth="1"/>
    <col min="771" max="771" width="8.7109375" style="31"/>
    <col min="772" max="772" width="13.7109375" style="31" customWidth="1"/>
    <col min="773" max="773" width="15.28515625" style="31" customWidth="1"/>
    <col min="774" max="774" width="14.42578125" style="31" customWidth="1"/>
    <col min="775" max="1024" width="8.7109375" style="31"/>
    <col min="1025" max="1025" width="15" style="31" customWidth="1"/>
    <col min="1026" max="1026" width="12.5703125" style="31" customWidth="1"/>
    <col min="1027" max="1027" width="8.7109375" style="31"/>
    <col min="1028" max="1028" width="13.7109375" style="31" customWidth="1"/>
    <col min="1029" max="1029" width="15.28515625" style="31" customWidth="1"/>
    <col min="1030" max="1030" width="14.42578125" style="31" customWidth="1"/>
    <col min="1031" max="1280" width="8.7109375" style="31"/>
    <col min="1281" max="1281" width="15" style="31" customWidth="1"/>
    <col min="1282" max="1282" width="12.5703125" style="31" customWidth="1"/>
    <col min="1283" max="1283" width="8.7109375" style="31"/>
    <col min="1284" max="1284" width="13.7109375" style="31" customWidth="1"/>
    <col min="1285" max="1285" width="15.28515625" style="31" customWidth="1"/>
    <col min="1286" max="1286" width="14.42578125" style="31" customWidth="1"/>
    <col min="1287" max="1536" width="8.7109375" style="31"/>
    <col min="1537" max="1537" width="15" style="31" customWidth="1"/>
    <col min="1538" max="1538" width="12.5703125" style="31" customWidth="1"/>
    <col min="1539" max="1539" width="8.7109375" style="31"/>
    <col min="1540" max="1540" width="13.7109375" style="31" customWidth="1"/>
    <col min="1541" max="1541" width="15.28515625" style="31" customWidth="1"/>
    <col min="1542" max="1542" width="14.42578125" style="31" customWidth="1"/>
    <col min="1543" max="1792" width="8.7109375" style="31"/>
    <col min="1793" max="1793" width="15" style="31" customWidth="1"/>
    <col min="1794" max="1794" width="12.5703125" style="31" customWidth="1"/>
    <col min="1795" max="1795" width="8.7109375" style="31"/>
    <col min="1796" max="1796" width="13.7109375" style="31" customWidth="1"/>
    <col min="1797" max="1797" width="15.28515625" style="31" customWidth="1"/>
    <col min="1798" max="1798" width="14.42578125" style="31" customWidth="1"/>
    <col min="1799" max="2048" width="8.7109375" style="31"/>
    <col min="2049" max="2049" width="15" style="31" customWidth="1"/>
    <col min="2050" max="2050" width="12.5703125" style="31" customWidth="1"/>
    <col min="2051" max="2051" width="8.7109375" style="31"/>
    <col min="2052" max="2052" width="13.7109375" style="31" customWidth="1"/>
    <col min="2053" max="2053" width="15.28515625" style="31" customWidth="1"/>
    <col min="2054" max="2054" width="14.42578125" style="31" customWidth="1"/>
    <col min="2055" max="2304" width="8.7109375" style="31"/>
    <col min="2305" max="2305" width="15" style="31" customWidth="1"/>
    <col min="2306" max="2306" width="12.5703125" style="31" customWidth="1"/>
    <col min="2307" max="2307" width="8.7109375" style="31"/>
    <col min="2308" max="2308" width="13.7109375" style="31" customWidth="1"/>
    <col min="2309" max="2309" width="15.28515625" style="31" customWidth="1"/>
    <col min="2310" max="2310" width="14.42578125" style="31" customWidth="1"/>
    <col min="2311" max="2560" width="8.7109375" style="31"/>
    <col min="2561" max="2561" width="15" style="31" customWidth="1"/>
    <col min="2562" max="2562" width="12.5703125" style="31" customWidth="1"/>
    <col min="2563" max="2563" width="8.7109375" style="31"/>
    <col min="2564" max="2564" width="13.7109375" style="31" customWidth="1"/>
    <col min="2565" max="2565" width="15.28515625" style="31" customWidth="1"/>
    <col min="2566" max="2566" width="14.42578125" style="31" customWidth="1"/>
    <col min="2567" max="2816" width="8.7109375" style="31"/>
    <col min="2817" max="2817" width="15" style="31" customWidth="1"/>
    <col min="2818" max="2818" width="12.5703125" style="31" customWidth="1"/>
    <col min="2819" max="2819" width="8.7109375" style="31"/>
    <col min="2820" max="2820" width="13.7109375" style="31" customWidth="1"/>
    <col min="2821" max="2821" width="15.28515625" style="31" customWidth="1"/>
    <col min="2822" max="2822" width="14.42578125" style="31" customWidth="1"/>
    <col min="2823" max="3072" width="8.7109375" style="31"/>
    <col min="3073" max="3073" width="15" style="31" customWidth="1"/>
    <col min="3074" max="3074" width="12.5703125" style="31" customWidth="1"/>
    <col min="3075" max="3075" width="8.7109375" style="31"/>
    <col min="3076" max="3076" width="13.7109375" style="31" customWidth="1"/>
    <col min="3077" max="3077" width="15.28515625" style="31" customWidth="1"/>
    <col min="3078" max="3078" width="14.42578125" style="31" customWidth="1"/>
    <col min="3079" max="3328" width="8.7109375" style="31"/>
    <col min="3329" max="3329" width="15" style="31" customWidth="1"/>
    <col min="3330" max="3330" width="12.5703125" style="31" customWidth="1"/>
    <col min="3331" max="3331" width="8.7109375" style="31"/>
    <col min="3332" max="3332" width="13.7109375" style="31" customWidth="1"/>
    <col min="3333" max="3333" width="15.28515625" style="31" customWidth="1"/>
    <col min="3334" max="3334" width="14.42578125" style="31" customWidth="1"/>
    <col min="3335" max="3584" width="8.7109375" style="31"/>
    <col min="3585" max="3585" width="15" style="31" customWidth="1"/>
    <col min="3586" max="3586" width="12.5703125" style="31" customWidth="1"/>
    <col min="3587" max="3587" width="8.7109375" style="31"/>
    <col min="3588" max="3588" width="13.7109375" style="31" customWidth="1"/>
    <col min="3589" max="3589" width="15.28515625" style="31" customWidth="1"/>
    <col min="3590" max="3590" width="14.42578125" style="31" customWidth="1"/>
    <col min="3591" max="3840" width="8.7109375" style="31"/>
    <col min="3841" max="3841" width="15" style="31" customWidth="1"/>
    <col min="3842" max="3842" width="12.5703125" style="31" customWidth="1"/>
    <col min="3843" max="3843" width="8.7109375" style="31"/>
    <col min="3844" max="3844" width="13.7109375" style="31" customWidth="1"/>
    <col min="3845" max="3845" width="15.28515625" style="31" customWidth="1"/>
    <col min="3846" max="3846" width="14.42578125" style="31" customWidth="1"/>
    <col min="3847" max="4096" width="8.7109375" style="31"/>
    <col min="4097" max="4097" width="15" style="31" customWidth="1"/>
    <col min="4098" max="4098" width="12.5703125" style="31" customWidth="1"/>
    <col min="4099" max="4099" width="8.7109375" style="31"/>
    <col min="4100" max="4100" width="13.7109375" style="31" customWidth="1"/>
    <col min="4101" max="4101" width="15.28515625" style="31" customWidth="1"/>
    <col min="4102" max="4102" width="14.42578125" style="31" customWidth="1"/>
    <col min="4103" max="4352" width="8.7109375" style="31"/>
    <col min="4353" max="4353" width="15" style="31" customWidth="1"/>
    <col min="4354" max="4354" width="12.5703125" style="31" customWidth="1"/>
    <col min="4355" max="4355" width="8.7109375" style="31"/>
    <col min="4356" max="4356" width="13.7109375" style="31" customWidth="1"/>
    <col min="4357" max="4357" width="15.28515625" style="31" customWidth="1"/>
    <col min="4358" max="4358" width="14.42578125" style="31" customWidth="1"/>
    <col min="4359" max="4608" width="8.7109375" style="31"/>
    <col min="4609" max="4609" width="15" style="31" customWidth="1"/>
    <col min="4610" max="4610" width="12.5703125" style="31" customWidth="1"/>
    <col min="4611" max="4611" width="8.7109375" style="31"/>
    <col min="4612" max="4612" width="13.7109375" style="31" customWidth="1"/>
    <col min="4613" max="4613" width="15.28515625" style="31" customWidth="1"/>
    <col min="4614" max="4614" width="14.42578125" style="31" customWidth="1"/>
    <col min="4615" max="4864" width="8.7109375" style="31"/>
    <col min="4865" max="4865" width="15" style="31" customWidth="1"/>
    <col min="4866" max="4866" width="12.5703125" style="31" customWidth="1"/>
    <col min="4867" max="4867" width="8.7109375" style="31"/>
    <col min="4868" max="4868" width="13.7109375" style="31" customWidth="1"/>
    <col min="4869" max="4869" width="15.28515625" style="31" customWidth="1"/>
    <col min="4870" max="4870" width="14.42578125" style="31" customWidth="1"/>
    <col min="4871" max="5120" width="8.7109375" style="31"/>
    <col min="5121" max="5121" width="15" style="31" customWidth="1"/>
    <col min="5122" max="5122" width="12.5703125" style="31" customWidth="1"/>
    <col min="5123" max="5123" width="8.7109375" style="31"/>
    <col min="5124" max="5124" width="13.7109375" style="31" customWidth="1"/>
    <col min="5125" max="5125" width="15.28515625" style="31" customWidth="1"/>
    <col min="5126" max="5126" width="14.42578125" style="31" customWidth="1"/>
    <col min="5127" max="5376" width="8.7109375" style="31"/>
    <col min="5377" max="5377" width="15" style="31" customWidth="1"/>
    <col min="5378" max="5378" width="12.5703125" style="31" customWidth="1"/>
    <col min="5379" max="5379" width="8.7109375" style="31"/>
    <col min="5380" max="5380" width="13.7109375" style="31" customWidth="1"/>
    <col min="5381" max="5381" width="15.28515625" style="31" customWidth="1"/>
    <col min="5382" max="5382" width="14.42578125" style="31" customWidth="1"/>
    <col min="5383" max="5632" width="8.7109375" style="31"/>
    <col min="5633" max="5633" width="15" style="31" customWidth="1"/>
    <col min="5634" max="5634" width="12.5703125" style="31" customWidth="1"/>
    <col min="5635" max="5635" width="8.7109375" style="31"/>
    <col min="5636" max="5636" width="13.7109375" style="31" customWidth="1"/>
    <col min="5637" max="5637" width="15.28515625" style="31" customWidth="1"/>
    <col min="5638" max="5638" width="14.42578125" style="31" customWidth="1"/>
    <col min="5639" max="5888" width="8.7109375" style="31"/>
    <col min="5889" max="5889" width="15" style="31" customWidth="1"/>
    <col min="5890" max="5890" width="12.5703125" style="31" customWidth="1"/>
    <col min="5891" max="5891" width="8.7109375" style="31"/>
    <col min="5892" max="5892" width="13.7109375" style="31" customWidth="1"/>
    <col min="5893" max="5893" width="15.28515625" style="31" customWidth="1"/>
    <col min="5894" max="5894" width="14.42578125" style="31" customWidth="1"/>
    <col min="5895" max="6144" width="8.7109375" style="31"/>
    <col min="6145" max="6145" width="15" style="31" customWidth="1"/>
    <col min="6146" max="6146" width="12.5703125" style="31" customWidth="1"/>
    <col min="6147" max="6147" width="8.7109375" style="31"/>
    <col min="6148" max="6148" width="13.7109375" style="31" customWidth="1"/>
    <col min="6149" max="6149" width="15.28515625" style="31" customWidth="1"/>
    <col min="6150" max="6150" width="14.42578125" style="31" customWidth="1"/>
    <col min="6151" max="6400" width="8.7109375" style="31"/>
    <col min="6401" max="6401" width="15" style="31" customWidth="1"/>
    <col min="6402" max="6402" width="12.5703125" style="31" customWidth="1"/>
    <col min="6403" max="6403" width="8.7109375" style="31"/>
    <col min="6404" max="6404" width="13.7109375" style="31" customWidth="1"/>
    <col min="6405" max="6405" width="15.28515625" style="31" customWidth="1"/>
    <col min="6406" max="6406" width="14.42578125" style="31" customWidth="1"/>
    <col min="6407" max="6656" width="8.7109375" style="31"/>
    <col min="6657" max="6657" width="15" style="31" customWidth="1"/>
    <col min="6658" max="6658" width="12.5703125" style="31" customWidth="1"/>
    <col min="6659" max="6659" width="8.7109375" style="31"/>
    <col min="6660" max="6660" width="13.7109375" style="31" customWidth="1"/>
    <col min="6661" max="6661" width="15.28515625" style="31" customWidth="1"/>
    <col min="6662" max="6662" width="14.42578125" style="31" customWidth="1"/>
    <col min="6663" max="6912" width="8.7109375" style="31"/>
    <col min="6913" max="6913" width="15" style="31" customWidth="1"/>
    <col min="6914" max="6914" width="12.5703125" style="31" customWidth="1"/>
    <col min="6915" max="6915" width="8.7109375" style="31"/>
    <col min="6916" max="6916" width="13.7109375" style="31" customWidth="1"/>
    <col min="6917" max="6917" width="15.28515625" style="31" customWidth="1"/>
    <col min="6918" max="6918" width="14.42578125" style="31" customWidth="1"/>
    <col min="6919" max="7168" width="8.7109375" style="31"/>
    <col min="7169" max="7169" width="15" style="31" customWidth="1"/>
    <col min="7170" max="7170" width="12.5703125" style="31" customWidth="1"/>
    <col min="7171" max="7171" width="8.7109375" style="31"/>
    <col min="7172" max="7172" width="13.7109375" style="31" customWidth="1"/>
    <col min="7173" max="7173" width="15.28515625" style="31" customWidth="1"/>
    <col min="7174" max="7174" width="14.42578125" style="31" customWidth="1"/>
    <col min="7175" max="7424" width="8.7109375" style="31"/>
    <col min="7425" max="7425" width="15" style="31" customWidth="1"/>
    <col min="7426" max="7426" width="12.5703125" style="31" customWidth="1"/>
    <col min="7427" max="7427" width="8.7109375" style="31"/>
    <col min="7428" max="7428" width="13.7109375" style="31" customWidth="1"/>
    <col min="7429" max="7429" width="15.28515625" style="31" customWidth="1"/>
    <col min="7430" max="7430" width="14.42578125" style="31" customWidth="1"/>
    <col min="7431" max="7680" width="8.7109375" style="31"/>
    <col min="7681" max="7681" width="15" style="31" customWidth="1"/>
    <col min="7682" max="7682" width="12.5703125" style="31" customWidth="1"/>
    <col min="7683" max="7683" width="8.7109375" style="31"/>
    <col min="7684" max="7684" width="13.7109375" style="31" customWidth="1"/>
    <col min="7685" max="7685" width="15.28515625" style="31" customWidth="1"/>
    <col min="7686" max="7686" width="14.42578125" style="31" customWidth="1"/>
    <col min="7687" max="7936" width="8.7109375" style="31"/>
    <col min="7937" max="7937" width="15" style="31" customWidth="1"/>
    <col min="7938" max="7938" width="12.5703125" style="31" customWidth="1"/>
    <col min="7939" max="7939" width="8.7109375" style="31"/>
    <col min="7940" max="7940" width="13.7109375" style="31" customWidth="1"/>
    <col min="7941" max="7941" width="15.28515625" style="31" customWidth="1"/>
    <col min="7942" max="7942" width="14.42578125" style="31" customWidth="1"/>
    <col min="7943" max="8192" width="8.7109375" style="31"/>
    <col min="8193" max="8193" width="15" style="31" customWidth="1"/>
    <col min="8194" max="8194" width="12.5703125" style="31" customWidth="1"/>
    <col min="8195" max="8195" width="8.7109375" style="31"/>
    <col min="8196" max="8196" width="13.7109375" style="31" customWidth="1"/>
    <col min="8197" max="8197" width="15.28515625" style="31" customWidth="1"/>
    <col min="8198" max="8198" width="14.42578125" style="31" customWidth="1"/>
    <col min="8199" max="8448" width="8.7109375" style="31"/>
    <col min="8449" max="8449" width="15" style="31" customWidth="1"/>
    <col min="8450" max="8450" width="12.5703125" style="31" customWidth="1"/>
    <col min="8451" max="8451" width="8.7109375" style="31"/>
    <col min="8452" max="8452" width="13.7109375" style="31" customWidth="1"/>
    <col min="8453" max="8453" width="15.28515625" style="31" customWidth="1"/>
    <col min="8454" max="8454" width="14.42578125" style="31" customWidth="1"/>
    <col min="8455" max="8704" width="8.7109375" style="31"/>
    <col min="8705" max="8705" width="15" style="31" customWidth="1"/>
    <col min="8706" max="8706" width="12.5703125" style="31" customWidth="1"/>
    <col min="8707" max="8707" width="8.7109375" style="31"/>
    <col min="8708" max="8708" width="13.7109375" style="31" customWidth="1"/>
    <col min="8709" max="8709" width="15.28515625" style="31" customWidth="1"/>
    <col min="8710" max="8710" width="14.42578125" style="31" customWidth="1"/>
    <col min="8711" max="8960" width="8.7109375" style="31"/>
    <col min="8961" max="8961" width="15" style="31" customWidth="1"/>
    <col min="8962" max="8962" width="12.5703125" style="31" customWidth="1"/>
    <col min="8963" max="8963" width="8.7109375" style="31"/>
    <col min="8964" max="8964" width="13.7109375" style="31" customWidth="1"/>
    <col min="8965" max="8965" width="15.28515625" style="31" customWidth="1"/>
    <col min="8966" max="8966" width="14.42578125" style="31" customWidth="1"/>
    <col min="8967" max="9216" width="8.7109375" style="31"/>
    <col min="9217" max="9217" width="15" style="31" customWidth="1"/>
    <col min="9218" max="9218" width="12.5703125" style="31" customWidth="1"/>
    <col min="9219" max="9219" width="8.7109375" style="31"/>
    <col min="9220" max="9220" width="13.7109375" style="31" customWidth="1"/>
    <col min="9221" max="9221" width="15.28515625" style="31" customWidth="1"/>
    <col min="9222" max="9222" width="14.42578125" style="31" customWidth="1"/>
    <col min="9223" max="9472" width="8.7109375" style="31"/>
    <col min="9473" max="9473" width="15" style="31" customWidth="1"/>
    <col min="9474" max="9474" width="12.5703125" style="31" customWidth="1"/>
    <col min="9475" max="9475" width="8.7109375" style="31"/>
    <col min="9476" max="9476" width="13.7109375" style="31" customWidth="1"/>
    <col min="9477" max="9477" width="15.28515625" style="31" customWidth="1"/>
    <col min="9478" max="9478" width="14.42578125" style="31" customWidth="1"/>
    <col min="9479" max="9728" width="8.7109375" style="31"/>
    <col min="9729" max="9729" width="15" style="31" customWidth="1"/>
    <col min="9730" max="9730" width="12.5703125" style="31" customWidth="1"/>
    <col min="9731" max="9731" width="8.7109375" style="31"/>
    <col min="9732" max="9732" width="13.7109375" style="31" customWidth="1"/>
    <col min="9733" max="9733" width="15.28515625" style="31" customWidth="1"/>
    <col min="9734" max="9734" width="14.42578125" style="31" customWidth="1"/>
    <col min="9735" max="9984" width="8.7109375" style="31"/>
    <col min="9985" max="9985" width="15" style="31" customWidth="1"/>
    <col min="9986" max="9986" width="12.5703125" style="31" customWidth="1"/>
    <col min="9987" max="9987" width="8.7109375" style="31"/>
    <col min="9988" max="9988" width="13.7109375" style="31" customWidth="1"/>
    <col min="9989" max="9989" width="15.28515625" style="31" customWidth="1"/>
    <col min="9990" max="9990" width="14.42578125" style="31" customWidth="1"/>
    <col min="9991" max="10240" width="8.7109375" style="31"/>
    <col min="10241" max="10241" width="15" style="31" customWidth="1"/>
    <col min="10242" max="10242" width="12.5703125" style="31" customWidth="1"/>
    <col min="10243" max="10243" width="8.7109375" style="31"/>
    <col min="10244" max="10244" width="13.7109375" style="31" customWidth="1"/>
    <col min="10245" max="10245" width="15.28515625" style="31" customWidth="1"/>
    <col min="10246" max="10246" width="14.42578125" style="31" customWidth="1"/>
    <col min="10247" max="10496" width="8.7109375" style="31"/>
    <col min="10497" max="10497" width="15" style="31" customWidth="1"/>
    <col min="10498" max="10498" width="12.5703125" style="31" customWidth="1"/>
    <col min="10499" max="10499" width="8.7109375" style="31"/>
    <col min="10500" max="10500" width="13.7109375" style="31" customWidth="1"/>
    <col min="10501" max="10501" width="15.28515625" style="31" customWidth="1"/>
    <col min="10502" max="10502" width="14.42578125" style="31" customWidth="1"/>
    <col min="10503" max="10752" width="8.7109375" style="31"/>
    <col min="10753" max="10753" width="15" style="31" customWidth="1"/>
    <col min="10754" max="10754" width="12.5703125" style="31" customWidth="1"/>
    <col min="10755" max="10755" width="8.7109375" style="31"/>
    <col min="10756" max="10756" width="13.7109375" style="31" customWidth="1"/>
    <col min="10757" max="10757" width="15.28515625" style="31" customWidth="1"/>
    <col min="10758" max="10758" width="14.42578125" style="31" customWidth="1"/>
    <col min="10759" max="11008" width="8.7109375" style="31"/>
    <col min="11009" max="11009" width="15" style="31" customWidth="1"/>
    <col min="11010" max="11010" width="12.5703125" style="31" customWidth="1"/>
    <col min="11011" max="11011" width="8.7109375" style="31"/>
    <col min="11012" max="11012" width="13.7109375" style="31" customWidth="1"/>
    <col min="11013" max="11013" width="15.28515625" style="31" customWidth="1"/>
    <col min="11014" max="11014" width="14.42578125" style="31" customWidth="1"/>
    <col min="11015" max="11264" width="8.7109375" style="31"/>
    <col min="11265" max="11265" width="15" style="31" customWidth="1"/>
    <col min="11266" max="11266" width="12.5703125" style="31" customWidth="1"/>
    <col min="11267" max="11267" width="8.7109375" style="31"/>
    <col min="11268" max="11268" width="13.7109375" style="31" customWidth="1"/>
    <col min="11269" max="11269" width="15.28515625" style="31" customWidth="1"/>
    <col min="11270" max="11270" width="14.42578125" style="31" customWidth="1"/>
    <col min="11271" max="11520" width="8.7109375" style="31"/>
    <col min="11521" max="11521" width="15" style="31" customWidth="1"/>
    <col min="11522" max="11522" width="12.5703125" style="31" customWidth="1"/>
    <col min="11523" max="11523" width="8.7109375" style="31"/>
    <col min="11524" max="11524" width="13.7109375" style="31" customWidth="1"/>
    <col min="11525" max="11525" width="15.28515625" style="31" customWidth="1"/>
    <col min="11526" max="11526" width="14.42578125" style="31" customWidth="1"/>
    <col min="11527" max="11776" width="8.7109375" style="31"/>
    <col min="11777" max="11777" width="15" style="31" customWidth="1"/>
    <col min="11778" max="11778" width="12.5703125" style="31" customWidth="1"/>
    <col min="11779" max="11779" width="8.7109375" style="31"/>
    <col min="11780" max="11780" width="13.7109375" style="31" customWidth="1"/>
    <col min="11781" max="11781" width="15.28515625" style="31" customWidth="1"/>
    <col min="11782" max="11782" width="14.42578125" style="31" customWidth="1"/>
    <col min="11783" max="12032" width="8.7109375" style="31"/>
    <col min="12033" max="12033" width="15" style="31" customWidth="1"/>
    <col min="12034" max="12034" width="12.5703125" style="31" customWidth="1"/>
    <col min="12035" max="12035" width="8.7109375" style="31"/>
    <col min="12036" max="12036" width="13.7109375" style="31" customWidth="1"/>
    <col min="12037" max="12037" width="15.28515625" style="31" customWidth="1"/>
    <col min="12038" max="12038" width="14.42578125" style="31" customWidth="1"/>
    <col min="12039" max="12288" width="8.7109375" style="31"/>
    <col min="12289" max="12289" width="15" style="31" customWidth="1"/>
    <col min="12290" max="12290" width="12.5703125" style="31" customWidth="1"/>
    <col min="12291" max="12291" width="8.7109375" style="31"/>
    <col min="12292" max="12292" width="13.7109375" style="31" customWidth="1"/>
    <col min="12293" max="12293" width="15.28515625" style="31" customWidth="1"/>
    <col min="12294" max="12294" width="14.42578125" style="31" customWidth="1"/>
    <col min="12295" max="12544" width="8.7109375" style="31"/>
    <col min="12545" max="12545" width="15" style="31" customWidth="1"/>
    <col min="12546" max="12546" width="12.5703125" style="31" customWidth="1"/>
    <col min="12547" max="12547" width="8.7109375" style="31"/>
    <col min="12548" max="12548" width="13.7109375" style="31" customWidth="1"/>
    <col min="12549" max="12549" width="15.28515625" style="31" customWidth="1"/>
    <col min="12550" max="12550" width="14.42578125" style="31" customWidth="1"/>
    <col min="12551" max="12800" width="8.7109375" style="31"/>
    <col min="12801" max="12801" width="15" style="31" customWidth="1"/>
    <col min="12802" max="12802" width="12.5703125" style="31" customWidth="1"/>
    <col min="12803" max="12803" width="8.7109375" style="31"/>
    <col min="12804" max="12804" width="13.7109375" style="31" customWidth="1"/>
    <col min="12805" max="12805" width="15.28515625" style="31" customWidth="1"/>
    <col min="12806" max="12806" width="14.42578125" style="31" customWidth="1"/>
    <col min="12807" max="13056" width="8.7109375" style="31"/>
    <col min="13057" max="13057" width="15" style="31" customWidth="1"/>
    <col min="13058" max="13058" width="12.5703125" style="31" customWidth="1"/>
    <col min="13059" max="13059" width="8.7109375" style="31"/>
    <col min="13060" max="13060" width="13.7109375" style="31" customWidth="1"/>
    <col min="13061" max="13061" width="15.28515625" style="31" customWidth="1"/>
    <col min="13062" max="13062" width="14.42578125" style="31" customWidth="1"/>
    <col min="13063" max="13312" width="8.7109375" style="31"/>
    <col min="13313" max="13313" width="15" style="31" customWidth="1"/>
    <col min="13314" max="13314" width="12.5703125" style="31" customWidth="1"/>
    <col min="13315" max="13315" width="8.7109375" style="31"/>
    <col min="13316" max="13316" width="13.7109375" style="31" customWidth="1"/>
    <col min="13317" max="13317" width="15.28515625" style="31" customWidth="1"/>
    <col min="13318" max="13318" width="14.42578125" style="31" customWidth="1"/>
    <col min="13319" max="13568" width="8.7109375" style="31"/>
    <col min="13569" max="13569" width="15" style="31" customWidth="1"/>
    <col min="13570" max="13570" width="12.5703125" style="31" customWidth="1"/>
    <col min="13571" max="13571" width="8.7109375" style="31"/>
    <col min="13572" max="13572" width="13.7109375" style="31" customWidth="1"/>
    <col min="13573" max="13573" width="15.28515625" style="31" customWidth="1"/>
    <col min="13574" max="13574" width="14.42578125" style="31" customWidth="1"/>
    <col min="13575" max="13824" width="8.7109375" style="31"/>
    <col min="13825" max="13825" width="15" style="31" customWidth="1"/>
    <col min="13826" max="13826" width="12.5703125" style="31" customWidth="1"/>
    <col min="13827" max="13827" width="8.7109375" style="31"/>
    <col min="13828" max="13828" width="13.7109375" style="31" customWidth="1"/>
    <col min="13829" max="13829" width="15.28515625" style="31" customWidth="1"/>
    <col min="13830" max="13830" width="14.42578125" style="31" customWidth="1"/>
    <col min="13831" max="14080" width="8.7109375" style="31"/>
    <col min="14081" max="14081" width="15" style="31" customWidth="1"/>
    <col min="14082" max="14082" width="12.5703125" style="31" customWidth="1"/>
    <col min="14083" max="14083" width="8.7109375" style="31"/>
    <col min="14084" max="14084" width="13.7109375" style="31" customWidth="1"/>
    <col min="14085" max="14085" width="15.28515625" style="31" customWidth="1"/>
    <col min="14086" max="14086" width="14.42578125" style="31" customWidth="1"/>
    <col min="14087" max="14336" width="8.7109375" style="31"/>
    <col min="14337" max="14337" width="15" style="31" customWidth="1"/>
    <col min="14338" max="14338" width="12.5703125" style="31" customWidth="1"/>
    <col min="14339" max="14339" width="8.7109375" style="31"/>
    <col min="14340" max="14340" width="13.7109375" style="31" customWidth="1"/>
    <col min="14341" max="14341" width="15.28515625" style="31" customWidth="1"/>
    <col min="14342" max="14342" width="14.42578125" style="31" customWidth="1"/>
    <col min="14343" max="14592" width="8.7109375" style="31"/>
    <col min="14593" max="14593" width="15" style="31" customWidth="1"/>
    <col min="14594" max="14594" width="12.5703125" style="31" customWidth="1"/>
    <col min="14595" max="14595" width="8.7109375" style="31"/>
    <col min="14596" max="14596" width="13.7109375" style="31" customWidth="1"/>
    <col min="14597" max="14597" width="15.28515625" style="31" customWidth="1"/>
    <col min="14598" max="14598" width="14.42578125" style="31" customWidth="1"/>
    <col min="14599" max="14848" width="8.7109375" style="31"/>
    <col min="14849" max="14849" width="15" style="31" customWidth="1"/>
    <col min="14850" max="14850" width="12.5703125" style="31" customWidth="1"/>
    <col min="14851" max="14851" width="8.7109375" style="31"/>
    <col min="14852" max="14852" width="13.7109375" style="31" customWidth="1"/>
    <col min="14853" max="14853" width="15.28515625" style="31" customWidth="1"/>
    <col min="14854" max="14854" width="14.42578125" style="31" customWidth="1"/>
    <col min="14855" max="15104" width="8.7109375" style="31"/>
    <col min="15105" max="15105" width="15" style="31" customWidth="1"/>
    <col min="15106" max="15106" width="12.5703125" style="31" customWidth="1"/>
    <col min="15107" max="15107" width="8.7109375" style="31"/>
    <col min="15108" max="15108" width="13.7109375" style="31" customWidth="1"/>
    <col min="15109" max="15109" width="15.28515625" style="31" customWidth="1"/>
    <col min="15110" max="15110" width="14.42578125" style="31" customWidth="1"/>
    <col min="15111" max="15360" width="8.7109375" style="31"/>
    <col min="15361" max="15361" width="15" style="31" customWidth="1"/>
    <col min="15362" max="15362" width="12.5703125" style="31" customWidth="1"/>
    <col min="15363" max="15363" width="8.7109375" style="31"/>
    <col min="15364" max="15364" width="13.7109375" style="31" customWidth="1"/>
    <col min="15365" max="15365" width="15.28515625" style="31" customWidth="1"/>
    <col min="15366" max="15366" width="14.42578125" style="31" customWidth="1"/>
    <col min="15367" max="15616" width="8.7109375" style="31"/>
    <col min="15617" max="15617" width="15" style="31" customWidth="1"/>
    <col min="15618" max="15618" width="12.5703125" style="31" customWidth="1"/>
    <col min="15619" max="15619" width="8.7109375" style="31"/>
    <col min="15620" max="15620" width="13.7109375" style="31" customWidth="1"/>
    <col min="15621" max="15621" width="15.28515625" style="31" customWidth="1"/>
    <col min="15622" max="15622" width="14.42578125" style="31" customWidth="1"/>
    <col min="15623" max="15872" width="8.7109375" style="31"/>
    <col min="15873" max="15873" width="15" style="31" customWidth="1"/>
    <col min="15874" max="15874" width="12.5703125" style="31" customWidth="1"/>
    <col min="15875" max="15875" width="8.7109375" style="31"/>
    <col min="15876" max="15876" width="13.7109375" style="31" customWidth="1"/>
    <col min="15877" max="15877" width="15.28515625" style="31" customWidth="1"/>
    <col min="15878" max="15878" width="14.42578125" style="31" customWidth="1"/>
    <col min="15879" max="16128" width="8.7109375" style="31"/>
    <col min="16129" max="16129" width="15" style="31" customWidth="1"/>
    <col min="16130" max="16130" width="12.5703125" style="31" customWidth="1"/>
    <col min="16131" max="16131" width="8.7109375" style="31"/>
    <col min="16132" max="16132" width="13.7109375" style="31" customWidth="1"/>
    <col min="16133" max="16133" width="15.28515625" style="31" customWidth="1"/>
    <col min="16134" max="16134" width="14.42578125" style="31" customWidth="1"/>
    <col min="16135" max="16384" width="8.7109375" style="31"/>
  </cols>
  <sheetData>
    <row r="1" spans="1:6" ht="23.25" x14ac:dyDescent="0.35">
      <c r="A1" s="290" t="s">
        <v>5267</v>
      </c>
      <c r="B1" s="291"/>
      <c r="C1" s="291"/>
      <c r="D1" s="291"/>
      <c r="E1" s="291"/>
      <c r="F1" s="292"/>
    </row>
    <row r="2" spans="1:6" ht="21.75" x14ac:dyDescent="0.3">
      <c r="A2" s="295" t="s">
        <v>6320</v>
      </c>
      <c r="B2" s="296"/>
      <c r="C2" s="296"/>
      <c r="D2" s="296"/>
      <c r="E2" s="296"/>
      <c r="F2" s="297"/>
    </row>
    <row r="3" spans="1:6" ht="15.75" thickBot="1" x14ac:dyDescent="0.25">
      <c r="A3" s="299"/>
      <c r="B3" s="299"/>
      <c r="C3" s="299"/>
      <c r="D3" s="299"/>
      <c r="E3" s="300"/>
      <c r="F3" s="301"/>
    </row>
    <row r="4" spans="1:6" ht="15.75" thickTop="1" x14ac:dyDescent="0.2">
      <c r="A4" s="302" t="s">
        <v>162</v>
      </c>
      <c r="B4" s="302" t="s">
        <v>5138</v>
      </c>
      <c r="C4" s="302" t="s">
        <v>111</v>
      </c>
      <c r="D4" s="303" t="s">
        <v>5697</v>
      </c>
      <c r="E4" s="304" t="s">
        <v>5698</v>
      </c>
      <c r="F4" s="305" t="s">
        <v>5699</v>
      </c>
    </row>
    <row r="5" spans="1:6" x14ac:dyDescent="0.2">
      <c r="A5" s="306"/>
      <c r="B5" s="306"/>
      <c r="C5" s="306"/>
      <c r="D5" s="307" t="s">
        <v>5563</v>
      </c>
      <c r="E5" s="308" t="s">
        <v>5700</v>
      </c>
      <c r="F5" s="305" t="s">
        <v>5701</v>
      </c>
    </row>
    <row r="6" spans="1:6" x14ac:dyDescent="0.2">
      <c r="A6" s="306"/>
      <c r="B6" s="306"/>
      <c r="C6" s="306"/>
      <c r="D6" s="307" t="s">
        <v>5564</v>
      </c>
      <c r="E6" s="308" t="s">
        <v>5702</v>
      </c>
      <c r="F6" s="305" t="s">
        <v>5703</v>
      </c>
    </row>
    <row r="7" spans="1:6" x14ac:dyDescent="0.2">
      <c r="A7" s="309"/>
      <c r="B7" s="309"/>
      <c r="C7" s="309"/>
      <c r="D7" s="310"/>
      <c r="E7" s="310" t="s">
        <v>5704</v>
      </c>
      <c r="F7" s="311" t="s">
        <v>5705</v>
      </c>
    </row>
    <row r="8" spans="1:6" x14ac:dyDescent="0.2">
      <c r="A8" s="306"/>
      <c r="B8" s="306"/>
      <c r="C8" s="306"/>
      <c r="D8" s="308"/>
      <c r="E8" s="308"/>
      <c r="F8" s="292"/>
    </row>
    <row r="9" spans="1:6" x14ac:dyDescent="0.2">
      <c r="A9" s="118" t="s">
        <v>5418</v>
      </c>
      <c r="B9" s="118" t="s">
        <v>5302</v>
      </c>
      <c r="C9" s="118" t="s">
        <v>5958</v>
      </c>
      <c r="D9" s="118">
        <v>662</v>
      </c>
      <c r="E9" s="118">
        <v>1981</v>
      </c>
      <c r="F9" s="118" t="s">
        <v>634</v>
      </c>
    </row>
    <row r="10" spans="1:6" x14ac:dyDescent="0.2">
      <c r="A10" s="118"/>
      <c r="B10" s="118"/>
      <c r="C10" s="118"/>
      <c r="D10" s="118"/>
      <c r="E10" s="118"/>
      <c r="F10" s="118"/>
    </row>
    <row r="11" spans="1:6" x14ac:dyDescent="0.2">
      <c r="A11" s="118" t="s">
        <v>5961</v>
      </c>
      <c r="B11" s="118" t="s">
        <v>5281</v>
      </c>
      <c r="C11" s="118" t="s">
        <v>6262</v>
      </c>
      <c r="D11" s="118">
        <v>575</v>
      </c>
      <c r="E11" s="118">
        <v>2002</v>
      </c>
      <c r="F11" s="118" t="s">
        <v>216</v>
      </c>
    </row>
    <row r="12" spans="1:6" x14ac:dyDescent="0.2">
      <c r="A12" s="118"/>
      <c r="B12" s="118"/>
      <c r="C12" s="118"/>
      <c r="D12" s="118"/>
      <c r="E12" s="118"/>
      <c r="F12" s="118"/>
    </row>
    <row r="13" spans="1:6" x14ac:dyDescent="0.2">
      <c r="A13" s="118" t="s">
        <v>6263</v>
      </c>
      <c r="B13" s="118" t="s">
        <v>4936</v>
      </c>
      <c r="C13" s="118" t="s">
        <v>747</v>
      </c>
      <c r="D13" s="357">
        <v>1000</v>
      </c>
      <c r="E13" s="118">
        <v>1994</v>
      </c>
      <c r="F13" s="118" t="s">
        <v>669</v>
      </c>
    </row>
    <row r="14" spans="1:6" x14ac:dyDescent="0.2">
      <c r="A14" s="118"/>
      <c r="B14" s="118"/>
      <c r="C14" s="118"/>
      <c r="D14" s="118"/>
      <c r="E14" s="118"/>
      <c r="F14" s="118"/>
    </row>
    <row r="15" spans="1:6" x14ac:dyDescent="0.2">
      <c r="A15" s="118" t="s">
        <v>6264</v>
      </c>
      <c r="B15" s="118" t="s">
        <v>4633</v>
      </c>
      <c r="C15" s="118" t="s">
        <v>6087</v>
      </c>
      <c r="D15" s="118">
        <v>10</v>
      </c>
      <c r="E15" s="118">
        <v>2001</v>
      </c>
      <c r="F15" s="118" t="s">
        <v>184</v>
      </c>
    </row>
    <row r="16" spans="1:6" x14ac:dyDescent="0.2">
      <c r="A16" s="118"/>
      <c r="B16" s="118" t="s">
        <v>5963</v>
      </c>
      <c r="C16" s="118" t="s">
        <v>1352</v>
      </c>
      <c r="D16" s="118">
        <v>8</v>
      </c>
      <c r="E16" s="118">
        <v>1999</v>
      </c>
      <c r="F16" s="118" t="s">
        <v>379</v>
      </c>
    </row>
    <row r="17" spans="1:6" x14ac:dyDescent="0.2">
      <c r="A17" s="118"/>
      <c r="B17" s="118" t="s">
        <v>4600</v>
      </c>
      <c r="C17" s="118" t="s">
        <v>1352</v>
      </c>
      <c r="D17" s="118">
        <v>10</v>
      </c>
      <c r="E17" s="118">
        <v>1994</v>
      </c>
      <c r="F17" s="118" t="s">
        <v>216</v>
      </c>
    </row>
    <row r="18" spans="1:6" x14ac:dyDescent="0.2">
      <c r="A18" s="118"/>
      <c r="B18" s="118" t="s">
        <v>4607</v>
      </c>
      <c r="C18" s="118" t="s">
        <v>1352</v>
      </c>
      <c r="D18" s="118">
        <v>34</v>
      </c>
      <c r="E18" s="118">
        <v>1996</v>
      </c>
      <c r="F18" s="118" t="s">
        <v>216</v>
      </c>
    </row>
    <row r="19" spans="1:6" x14ac:dyDescent="0.2">
      <c r="A19" s="118"/>
      <c r="B19" s="118" t="s">
        <v>4644</v>
      </c>
      <c r="C19" s="118" t="s">
        <v>6088</v>
      </c>
      <c r="D19" s="118">
        <v>48</v>
      </c>
      <c r="E19" s="118">
        <v>2004</v>
      </c>
      <c r="F19" s="118" t="s">
        <v>379</v>
      </c>
    </row>
    <row r="20" spans="1:6" x14ac:dyDescent="0.2">
      <c r="A20" s="118"/>
      <c r="B20" s="118" t="s">
        <v>4592</v>
      </c>
      <c r="C20" s="118" t="s">
        <v>1352</v>
      </c>
      <c r="D20" s="118">
        <v>5</v>
      </c>
      <c r="E20" s="118">
        <v>1993</v>
      </c>
      <c r="F20" s="118" t="s">
        <v>442</v>
      </c>
    </row>
    <row r="21" spans="1:6" x14ac:dyDescent="0.2">
      <c r="A21" s="118"/>
      <c r="B21" s="118" t="s">
        <v>4630</v>
      </c>
      <c r="C21" s="118" t="s">
        <v>1352</v>
      </c>
      <c r="D21" s="118">
        <v>7</v>
      </c>
      <c r="E21" s="118">
        <v>2000</v>
      </c>
      <c r="F21" s="118" t="s">
        <v>442</v>
      </c>
    </row>
    <row r="22" spans="1:6" x14ac:dyDescent="0.2">
      <c r="A22" s="118"/>
      <c r="B22" s="118" t="s">
        <v>4615</v>
      </c>
      <c r="C22" s="118" t="s">
        <v>1352</v>
      </c>
      <c r="D22" s="118">
        <v>20</v>
      </c>
      <c r="E22" s="118">
        <v>1997</v>
      </c>
      <c r="F22" s="118" t="s">
        <v>216</v>
      </c>
    </row>
    <row r="23" spans="1:6" x14ac:dyDescent="0.2">
      <c r="A23" s="118"/>
      <c r="B23" s="118" t="s">
        <v>4622</v>
      </c>
      <c r="C23" s="118" t="s">
        <v>1352</v>
      </c>
      <c r="D23" s="118">
        <v>10</v>
      </c>
      <c r="E23" s="118">
        <v>1996</v>
      </c>
      <c r="F23" s="118" t="s">
        <v>216</v>
      </c>
    </row>
    <row r="24" spans="1:6" x14ac:dyDescent="0.2">
      <c r="A24" s="118"/>
      <c r="B24" s="118" t="s">
        <v>4619</v>
      </c>
      <c r="C24" s="118" t="s">
        <v>1352</v>
      </c>
      <c r="D24" s="118">
        <v>17</v>
      </c>
      <c r="E24" s="118">
        <v>1997</v>
      </c>
      <c r="F24" s="118" t="s">
        <v>379</v>
      </c>
    </row>
    <row r="25" spans="1:6" x14ac:dyDescent="0.2">
      <c r="A25" s="118"/>
      <c r="B25" s="118" t="s">
        <v>4596</v>
      </c>
      <c r="C25" s="118" t="s">
        <v>1352</v>
      </c>
      <c r="D25" s="118">
        <v>9</v>
      </c>
      <c r="E25" s="118">
        <v>1993</v>
      </c>
      <c r="F25" s="118" t="s">
        <v>216</v>
      </c>
    </row>
    <row r="26" spans="1:6" x14ac:dyDescent="0.2">
      <c r="A26" s="118"/>
      <c r="B26" s="118" t="s">
        <v>4637</v>
      </c>
      <c r="C26" s="118" t="s">
        <v>1352</v>
      </c>
      <c r="D26" s="118">
        <v>2</v>
      </c>
      <c r="E26" s="118">
        <v>2001</v>
      </c>
      <c r="F26" s="118" t="s">
        <v>518</v>
      </c>
    </row>
    <row r="27" spans="1:6" x14ac:dyDescent="0.2">
      <c r="A27" s="118"/>
      <c r="B27" s="118" t="s">
        <v>4603</v>
      </c>
      <c r="C27" s="118" t="s">
        <v>1352</v>
      </c>
      <c r="D27" s="118">
        <v>6</v>
      </c>
      <c r="E27" s="118">
        <v>1996</v>
      </c>
      <c r="F27" s="118" t="s">
        <v>216</v>
      </c>
    </row>
    <row r="28" spans="1:6" x14ac:dyDescent="0.2">
      <c r="A28" s="118"/>
      <c r="B28" s="118" t="s">
        <v>5498</v>
      </c>
      <c r="C28" s="118" t="s">
        <v>6087</v>
      </c>
      <c r="D28" s="118">
        <v>22</v>
      </c>
      <c r="E28" s="118">
        <v>1996</v>
      </c>
      <c r="F28" s="118" t="s">
        <v>379</v>
      </c>
    </row>
    <row r="29" spans="1:6" x14ac:dyDescent="0.2">
      <c r="A29" s="118"/>
      <c r="B29" s="118" t="s">
        <v>3591</v>
      </c>
      <c r="C29" s="118" t="s">
        <v>5965</v>
      </c>
      <c r="D29" s="118">
        <v>60</v>
      </c>
      <c r="E29" s="118">
        <v>2003</v>
      </c>
      <c r="F29" s="118" t="s">
        <v>216</v>
      </c>
    </row>
    <row r="30" spans="1:6" x14ac:dyDescent="0.2">
      <c r="A30" s="118"/>
      <c r="B30" s="118" t="s">
        <v>4652</v>
      </c>
      <c r="C30" s="118" t="s">
        <v>6087</v>
      </c>
      <c r="D30" s="118">
        <v>92</v>
      </c>
      <c r="E30" s="118">
        <v>2006</v>
      </c>
      <c r="F30" s="118" t="s">
        <v>379</v>
      </c>
    </row>
    <row r="31" spans="1:6" x14ac:dyDescent="0.2">
      <c r="A31" s="118"/>
      <c r="B31" s="118" t="s">
        <v>4656</v>
      </c>
      <c r="C31" s="118" t="s">
        <v>6087</v>
      </c>
      <c r="D31" s="118">
        <v>32</v>
      </c>
      <c r="E31" s="118">
        <v>2006</v>
      </c>
      <c r="F31" s="118" t="s">
        <v>216</v>
      </c>
    </row>
    <row r="32" spans="1:6" x14ac:dyDescent="0.2">
      <c r="A32" s="118"/>
      <c r="B32" s="118"/>
      <c r="C32" s="118"/>
      <c r="D32" s="118"/>
      <c r="E32" s="118"/>
      <c r="F32" s="118"/>
    </row>
    <row r="33" spans="1:6" x14ac:dyDescent="0.2">
      <c r="A33" s="118" t="s">
        <v>6321</v>
      </c>
      <c r="B33" s="118" t="s">
        <v>5320</v>
      </c>
      <c r="C33" s="118" t="s">
        <v>1352</v>
      </c>
      <c r="D33" s="118">
        <v>72</v>
      </c>
      <c r="E33" s="118">
        <v>2007</v>
      </c>
      <c r="F33" s="118" t="s">
        <v>379</v>
      </c>
    </row>
    <row r="34" spans="1:6" x14ac:dyDescent="0.2">
      <c r="A34" s="118"/>
      <c r="B34" s="118"/>
      <c r="C34" s="118"/>
      <c r="D34" s="118"/>
      <c r="E34" s="118"/>
      <c r="F34" s="118"/>
    </row>
    <row r="35" spans="1:6" x14ac:dyDescent="0.2">
      <c r="A35" s="118" t="s">
        <v>6322</v>
      </c>
      <c r="B35" s="118" t="s">
        <v>4977</v>
      </c>
      <c r="C35" s="118" t="s">
        <v>5966</v>
      </c>
      <c r="D35" s="357">
        <v>1040</v>
      </c>
      <c r="E35" s="118">
        <v>1983</v>
      </c>
      <c r="F35" s="118" t="s">
        <v>199</v>
      </c>
    </row>
    <row r="36" spans="1:6" x14ac:dyDescent="0.2">
      <c r="A36" s="118"/>
      <c r="B36" s="118" t="s">
        <v>969</v>
      </c>
      <c r="C36" s="118" t="s">
        <v>5966</v>
      </c>
      <c r="D36" s="357">
        <v>1190</v>
      </c>
      <c r="E36" s="118">
        <v>1984</v>
      </c>
      <c r="F36" s="118" t="s">
        <v>518</v>
      </c>
    </row>
    <row r="37" spans="1:6" x14ac:dyDescent="0.2">
      <c r="A37" s="118"/>
      <c r="B37" s="118" t="s">
        <v>6092</v>
      </c>
      <c r="C37" s="118" t="s">
        <v>5966</v>
      </c>
      <c r="D37" s="357">
        <v>1160</v>
      </c>
      <c r="E37" s="118">
        <v>1984</v>
      </c>
      <c r="F37" s="118" t="s">
        <v>442</v>
      </c>
    </row>
    <row r="38" spans="1:6" x14ac:dyDescent="0.2">
      <c r="A38" s="118"/>
      <c r="B38" s="118" t="s">
        <v>978</v>
      </c>
      <c r="C38" s="118" t="s">
        <v>5966</v>
      </c>
      <c r="D38" s="357">
        <v>1230</v>
      </c>
      <c r="E38" s="118">
        <v>1988</v>
      </c>
      <c r="F38" s="118" t="s">
        <v>442</v>
      </c>
    </row>
    <row r="39" spans="1:6" x14ac:dyDescent="0.2">
      <c r="A39" s="118"/>
      <c r="B39" s="118" t="s">
        <v>963</v>
      </c>
      <c r="C39" s="118" t="s">
        <v>5966</v>
      </c>
      <c r="D39" s="118">
        <v>860</v>
      </c>
      <c r="E39" s="118">
        <v>1976</v>
      </c>
      <c r="F39" s="118" t="s">
        <v>184</v>
      </c>
    </row>
    <row r="40" spans="1:6" x14ac:dyDescent="0.2">
      <c r="A40" s="118"/>
      <c r="B40" s="118" t="s">
        <v>984</v>
      </c>
      <c r="C40" s="118" t="s">
        <v>5966</v>
      </c>
      <c r="D40" s="357">
        <v>1188</v>
      </c>
      <c r="E40" s="118">
        <v>1995</v>
      </c>
      <c r="F40" s="118" t="s">
        <v>5156</v>
      </c>
    </row>
    <row r="41" spans="1:6" x14ac:dyDescent="0.2">
      <c r="A41" s="118"/>
      <c r="B41" s="118" t="s">
        <v>4980</v>
      </c>
      <c r="C41" s="118" t="s">
        <v>5966</v>
      </c>
      <c r="D41" s="118">
        <v>860</v>
      </c>
      <c r="E41" s="118">
        <v>1976</v>
      </c>
      <c r="F41" s="118" t="s">
        <v>379</v>
      </c>
    </row>
    <row r="42" spans="1:6" x14ac:dyDescent="0.2">
      <c r="A42" s="118"/>
      <c r="B42" s="118" t="s">
        <v>980</v>
      </c>
      <c r="C42" s="118" t="s">
        <v>5966</v>
      </c>
      <c r="D42" s="357">
        <v>1205</v>
      </c>
      <c r="E42" s="118">
        <v>1988</v>
      </c>
      <c r="F42" s="118" t="s">
        <v>379</v>
      </c>
    </row>
    <row r="43" spans="1:6" x14ac:dyDescent="0.2">
      <c r="A43" s="118"/>
      <c r="B43" s="118"/>
      <c r="C43" s="118"/>
      <c r="D43" s="118"/>
      <c r="E43" s="118"/>
      <c r="F43" s="118"/>
    </row>
    <row r="44" spans="1:6" x14ac:dyDescent="0.2">
      <c r="A44" s="118" t="s">
        <v>6323</v>
      </c>
      <c r="B44" s="118" t="s">
        <v>1018</v>
      </c>
      <c r="C44" s="118" t="s">
        <v>1352</v>
      </c>
      <c r="D44" s="118">
        <v>15</v>
      </c>
      <c r="E44" s="407" t="s">
        <v>6324</v>
      </c>
      <c r="F44" s="118" t="s">
        <v>216</v>
      </c>
    </row>
    <row r="45" spans="1:6" x14ac:dyDescent="0.2">
      <c r="A45" s="118"/>
      <c r="B45" s="118"/>
      <c r="C45" s="118"/>
      <c r="D45" s="118"/>
      <c r="E45" s="118"/>
      <c r="F45" s="118"/>
    </row>
    <row r="46" spans="1:6" x14ac:dyDescent="0.2">
      <c r="A46" s="118" t="s">
        <v>5040</v>
      </c>
      <c r="B46" s="118" t="s">
        <v>4964</v>
      </c>
      <c r="C46" s="118" t="s">
        <v>747</v>
      </c>
      <c r="D46" s="118">
        <v>230</v>
      </c>
      <c r="E46" s="118">
        <v>1998</v>
      </c>
      <c r="F46" s="118" t="s">
        <v>216</v>
      </c>
    </row>
    <row r="47" spans="1:6" x14ac:dyDescent="0.2">
      <c r="A47" s="118"/>
      <c r="B47" s="118" t="s">
        <v>4938</v>
      </c>
      <c r="C47" s="118" t="s">
        <v>747</v>
      </c>
      <c r="D47" s="118">
        <v>260</v>
      </c>
      <c r="E47" s="118">
        <v>1993</v>
      </c>
      <c r="F47" s="118" t="s">
        <v>6269</v>
      </c>
    </row>
    <row r="48" spans="1:6" x14ac:dyDescent="0.2">
      <c r="A48" s="118"/>
      <c r="B48" s="118" t="s">
        <v>4534</v>
      </c>
      <c r="C48" s="118" t="s">
        <v>747</v>
      </c>
      <c r="D48" s="118">
        <v>665</v>
      </c>
      <c r="E48" s="118">
        <v>1994</v>
      </c>
      <c r="F48" s="118" t="s">
        <v>6270</v>
      </c>
    </row>
    <row r="49" spans="1:6" x14ac:dyDescent="0.2">
      <c r="A49" s="118"/>
      <c r="B49" s="118" t="s">
        <v>3492</v>
      </c>
      <c r="C49" s="118" t="s">
        <v>747</v>
      </c>
      <c r="D49" s="118">
        <v>340</v>
      </c>
      <c r="E49" s="118">
        <v>1996</v>
      </c>
      <c r="F49" s="118" t="s">
        <v>5156</v>
      </c>
    </row>
    <row r="50" spans="1:6" x14ac:dyDescent="0.2">
      <c r="A50" s="118"/>
      <c r="B50" s="118" t="s">
        <v>6187</v>
      </c>
      <c r="C50" s="118" t="s">
        <v>747</v>
      </c>
      <c r="D50" s="118">
        <v>405</v>
      </c>
      <c r="E50" s="118">
        <v>1993</v>
      </c>
      <c r="F50" s="118" t="s">
        <v>5156</v>
      </c>
    </row>
    <row r="51" spans="1:6" x14ac:dyDescent="0.2">
      <c r="A51" s="118"/>
      <c r="B51" s="118" t="s">
        <v>4933</v>
      </c>
      <c r="C51" s="118" t="s">
        <v>747</v>
      </c>
      <c r="D51" s="118">
        <v>229</v>
      </c>
      <c r="E51" s="118">
        <v>1991</v>
      </c>
      <c r="F51" s="118" t="s">
        <v>442</v>
      </c>
    </row>
    <row r="52" spans="1:6" x14ac:dyDescent="0.2">
      <c r="A52" s="118"/>
      <c r="B52" s="118" t="s">
        <v>5967</v>
      </c>
      <c r="C52" s="118" t="s">
        <v>747</v>
      </c>
      <c r="D52" s="357">
        <v>1285</v>
      </c>
      <c r="E52" s="118">
        <v>1996</v>
      </c>
      <c r="F52" s="118" t="s">
        <v>6269</v>
      </c>
    </row>
    <row r="53" spans="1:6" x14ac:dyDescent="0.2">
      <c r="A53" s="118"/>
      <c r="B53" s="118"/>
      <c r="C53" s="118"/>
      <c r="D53" s="118"/>
      <c r="E53" s="118"/>
      <c r="F53" s="118" t="s">
        <v>6270</v>
      </c>
    </row>
    <row r="54" spans="1:6" x14ac:dyDescent="0.2">
      <c r="A54" s="118"/>
      <c r="B54" s="118" t="s">
        <v>4891</v>
      </c>
      <c r="C54" s="118" t="s">
        <v>747</v>
      </c>
      <c r="D54" s="118">
        <v>905</v>
      </c>
      <c r="E54" s="118">
        <v>2010</v>
      </c>
      <c r="F54" s="118" t="s">
        <v>184</v>
      </c>
    </row>
    <row r="55" spans="1:6" x14ac:dyDescent="0.2">
      <c r="A55" s="118"/>
      <c r="B55" s="118" t="s">
        <v>3270</v>
      </c>
      <c r="C55" s="118" t="s">
        <v>1352</v>
      </c>
      <c r="D55" s="118">
        <v>26</v>
      </c>
      <c r="E55" s="118">
        <v>2005</v>
      </c>
      <c r="F55" s="118" t="s">
        <v>379</v>
      </c>
    </row>
    <row r="56" spans="1:6" x14ac:dyDescent="0.2">
      <c r="A56" s="118"/>
      <c r="B56" s="118" t="s">
        <v>6325</v>
      </c>
      <c r="C56" s="118" t="s">
        <v>5965</v>
      </c>
      <c r="D56" s="118">
        <v>90</v>
      </c>
      <c r="E56" s="118">
        <v>2006</v>
      </c>
      <c r="F56" s="118" t="s">
        <v>442</v>
      </c>
    </row>
    <row r="57" spans="1:6" x14ac:dyDescent="0.2">
      <c r="A57" s="118"/>
      <c r="B57" s="118" t="s">
        <v>4880</v>
      </c>
      <c r="C57" s="118" t="s">
        <v>5965</v>
      </c>
      <c r="D57" s="118">
        <v>97</v>
      </c>
      <c r="E57" s="118">
        <v>2009</v>
      </c>
      <c r="F57" s="118" t="s">
        <v>270</v>
      </c>
    </row>
    <row r="58" spans="1:6" x14ac:dyDescent="0.2">
      <c r="A58" s="118"/>
      <c r="B58" s="118" t="s">
        <v>4876</v>
      </c>
      <c r="C58" s="118" t="s">
        <v>5965</v>
      </c>
      <c r="D58" s="118">
        <v>97</v>
      </c>
      <c r="E58" s="118">
        <v>2009</v>
      </c>
      <c r="F58" s="118" t="s">
        <v>270</v>
      </c>
    </row>
    <row r="59" spans="1:6" x14ac:dyDescent="0.2">
      <c r="A59" s="118"/>
      <c r="B59" s="118"/>
      <c r="C59" s="118"/>
      <c r="D59" s="118"/>
      <c r="E59" s="118"/>
      <c r="F59" s="118"/>
    </row>
    <row r="60" spans="1:6" x14ac:dyDescent="0.2">
      <c r="A60" s="118" t="s">
        <v>6188</v>
      </c>
      <c r="B60" s="118" t="s">
        <v>6189</v>
      </c>
      <c r="C60" s="118" t="s">
        <v>6106</v>
      </c>
      <c r="D60" s="118">
        <v>31</v>
      </c>
      <c r="E60" s="118">
        <v>1995</v>
      </c>
      <c r="F60" s="118" t="s">
        <v>669</v>
      </c>
    </row>
    <row r="61" spans="1:6" x14ac:dyDescent="0.2">
      <c r="A61" s="118"/>
      <c r="B61" s="118"/>
      <c r="C61" s="118"/>
      <c r="D61" s="118"/>
      <c r="E61" s="118"/>
      <c r="F61" s="118"/>
    </row>
    <row r="62" spans="1:6" x14ac:dyDescent="0.2">
      <c r="A62" s="118" t="s">
        <v>6326</v>
      </c>
      <c r="B62" s="118" t="s">
        <v>5720</v>
      </c>
      <c r="C62" s="118" t="s">
        <v>1352</v>
      </c>
      <c r="D62" s="118">
        <v>7</v>
      </c>
      <c r="E62" s="118">
        <v>1993</v>
      </c>
      <c r="F62" s="118" t="s">
        <v>184</v>
      </c>
    </row>
    <row r="63" spans="1:6" x14ac:dyDescent="0.2">
      <c r="A63" s="118"/>
      <c r="B63" s="118"/>
      <c r="C63" s="118"/>
      <c r="D63" s="118"/>
      <c r="E63" s="118"/>
      <c r="F63" s="118"/>
    </row>
    <row r="64" spans="1:6" x14ac:dyDescent="0.2">
      <c r="A64" s="118" t="s">
        <v>5574</v>
      </c>
      <c r="B64" s="118" t="s">
        <v>5309</v>
      </c>
      <c r="C64" s="118" t="s">
        <v>747</v>
      </c>
      <c r="D64" s="118">
        <v>408</v>
      </c>
      <c r="E64" s="118">
        <v>2005</v>
      </c>
      <c r="F64" s="118" t="s">
        <v>634</v>
      </c>
    </row>
    <row r="65" spans="1:6" x14ac:dyDescent="0.2">
      <c r="A65" s="118"/>
      <c r="B65" s="118"/>
      <c r="C65" s="118"/>
      <c r="D65" s="118"/>
      <c r="E65" s="118"/>
      <c r="F65" s="118"/>
    </row>
    <row r="66" spans="1:6" ht="15.75" thickBot="1" x14ac:dyDescent="0.25">
      <c r="A66" s="126" t="s">
        <v>5473</v>
      </c>
      <c r="B66" s="126" t="s">
        <v>5310</v>
      </c>
      <c r="C66" s="126" t="s">
        <v>747</v>
      </c>
      <c r="D66" s="126">
        <v>401</v>
      </c>
      <c r="E66" s="126">
        <v>1993</v>
      </c>
      <c r="F66" s="126" t="s">
        <v>270</v>
      </c>
    </row>
    <row r="67" spans="1:6" ht="15.75" thickTop="1" x14ac:dyDescent="0.2">
      <c r="A67" s="321" t="s">
        <v>5584</v>
      </c>
      <c r="B67" s="118"/>
      <c r="C67" s="118"/>
      <c r="D67" s="118"/>
      <c r="E67" s="370"/>
      <c r="F67" s="368"/>
    </row>
    <row r="68" spans="1:6" ht="23.25" x14ac:dyDescent="0.35">
      <c r="A68" s="290" t="s">
        <v>5267</v>
      </c>
      <c r="B68" s="291"/>
      <c r="C68" s="291"/>
      <c r="D68" s="291"/>
      <c r="E68" s="291"/>
      <c r="F68" s="297"/>
    </row>
    <row r="69" spans="1:6" ht="21.75" x14ac:dyDescent="0.3">
      <c r="A69" s="295" t="s">
        <v>6327</v>
      </c>
      <c r="B69" s="296"/>
      <c r="C69" s="296"/>
      <c r="D69" s="296"/>
      <c r="E69" s="296"/>
      <c r="F69" s="297"/>
    </row>
    <row r="70" spans="1:6" ht="18.75" thickBot="1" x14ac:dyDescent="0.3">
      <c r="A70" s="295"/>
      <c r="B70" s="327"/>
      <c r="C70" s="327"/>
      <c r="D70" s="327"/>
      <c r="E70" s="327"/>
      <c r="F70" s="328"/>
    </row>
    <row r="71" spans="1:6" ht="15.75" thickTop="1" x14ac:dyDescent="0.2">
      <c r="A71" s="302" t="s">
        <v>162</v>
      </c>
      <c r="B71" s="329" t="s">
        <v>5138</v>
      </c>
      <c r="C71" s="329" t="s">
        <v>111</v>
      </c>
      <c r="D71" s="330" t="s">
        <v>5697</v>
      </c>
      <c r="E71" s="304" t="s">
        <v>5698</v>
      </c>
      <c r="F71" s="305" t="s">
        <v>5699</v>
      </c>
    </row>
    <row r="72" spans="1:6" x14ac:dyDescent="0.2">
      <c r="A72" s="306"/>
      <c r="B72" s="306"/>
      <c r="C72" s="306"/>
      <c r="D72" s="307" t="s">
        <v>5563</v>
      </c>
      <c r="E72" s="308" t="s">
        <v>5700</v>
      </c>
      <c r="F72" s="305" t="s">
        <v>5701</v>
      </c>
    </row>
    <row r="73" spans="1:6" x14ac:dyDescent="0.2">
      <c r="A73" s="306"/>
      <c r="B73" s="306"/>
      <c r="C73" s="306"/>
      <c r="D73" s="307" t="s">
        <v>5564</v>
      </c>
      <c r="E73" s="308" t="s">
        <v>5702</v>
      </c>
      <c r="F73" s="305" t="s">
        <v>5703</v>
      </c>
    </row>
    <row r="74" spans="1:6" x14ac:dyDescent="0.2">
      <c r="A74" s="309"/>
      <c r="B74" s="309"/>
      <c r="C74" s="309"/>
      <c r="D74" s="310"/>
      <c r="E74" s="310" t="s">
        <v>5704</v>
      </c>
      <c r="F74" s="311" t="s">
        <v>5705</v>
      </c>
    </row>
    <row r="75" spans="1:6" x14ac:dyDescent="0.2">
      <c r="A75" s="331"/>
      <c r="B75" s="331"/>
      <c r="C75" s="331"/>
      <c r="D75" s="331"/>
      <c r="E75" s="332"/>
      <c r="F75" s="297"/>
    </row>
    <row r="76" spans="1:6" x14ac:dyDescent="0.2">
      <c r="A76" s="118" t="s">
        <v>2021</v>
      </c>
      <c r="B76" s="118" t="s">
        <v>6004</v>
      </c>
      <c r="C76" s="118" t="s">
        <v>747</v>
      </c>
      <c r="D76" s="118">
        <v>800</v>
      </c>
      <c r="E76" s="118">
        <v>2001</v>
      </c>
      <c r="F76" s="118" t="s">
        <v>5156</v>
      </c>
    </row>
    <row r="77" spans="1:6" x14ac:dyDescent="0.2">
      <c r="A77" s="118"/>
      <c r="B77" s="118"/>
      <c r="C77" s="118"/>
      <c r="D77" s="118"/>
      <c r="E77" s="118"/>
      <c r="F77" s="118"/>
    </row>
    <row r="78" spans="1:6" x14ac:dyDescent="0.2">
      <c r="A78" s="118" t="s">
        <v>6274</v>
      </c>
      <c r="B78" s="118" t="s">
        <v>4906</v>
      </c>
      <c r="C78" s="118" t="s">
        <v>6108</v>
      </c>
      <c r="D78" s="118">
        <v>214</v>
      </c>
      <c r="E78" s="118">
        <v>1994</v>
      </c>
      <c r="F78" s="118" t="s">
        <v>270</v>
      </c>
    </row>
    <row r="79" spans="1:6" x14ac:dyDescent="0.2">
      <c r="A79" s="118"/>
      <c r="B79" s="118"/>
      <c r="C79" s="118"/>
      <c r="D79" s="118"/>
      <c r="E79" s="118"/>
      <c r="F79" s="118"/>
    </row>
    <row r="80" spans="1:6" x14ac:dyDescent="0.2">
      <c r="A80" s="118" t="s">
        <v>5577</v>
      </c>
      <c r="B80" s="118" t="s">
        <v>5578</v>
      </c>
      <c r="C80" s="118" t="s">
        <v>723</v>
      </c>
      <c r="D80" s="118">
        <v>90</v>
      </c>
      <c r="E80" s="118">
        <v>2009</v>
      </c>
      <c r="F80" s="118" t="s">
        <v>442</v>
      </c>
    </row>
    <row r="81" spans="1:6" x14ac:dyDescent="0.2">
      <c r="A81" s="118"/>
      <c r="B81" s="118" t="s">
        <v>5579</v>
      </c>
      <c r="C81" s="118" t="s">
        <v>723</v>
      </c>
      <c r="D81" s="118">
        <v>108</v>
      </c>
      <c r="E81" s="118">
        <v>2010</v>
      </c>
      <c r="F81" s="118" t="s">
        <v>199</v>
      </c>
    </row>
    <row r="82" spans="1:6" x14ac:dyDescent="0.2">
      <c r="A82" s="118"/>
      <c r="B82" s="118" t="s">
        <v>5580</v>
      </c>
      <c r="C82" s="118" t="s">
        <v>723</v>
      </c>
      <c r="D82" s="118">
        <v>65</v>
      </c>
      <c r="E82" s="118">
        <v>2010</v>
      </c>
      <c r="F82" s="118" t="s">
        <v>199</v>
      </c>
    </row>
    <row r="83" spans="1:6" x14ac:dyDescent="0.2">
      <c r="A83" s="118"/>
      <c r="B83" s="118"/>
      <c r="C83" s="118"/>
      <c r="D83" s="118"/>
      <c r="E83" s="118"/>
      <c r="F83" s="118"/>
    </row>
    <row r="84" spans="1:6" x14ac:dyDescent="0.2">
      <c r="A84" s="118" t="s">
        <v>5423</v>
      </c>
      <c r="B84" s="118" t="s">
        <v>4922</v>
      </c>
      <c r="C84" s="118" t="s">
        <v>5740</v>
      </c>
      <c r="D84" s="357">
        <v>3870</v>
      </c>
      <c r="E84" s="118">
        <v>1974</v>
      </c>
      <c r="F84" s="118" t="s">
        <v>6269</v>
      </c>
    </row>
    <row r="85" spans="1:6" x14ac:dyDescent="0.2">
      <c r="A85" s="118"/>
      <c r="B85" s="118" t="s">
        <v>5163</v>
      </c>
      <c r="C85" s="118" t="s">
        <v>5960</v>
      </c>
      <c r="D85" s="118">
        <v>75</v>
      </c>
      <c r="E85" s="118">
        <v>1971</v>
      </c>
      <c r="F85" s="118" t="s">
        <v>6270</v>
      </c>
    </row>
    <row r="86" spans="1:6" x14ac:dyDescent="0.2">
      <c r="A86" s="118"/>
      <c r="B86" s="118"/>
      <c r="C86" s="118"/>
      <c r="D86" s="118"/>
      <c r="E86" s="118"/>
      <c r="F86" s="118"/>
    </row>
    <row r="87" spans="1:6" x14ac:dyDescent="0.2">
      <c r="A87" s="118" t="s">
        <v>962</v>
      </c>
      <c r="B87" s="118" t="s">
        <v>994</v>
      </c>
      <c r="C87" s="118" t="s">
        <v>747</v>
      </c>
      <c r="D87" s="118">
        <v>800</v>
      </c>
      <c r="E87" s="118">
        <v>1999</v>
      </c>
      <c r="F87" s="118" t="s">
        <v>5156</v>
      </c>
    </row>
    <row r="88" spans="1:6" x14ac:dyDescent="0.2">
      <c r="A88" s="118"/>
      <c r="B88" s="118" t="s">
        <v>4968</v>
      </c>
      <c r="C88" s="118" t="s">
        <v>5740</v>
      </c>
      <c r="D88" s="357">
        <v>2008</v>
      </c>
      <c r="E88" s="118">
        <v>1969</v>
      </c>
      <c r="F88" s="118" t="s">
        <v>270</v>
      </c>
    </row>
    <row r="89" spans="1:6" x14ac:dyDescent="0.2">
      <c r="A89" s="118"/>
      <c r="B89" s="118" t="s">
        <v>4935</v>
      </c>
      <c r="C89" s="118" t="s">
        <v>5740</v>
      </c>
      <c r="D89" s="357">
        <v>2012</v>
      </c>
      <c r="E89" s="118">
        <v>1967</v>
      </c>
      <c r="F89" s="118" t="s">
        <v>270</v>
      </c>
    </row>
    <row r="90" spans="1:6" x14ac:dyDescent="0.2">
      <c r="A90" s="118"/>
      <c r="B90" s="118" t="s">
        <v>5171</v>
      </c>
      <c r="C90" s="118" t="s">
        <v>5960</v>
      </c>
      <c r="D90" s="118">
        <v>40</v>
      </c>
      <c r="E90" s="118">
        <v>1967</v>
      </c>
      <c r="F90" s="118" t="s">
        <v>270</v>
      </c>
    </row>
    <row r="91" spans="1:6" x14ac:dyDescent="0.2">
      <c r="A91" s="118"/>
      <c r="B91" s="118" t="s">
        <v>6105</v>
      </c>
      <c r="C91" s="118" t="s">
        <v>6196</v>
      </c>
      <c r="D91" s="118">
        <v>15</v>
      </c>
      <c r="E91" s="118">
        <v>1995</v>
      </c>
      <c r="F91" s="118" t="s">
        <v>669</v>
      </c>
    </row>
    <row r="92" spans="1:6" x14ac:dyDescent="0.2">
      <c r="A92" s="118"/>
      <c r="B92" s="118" t="s">
        <v>6107</v>
      </c>
      <c r="C92" s="118" t="s">
        <v>6108</v>
      </c>
      <c r="D92" s="118">
        <v>9</v>
      </c>
      <c r="E92" s="118">
        <v>2000</v>
      </c>
      <c r="F92" s="118" t="s">
        <v>669</v>
      </c>
    </row>
    <row r="93" spans="1:6" x14ac:dyDescent="0.2">
      <c r="A93" s="118"/>
      <c r="B93" s="118" t="s">
        <v>5991</v>
      </c>
      <c r="C93" s="118"/>
      <c r="D93" s="118"/>
      <c r="E93" s="118"/>
      <c r="F93" s="118"/>
    </row>
    <row r="94" spans="1:6" x14ac:dyDescent="0.2">
      <c r="A94" s="118"/>
      <c r="B94" s="118" t="s">
        <v>6109</v>
      </c>
      <c r="C94" s="118" t="s">
        <v>6197</v>
      </c>
      <c r="D94" s="118">
        <v>1</v>
      </c>
      <c r="E94" s="118">
        <v>2000</v>
      </c>
      <c r="F94" s="118" t="s">
        <v>669</v>
      </c>
    </row>
    <row r="95" spans="1:6" x14ac:dyDescent="0.2">
      <c r="A95" s="118"/>
      <c r="B95" s="118" t="s">
        <v>5984</v>
      </c>
      <c r="C95" s="118" t="s">
        <v>5959</v>
      </c>
      <c r="D95" s="118">
        <v>10</v>
      </c>
      <c r="E95" s="118">
        <v>2002</v>
      </c>
      <c r="F95" s="118" t="s">
        <v>216</v>
      </c>
    </row>
    <row r="96" spans="1:6" x14ac:dyDescent="0.2">
      <c r="A96" s="118"/>
      <c r="B96" s="118" t="s">
        <v>5985</v>
      </c>
      <c r="C96" s="118" t="s">
        <v>5959</v>
      </c>
      <c r="D96" s="118">
        <v>10</v>
      </c>
      <c r="E96" s="118">
        <v>2000</v>
      </c>
      <c r="F96" s="118" t="s">
        <v>184</v>
      </c>
    </row>
    <row r="97" spans="1:6" x14ac:dyDescent="0.2">
      <c r="A97" s="118"/>
      <c r="B97" s="118" t="s">
        <v>5986</v>
      </c>
      <c r="C97" s="118" t="s">
        <v>5959</v>
      </c>
      <c r="D97" s="118">
        <v>10</v>
      </c>
      <c r="E97" s="118">
        <v>2000</v>
      </c>
      <c r="F97" s="118" t="s">
        <v>199</v>
      </c>
    </row>
    <row r="98" spans="1:6" x14ac:dyDescent="0.2">
      <c r="A98" s="118"/>
      <c r="B98" s="118" t="s">
        <v>5987</v>
      </c>
      <c r="C98" s="118" t="s">
        <v>5959</v>
      </c>
      <c r="D98" s="118">
        <v>10</v>
      </c>
      <c r="E98" s="118">
        <v>2000</v>
      </c>
      <c r="F98" s="118" t="s">
        <v>216</v>
      </c>
    </row>
    <row r="99" spans="1:6" x14ac:dyDescent="0.2">
      <c r="A99" s="118"/>
      <c r="B99" s="118"/>
      <c r="C99" s="118"/>
      <c r="D99" s="118"/>
      <c r="E99" s="118"/>
      <c r="F99" s="118"/>
    </row>
    <row r="100" spans="1:6" x14ac:dyDescent="0.2">
      <c r="A100" s="118" t="s">
        <v>5655</v>
      </c>
      <c r="B100" s="118" t="s">
        <v>1042</v>
      </c>
      <c r="C100" s="118" t="s">
        <v>1352</v>
      </c>
      <c r="D100" s="118">
        <v>26</v>
      </c>
      <c r="E100" s="118">
        <v>2008</v>
      </c>
      <c r="F100" s="118" t="s">
        <v>270</v>
      </c>
    </row>
    <row r="101" spans="1:6" x14ac:dyDescent="0.2">
      <c r="A101" s="118"/>
      <c r="B101" s="118" t="s">
        <v>6278</v>
      </c>
      <c r="C101" s="118" t="s">
        <v>1352</v>
      </c>
      <c r="D101" s="118">
        <v>14</v>
      </c>
      <c r="E101" s="118">
        <v>2008</v>
      </c>
      <c r="F101" s="118" t="s">
        <v>518</v>
      </c>
    </row>
    <row r="102" spans="1:6" x14ac:dyDescent="0.2">
      <c r="A102" s="118"/>
      <c r="B102" s="118" t="s">
        <v>1059</v>
      </c>
      <c r="C102" s="118" t="s">
        <v>1352</v>
      </c>
      <c r="D102" s="118">
        <v>38</v>
      </c>
      <c r="E102" s="118">
        <v>2009</v>
      </c>
      <c r="F102" s="118" t="s">
        <v>379</v>
      </c>
    </row>
    <row r="103" spans="1:6" x14ac:dyDescent="0.2">
      <c r="A103" s="118"/>
      <c r="B103" s="118"/>
      <c r="C103" s="118"/>
      <c r="D103" s="118"/>
      <c r="E103" s="118"/>
      <c r="F103" s="118"/>
    </row>
    <row r="104" spans="1:6" x14ac:dyDescent="0.2">
      <c r="A104" s="118" t="s">
        <v>5481</v>
      </c>
      <c r="B104" s="118" t="s">
        <v>4959</v>
      </c>
      <c r="C104" s="118" t="s">
        <v>5740</v>
      </c>
      <c r="D104" s="357">
        <v>1960</v>
      </c>
      <c r="E104" s="118">
        <v>1967</v>
      </c>
      <c r="F104" s="118" t="s">
        <v>6269</v>
      </c>
    </row>
    <row r="105" spans="1:6" x14ac:dyDescent="0.2">
      <c r="A105" s="118"/>
      <c r="B105" s="118"/>
      <c r="C105" s="118"/>
      <c r="D105" s="118"/>
      <c r="E105" s="118"/>
      <c r="F105" s="118" t="s">
        <v>6270</v>
      </c>
    </row>
    <row r="106" spans="1:6" x14ac:dyDescent="0.2">
      <c r="A106" s="118"/>
      <c r="B106" s="118"/>
      <c r="C106" s="118"/>
      <c r="D106" s="118"/>
      <c r="E106" s="118"/>
      <c r="F106" s="118"/>
    </row>
    <row r="107" spans="1:6" x14ac:dyDescent="0.2">
      <c r="A107" s="118" t="s">
        <v>5586</v>
      </c>
      <c r="B107" s="118" t="s">
        <v>5587</v>
      </c>
      <c r="C107" s="118" t="s">
        <v>5996</v>
      </c>
      <c r="D107" s="118">
        <v>38</v>
      </c>
      <c r="E107" s="118">
        <v>2001</v>
      </c>
      <c r="F107" s="118" t="s">
        <v>5156</v>
      </c>
    </row>
    <row r="108" spans="1:6" x14ac:dyDescent="0.2">
      <c r="A108" s="118" t="s">
        <v>1218</v>
      </c>
      <c r="B108" s="118" t="s">
        <v>5294</v>
      </c>
      <c r="C108" s="118" t="s">
        <v>6328</v>
      </c>
      <c r="D108" s="118">
        <v>13</v>
      </c>
      <c r="E108" s="118">
        <v>1993</v>
      </c>
      <c r="F108" s="118" t="s">
        <v>5156</v>
      </c>
    </row>
    <row r="109" spans="1:6" x14ac:dyDescent="0.2">
      <c r="A109" s="118"/>
      <c r="B109" s="118"/>
      <c r="C109" s="118" t="s">
        <v>6329</v>
      </c>
      <c r="D109" s="118"/>
      <c r="E109" s="118"/>
      <c r="F109" s="118"/>
    </row>
    <row r="110" spans="1:6" x14ac:dyDescent="0.2">
      <c r="A110" s="118" t="s">
        <v>1213</v>
      </c>
      <c r="B110" s="118" t="s">
        <v>5997</v>
      </c>
      <c r="C110" s="118" t="s">
        <v>6330</v>
      </c>
      <c r="D110" s="118">
        <v>13</v>
      </c>
      <c r="E110" s="118">
        <v>1992</v>
      </c>
      <c r="F110" s="118" t="s">
        <v>5156</v>
      </c>
    </row>
    <row r="111" spans="1:6" x14ac:dyDescent="0.2">
      <c r="A111" s="118" t="s">
        <v>1223</v>
      </c>
      <c r="B111" s="118" t="s">
        <v>5292</v>
      </c>
      <c r="C111" s="118" t="s">
        <v>6000</v>
      </c>
      <c r="D111" s="118">
        <v>39</v>
      </c>
      <c r="E111" s="118">
        <v>1998</v>
      </c>
      <c r="F111" s="118" t="s">
        <v>5156</v>
      </c>
    </row>
    <row r="112" spans="1:6" x14ac:dyDescent="0.2">
      <c r="A112" s="118"/>
      <c r="B112" s="118"/>
      <c r="C112" s="118"/>
      <c r="D112" s="118"/>
      <c r="E112" s="118"/>
      <c r="F112" s="118"/>
    </row>
    <row r="113" spans="1:6" x14ac:dyDescent="0.2">
      <c r="A113" s="118" t="s">
        <v>1228</v>
      </c>
      <c r="B113" s="118" t="s">
        <v>4694</v>
      </c>
      <c r="C113" s="118" t="s">
        <v>6000</v>
      </c>
      <c r="D113" s="118">
        <v>12</v>
      </c>
      <c r="E113" s="118">
        <v>2000</v>
      </c>
      <c r="F113" s="118" t="s">
        <v>379</v>
      </c>
    </row>
    <row r="114" spans="1:6" x14ac:dyDescent="0.2">
      <c r="A114" s="118"/>
      <c r="B114" s="118"/>
      <c r="C114" s="118"/>
      <c r="D114" s="118"/>
      <c r="E114" s="118"/>
      <c r="F114" s="118"/>
    </row>
    <row r="115" spans="1:6" x14ac:dyDescent="0.2">
      <c r="A115" s="118" t="s">
        <v>5287</v>
      </c>
      <c r="B115" s="118" t="s">
        <v>6198</v>
      </c>
      <c r="C115" s="118" t="s">
        <v>5958</v>
      </c>
      <c r="D115" s="357">
        <v>1940</v>
      </c>
      <c r="E115" s="118">
        <v>1970</v>
      </c>
      <c r="F115" s="118" t="s">
        <v>199</v>
      </c>
    </row>
    <row r="116" spans="1:6" x14ac:dyDescent="0.2">
      <c r="A116" s="118"/>
      <c r="B116" s="118" t="s">
        <v>4927</v>
      </c>
      <c r="C116" s="118" t="s">
        <v>5740</v>
      </c>
      <c r="D116" s="118">
        <v>970</v>
      </c>
      <c r="E116" s="118">
        <v>1970</v>
      </c>
      <c r="F116" s="118" t="s">
        <v>410</v>
      </c>
    </row>
    <row r="117" spans="1:6" x14ac:dyDescent="0.2">
      <c r="A117" s="118"/>
      <c r="B117" s="118" t="s">
        <v>5390</v>
      </c>
      <c r="C117" s="118" t="s">
        <v>5740</v>
      </c>
      <c r="D117" s="357">
        <v>2000</v>
      </c>
      <c r="E117" s="118">
        <v>1968</v>
      </c>
      <c r="F117" s="118" t="s">
        <v>270</v>
      </c>
    </row>
    <row r="118" spans="1:6" x14ac:dyDescent="0.2">
      <c r="A118" s="118"/>
      <c r="B118" s="118" t="s">
        <v>6199</v>
      </c>
      <c r="C118" s="118" t="s">
        <v>6019</v>
      </c>
      <c r="D118" s="357">
        <v>1300</v>
      </c>
      <c r="E118" s="118">
        <v>1979</v>
      </c>
      <c r="F118" s="118" t="s">
        <v>199</v>
      </c>
    </row>
    <row r="119" spans="1:6" x14ac:dyDescent="0.2">
      <c r="A119" s="118"/>
      <c r="B119" s="118" t="s">
        <v>5202</v>
      </c>
      <c r="C119" s="118" t="s">
        <v>5960</v>
      </c>
      <c r="D119" s="118">
        <v>55</v>
      </c>
      <c r="E119" s="118">
        <v>1978</v>
      </c>
      <c r="F119" s="118" t="s">
        <v>199</v>
      </c>
    </row>
    <row r="120" spans="1:6" x14ac:dyDescent="0.2">
      <c r="A120" s="118"/>
      <c r="B120" s="118" t="s">
        <v>6200</v>
      </c>
      <c r="C120" s="118" t="s">
        <v>5960</v>
      </c>
      <c r="D120" s="118">
        <v>34</v>
      </c>
      <c r="E120" s="118">
        <v>1967</v>
      </c>
      <c r="F120" s="118" t="s">
        <v>199</v>
      </c>
    </row>
    <row r="121" spans="1:6" x14ac:dyDescent="0.2">
      <c r="A121" s="118"/>
      <c r="B121" s="118" t="s">
        <v>5391</v>
      </c>
      <c r="C121" s="118" t="s">
        <v>5960</v>
      </c>
      <c r="D121" s="118">
        <v>34</v>
      </c>
      <c r="E121" s="118">
        <v>1966</v>
      </c>
      <c r="F121" s="118" t="s">
        <v>270</v>
      </c>
    </row>
    <row r="122" spans="1:6" x14ac:dyDescent="0.2">
      <c r="A122" s="118"/>
      <c r="B122" s="118" t="s">
        <v>5392</v>
      </c>
      <c r="C122" s="118" t="s">
        <v>5960</v>
      </c>
      <c r="D122" s="118">
        <v>132</v>
      </c>
      <c r="E122" s="118">
        <v>1979</v>
      </c>
      <c r="F122" s="118" t="s">
        <v>669</v>
      </c>
    </row>
    <row r="123" spans="1:6" x14ac:dyDescent="0.2">
      <c r="A123" s="118"/>
      <c r="B123" s="118" t="s">
        <v>4538</v>
      </c>
      <c r="C123" s="118" t="s">
        <v>747</v>
      </c>
      <c r="D123" s="357">
        <v>1380</v>
      </c>
      <c r="E123" s="118">
        <v>1996</v>
      </c>
      <c r="F123" s="118" t="s">
        <v>216</v>
      </c>
    </row>
    <row r="124" spans="1:6" x14ac:dyDescent="0.2">
      <c r="A124" s="118"/>
      <c r="B124" s="118" t="s">
        <v>4542</v>
      </c>
      <c r="C124" s="118" t="s">
        <v>747</v>
      </c>
      <c r="D124" s="118">
        <v>400</v>
      </c>
      <c r="E124" s="118">
        <v>1999</v>
      </c>
      <c r="F124" s="118" t="s">
        <v>270</v>
      </c>
    </row>
    <row r="125" spans="1:6" x14ac:dyDescent="0.2">
      <c r="A125" s="118"/>
      <c r="B125" s="118" t="s">
        <v>4546</v>
      </c>
      <c r="C125" s="118" t="s">
        <v>747</v>
      </c>
      <c r="D125" s="118">
        <v>392</v>
      </c>
      <c r="E125" s="118">
        <v>1999</v>
      </c>
      <c r="F125" s="118" t="s">
        <v>669</v>
      </c>
    </row>
    <row r="126" spans="1:6" x14ac:dyDescent="0.2">
      <c r="A126" s="118"/>
      <c r="B126" s="118" t="s">
        <v>4534</v>
      </c>
      <c r="C126" s="118" t="s">
        <v>747</v>
      </c>
      <c r="D126" s="118">
        <v>900</v>
      </c>
      <c r="E126" s="118">
        <v>1993</v>
      </c>
      <c r="F126" s="118" t="s">
        <v>6269</v>
      </c>
    </row>
    <row r="127" spans="1:6" x14ac:dyDescent="0.2">
      <c r="A127" s="118"/>
      <c r="B127" s="118"/>
      <c r="C127" s="118"/>
      <c r="D127" s="118"/>
      <c r="E127" s="118"/>
      <c r="F127" s="118" t="s">
        <v>6270</v>
      </c>
    </row>
    <row r="128" spans="1:6" x14ac:dyDescent="0.2">
      <c r="A128" s="118"/>
      <c r="B128" s="118" t="s">
        <v>4974</v>
      </c>
      <c r="C128" s="118" t="s">
        <v>747</v>
      </c>
      <c r="D128" s="118">
        <v>56</v>
      </c>
      <c r="E128" s="118">
        <v>1999</v>
      </c>
      <c r="F128" s="118" t="s">
        <v>442</v>
      </c>
    </row>
    <row r="129" spans="1:6" x14ac:dyDescent="0.2">
      <c r="A129" s="118"/>
      <c r="B129" s="118" t="s">
        <v>4976</v>
      </c>
      <c r="C129" s="118" t="s">
        <v>747</v>
      </c>
      <c r="D129" s="118">
        <v>56</v>
      </c>
      <c r="E129" s="118">
        <v>2002</v>
      </c>
      <c r="F129" s="118" t="s">
        <v>6269</v>
      </c>
    </row>
    <row r="130" spans="1:6" x14ac:dyDescent="0.2">
      <c r="A130" s="118"/>
      <c r="B130" s="118"/>
      <c r="C130" s="118"/>
      <c r="D130" s="118"/>
      <c r="E130" s="118"/>
      <c r="F130" s="118" t="s">
        <v>6270</v>
      </c>
    </row>
    <row r="131" spans="1:6" x14ac:dyDescent="0.2">
      <c r="A131" s="118"/>
      <c r="B131" s="118" t="s">
        <v>3475</v>
      </c>
      <c r="C131" s="118" t="s">
        <v>747</v>
      </c>
      <c r="D131" s="118">
        <v>50</v>
      </c>
      <c r="E131" s="118">
        <v>1998</v>
      </c>
      <c r="F131" s="118" t="s">
        <v>6269</v>
      </c>
    </row>
    <row r="132" spans="1:6" x14ac:dyDescent="0.2">
      <c r="A132" s="118"/>
      <c r="B132" s="118"/>
      <c r="C132" s="118"/>
      <c r="D132" s="118"/>
      <c r="E132" s="118"/>
      <c r="F132" s="118" t="s">
        <v>6270</v>
      </c>
    </row>
    <row r="133" spans="1:6" x14ac:dyDescent="0.2">
      <c r="A133" s="118"/>
      <c r="B133" s="118" t="s">
        <v>855</v>
      </c>
      <c r="C133" s="118" t="s">
        <v>5971</v>
      </c>
      <c r="D133" s="118">
        <v>44</v>
      </c>
      <c r="E133" s="118">
        <v>2007</v>
      </c>
      <c r="F133" s="118" t="s">
        <v>379</v>
      </c>
    </row>
    <row r="134" spans="1:6" x14ac:dyDescent="0.2">
      <c r="A134" s="118"/>
      <c r="B134" s="118"/>
      <c r="C134" s="118"/>
      <c r="D134" s="118"/>
      <c r="E134" s="118"/>
      <c r="F134" s="118"/>
    </row>
    <row r="135" spans="1:6" ht="15.75" thickBot="1" x14ac:dyDescent="0.25">
      <c r="A135" s="126"/>
      <c r="B135" s="118" t="s">
        <v>5973</v>
      </c>
      <c r="C135" s="118" t="s">
        <v>1352</v>
      </c>
      <c r="D135" s="118">
        <v>5</v>
      </c>
      <c r="E135" s="118">
        <v>1999</v>
      </c>
      <c r="F135" s="118" t="s">
        <v>442</v>
      </c>
    </row>
    <row r="136" spans="1:6" ht="15.75" thickTop="1" x14ac:dyDescent="0.2">
      <c r="A136" s="321" t="s">
        <v>5584</v>
      </c>
      <c r="B136" s="408"/>
      <c r="C136" s="408"/>
      <c r="D136" s="408"/>
      <c r="E136" s="409"/>
      <c r="F136" s="408"/>
    </row>
    <row r="137" spans="1:6" ht="23.25" x14ac:dyDescent="0.35">
      <c r="A137" s="290" t="s">
        <v>5267</v>
      </c>
      <c r="B137" s="291"/>
      <c r="C137" s="291"/>
      <c r="D137" s="291"/>
      <c r="E137" s="291"/>
      <c r="F137" s="297"/>
    </row>
    <row r="138" spans="1:6" ht="21.75" x14ac:dyDescent="0.3">
      <c r="A138" s="295" t="s">
        <v>6331</v>
      </c>
      <c r="B138" s="296"/>
      <c r="C138" s="296"/>
      <c r="D138" s="296"/>
      <c r="E138" s="296"/>
      <c r="F138" s="297"/>
    </row>
    <row r="139" spans="1:6" ht="15.75" thickBot="1" x14ac:dyDescent="0.25">
      <c r="A139" s="367"/>
      <c r="B139" s="336"/>
      <c r="C139" s="336"/>
      <c r="D139" s="336"/>
      <c r="E139" s="336"/>
      <c r="F139" s="328"/>
    </row>
    <row r="140" spans="1:6" ht="15.75" thickTop="1" x14ac:dyDescent="0.2">
      <c r="A140" s="302" t="s">
        <v>162</v>
      </c>
      <c r="B140" s="329" t="s">
        <v>5138</v>
      </c>
      <c r="C140" s="329" t="s">
        <v>111</v>
      </c>
      <c r="D140" s="330" t="s">
        <v>5697</v>
      </c>
      <c r="E140" s="304" t="s">
        <v>5698</v>
      </c>
      <c r="F140" s="305" t="s">
        <v>5699</v>
      </c>
    </row>
    <row r="141" spans="1:6" x14ac:dyDescent="0.2">
      <c r="A141" s="306"/>
      <c r="B141" s="306"/>
      <c r="C141" s="306"/>
      <c r="D141" s="307" t="s">
        <v>5563</v>
      </c>
      <c r="E141" s="308" t="s">
        <v>5700</v>
      </c>
      <c r="F141" s="305" t="s">
        <v>5701</v>
      </c>
    </row>
    <row r="142" spans="1:6" x14ac:dyDescent="0.2">
      <c r="A142" s="306"/>
      <c r="B142" s="306"/>
      <c r="C142" s="306"/>
      <c r="D142" s="307" t="s">
        <v>5564</v>
      </c>
      <c r="E142" s="308" t="s">
        <v>5702</v>
      </c>
      <c r="F142" s="305" t="s">
        <v>5703</v>
      </c>
    </row>
    <row r="143" spans="1:6" x14ac:dyDescent="0.2">
      <c r="A143" s="309"/>
      <c r="B143" s="309"/>
      <c r="C143" s="309"/>
      <c r="D143" s="310"/>
      <c r="E143" s="310" t="s">
        <v>5704</v>
      </c>
      <c r="F143" s="311" t="s">
        <v>5705</v>
      </c>
    </row>
    <row r="144" spans="1:6" x14ac:dyDescent="0.2">
      <c r="A144" s="118"/>
      <c r="B144" s="118" t="s">
        <v>6282</v>
      </c>
      <c r="C144" s="118" t="s">
        <v>1352</v>
      </c>
      <c r="D144" s="118">
        <v>2</v>
      </c>
      <c r="E144" s="118">
        <v>1992</v>
      </c>
      <c r="F144" s="118" t="s">
        <v>5156</v>
      </c>
    </row>
    <row r="145" spans="1:6" x14ac:dyDescent="0.2">
      <c r="A145" s="118"/>
      <c r="B145" s="118" t="s">
        <v>5974</v>
      </c>
      <c r="C145" s="118" t="s">
        <v>1352</v>
      </c>
      <c r="D145" s="118">
        <v>31</v>
      </c>
      <c r="E145" s="118">
        <v>2002</v>
      </c>
      <c r="F145" s="118" t="s">
        <v>379</v>
      </c>
    </row>
    <row r="146" spans="1:6" x14ac:dyDescent="0.2">
      <c r="A146" s="118"/>
      <c r="B146" s="118" t="s">
        <v>5732</v>
      </c>
      <c r="C146" s="118" t="s">
        <v>1352</v>
      </c>
      <c r="D146" s="118">
        <v>16</v>
      </c>
      <c r="E146" s="118">
        <v>2001</v>
      </c>
      <c r="F146" s="118" t="s">
        <v>379</v>
      </c>
    </row>
    <row r="147" spans="1:6" x14ac:dyDescent="0.2">
      <c r="A147" s="118"/>
      <c r="B147" s="118" t="s">
        <v>3631</v>
      </c>
      <c r="C147" s="118" t="s">
        <v>1352</v>
      </c>
      <c r="D147" s="118">
        <v>5</v>
      </c>
      <c r="E147" s="118">
        <v>2004</v>
      </c>
      <c r="F147" s="118" t="s">
        <v>518</v>
      </c>
    </row>
    <row r="148" spans="1:6" x14ac:dyDescent="0.2">
      <c r="A148" s="118"/>
      <c r="B148" s="118" t="s">
        <v>3655</v>
      </c>
      <c r="C148" s="118" t="s">
        <v>1352</v>
      </c>
      <c r="D148" s="118">
        <v>8</v>
      </c>
      <c r="E148" s="118">
        <v>2004</v>
      </c>
      <c r="F148" s="118" t="s">
        <v>518</v>
      </c>
    </row>
    <row r="149" spans="1:6" x14ac:dyDescent="0.2">
      <c r="A149" s="118"/>
      <c r="B149" s="118" t="s">
        <v>3650</v>
      </c>
      <c r="C149" s="118" t="s">
        <v>1352</v>
      </c>
      <c r="D149" s="118">
        <v>5</v>
      </c>
      <c r="E149" s="118">
        <v>2004</v>
      </c>
      <c r="F149" s="118" t="s">
        <v>518</v>
      </c>
    </row>
    <row r="150" spans="1:6" x14ac:dyDescent="0.2">
      <c r="A150" s="118"/>
      <c r="B150" s="118" t="s">
        <v>5978</v>
      </c>
      <c r="C150" s="118" t="s">
        <v>1352</v>
      </c>
      <c r="D150" s="118">
        <v>5</v>
      </c>
      <c r="E150" s="118">
        <v>2000</v>
      </c>
      <c r="F150" s="118" t="s">
        <v>442</v>
      </c>
    </row>
    <row r="151" spans="1:6" x14ac:dyDescent="0.2">
      <c r="A151" s="118"/>
      <c r="B151" s="118" t="s">
        <v>5979</v>
      </c>
      <c r="C151" s="118" t="s">
        <v>1352</v>
      </c>
      <c r="D151" s="118">
        <v>5</v>
      </c>
      <c r="E151" s="118">
        <v>1996</v>
      </c>
      <c r="F151" s="118" t="s">
        <v>442</v>
      </c>
    </row>
    <row r="152" spans="1:6" x14ac:dyDescent="0.2">
      <c r="A152" s="118"/>
      <c r="B152" s="118" t="s">
        <v>5735</v>
      </c>
      <c r="C152" s="118" t="s">
        <v>1352</v>
      </c>
      <c r="D152" s="118">
        <v>9</v>
      </c>
      <c r="E152" s="118">
        <v>2002</v>
      </c>
      <c r="F152" s="118" t="s">
        <v>6269</v>
      </c>
    </row>
    <row r="153" spans="1:6" x14ac:dyDescent="0.2">
      <c r="A153" s="118"/>
      <c r="B153" s="118" t="s">
        <v>4611</v>
      </c>
      <c r="C153" s="118" t="s">
        <v>1352</v>
      </c>
      <c r="D153" s="118">
        <v>2</v>
      </c>
      <c r="E153" s="118">
        <v>1997</v>
      </c>
      <c r="F153" s="118" t="s">
        <v>216</v>
      </c>
    </row>
    <row r="154" spans="1:6" x14ac:dyDescent="0.2">
      <c r="A154" s="118"/>
      <c r="B154" s="118" t="s">
        <v>3595</v>
      </c>
      <c r="C154" s="118" t="s">
        <v>5965</v>
      </c>
      <c r="D154" s="118">
        <v>60</v>
      </c>
      <c r="E154" s="118">
        <v>2004</v>
      </c>
      <c r="F154" s="118" t="s">
        <v>5156</v>
      </c>
    </row>
    <row r="155" spans="1:6" x14ac:dyDescent="0.2">
      <c r="A155" s="118"/>
      <c r="B155" s="118" t="s">
        <v>5981</v>
      </c>
      <c r="C155" s="118" t="s">
        <v>1352</v>
      </c>
      <c r="D155" s="118">
        <v>4</v>
      </c>
      <c r="E155" s="118">
        <v>1996</v>
      </c>
      <c r="F155" s="118" t="s">
        <v>442</v>
      </c>
    </row>
    <row r="156" spans="1:6" x14ac:dyDescent="0.2">
      <c r="A156" s="118"/>
      <c r="B156" s="118" t="s">
        <v>3361</v>
      </c>
      <c r="C156" s="118" t="s">
        <v>1352</v>
      </c>
      <c r="D156" s="118">
        <v>5</v>
      </c>
      <c r="E156" s="118">
        <v>1994</v>
      </c>
      <c r="F156" s="118" t="s">
        <v>184</v>
      </c>
    </row>
    <row r="157" spans="1:6" x14ac:dyDescent="0.2">
      <c r="A157" s="118"/>
      <c r="B157" s="118" t="s">
        <v>5982</v>
      </c>
      <c r="C157" s="118" t="s">
        <v>1352</v>
      </c>
      <c r="D157" s="118">
        <v>18</v>
      </c>
      <c r="E157" s="118">
        <v>2007</v>
      </c>
      <c r="F157" s="118" t="s">
        <v>5156</v>
      </c>
    </row>
    <row r="158" spans="1:6" x14ac:dyDescent="0.2">
      <c r="A158" s="118"/>
      <c r="B158" s="118" t="s">
        <v>5980</v>
      </c>
      <c r="C158" s="118" t="s">
        <v>1352</v>
      </c>
      <c r="D158" s="118">
        <v>7</v>
      </c>
      <c r="E158" s="118">
        <v>1992</v>
      </c>
      <c r="F158" s="118" t="s">
        <v>216</v>
      </c>
    </row>
    <row r="159" spans="1:6" x14ac:dyDescent="0.2">
      <c r="A159" s="118"/>
      <c r="B159" s="118" t="s">
        <v>6202</v>
      </c>
      <c r="C159" s="118" t="s">
        <v>5965</v>
      </c>
      <c r="D159" s="118">
        <v>4</v>
      </c>
      <c r="E159" s="118">
        <v>2000</v>
      </c>
      <c r="F159" s="118" t="s">
        <v>518</v>
      </c>
    </row>
    <row r="160" spans="1:6" x14ac:dyDescent="0.2">
      <c r="A160" s="118"/>
      <c r="B160" s="118" t="s">
        <v>5983</v>
      </c>
      <c r="C160" s="118" t="s">
        <v>5965</v>
      </c>
      <c r="D160" s="118">
        <v>180</v>
      </c>
      <c r="E160" s="118">
        <v>2010</v>
      </c>
      <c r="F160" s="118" t="s">
        <v>442</v>
      </c>
    </row>
    <row r="161" spans="1:6" x14ac:dyDescent="0.2">
      <c r="A161" s="118"/>
      <c r="B161" s="118" t="s">
        <v>5976</v>
      </c>
      <c r="C161" s="118" t="s">
        <v>1352</v>
      </c>
      <c r="D161" s="118">
        <v>8</v>
      </c>
      <c r="E161" s="118">
        <v>2010</v>
      </c>
      <c r="F161" s="118" t="s">
        <v>518</v>
      </c>
    </row>
    <row r="162" spans="1:6" x14ac:dyDescent="0.2">
      <c r="A162" s="118"/>
      <c r="B162" s="118"/>
      <c r="C162" s="118"/>
      <c r="D162" s="118"/>
      <c r="E162" s="118"/>
      <c r="F162" s="118"/>
    </row>
    <row r="163" spans="1:6" x14ac:dyDescent="0.2">
      <c r="A163" s="118" t="s">
        <v>6332</v>
      </c>
      <c r="B163" s="118" t="s">
        <v>1030</v>
      </c>
      <c r="C163" s="118" t="s">
        <v>1352</v>
      </c>
      <c r="D163" s="118">
        <v>16</v>
      </c>
      <c r="E163" s="118">
        <v>2006</v>
      </c>
      <c r="F163" s="118" t="s">
        <v>270</v>
      </c>
    </row>
    <row r="164" spans="1:6" x14ac:dyDescent="0.2">
      <c r="A164" s="118"/>
      <c r="B164" s="118" t="s">
        <v>5744</v>
      </c>
      <c r="C164" s="118" t="s">
        <v>1352</v>
      </c>
      <c r="D164" s="118">
        <v>16</v>
      </c>
      <c r="E164" s="118">
        <v>2006</v>
      </c>
      <c r="F164" s="118" t="s">
        <v>270</v>
      </c>
    </row>
    <row r="165" spans="1:6" x14ac:dyDescent="0.2">
      <c r="A165" s="118"/>
      <c r="B165" s="118" t="s">
        <v>1034</v>
      </c>
      <c r="C165" s="118" t="s">
        <v>1352</v>
      </c>
      <c r="D165" s="118">
        <v>12</v>
      </c>
      <c r="E165" s="118">
        <v>2006</v>
      </c>
      <c r="F165" s="118" t="s">
        <v>270</v>
      </c>
    </row>
    <row r="166" spans="1:6" x14ac:dyDescent="0.2">
      <c r="A166" s="118"/>
      <c r="B166" s="118" t="s">
        <v>1038</v>
      </c>
      <c r="C166" s="118" t="s">
        <v>1352</v>
      </c>
      <c r="D166" s="118">
        <v>24</v>
      </c>
      <c r="E166" s="118">
        <v>2007</v>
      </c>
      <c r="F166" s="118" t="s">
        <v>270</v>
      </c>
    </row>
    <row r="167" spans="1:6" x14ac:dyDescent="0.2">
      <c r="A167" s="118"/>
      <c r="B167" s="118"/>
      <c r="C167" s="118"/>
      <c r="D167" s="118"/>
      <c r="E167" s="118"/>
      <c r="F167" s="118"/>
    </row>
    <row r="168" spans="1:6" x14ac:dyDescent="0.2">
      <c r="A168" s="118" t="s">
        <v>5490</v>
      </c>
      <c r="B168" s="118" t="s">
        <v>6001</v>
      </c>
      <c r="C168" s="118" t="s">
        <v>1352</v>
      </c>
      <c r="D168" s="118">
        <v>63</v>
      </c>
      <c r="E168" s="118">
        <v>2003</v>
      </c>
      <c r="F168" s="118" t="s">
        <v>379</v>
      </c>
    </row>
    <row r="169" spans="1:6" x14ac:dyDescent="0.2">
      <c r="A169" s="118"/>
      <c r="B169" s="118" t="s">
        <v>5591</v>
      </c>
      <c r="C169" s="118" t="s">
        <v>1352</v>
      </c>
      <c r="D169" s="118">
        <v>64</v>
      </c>
      <c r="E169" s="118">
        <v>2005</v>
      </c>
      <c r="F169" s="118" t="s">
        <v>379</v>
      </c>
    </row>
    <row r="170" spans="1:6" x14ac:dyDescent="0.2">
      <c r="A170" s="118"/>
      <c r="B170" s="118" t="s">
        <v>1373</v>
      </c>
      <c r="C170" s="118" t="s">
        <v>1352</v>
      </c>
      <c r="D170" s="118">
        <v>51</v>
      </c>
      <c r="E170" s="118">
        <v>2004</v>
      </c>
      <c r="F170" s="118" t="s">
        <v>379</v>
      </c>
    </row>
    <row r="171" spans="1:6" x14ac:dyDescent="0.2">
      <c r="A171" s="118"/>
      <c r="B171" s="118" t="s">
        <v>1370</v>
      </c>
      <c r="C171" s="118" t="s">
        <v>1352</v>
      </c>
      <c r="D171" s="118">
        <v>138</v>
      </c>
      <c r="E171" s="118">
        <v>2010</v>
      </c>
      <c r="F171" s="118" t="s">
        <v>379</v>
      </c>
    </row>
    <row r="172" spans="1:6" x14ac:dyDescent="0.2">
      <c r="A172" s="118"/>
      <c r="B172" s="118"/>
      <c r="C172" s="118"/>
      <c r="D172" s="118"/>
      <c r="E172" s="118"/>
      <c r="F172" s="118"/>
    </row>
    <row r="173" spans="1:6" x14ac:dyDescent="0.2">
      <c r="A173" s="118" t="s">
        <v>6283</v>
      </c>
      <c r="B173" s="118" t="s">
        <v>6205</v>
      </c>
      <c r="C173" s="118" t="s">
        <v>6108</v>
      </c>
      <c r="D173" s="118">
        <v>180</v>
      </c>
      <c r="E173" s="118">
        <v>2001</v>
      </c>
      <c r="F173" s="118" t="s">
        <v>216</v>
      </c>
    </row>
    <row r="174" spans="1:6" x14ac:dyDescent="0.2">
      <c r="A174" s="118"/>
      <c r="B174" s="118" t="s">
        <v>6333</v>
      </c>
      <c r="C174" s="118" t="s">
        <v>747</v>
      </c>
      <c r="D174" s="357">
        <v>1875</v>
      </c>
      <c r="E174" s="118">
        <v>1992</v>
      </c>
      <c r="F174" s="118" t="s">
        <v>518</v>
      </c>
    </row>
    <row r="175" spans="1:6" x14ac:dyDescent="0.2">
      <c r="A175" s="118"/>
      <c r="B175" s="118" t="s">
        <v>6207</v>
      </c>
      <c r="C175" s="118" t="s">
        <v>1352</v>
      </c>
      <c r="D175" s="118">
        <v>20</v>
      </c>
      <c r="E175" s="118">
        <v>2010</v>
      </c>
      <c r="F175" s="118" t="s">
        <v>379</v>
      </c>
    </row>
    <row r="176" spans="1:6" x14ac:dyDescent="0.2">
      <c r="A176" s="118"/>
      <c r="B176" s="118"/>
      <c r="C176" s="118"/>
      <c r="D176" s="118"/>
      <c r="E176" s="118"/>
      <c r="F176" s="118"/>
    </row>
    <row r="177" spans="1:6" x14ac:dyDescent="0.2">
      <c r="A177" s="118" t="s">
        <v>6334</v>
      </c>
      <c r="B177" s="118" t="s">
        <v>1005</v>
      </c>
      <c r="C177" s="118" t="s">
        <v>1352</v>
      </c>
      <c r="D177" s="118">
        <v>4</v>
      </c>
      <c r="E177" s="312" t="s">
        <v>6335</v>
      </c>
      <c r="F177" s="118" t="s">
        <v>442</v>
      </c>
    </row>
    <row r="178" spans="1:6" x14ac:dyDescent="0.2">
      <c r="A178" s="118"/>
      <c r="B178" s="118"/>
      <c r="C178" s="118"/>
      <c r="D178" s="118"/>
      <c r="E178" s="118"/>
      <c r="F178" s="118"/>
    </row>
    <row r="179" spans="1:6" x14ac:dyDescent="0.2">
      <c r="A179" s="118" t="s">
        <v>6115</v>
      </c>
      <c r="B179" s="118" t="s">
        <v>6012</v>
      </c>
      <c r="C179" s="118" t="s">
        <v>1352</v>
      </c>
      <c r="D179" s="118">
        <v>21</v>
      </c>
      <c r="E179" s="118">
        <v>2005</v>
      </c>
      <c r="F179" s="118" t="s">
        <v>216</v>
      </c>
    </row>
    <row r="180" spans="1:6" x14ac:dyDescent="0.2">
      <c r="A180" s="118"/>
      <c r="B180" s="118"/>
      <c r="C180" s="118"/>
      <c r="D180" s="118"/>
      <c r="E180" s="118"/>
      <c r="F180" s="118"/>
    </row>
    <row r="181" spans="1:6" x14ac:dyDescent="0.2">
      <c r="A181" s="118" t="s">
        <v>6336</v>
      </c>
      <c r="B181" s="118" t="s">
        <v>5754</v>
      </c>
      <c r="C181" s="118" t="s">
        <v>1352</v>
      </c>
      <c r="D181" s="118">
        <v>2</v>
      </c>
      <c r="E181" s="118">
        <v>2001</v>
      </c>
      <c r="F181" s="118" t="s">
        <v>518</v>
      </c>
    </row>
    <row r="182" spans="1:6" x14ac:dyDescent="0.2">
      <c r="A182" s="118"/>
      <c r="B182" s="118" t="s">
        <v>5755</v>
      </c>
      <c r="C182" s="118" t="s">
        <v>1352</v>
      </c>
      <c r="D182" s="118">
        <v>5</v>
      </c>
      <c r="E182" s="118">
        <v>2008</v>
      </c>
      <c r="F182" s="118" t="s">
        <v>518</v>
      </c>
    </row>
    <row r="183" spans="1:6" x14ac:dyDescent="0.2">
      <c r="A183" s="118"/>
      <c r="B183" s="118" t="s">
        <v>5757</v>
      </c>
      <c r="C183" s="118" t="s">
        <v>1352</v>
      </c>
      <c r="D183" s="118">
        <v>5</v>
      </c>
      <c r="E183" s="118">
        <v>2008</v>
      </c>
      <c r="F183" s="118" t="s">
        <v>518</v>
      </c>
    </row>
    <row r="184" spans="1:6" x14ac:dyDescent="0.2">
      <c r="A184" s="118"/>
      <c r="B184" s="118" t="s">
        <v>5756</v>
      </c>
      <c r="C184" s="118" t="s">
        <v>1352</v>
      </c>
      <c r="D184" s="118">
        <v>8</v>
      </c>
      <c r="E184" s="118">
        <v>2008</v>
      </c>
      <c r="F184" s="118" t="s">
        <v>518</v>
      </c>
    </row>
    <row r="185" spans="1:6" x14ac:dyDescent="0.2">
      <c r="A185" s="118"/>
      <c r="B185" s="118" t="s">
        <v>1063</v>
      </c>
      <c r="C185" s="118" t="s">
        <v>1352</v>
      </c>
      <c r="D185" s="118">
        <v>8</v>
      </c>
      <c r="E185" s="118">
        <v>2008</v>
      </c>
      <c r="F185" s="118" t="s">
        <v>518</v>
      </c>
    </row>
    <row r="186" spans="1:6" x14ac:dyDescent="0.2">
      <c r="A186" s="118"/>
      <c r="B186" s="118"/>
      <c r="C186" s="118"/>
      <c r="D186" s="118"/>
      <c r="E186" s="118"/>
      <c r="F186" s="118"/>
    </row>
    <row r="187" spans="1:6" x14ac:dyDescent="0.2">
      <c r="A187" s="118" t="s">
        <v>6285</v>
      </c>
      <c r="B187" s="118" t="s">
        <v>5493</v>
      </c>
      <c r="C187" s="118" t="s">
        <v>1352</v>
      </c>
      <c r="D187" s="118">
        <v>24</v>
      </c>
      <c r="E187" s="118">
        <v>2004</v>
      </c>
      <c r="F187" s="118" t="s">
        <v>379</v>
      </c>
    </row>
    <row r="188" spans="1:6" x14ac:dyDescent="0.2">
      <c r="A188" s="118"/>
      <c r="B188" s="118"/>
      <c r="C188" s="118"/>
      <c r="D188" s="118"/>
      <c r="E188" s="118"/>
      <c r="F188" s="118"/>
    </row>
    <row r="189" spans="1:6" x14ac:dyDescent="0.2">
      <c r="A189" s="118" t="s">
        <v>6285</v>
      </c>
      <c r="B189" s="118" t="s">
        <v>6337</v>
      </c>
      <c r="C189" s="118" t="s">
        <v>1352</v>
      </c>
      <c r="D189" s="118">
        <v>6</v>
      </c>
      <c r="E189" s="118">
        <v>2008</v>
      </c>
      <c r="F189" s="118" t="s">
        <v>379</v>
      </c>
    </row>
    <row r="190" spans="1:6" x14ac:dyDescent="0.2">
      <c r="A190" s="118"/>
      <c r="B190" s="118"/>
      <c r="C190" s="118"/>
      <c r="D190" s="118"/>
      <c r="E190" s="118"/>
      <c r="F190" s="118"/>
    </row>
    <row r="191" spans="1:6" x14ac:dyDescent="0.2">
      <c r="A191" s="118" t="s">
        <v>6117</v>
      </c>
      <c r="B191" s="118" t="s">
        <v>6118</v>
      </c>
      <c r="C191" s="118" t="s">
        <v>6108</v>
      </c>
      <c r="D191" s="357">
        <v>1240</v>
      </c>
      <c r="E191" s="118">
        <v>2004</v>
      </c>
      <c r="F191" s="118" t="s">
        <v>6269</v>
      </c>
    </row>
    <row r="192" spans="1:6" x14ac:dyDescent="0.2">
      <c r="A192" s="118"/>
      <c r="B192" s="118"/>
      <c r="C192" s="118"/>
      <c r="D192" s="118"/>
      <c r="E192" s="118"/>
      <c r="F192" s="118" t="s">
        <v>6270</v>
      </c>
    </row>
    <row r="193" spans="1:6" x14ac:dyDescent="0.2">
      <c r="A193" s="118"/>
      <c r="B193" s="118"/>
      <c r="C193" s="118"/>
      <c r="D193" s="118"/>
      <c r="E193" s="118"/>
      <c r="F193" s="118"/>
    </row>
    <row r="194" spans="1:6" x14ac:dyDescent="0.2">
      <c r="A194" s="118" t="s">
        <v>6210</v>
      </c>
      <c r="B194" s="118" t="s">
        <v>5389</v>
      </c>
      <c r="C194" s="118" t="s">
        <v>6008</v>
      </c>
      <c r="D194" s="118">
        <v>140</v>
      </c>
      <c r="E194" s="118">
        <v>1996</v>
      </c>
      <c r="F194" s="118" t="s">
        <v>184</v>
      </c>
    </row>
    <row r="195" spans="1:6" x14ac:dyDescent="0.2">
      <c r="A195" s="118"/>
      <c r="B195" s="118" t="s">
        <v>5175</v>
      </c>
      <c r="C195" s="118" t="s">
        <v>6009</v>
      </c>
      <c r="D195" s="357">
        <v>1728</v>
      </c>
      <c r="E195" s="118">
        <v>1983</v>
      </c>
      <c r="F195" s="118" t="s">
        <v>216</v>
      </c>
    </row>
    <row r="196" spans="1:6" x14ac:dyDescent="0.2">
      <c r="A196" s="118"/>
      <c r="B196" s="118" t="s">
        <v>5176</v>
      </c>
      <c r="C196" s="118" t="s">
        <v>6009</v>
      </c>
      <c r="D196" s="118">
        <v>360</v>
      </c>
      <c r="E196" s="118">
        <v>1961</v>
      </c>
      <c r="F196" s="118" t="s">
        <v>216</v>
      </c>
    </row>
    <row r="197" spans="1:6" x14ac:dyDescent="0.2">
      <c r="A197" s="118"/>
      <c r="B197" s="118" t="s">
        <v>6007</v>
      </c>
      <c r="C197" s="118" t="s">
        <v>5740</v>
      </c>
      <c r="D197" s="357">
        <v>1006</v>
      </c>
      <c r="E197" s="118">
        <v>1972</v>
      </c>
      <c r="F197" s="118" t="s">
        <v>410</v>
      </c>
    </row>
    <row r="198" spans="1:6" x14ac:dyDescent="0.2">
      <c r="A198" s="118"/>
      <c r="B198" s="118" t="s">
        <v>5657</v>
      </c>
      <c r="C198" s="118" t="s">
        <v>5960</v>
      </c>
      <c r="D198" s="118">
        <v>50</v>
      </c>
      <c r="E198" s="118">
        <v>1972</v>
      </c>
      <c r="F198" s="118" t="s">
        <v>410</v>
      </c>
    </row>
    <row r="199" spans="1:6" x14ac:dyDescent="0.2">
      <c r="A199" s="118"/>
      <c r="B199" s="118" t="s">
        <v>6006</v>
      </c>
      <c r="C199" s="118" t="s">
        <v>747</v>
      </c>
      <c r="D199" s="118">
        <v>500</v>
      </c>
      <c r="E199" s="118">
        <v>1994</v>
      </c>
      <c r="F199" s="118" t="s">
        <v>216</v>
      </c>
    </row>
    <row r="200" spans="1:6" x14ac:dyDescent="0.2">
      <c r="A200" s="118"/>
      <c r="B200" s="118" t="s">
        <v>6120</v>
      </c>
      <c r="C200" s="118" t="s">
        <v>747</v>
      </c>
      <c r="D200" s="357">
        <v>1200</v>
      </c>
      <c r="E200" s="118">
        <v>2000</v>
      </c>
      <c r="F200" s="118" t="s">
        <v>6269</v>
      </c>
    </row>
    <row r="201" spans="1:6" x14ac:dyDescent="0.2">
      <c r="A201" s="118"/>
      <c r="B201" s="118"/>
      <c r="C201" s="118"/>
      <c r="D201" s="118"/>
      <c r="E201" s="118"/>
      <c r="F201" s="118" t="s">
        <v>6270</v>
      </c>
    </row>
    <row r="202" spans="1:6" x14ac:dyDescent="0.2">
      <c r="A202" s="118" t="s">
        <v>6338</v>
      </c>
      <c r="B202" s="118" t="s">
        <v>1010</v>
      </c>
      <c r="C202" s="118" t="s">
        <v>1352</v>
      </c>
      <c r="D202" s="118">
        <v>1</v>
      </c>
      <c r="E202" s="118">
        <v>2000</v>
      </c>
      <c r="F202" s="118" t="s">
        <v>518</v>
      </c>
    </row>
    <row r="203" spans="1:6" x14ac:dyDescent="0.2">
      <c r="A203" s="118"/>
      <c r="B203" s="118"/>
      <c r="C203" s="118"/>
      <c r="D203" s="118"/>
      <c r="E203" s="118"/>
      <c r="F203" s="118"/>
    </row>
    <row r="204" spans="1:6" ht="15.75" thickBot="1" x14ac:dyDescent="0.25">
      <c r="A204" s="126" t="s">
        <v>6339</v>
      </c>
      <c r="B204" s="118" t="s">
        <v>5761</v>
      </c>
      <c r="C204" s="118" t="s">
        <v>1352</v>
      </c>
      <c r="D204" s="118">
        <v>2</v>
      </c>
      <c r="E204" s="118">
        <v>1999</v>
      </c>
      <c r="F204" s="118" t="s">
        <v>442</v>
      </c>
    </row>
    <row r="205" spans="1:6" ht="15.75" thickTop="1" x14ac:dyDescent="0.2">
      <c r="A205" s="321" t="s">
        <v>5584</v>
      </c>
      <c r="B205" s="408"/>
      <c r="C205" s="408"/>
      <c r="D205" s="410"/>
      <c r="E205" s="409"/>
      <c r="F205" s="408"/>
    </row>
    <row r="206" spans="1:6" ht="23.25" x14ac:dyDescent="0.35">
      <c r="A206" s="290" t="s">
        <v>5267</v>
      </c>
      <c r="B206" s="291"/>
      <c r="C206" s="291"/>
      <c r="D206" s="291"/>
      <c r="E206" s="291"/>
      <c r="F206" s="297"/>
    </row>
    <row r="207" spans="1:6" ht="21.75" x14ac:dyDescent="0.3">
      <c r="A207" s="295" t="s">
        <v>6331</v>
      </c>
      <c r="B207" s="296"/>
      <c r="C207" s="296"/>
      <c r="D207" s="296"/>
      <c r="E207" s="296"/>
      <c r="F207" s="297"/>
    </row>
    <row r="208" spans="1:6" ht="15.75" thickBot="1" x14ac:dyDescent="0.25">
      <c r="A208" s="367"/>
      <c r="B208" s="336"/>
      <c r="C208" s="336"/>
      <c r="D208" s="336"/>
      <c r="E208" s="336"/>
      <c r="F208" s="328"/>
    </row>
    <row r="209" spans="1:6" ht="15.75" thickTop="1" x14ac:dyDescent="0.2">
      <c r="A209" s="302" t="s">
        <v>162</v>
      </c>
      <c r="B209" s="329" t="s">
        <v>5138</v>
      </c>
      <c r="C209" s="329" t="s">
        <v>111</v>
      </c>
      <c r="D209" s="330" t="s">
        <v>5697</v>
      </c>
      <c r="E209" s="304" t="s">
        <v>5698</v>
      </c>
      <c r="F209" s="305" t="s">
        <v>5699</v>
      </c>
    </row>
    <row r="210" spans="1:6" x14ac:dyDescent="0.2">
      <c r="A210" s="306"/>
      <c r="B210" s="306"/>
      <c r="C210" s="306"/>
      <c r="D210" s="307" t="s">
        <v>5563</v>
      </c>
      <c r="E210" s="308" t="s">
        <v>5700</v>
      </c>
      <c r="F210" s="305" t="s">
        <v>5701</v>
      </c>
    </row>
    <row r="211" spans="1:6" x14ac:dyDescent="0.2">
      <c r="A211" s="306"/>
      <c r="B211" s="306"/>
      <c r="C211" s="306"/>
      <c r="D211" s="307" t="s">
        <v>5564</v>
      </c>
      <c r="E211" s="308" t="s">
        <v>5702</v>
      </c>
      <c r="F211" s="305" t="s">
        <v>5703</v>
      </c>
    </row>
    <row r="212" spans="1:6" x14ac:dyDescent="0.2">
      <c r="A212" s="309"/>
      <c r="B212" s="309"/>
      <c r="C212" s="309"/>
      <c r="D212" s="310"/>
      <c r="E212" s="310" t="s">
        <v>5704</v>
      </c>
      <c r="F212" s="311" t="s">
        <v>5705</v>
      </c>
    </row>
    <row r="213" spans="1:6" x14ac:dyDescent="0.2">
      <c r="A213" s="118"/>
      <c r="B213" s="118" t="s">
        <v>5762</v>
      </c>
      <c r="C213" s="118" t="s">
        <v>1352</v>
      </c>
      <c r="D213" s="118">
        <v>7</v>
      </c>
      <c r="E213" s="118">
        <v>2005</v>
      </c>
      <c r="F213" s="118" t="s">
        <v>442</v>
      </c>
    </row>
    <row r="214" spans="1:6" x14ac:dyDescent="0.2">
      <c r="A214" s="118"/>
      <c r="B214" s="118"/>
      <c r="C214" s="118"/>
      <c r="D214" s="118"/>
      <c r="E214" s="118"/>
      <c r="F214" s="118"/>
    </row>
    <row r="215" spans="1:6" x14ac:dyDescent="0.2">
      <c r="A215" s="118" t="s">
        <v>6340</v>
      </c>
      <c r="B215" s="118" t="s">
        <v>1022</v>
      </c>
      <c r="C215" s="118" t="s">
        <v>1352</v>
      </c>
      <c r="D215" s="118">
        <v>9</v>
      </c>
      <c r="E215" s="118">
        <v>2003</v>
      </c>
      <c r="F215" s="118" t="s">
        <v>216</v>
      </c>
    </row>
    <row r="216" spans="1:6" x14ac:dyDescent="0.2">
      <c r="A216" s="118"/>
      <c r="B216" s="118"/>
      <c r="C216" s="118"/>
      <c r="D216" s="118"/>
      <c r="E216" s="118"/>
      <c r="F216" s="118"/>
    </row>
    <row r="217" spans="1:6" x14ac:dyDescent="0.2">
      <c r="A217" s="118" t="s">
        <v>6341</v>
      </c>
      <c r="B217" s="118" t="s">
        <v>4911</v>
      </c>
      <c r="C217" s="118" t="s">
        <v>5966</v>
      </c>
      <c r="D217" s="118">
        <v>434</v>
      </c>
      <c r="E217" s="118">
        <v>1967</v>
      </c>
      <c r="F217" s="118" t="s">
        <v>184</v>
      </c>
    </row>
    <row r="218" spans="1:6" x14ac:dyDescent="0.2">
      <c r="A218" s="118"/>
      <c r="B218" s="118" t="s">
        <v>5768</v>
      </c>
      <c r="C218" s="118" t="s">
        <v>5966</v>
      </c>
      <c r="D218" s="118">
        <v>980</v>
      </c>
      <c r="E218" s="118">
        <v>1971</v>
      </c>
      <c r="F218" s="118" t="s">
        <v>216</v>
      </c>
    </row>
    <row r="219" spans="1:6" x14ac:dyDescent="0.2">
      <c r="A219" s="118"/>
      <c r="B219" s="118" t="s">
        <v>715</v>
      </c>
      <c r="C219" s="118" t="s">
        <v>5917</v>
      </c>
      <c r="D219" s="118">
        <v>28</v>
      </c>
      <c r="E219" s="118">
        <v>1928</v>
      </c>
      <c r="F219" s="118" t="s">
        <v>216</v>
      </c>
    </row>
    <row r="220" spans="1:6" x14ac:dyDescent="0.2">
      <c r="A220" s="118"/>
      <c r="B220" s="118"/>
      <c r="C220" s="118"/>
      <c r="D220" s="118"/>
      <c r="E220" s="118"/>
      <c r="F220" s="118"/>
    </row>
    <row r="221" spans="1:6" x14ac:dyDescent="0.2">
      <c r="A221" s="118" t="s">
        <v>6290</v>
      </c>
      <c r="B221" s="118" t="s">
        <v>5327</v>
      </c>
      <c r="C221" s="118" t="s">
        <v>5959</v>
      </c>
      <c r="D221" s="118">
        <v>842</v>
      </c>
      <c r="E221" s="118">
        <v>2009</v>
      </c>
      <c r="F221" s="118" t="s">
        <v>184</v>
      </c>
    </row>
    <row r="222" spans="1:6" x14ac:dyDescent="0.2">
      <c r="A222" s="118"/>
      <c r="B222" s="118"/>
      <c r="C222" s="118"/>
      <c r="D222" s="118"/>
      <c r="E222" s="118"/>
      <c r="F222" s="118"/>
    </row>
    <row r="223" spans="1:6" x14ac:dyDescent="0.2">
      <c r="A223" s="118" t="s">
        <v>6342</v>
      </c>
      <c r="B223" s="118" t="s">
        <v>4956</v>
      </c>
      <c r="C223" s="118" t="s">
        <v>6035</v>
      </c>
      <c r="D223" s="118">
        <v>540</v>
      </c>
      <c r="E223" s="118">
        <v>1968</v>
      </c>
      <c r="F223" s="118" t="s">
        <v>634</v>
      </c>
    </row>
    <row r="224" spans="1:6" x14ac:dyDescent="0.2">
      <c r="A224" s="118"/>
      <c r="B224" s="118" t="s">
        <v>5306</v>
      </c>
      <c r="C224" s="118" t="s">
        <v>747</v>
      </c>
      <c r="D224" s="118">
        <v>616</v>
      </c>
      <c r="E224" s="118">
        <v>2003</v>
      </c>
      <c r="F224" s="118" t="s">
        <v>634</v>
      </c>
    </row>
    <row r="225" spans="1:6" x14ac:dyDescent="0.2">
      <c r="A225" s="118"/>
      <c r="B225" s="118"/>
      <c r="C225" s="118"/>
      <c r="D225" s="118"/>
      <c r="E225" s="118"/>
      <c r="F225" s="118"/>
    </row>
    <row r="226" spans="1:6" x14ac:dyDescent="0.2">
      <c r="A226" s="118" t="s">
        <v>6343</v>
      </c>
      <c r="B226" s="118" t="s">
        <v>3102</v>
      </c>
      <c r="C226" s="118" t="s">
        <v>6108</v>
      </c>
      <c r="D226" s="118">
        <v>180</v>
      </c>
      <c r="E226" s="118">
        <v>1995</v>
      </c>
      <c r="F226" s="118" t="s">
        <v>442</v>
      </c>
    </row>
    <row r="227" spans="1:6" x14ac:dyDescent="0.2">
      <c r="A227" s="118"/>
      <c r="B227" s="118"/>
      <c r="C227" s="118"/>
      <c r="D227" s="118"/>
      <c r="E227" s="118"/>
      <c r="F227" s="118"/>
    </row>
    <row r="228" spans="1:6" x14ac:dyDescent="0.2">
      <c r="A228" s="118" t="s">
        <v>6129</v>
      </c>
      <c r="B228" s="118" t="s">
        <v>5785</v>
      </c>
      <c r="C228" s="118" t="s">
        <v>1352</v>
      </c>
      <c r="D228" s="118">
        <v>6</v>
      </c>
      <c r="E228" s="118">
        <v>1994</v>
      </c>
      <c r="F228" s="118" t="s">
        <v>216</v>
      </c>
    </row>
    <row r="229" spans="1:6" x14ac:dyDescent="0.2">
      <c r="A229" s="118"/>
      <c r="B229" s="118" t="s">
        <v>5786</v>
      </c>
      <c r="C229" s="118" t="s">
        <v>1352</v>
      </c>
      <c r="D229" s="118">
        <v>5</v>
      </c>
      <c r="E229" s="118">
        <v>1995</v>
      </c>
      <c r="F229" s="118" t="s">
        <v>184</v>
      </c>
    </row>
    <row r="230" spans="1:6" x14ac:dyDescent="0.2">
      <c r="A230" s="118"/>
      <c r="B230" s="118" t="s">
        <v>5898</v>
      </c>
      <c r="C230" s="118" t="s">
        <v>1352</v>
      </c>
      <c r="D230" s="118">
        <v>2</v>
      </c>
      <c r="E230" s="118">
        <v>2003</v>
      </c>
      <c r="F230" s="118" t="s">
        <v>379</v>
      </c>
    </row>
    <row r="231" spans="1:6" x14ac:dyDescent="0.2">
      <c r="A231" s="118"/>
      <c r="B231" s="118" t="s">
        <v>6047</v>
      </c>
      <c r="C231" s="118" t="s">
        <v>1352</v>
      </c>
      <c r="D231" s="118">
        <v>5</v>
      </c>
      <c r="E231" s="118">
        <v>2007</v>
      </c>
      <c r="F231" s="118" t="s">
        <v>379</v>
      </c>
    </row>
    <row r="232" spans="1:6" x14ac:dyDescent="0.2">
      <c r="A232" s="118"/>
      <c r="B232" s="118" t="s">
        <v>5902</v>
      </c>
      <c r="C232" s="118" t="s">
        <v>1352</v>
      </c>
      <c r="D232" s="118">
        <v>13</v>
      </c>
      <c r="E232" s="118">
        <v>2000</v>
      </c>
      <c r="F232" s="118" t="s">
        <v>634</v>
      </c>
    </row>
    <row r="233" spans="1:6" x14ac:dyDescent="0.2">
      <c r="A233" s="118"/>
      <c r="B233" s="118" t="s">
        <v>5339</v>
      </c>
      <c r="C233" s="118" t="s">
        <v>1352</v>
      </c>
      <c r="D233" s="118">
        <v>26</v>
      </c>
      <c r="E233" s="118">
        <v>2003</v>
      </c>
      <c r="F233" s="118" t="s">
        <v>634</v>
      </c>
    </row>
    <row r="234" spans="1:6" x14ac:dyDescent="0.2">
      <c r="A234" s="118"/>
      <c r="B234" s="118" t="s">
        <v>6046</v>
      </c>
      <c r="C234" s="118" t="s">
        <v>1352</v>
      </c>
      <c r="D234" s="118">
        <v>12</v>
      </c>
      <c r="E234" s="118">
        <v>2007</v>
      </c>
      <c r="F234" s="118" t="s">
        <v>634</v>
      </c>
    </row>
    <row r="235" spans="1:6" x14ac:dyDescent="0.2">
      <c r="A235" s="118"/>
      <c r="B235" s="118" t="s">
        <v>5346</v>
      </c>
      <c r="C235" s="118" t="s">
        <v>1352</v>
      </c>
      <c r="D235" s="118">
        <v>29</v>
      </c>
      <c r="E235" s="118">
        <v>2006</v>
      </c>
      <c r="F235" s="118" t="s">
        <v>379</v>
      </c>
    </row>
    <row r="236" spans="1:6" x14ac:dyDescent="0.2">
      <c r="A236" s="118"/>
      <c r="B236" s="118" t="s">
        <v>5903</v>
      </c>
      <c r="C236" s="118" t="s">
        <v>1352</v>
      </c>
      <c r="D236" s="118">
        <v>8</v>
      </c>
      <c r="E236" s="118">
        <v>2007</v>
      </c>
      <c r="F236" s="118" t="s">
        <v>634</v>
      </c>
    </row>
    <row r="237" spans="1:6" x14ac:dyDescent="0.2">
      <c r="A237" s="118"/>
      <c r="B237" s="118" t="s">
        <v>5345</v>
      </c>
      <c r="C237" s="118" t="s">
        <v>1352</v>
      </c>
      <c r="D237" s="118">
        <v>25</v>
      </c>
      <c r="E237" s="118">
        <v>2009</v>
      </c>
      <c r="F237" s="118" t="s">
        <v>634</v>
      </c>
    </row>
    <row r="238" spans="1:6" x14ac:dyDescent="0.2">
      <c r="A238" s="118"/>
      <c r="B238" s="118"/>
      <c r="C238" s="118"/>
      <c r="D238" s="118"/>
      <c r="E238" s="118"/>
      <c r="F238" s="118"/>
    </row>
    <row r="239" spans="1:6" x14ac:dyDescent="0.2">
      <c r="A239" s="118" t="s">
        <v>6130</v>
      </c>
      <c r="B239" s="118" t="s">
        <v>4969</v>
      </c>
      <c r="C239" s="118" t="s">
        <v>5959</v>
      </c>
      <c r="D239" s="118">
        <v>40</v>
      </c>
      <c r="E239" s="118">
        <v>1994</v>
      </c>
      <c r="F239" s="118" t="s">
        <v>6269</v>
      </c>
    </row>
    <row r="240" spans="1:6" x14ac:dyDescent="0.2">
      <c r="A240" s="118"/>
      <c r="B240" s="118"/>
      <c r="C240" s="118"/>
      <c r="D240" s="118"/>
      <c r="E240" s="118"/>
      <c r="F240" s="118" t="s">
        <v>6292</v>
      </c>
    </row>
    <row r="241" spans="1:6" x14ac:dyDescent="0.2">
      <c r="A241" s="118"/>
      <c r="B241" s="118"/>
      <c r="C241" s="118"/>
      <c r="D241" s="118"/>
      <c r="E241" s="118"/>
      <c r="F241" s="118"/>
    </row>
    <row r="242" spans="1:6" x14ac:dyDescent="0.2">
      <c r="A242" s="118" t="s">
        <v>6344</v>
      </c>
      <c r="B242" s="118" t="s">
        <v>5178</v>
      </c>
      <c r="C242" s="118" t="s">
        <v>747</v>
      </c>
      <c r="D242" s="118">
        <v>810</v>
      </c>
      <c r="E242" s="118">
        <v>1998</v>
      </c>
      <c r="F242" s="118" t="s">
        <v>442</v>
      </c>
    </row>
    <row r="243" spans="1:6" x14ac:dyDescent="0.2">
      <c r="A243" s="118"/>
      <c r="B243" s="118"/>
      <c r="C243" s="118"/>
      <c r="D243" s="118"/>
      <c r="E243" s="118"/>
      <c r="F243" s="118"/>
    </row>
    <row r="244" spans="1:6" x14ac:dyDescent="0.2">
      <c r="A244" s="118" t="s">
        <v>5606</v>
      </c>
      <c r="B244" s="118" t="s">
        <v>4967</v>
      </c>
      <c r="C244" s="118" t="s">
        <v>5740</v>
      </c>
      <c r="D244" s="357">
        <v>1586</v>
      </c>
      <c r="E244" s="118">
        <v>1971</v>
      </c>
      <c r="F244" s="118" t="s">
        <v>216</v>
      </c>
    </row>
    <row r="245" spans="1:6" x14ac:dyDescent="0.2">
      <c r="A245" s="118"/>
      <c r="B245" s="118" t="s">
        <v>6131</v>
      </c>
      <c r="C245" s="118" t="s">
        <v>6293</v>
      </c>
      <c r="D245" s="357">
        <v>1063</v>
      </c>
      <c r="E245" s="118">
        <v>1968</v>
      </c>
      <c r="F245" s="118" t="s">
        <v>5156</v>
      </c>
    </row>
    <row r="246" spans="1:6" x14ac:dyDescent="0.2">
      <c r="A246" s="118"/>
      <c r="B246" s="118" t="s">
        <v>4920</v>
      </c>
      <c r="C246" s="118" t="s">
        <v>6217</v>
      </c>
      <c r="D246" s="357">
        <v>1958</v>
      </c>
      <c r="E246" s="118">
        <v>1972</v>
      </c>
      <c r="F246" s="118" t="s">
        <v>199</v>
      </c>
    </row>
    <row r="247" spans="1:6" x14ac:dyDescent="0.2">
      <c r="A247" s="118"/>
      <c r="B247" s="118" t="s">
        <v>4972</v>
      </c>
      <c r="C247" s="118" t="s">
        <v>5960</v>
      </c>
      <c r="D247" s="118">
        <v>51</v>
      </c>
      <c r="E247" s="118">
        <v>1971</v>
      </c>
      <c r="F247" s="118" t="s">
        <v>216</v>
      </c>
    </row>
    <row r="248" spans="1:6" x14ac:dyDescent="0.2">
      <c r="A248" s="118"/>
      <c r="B248" s="118" t="s">
        <v>6016</v>
      </c>
      <c r="C248" s="118" t="s">
        <v>5960</v>
      </c>
      <c r="D248" s="118">
        <v>140</v>
      </c>
      <c r="E248" s="118">
        <v>1982</v>
      </c>
      <c r="F248" s="118" t="s">
        <v>199</v>
      </c>
    </row>
    <row r="249" spans="1:6" x14ac:dyDescent="0.2">
      <c r="A249" s="118"/>
      <c r="B249" s="118" t="s">
        <v>3583</v>
      </c>
      <c r="C249" s="118" t="s">
        <v>5960</v>
      </c>
      <c r="D249" s="118">
        <v>100</v>
      </c>
      <c r="E249" s="118">
        <v>1972</v>
      </c>
      <c r="F249" s="118" t="s">
        <v>199</v>
      </c>
    </row>
    <row r="250" spans="1:6" x14ac:dyDescent="0.2">
      <c r="A250" s="118"/>
      <c r="B250" s="118" t="s">
        <v>6017</v>
      </c>
      <c r="C250" s="118" t="s">
        <v>5960</v>
      </c>
      <c r="D250" s="118">
        <v>68</v>
      </c>
      <c r="E250" s="118">
        <v>1969</v>
      </c>
      <c r="F250" s="118" t="s">
        <v>199</v>
      </c>
    </row>
    <row r="251" spans="1:6" x14ac:dyDescent="0.2">
      <c r="A251" s="118"/>
      <c r="B251" s="118" t="s">
        <v>5789</v>
      </c>
      <c r="C251" s="118" t="s">
        <v>5960</v>
      </c>
      <c r="D251" s="118">
        <v>105</v>
      </c>
      <c r="E251" s="118">
        <v>1982</v>
      </c>
      <c r="F251" s="118" t="s">
        <v>199</v>
      </c>
    </row>
    <row r="252" spans="1:6" x14ac:dyDescent="0.2">
      <c r="A252" s="118"/>
      <c r="B252" s="118" t="s">
        <v>6020</v>
      </c>
      <c r="C252" s="118" t="s">
        <v>5960</v>
      </c>
      <c r="D252" s="118">
        <v>68</v>
      </c>
      <c r="E252" s="118">
        <v>1968</v>
      </c>
      <c r="F252" s="118" t="s">
        <v>5156</v>
      </c>
    </row>
    <row r="253" spans="1:6" x14ac:dyDescent="0.2">
      <c r="A253" s="118"/>
      <c r="B253" s="118" t="s">
        <v>3590</v>
      </c>
      <c r="C253" s="118" t="s">
        <v>5960</v>
      </c>
      <c r="D253" s="118">
        <v>17</v>
      </c>
      <c r="E253" s="118">
        <v>2006</v>
      </c>
      <c r="F253" s="118" t="s">
        <v>5156</v>
      </c>
    </row>
    <row r="254" spans="1:6" x14ac:dyDescent="0.2">
      <c r="A254" s="118"/>
      <c r="B254" s="118" t="s">
        <v>6218</v>
      </c>
      <c r="C254" s="118" t="s">
        <v>6019</v>
      </c>
      <c r="D254" s="118">
        <v>968</v>
      </c>
      <c r="E254" s="118">
        <v>1969</v>
      </c>
      <c r="F254" s="118" t="s">
        <v>199</v>
      </c>
    </row>
    <row r="255" spans="1:6" x14ac:dyDescent="0.2">
      <c r="A255" s="118"/>
      <c r="B255" s="118" t="s">
        <v>6018</v>
      </c>
      <c r="C255" s="118" t="s">
        <v>6019</v>
      </c>
      <c r="D255" s="357">
        <v>1370</v>
      </c>
      <c r="E255" s="118">
        <v>1982</v>
      </c>
      <c r="F255" s="118" t="s">
        <v>199</v>
      </c>
    </row>
    <row r="256" spans="1:6" x14ac:dyDescent="0.2">
      <c r="A256" s="118"/>
      <c r="B256" s="118" t="s">
        <v>3494</v>
      </c>
      <c r="C256" s="118" t="s">
        <v>747</v>
      </c>
      <c r="D256" s="357">
        <v>1430</v>
      </c>
      <c r="E256" s="118">
        <v>1998</v>
      </c>
      <c r="F256" s="118" t="s">
        <v>199</v>
      </c>
    </row>
    <row r="257" spans="1:6" x14ac:dyDescent="0.2">
      <c r="A257" s="118"/>
      <c r="B257" s="118" t="s">
        <v>3500</v>
      </c>
      <c r="C257" s="118" t="s">
        <v>747</v>
      </c>
      <c r="D257" s="118">
        <v>420</v>
      </c>
      <c r="E257" s="118">
        <v>2001</v>
      </c>
      <c r="F257" s="118" t="s">
        <v>5156</v>
      </c>
    </row>
    <row r="258" spans="1:6" x14ac:dyDescent="0.2">
      <c r="A258" s="118"/>
      <c r="B258" s="118" t="s">
        <v>3488</v>
      </c>
      <c r="C258" s="118" t="s">
        <v>747</v>
      </c>
      <c r="D258" s="118">
        <v>665</v>
      </c>
      <c r="E258" s="118">
        <v>1995</v>
      </c>
      <c r="F258" s="118" t="s">
        <v>5156</v>
      </c>
    </row>
    <row r="259" spans="1:6" x14ac:dyDescent="0.2">
      <c r="A259" s="118"/>
      <c r="B259" s="118"/>
      <c r="C259" s="118"/>
      <c r="D259" s="118"/>
      <c r="E259" s="118"/>
      <c r="F259" s="118"/>
    </row>
    <row r="260" spans="1:6" x14ac:dyDescent="0.2">
      <c r="A260" s="118" t="s">
        <v>6345</v>
      </c>
      <c r="B260" s="118" t="s">
        <v>3545</v>
      </c>
      <c r="C260" s="118" t="s">
        <v>5917</v>
      </c>
      <c r="D260" s="118">
        <v>2</v>
      </c>
      <c r="E260" s="118">
        <v>2005</v>
      </c>
      <c r="F260" s="118" t="s">
        <v>379</v>
      </c>
    </row>
    <row r="261" spans="1:6" x14ac:dyDescent="0.2">
      <c r="A261" s="118" t="s">
        <v>6133</v>
      </c>
      <c r="B261" s="118" t="s">
        <v>3532</v>
      </c>
      <c r="C261" s="118" t="s">
        <v>5917</v>
      </c>
      <c r="D261" s="118">
        <v>10</v>
      </c>
      <c r="E261" s="407" t="s">
        <v>6346</v>
      </c>
      <c r="F261" s="118" t="s">
        <v>216</v>
      </c>
    </row>
    <row r="262" spans="1:6" x14ac:dyDescent="0.2">
      <c r="A262" s="118"/>
      <c r="B262" s="118" t="s">
        <v>5792</v>
      </c>
      <c r="C262" s="118" t="s">
        <v>5917</v>
      </c>
      <c r="D262" s="118">
        <v>17</v>
      </c>
      <c r="E262" s="407" t="s">
        <v>6346</v>
      </c>
      <c r="F262" s="118" t="s">
        <v>216</v>
      </c>
    </row>
    <row r="263" spans="1:6" x14ac:dyDescent="0.2">
      <c r="A263" s="118"/>
      <c r="B263" s="118" t="s">
        <v>5793</v>
      </c>
      <c r="C263" s="118" t="s">
        <v>5917</v>
      </c>
      <c r="D263" s="118">
        <v>15</v>
      </c>
      <c r="E263" s="312" t="s">
        <v>5794</v>
      </c>
      <c r="F263" s="118" t="s">
        <v>216</v>
      </c>
    </row>
    <row r="264" spans="1:6" x14ac:dyDescent="0.2">
      <c r="A264" s="118"/>
      <c r="B264" s="118" t="s">
        <v>3542</v>
      </c>
      <c r="C264" s="118" t="s">
        <v>5917</v>
      </c>
      <c r="D264" s="118">
        <v>2</v>
      </c>
      <c r="E264" s="118">
        <v>2005</v>
      </c>
      <c r="F264" s="118" t="s">
        <v>379</v>
      </c>
    </row>
    <row r="265" spans="1:6" x14ac:dyDescent="0.2">
      <c r="A265" s="118"/>
      <c r="B265" s="118" t="s">
        <v>3551</v>
      </c>
      <c r="C265" s="118" t="s">
        <v>5917</v>
      </c>
      <c r="D265" s="118">
        <v>1</v>
      </c>
      <c r="E265" s="118">
        <v>2006</v>
      </c>
      <c r="F265" s="118" t="s">
        <v>379</v>
      </c>
    </row>
    <row r="266" spans="1:6" x14ac:dyDescent="0.2">
      <c r="A266" s="118"/>
      <c r="B266" s="118" t="s">
        <v>3548</v>
      </c>
      <c r="C266" s="118" t="s">
        <v>5917</v>
      </c>
      <c r="D266" s="118">
        <v>6</v>
      </c>
      <c r="E266" s="312" t="s">
        <v>6347</v>
      </c>
      <c r="F266" s="118" t="s">
        <v>518</v>
      </c>
    </row>
    <row r="267" spans="1:6" x14ac:dyDescent="0.2">
      <c r="A267" s="118"/>
      <c r="B267" s="118" t="s">
        <v>3554</v>
      </c>
      <c r="C267" s="118" t="s">
        <v>5917</v>
      </c>
      <c r="D267" s="118">
        <v>3</v>
      </c>
      <c r="E267" s="118">
        <v>2008</v>
      </c>
      <c r="F267" s="118" t="s">
        <v>379</v>
      </c>
    </row>
    <row r="268" spans="1:6" x14ac:dyDescent="0.2">
      <c r="A268" s="118"/>
      <c r="B268" s="118" t="s">
        <v>3557</v>
      </c>
      <c r="C268" s="118" t="s">
        <v>5917</v>
      </c>
      <c r="D268" s="118">
        <v>3</v>
      </c>
      <c r="E268" s="118">
        <v>2008</v>
      </c>
      <c r="F268" s="118" t="s">
        <v>379</v>
      </c>
    </row>
    <row r="269" spans="1:6" x14ac:dyDescent="0.2">
      <c r="A269" s="118"/>
      <c r="B269" s="118" t="s">
        <v>3563</v>
      </c>
      <c r="C269" s="118" t="s">
        <v>5917</v>
      </c>
      <c r="D269" s="118">
        <v>3</v>
      </c>
      <c r="E269" s="118">
        <v>2009</v>
      </c>
      <c r="F269" s="118" t="s">
        <v>379</v>
      </c>
    </row>
    <row r="270" spans="1:6" x14ac:dyDescent="0.2">
      <c r="A270" s="118"/>
      <c r="B270" s="118" t="s">
        <v>3560</v>
      </c>
      <c r="C270" s="118" t="s">
        <v>5917</v>
      </c>
      <c r="D270" s="118">
        <v>1</v>
      </c>
      <c r="E270" s="118">
        <v>2009</v>
      </c>
      <c r="F270" s="118" t="s">
        <v>379</v>
      </c>
    </row>
    <row r="271" spans="1:6" ht="15.75" thickBot="1" x14ac:dyDescent="0.25">
      <c r="A271" s="126"/>
      <c r="B271" s="118" t="s">
        <v>3660</v>
      </c>
      <c r="C271" s="118" t="s">
        <v>1352</v>
      </c>
      <c r="D271" s="118">
        <v>5</v>
      </c>
      <c r="E271" s="118">
        <v>2007</v>
      </c>
      <c r="F271" s="118" t="s">
        <v>379</v>
      </c>
    </row>
    <row r="272" spans="1:6" ht="15.75" thickTop="1" x14ac:dyDescent="0.2">
      <c r="A272" s="321" t="s">
        <v>5584</v>
      </c>
      <c r="B272" s="408"/>
      <c r="C272" s="408"/>
      <c r="D272" s="410"/>
      <c r="E272" s="409"/>
      <c r="F272" s="408"/>
    </row>
    <row r="273" spans="1:6" x14ac:dyDescent="0.2">
      <c r="A273" s="368"/>
      <c r="B273" s="118"/>
      <c r="C273" s="118"/>
      <c r="D273" s="369"/>
      <c r="E273" s="370"/>
      <c r="F273" s="118"/>
    </row>
    <row r="274" spans="1:6" ht="23.25" x14ac:dyDescent="0.35">
      <c r="A274" s="290" t="s">
        <v>5267</v>
      </c>
      <c r="B274" s="291"/>
      <c r="C274" s="291"/>
      <c r="D274" s="291"/>
      <c r="E274" s="291"/>
      <c r="F274" s="297"/>
    </row>
    <row r="275" spans="1:6" ht="21.75" x14ac:dyDescent="0.3">
      <c r="A275" s="295" t="s">
        <v>6331</v>
      </c>
      <c r="B275" s="296"/>
      <c r="C275" s="296"/>
      <c r="D275" s="296"/>
      <c r="E275" s="296"/>
      <c r="F275" s="297"/>
    </row>
    <row r="276" spans="1:6" ht="15.75" thickBot="1" x14ac:dyDescent="0.25">
      <c r="A276" s="336"/>
      <c r="B276" s="336"/>
      <c r="C276" s="336"/>
      <c r="D276" s="336"/>
      <c r="E276" s="336"/>
      <c r="F276" s="328"/>
    </row>
    <row r="277" spans="1:6" ht="15.75" thickTop="1" x14ac:dyDescent="0.2">
      <c r="A277" s="302" t="s">
        <v>162</v>
      </c>
      <c r="B277" s="302" t="s">
        <v>5138</v>
      </c>
      <c r="C277" s="302" t="s">
        <v>111</v>
      </c>
      <c r="D277" s="303" t="s">
        <v>5697</v>
      </c>
      <c r="E277" s="333" t="s">
        <v>5698</v>
      </c>
      <c r="F277" s="305" t="s">
        <v>5699</v>
      </c>
    </row>
    <row r="278" spans="1:6" x14ac:dyDescent="0.2">
      <c r="A278" s="306"/>
      <c r="B278" s="306"/>
      <c r="C278" s="306"/>
      <c r="D278" s="307" t="s">
        <v>5563</v>
      </c>
      <c r="E278" s="308" t="s">
        <v>5700</v>
      </c>
      <c r="F278" s="305" t="s">
        <v>5701</v>
      </c>
    </row>
    <row r="279" spans="1:6" x14ac:dyDescent="0.2">
      <c r="A279" s="306"/>
      <c r="B279" s="306"/>
      <c r="C279" s="306"/>
      <c r="D279" s="307" t="s">
        <v>5564</v>
      </c>
      <c r="E279" s="308" t="s">
        <v>5702</v>
      </c>
      <c r="F279" s="305" t="s">
        <v>5703</v>
      </c>
    </row>
    <row r="280" spans="1:6" x14ac:dyDescent="0.2">
      <c r="A280" s="309"/>
      <c r="B280" s="309"/>
      <c r="C280" s="309"/>
      <c r="D280" s="310"/>
      <c r="E280" s="310" t="s">
        <v>5704</v>
      </c>
      <c r="F280" s="311" t="s">
        <v>5705</v>
      </c>
    </row>
    <row r="281" spans="1:6" x14ac:dyDescent="0.2">
      <c r="A281" s="118"/>
      <c r="B281" s="118" t="s">
        <v>3663</v>
      </c>
      <c r="C281" s="118" t="s">
        <v>1352</v>
      </c>
      <c r="D281" s="118">
        <v>5</v>
      </c>
      <c r="E281" s="118">
        <v>2007</v>
      </c>
      <c r="F281" s="118" t="s">
        <v>6296</v>
      </c>
    </row>
    <row r="282" spans="1:6" x14ac:dyDescent="0.2">
      <c r="A282" s="118"/>
      <c r="B282" s="118" t="s">
        <v>3672</v>
      </c>
      <c r="C282" s="118" t="s">
        <v>1352</v>
      </c>
      <c r="D282" s="118">
        <v>4</v>
      </c>
      <c r="E282" s="118">
        <v>2008</v>
      </c>
      <c r="F282" s="118" t="s">
        <v>379</v>
      </c>
    </row>
    <row r="283" spans="1:6" x14ac:dyDescent="0.2">
      <c r="A283" s="118"/>
      <c r="B283" s="118" t="s">
        <v>5797</v>
      </c>
      <c r="C283" s="118" t="s">
        <v>1352</v>
      </c>
      <c r="D283" s="118">
        <v>3</v>
      </c>
      <c r="E283" s="118">
        <v>2008</v>
      </c>
      <c r="F283" s="118" t="s">
        <v>5156</v>
      </c>
    </row>
    <row r="284" spans="1:6" x14ac:dyDescent="0.2">
      <c r="A284" s="118"/>
      <c r="B284" s="118" t="s">
        <v>3669</v>
      </c>
      <c r="C284" s="118" t="s">
        <v>1352</v>
      </c>
      <c r="D284" s="118">
        <v>16</v>
      </c>
      <c r="E284" s="118">
        <v>2008</v>
      </c>
      <c r="F284" s="118" t="s">
        <v>518</v>
      </c>
    </row>
    <row r="285" spans="1:6" x14ac:dyDescent="0.2">
      <c r="A285" s="118"/>
      <c r="B285" s="118" t="s">
        <v>6026</v>
      </c>
      <c r="C285" s="118" t="s">
        <v>1352</v>
      </c>
      <c r="D285" s="118">
        <v>60</v>
      </c>
      <c r="E285" s="118">
        <v>2008</v>
      </c>
      <c r="F285" s="118" t="s">
        <v>199</v>
      </c>
    </row>
    <row r="286" spans="1:6" x14ac:dyDescent="0.2">
      <c r="A286" s="118"/>
      <c r="B286" s="118" t="s">
        <v>3598</v>
      </c>
      <c r="C286" s="118" t="s">
        <v>5965</v>
      </c>
      <c r="D286" s="118">
        <v>90</v>
      </c>
      <c r="E286" s="118">
        <v>2009</v>
      </c>
      <c r="F286" s="118" t="s">
        <v>216</v>
      </c>
    </row>
    <row r="287" spans="1:6" x14ac:dyDescent="0.2">
      <c r="A287" s="118" t="s">
        <v>5798</v>
      </c>
      <c r="B287" s="118"/>
      <c r="C287" s="118"/>
      <c r="D287" s="118"/>
      <c r="E287" s="118"/>
      <c r="F287" s="118"/>
    </row>
    <row r="288" spans="1:6" x14ac:dyDescent="0.2">
      <c r="A288" s="118" t="s">
        <v>5799</v>
      </c>
      <c r="B288" s="118"/>
      <c r="C288" s="118"/>
      <c r="D288" s="118"/>
      <c r="E288" s="118"/>
      <c r="F288" s="118"/>
    </row>
    <row r="289" spans="1:6" x14ac:dyDescent="0.2">
      <c r="A289" s="118" t="s">
        <v>5800</v>
      </c>
      <c r="B289" s="118" t="s">
        <v>5804</v>
      </c>
      <c r="C289" s="118" t="s">
        <v>5917</v>
      </c>
      <c r="D289" s="118">
        <v>2</v>
      </c>
      <c r="E289" s="118">
        <v>1955</v>
      </c>
      <c r="F289" s="118" t="s">
        <v>379</v>
      </c>
    </row>
    <row r="290" spans="1:6" x14ac:dyDescent="0.2">
      <c r="A290" s="118"/>
      <c r="B290" s="118" t="s">
        <v>3978</v>
      </c>
      <c r="C290" s="118" t="s">
        <v>5917</v>
      </c>
      <c r="D290" s="118">
        <v>69</v>
      </c>
      <c r="E290" s="118">
        <v>1951</v>
      </c>
      <c r="F290" s="118" t="s">
        <v>379</v>
      </c>
    </row>
    <row r="291" spans="1:6" x14ac:dyDescent="0.2">
      <c r="A291" s="118"/>
      <c r="B291" s="118" t="s">
        <v>5803</v>
      </c>
      <c r="C291" s="118" t="s">
        <v>5917</v>
      </c>
      <c r="D291" s="118">
        <v>8</v>
      </c>
      <c r="E291" s="118">
        <v>2006</v>
      </c>
      <c r="F291" s="118" t="s">
        <v>379</v>
      </c>
    </row>
    <row r="292" spans="1:6" x14ac:dyDescent="0.2">
      <c r="A292" s="118"/>
      <c r="B292" s="118" t="s">
        <v>4219</v>
      </c>
      <c r="C292" s="118" t="s">
        <v>5917</v>
      </c>
      <c r="D292" s="118">
        <v>38</v>
      </c>
      <c r="E292" s="118">
        <v>1963</v>
      </c>
      <c r="F292" s="118" t="s">
        <v>379</v>
      </c>
    </row>
    <row r="293" spans="1:6" x14ac:dyDescent="0.2">
      <c r="A293" s="118"/>
      <c r="B293" s="118" t="s">
        <v>5801</v>
      </c>
      <c r="C293" s="118" t="s">
        <v>5917</v>
      </c>
      <c r="D293" s="118">
        <v>17</v>
      </c>
      <c r="E293" s="118">
        <v>1962</v>
      </c>
      <c r="F293" s="118" t="s">
        <v>379</v>
      </c>
    </row>
    <row r="294" spans="1:6" x14ac:dyDescent="0.2">
      <c r="A294" s="118"/>
      <c r="B294" s="118" t="s">
        <v>6027</v>
      </c>
      <c r="C294" s="118" t="s">
        <v>5917</v>
      </c>
      <c r="D294" s="118">
        <v>2</v>
      </c>
      <c r="E294" s="118">
        <v>1962</v>
      </c>
      <c r="F294" s="118" t="s">
        <v>379</v>
      </c>
    </row>
    <row r="295" spans="1:6" x14ac:dyDescent="0.2">
      <c r="A295" s="118"/>
      <c r="B295" s="118" t="s">
        <v>5366</v>
      </c>
      <c r="C295" s="118" t="s">
        <v>5917</v>
      </c>
      <c r="D295" s="118">
        <v>20</v>
      </c>
      <c r="E295" s="118">
        <v>1962</v>
      </c>
      <c r="F295" s="118" t="s">
        <v>379</v>
      </c>
    </row>
    <row r="296" spans="1:6" x14ac:dyDescent="0.2">
      <c r="A296" s="118"/>
      <c r="B296" s="118" t="s">
        <v>5368</v>
      </c>
      <c r="C296" s="118" t="s">
        <v>5917</v>
      </c>
      <c r="D296" s="118">
        <v>20</v>
      </c>
      <c r="E296" s="118">
        <v>1962</v>
      </c>
      <c r="F296" s="118" t="s">
        <v>379</v>
      </c>
    </row>
    <row r="297" spans="1:6" x14ac:dyDescent="0.2">
      <c r="A297" s="118"/>
      <c r="B297" s="118"/>
      <c r="C297" s="118"/>
      <c r="D297" s="118"/>
      <c r="E297" s="118"/>
      <c r="F297" s="118"/>
    </row>
    <row r="298" spans="1:6" x14ac:dyDescent="0.2">
      <c r="A298" s="118" t="s">
        <v>5805</v>
      </c>
      <c r="B298" s="118" t="s">
        <v>5811</v>
      </c>
      <c r="C298" s="118" t="s">
        <v>5917</v>
      </c>
      <c r="D298" s="118">
        <v>4</v>
      </c>
      <c r="E298" s="118">
        <v>1958</v>
      </c>
      <c r="F298" s="118" t="s">
        <v>379</v>
      </c>
    </row>
    <row r="299" spans="1:6" x14ac:dyDescent="0.2">
      <c r="A299" s="118"/>
      <c r="B299" s="118" t="s">
        <v>5806</v>
      </c>
      <c r="C299" s="118" t="s">
        <v>5917</v>
      </c>
      <c r="D299" s="118">
        <v>11</v>
      </c>
      <c r="E299" s="118">
        <v>1959</v>
      </c>
      <c r="F299" s="118" t="s">
        <v>379</v>
      </c>
    </row>
    <row r="300" spans="1:6" x14ac:dyDescent="0.2">
      <c r="A300" s="118"/>
      <c r="B300" s="118" t="s">
        <v>4124</v>
      </c>
      <c r="C300" s="118" t="s">
        <v>5917</v>
      </c>
      <c r="D300" s="118">
        <v>46</v>
      </c>
      <c r="E300" s="118">
        <v>1958</v>
      </c>
      <c r="F300" s="118" t="s">
        <v>379</v>
      </c>
    </row>
    <row r="301" spans="1:6" x14ac:dyDescent="0.2">
      <c r="A301" s="118"/>
      <c r="B301" s="118" t="s">
        <v>5810</v>
      </c>
      <c r="C301" s="118" t="s">
        <v>5917</v>
      </c>
      <c r="D301" s="118">
        <v>2</v>
      </c>
      <c r="E301" s="118">
        <v>1959</v>
      </c>
      <c r="F301" s="118" t="s">
        <v>379</v>
      </c>
    </row>
    <row r="302" spans="1:6" x14ac:dyDescent="0.2">
      <c r="A302" s="118"/>
      <c r="B302" s="118" t="s">
        <v>5808</v>
      </c>
      <c r="C302" s="118" t="s">
        <v>5917</v>
      </c>
      <c r="D302" s="118">
        <v>17</v>
      </c>
      <c r="E302" s="118">
        <v>1955</v>
      </c>
      <c r="F302" s="118" t="s">
        <v>379</v>
      </c>
    </row>
    <row r="303" spans="1:6" x14ac:dyDescent="0.2">
      <c r="A303" s="118"/>
      <c r="B303" s="118" t="s">
        <v>5809</v>
      </c>
      <c r="C303" s="118" t="s">
        <v>5917</v>
      </c>
      <c r="D303" s="118">
        <v>3</v>
      </c>
      <c r="E303" s="118">
        <v>1961</v>
      </c>
      <c r="F303" s="118" t="s">
        <v>379</v>
      </c>
    </row>
    <row r="304" spans="1:6" x14ac:dyDescent="0.2">
      <c r="A304" s="118"/>
      <c r="B304" s="118" t="s">
        <v>5812</v>
      </c>
      <c r="C304" s="118" t="s">
        <v>5917</v>
      </c>
      <c r="D304" s="118">
        <v>17</v>
      </c>
      <c r="E304" s="118">
        <v>1957</v>
      </c>
      <c r="F304" s="118" t="s">
        <v>379</v>
      </c>
    </row>
    <row r="305" spans="1:6" x14ac:dyDescent="0.2">
      <c r="A305" s="118"/>
      <c r="B305" s="118" t="s">
        <v>5807</v>
      </c>
      <c r="C305" s="118" t="s">
        <v>5917</v>
      </c>
      <c r="D305" s="118">
        <v>4</v>
      </c>
      <c r="E305" s="118">
        <v>1958</v>
      </c>
      <c r="F305" s="118" t="s">
        <v>379</v>
      </c>
    </row>
    <row r="306" spans="1:6" x14ac:dyDescent="0.2">
      <c r="A306" s="118"/>
      <c r="B306" s="118"/>
      <c r="C306" s="118"/>
      <c r="D306" s="118"/>
      <c r="E306" s="118"/>
      <c r="F306" s="118"/>
    </row>
    <row r="307" spans="1:6" x14ac:dyDescent="0.2">
      <c r="A307" s="118" t="s">
        <v>5813</v>
      </c>
      <c r="B307" s="118" t="s">
        <v>5814</v>
      </c>
      <c r="C307" s="118" t="s">
        <v>5917</v>
      </c>
      <c r="D307" s="118">
        <v>3</v>
      </c>
      <c r="E307" s="118">
        <v>1956</v>
      </c>
      <c r="F307" s="118" t="s">
        <v>379</v>
      </c>
    </row>
    <row r="308" spans="1:6" x14ac:dyDescent="0.2">
      <c r="A308" s="118"/>
      <c r="B308" s="118" t="s">
        <v>5816</v>
      </c>
      <c r="C308" s="118" t="s">
        <v>5917</v>
      </c>
      <c r="D308" s="118">
        <v>19</v>
      </c>
      <c r="E308" s="118">
        <v>1950</v>
      </c>
      <c r="F308" s="118" t="s">
        <v>379</v>
      </c>
    </row>
    <row r="309" spans="1:6" x14ac:dyDescent="0.2">
      <c r="A309" s="118"/>
      <c r="B309" s="118" t="s">
        <v>5817</v>
      </c>
      <c r="C309" s="118" t="s">
        <v>5917</v>
      </c>
      <c r="D309" s="118">
        <v>19</v>
      </c>
      <c r="E309" s="118">
        <v>1957</v>
      </c>
      <c r="F309" s="118" t="s">
        <v>379</v>
      </c>
    </row>
    <row r="310" spans="1:6" x14ac:dyDescent="0.2">
      <c r="A310" s="118"/>
      <c r="B310" s="118" t="s">
        <v>4016</v>
      </c>
      <c r="C310" s="118" t="s">
        <v>5917</v>
      </c>
      <c r="D310" s="118">
        <v>34</v>
      </c>
      <c r="E310" s="118">
        <v>1954</v>
      </c>
      <c r="F310" s="118" t="s">
        <v>379</v>
      </c>
    </row>
    <row r="311" spans="1:6" x14ac:dyDescent="0.2">
      <c r="A311" s="118"/>
      <c r="B311" s="118" t="s">
        <v>5818</v>
      </c>
      <c r="C311" s="118" t="s">
        <v>5917</v>
      </c>
      <c r="D311" s="118">
        <v>18</v>
      </c>
      <c r="E311" s="118">
        <v>1959</v>
      </c>
      <c r="F311" s="118" t="s">
        <v>379</v>
      </c>
    </row>
    <row r="312" spans="1:6" x14ac:dyDescent="0.2">
      <c r="A312" s="118"/>
      <c r="B312" s="118" t="s">
        <v>5819</v>
      </c>
      <c r="C312" s="118" t="s">
        <v>5917</v>
      </c>
      <c r="D312" s="118">
        <v>15</v>
      </c>
      <c r="E312" s="118">
        <v>1954</v>
      </c>
      <c r="F312" s="118" t="s">
        <v>379</v>
      </c>
    </row>
    <row r="313" spans="1:6" x14ac:dyDescent="0.2">
      <c r="A313" s="118"/>
      <c r="B313" s="118"/>
      <c r="C313" s="118"/>
      <c r="D313" s="118"/>
      <c r="E313" s="118"/>
      <c r="F313" s="118"/>
    </row>
    <row r="314" spans="1:6" x14ac:dyDescent="0.2">
      <c r="A314" s="118" t="s">
        <v>5820</v>
      </c>
      <c r="B314" s="118" t="s">
        <v>5444</v>
      </c>
      <c r="C314" s="118" t="s">
        <v>6028</v>
      </c>
      <c r="D314" s="118">
        <v>300</v>
      </c>
      <c r="E314" s="118">
        <v>1974</v>
      </c>
      <c r="F314" s="118" t="s">
        <v>379</v>
      </c>
    </row>
    <row r="315" spans="1:6" x14ac:dyDescent="0.2">
      <c r="A315" s="118"/>
      <c r="B315" s="118"/>
      <c r="C315" s="118" t="s">
        <v>6009</v>
      </c>
      <c r="D315" s="118"/>
      <c r="E315" s="118"/>
      <c r="F315" s="118"/>
    </row>
    <row r="316" spans="1:6" x14ac:dyDescent="0.2">
      <c r="A316" s="118"/>
      <c r="B316" s="118"/>
      <c r="C316" s="118"/>
      <c r="D316" s="118"/>
      <c r="E316" s="118"/>
      <c r="F316" s="118"/>
    </row>
    <row r="317" spans="1:6" x14ac:dyDescent="0.2">
      <c r="A317" s="118" t="s">
        <v>5821</v>
      </c>
      <c r="B317" s="118" t="s">
        <v>5823</v>
      </c>
      <c r="C317" s="118" t="s">
        <v>5917</v>
      </c>
      <c r="D317" s="118">
        <v>5</v>
      </c>
      <c r="E317" s="118">
        <v>1968</v>
      </c>
      <c r="F317" s="118" t="s">
        <v>379</v>
      </c>
    </row>
    <row r="318" spans="1:6" x14ac:dyDescent="0.2">
      <c r="A318" s="118"/>
      <c r="B318" s="118" t="s">
        <v>5827</v>
      </c>
      <c r="C318" s="118" t="s">
        <v>5917</v>
      </c>
      <c r="D318" s="118">
        <v>2</v>
      </c>
      <c r="E318" s="118">
        <v>1962</v>
      </c>
      <c r="F318" s="118" t="s">
        <v>379</v>
      </c>
    </row>
    <row r="319" spans="1:6" x14ac:dyDescent="0.2">
      <c r="A319" s="118"/>
      <c r="B319" s="118" t="s">
        <v>5822</v>
      </c>
      <c r="C319" s="118" t="s">
        <v>5917</v>
      </c>
      <c r="D319" s="118">
        <v>20</v>
      </c>
      <c r="E319" s="118">
        <v>1956</v>
      </c>
      <c r="F319" s="118" t="s">
        <v>379</v>
      </c>
    </row>
    <row r="320" spans="1:6" x14ac:dyDescent="0.2">
      <c r="A320" s="118"/>
      <c r="B320" s="118" t="s">
        <v>5826</v>
      </c>
      <c r="C320" s="118" t="s">
        <v>5917</v>
      </c>
      <c r="D320" s="118">
        <v>17</v>
      </c>
      <c r="E320" s="118">
        <v>1962</v>
      </c>
      <c r="F320" s="118" t="s">
        <v>379</v>
      </c>
    </row>
    <row r="321" spans="1:6" x14ac:dyDescent="0.2">
      <c r="A321" s="118"/>
      <c r="B321" s="118" t="s">
        <v>4107</v>
      </c>
      <c r="C321" s="118" t="s">
        <v>5917</v>
      </c>
      <c r="D321" s="118">
        <v>37</v>
      </c>
      <c r="E321" s="118">
        <v>1957</v>
      </c>
      <c r="F321" s="118" t="s">
        <v>379</v>
      </c>
    </row>
    <row r="322" spans="1:6" x14ac:dyDescent="0.2">
      <c r="A322" s="118"/>
      <c r="B322" s="118" t="s">
        <v>5367</v>
      </c>
      <c r="C322" s="118" t="s">
        <v>5917</v>
      </c>
      <c r="D322" s="118">
        <v>100</v>
      </c>
      <c r="E322" s="118">
        <v>2008</v>
      </c>
      <c r="F322" s="118" t="s">
        <v>379</v>
      </c>
    </row>
    <row r="323" spans="1:6" x14ac:dyDescent="0.2">
      <c r="A323" s="118"/>
      <c r="B323" s="118" t="s">
        <v>5828</v>
      </c>
      <c r="C323" s="118" t="s">
        <v>5917</v>
      </c>
      <c r="D323" s="118">
        <v>18</v>
      </c>
      <c r="E323" s="118">
        <v>1955</v>
      </c>
      <c r="F323" s="118" t="s">
        <v>379</v>
      </c>
    </row>
    <row r="324" spans="1:6" x14ac:dyDescent="0.2">
      <c r="A324" s="118"/>
      <c r="B324" s="118" t="s">
        <v>5824</v>
      </c>
      <c r="C324" s="118" t="s">
        <v>5917</v>
      </c>
      <c r="D324" s="118">
        <v>20</v>
      </c>
      <c r="E324" s="118">
        <v>1956</v>
      </c>
      <c r="F324" s="118" t="s">
        <v>379</v>
      </c>
    </row>
    <row r="325" spans="1:6" x14ac:dyDescent="0.2">
      <c r="A325" s="118"/>
      <c r="B325" s="118" t="s">
        <v>5825</v>
      </c>
      <c r="C325" s="118" t="s">
        <v>5917</v>
      </c>
      <c r="D325" s="118">
        <v>3</v>
      </c>
      <c r="E325" s="118">
        <v>2005</v>
      </c>
      <c r="F325" s="118" t="s">
        <v>379</v>
      </c>
    </row>
    <row r="326" spans="1:6" x14ac:dyDescent="0.2">
      <c r="A326" s="118"/>
      <c r="B326" s="118"/>
      <c r="C326" s="118"/>
      <c r="D326" s="118"/>
      <c r="E326" s="118"/>
      <c r="F326" s="118"/>
    </row>
    <row r="327" spans="1:6" x14ac:dyDescent="0.2">
      <c r="A327" s="118" t="s">
        <v>5829</v>
      </c>
      <c r="B327" s="118" t="s">
        <v>5830</v>
      </c>
      <c r="C327" s="118" t="s">
        <v>5917</v>
      </c>
      <c r="D327" s="118">
        <v>10</v>
      </c>
      <c r="E327" s="118">
        <v>1959</v>
      </c>
      <c r="F327" s="118" t="s">
        <v>379</v>
      </c>
    </row>
    <row r="328" spans="1:6" x14ac:dyDescent="0.2">
      <c r="A328" s="118"/>
      <c r="B328" s="118" t="s">
        <v>4835</v>
      </c>
      <c r="C328" s="118" t="s">
        <v>5917</v>
      </c>
      <c r="D328" s="118">
        <v>4</v>
      </c>
      <c r="E328" s="118">
        <v>1959</v>
      </c>
      <c r="F328" s="118" t="s">
        <v>379</v>
      </c>
    </row>
    <row r="329" spans="1:6" x14ac:dyDescent="0.2">
      <c r="A329" s="118"/>
      <c r="B329" s="118" t="s">
        <v>5831</v>
      </c>
      <c r="C329" s="118" t="s">
        <v>5917</v>
      </c>
      <c r="D329" s="118">
        <v>19</v>
      </c>
      <c r="E329" s="118">
        <v>1958</v>
      </c>
      <c r="F329" s="118" t="s">
        <v>379</v>
      </c>
    </row>
    <row r="330" spans="1:6" x14ac:dyDescent="0.2">
      <c r="A330" s="118"/>
      <c r="B330" s="118" t="s">
        <v>4012</v>
      </c>
      <c r="C330" s="118" t="s">
        <v>5917</v>
      </c>
      <c r="D330" s="118">
        <v>1</v>
      </c>
      <c r="E330" s="118">
        <v>1954</v>
      </c>
      <c r="F330" s="118" t="s">
        <v>379</v>
      </c>
    </row>
    <row r="331" spans="1:6" x14ac:dyDescent="0.2">
      <c r="A331" s="118"/>
      <c r="B331" s="118"/>
      <c r="C331" s="118"/>
      <c r="D331" s="118"/>
      <c r="E331" s="118"/>
      <c r="F331" s="118"/>
    </row>
    <row r="332" spans="1:6" x14ac:dyDescent="0.2">
      <c r="A332" s="118" t="s">
        <v>5832</v>
      </c>
      <c r="B332" s="118" t="s">
        <v>3964</v>
      </c>
      <c r="C332" s="118" t="s">
        <v>5917</v>
      </c>
      <c r="D332" s="118">
        <v>153</v>
      </c>
      <c r="E332" s="118">
        <v>1950</v>
      </c>
      <c r="F332" s="118" t="s">
        <v>379</v>
      </c>
    </row>
    <row r="333" spans="1:6" x14ac:dyDescent="0.2">
      <c r="A333" s="118"/>
      <c r="B333" s="118" t="s">
        <v>5838</v>
      </c>
      <c r="C333" s="118" t="s">
        <v>5917</v>
      </c>
      <c r="D333" s="118">
        <v>5</v>
      </c>
      <c r="E333" s="118">
        <v>1957</v>
      </c>
      <c r="F333" s="118" t="s">
        <v>379</v>
      </c>
    </row>
    <row r="334" spans="1:6" x14ac:dyDescent="0.2">
      <c r="A334" s="118"/>
      <c r="B334" s="118" t="s">
        <v>4041</v>
      </c>
      <c r="C334" s="118" t="s">
        <v>5917</v>
      </c>
      <c r="D334" s="118">
        <v>40</v>
      </c>
      <c r="E334" s="118">
        <v>1955</v>
      </c>
      <c r="F334" s="118" t="s">
        <v>379</v>
      </c>
    </row>
    <row r="335" spans="1:6" x14ac:dyDescent="0.2">
      <c r="A335" s="118"/>
      <c r="B335" s="118" t="s">
        <v>5833</v>
      </c>
      <c r="C335" s="118" t="s">
        <v>5917</v>
      </c>
      <c r="D335" s="118">
        <v>6</v>
      </c>
      <c r="E335" s="118">
        <v>1956</v>
      </c>
      <c r="F335" s="118" t="s">
        <v>379</v>
      </c>
    </row>
    <row r="336" spans="1:6" x14ac:dyDescent="0.2">
      <c r="A336" s="118"/>
      <c r="B336" s="118" t="s">
        <v>5837</v>
      </c>
      <c r="C336" s="118" t="s">
        <v>5917</v>
      </c>
      <c r="D336" s="118">
        <v>15</v>
      </c>
      <c r="E336" s="118">
        <v>1963</v>
      </c>
      <c r="F336" s="118" t="s">
        <v>379</v>
      </c>
    </row>
    <row r="337" spans="1:6" x14ac:dyDescent="0.2">
      <c r="A337" s="118"/>
      <c r="B337" s="118" t="s">
        <v>4215</v>
      </c>
      <c r="C337" s="118" t="s">
        <v>5917</v>
      </c>
      <c r="D337" s="118">
        <v>25</v>
      </c>
      <c r="E337" s="118">
        <v>1963</v>
      </c>
      <c r="F337" s="118" t="s">
        <v>379</v>
      </c>
    </row>
    <row r="338" spans="1:6" x14ac:dyDescent="0.2">
      <c r="A338" s="118"/>
      <c r="B338" s="118" t="s">
        <v>5834</v>
      </c>
      <c r="C338" s="118" t="s">
        <v>5917</v>
      </c>
      <c r="D338" s="118">
        <v>2</v>
      </c>
      <c r="E338" s="118">
        <v>1956</v>
      </c>
      <c r="F338" s="118" t="s">
        <v>379</v>
      </c>
    </row>
    <row r="339" spans="1:6" x14ac:dyDescent="0.2">
      <c r="A339" s="118"/>
      <c r="B339" s="118" t="s">
        <v>5835</v>
      </c>
      <c r="C339" s="118" t="s">
        <v>5917</v>
      </c>
      <c r="D339" s="118">
        <v>6</v>
      </c>
      <c r="E339" s="118">
        <v>1961</v>
      </c>
      <c r="F339" s="118" t="s">
        <v>379</v>
      </c>
    </row>
    <row r="340" spans="1:6" x14ac:dyDescent="0.2">
      <c r="A340" s="118"/>
      <c r="B340" s="118" t="s">
        <v>5836</v>
      </c>
      <c r="C340" s="118" t="s">
        <v>5917</v>
      </c>
      <c r="D340" s="118">
        <v>3</v>
      </c>
      <c r="E340" s="118">
        <v>1952</v>
      </c>
      <c r="F340" s="118" t="s">
        <v>379</v>
      </c>
    </row>
    <row r="341" spans="1:6" x14ac:dyDescent="0.2">
      <c r="A341" s="118"/>
      <c r="B341" s="118" t="s">
        <v>5839</v>
      </c>
      <c r="C341" s="118" t="s">
        <v>5917</v>
      </c>
      <c r="D341" s="118">
        <v>8</v>
      </c>
      <c r="E341" s="118">
        <v>1951</v>
      </c>
      <c r="F341" s="118" t="s">
        <v>379</v>
      </c>
    </row>
    <row r="342" spans="1:6" ht="15.75" thickBot="1" x14ac:dyDescent="0.25">
      <c r="A342" s="126"/>
      <c r="B342" s="118"/>
      <c r="C342" s="118"/>
      <c r="D342" s="118"/>
      <c r="E342" s="118"/>
      <c r="F342" s="118"/>
    </row>
    <row r="343" spans="1:6" ht="15.75" thickTop="1" x14ac:dyDescent="0.2">
      <c r="A343" s="321" t="s">
        <v>5584</v>
      </c>
      <c r="B343" s="408"/>
      <c r="C343" s="408"/>
      <c r="D343" s="408"/>
      <c r="E343" s="409"/>
      <c r="F343" s="408"/>
    </row>
    <row r="344" spans="1:6" ht="23.25" x14ac:dyDescent="0.35">
      <c r="A344" s="290" t="s">
        <v>5267</v>
      </c>
      <c r="B344" s="291"/>
      <c r="C344" s="291"/>
      <c r="D344" s="291"/>
      <c r="E344" s="291"/>
      <c r="F344" s="297"/>
    </row>
    <row r="345" spans="1:6" ht="21.75" x14ac:dyDescent="0.3">
      <c r="A345" s="295" t="s">
        <v>6331</v>
      </c>
      <c r="B345" s="296"/>
      <c r="C345" s="296"/>
      <c r="D345" s="296"/>
      <c r="E345" s="296"/>
      <c r="F345" s="297"/>
    </row>
    <row r="346" spans="1:6" ht="15.75" thickBot="1" x14ac:dyDescent="0.25">
      <c r="A346" s="336"/>
      <c r="B346" s="336"/>
      <c r="C346" s="336"/>
      <c r="D346" s="336"/>
      <c r="E346" s="336"/>
      <c r="F346" s="328"/>
    </row>
    <row r="347" spans="1:6" ht="15.75" thickTop="1" x14ac:dyDescent="0.2">
      <c r="A347" s="302" t="s">
        <v>162</v>
      </c>
      <c r="B347" s="302" t="s">
        <v>5138</v>
      </c>
      <c r="C347" s="302" t="s">
        <v>111</v>
      </c>
      <c r="D347" s="303" t="s">
        <v>5697</v>
      </c>
      <c r="E347" s="333" t="s">
        <v>5698</v>
      </c>
      <c r="F347" s="305" t="s">
        <v>5699</v>
      </c>
    </row>
    <row r="348" spans="1:6" x14ac:dyDescent="0.2">
      <c r="A348" s="306"/>
      <c r="B348" s="306"/>
      <c r="C348" s="306"/>
      <c r="D348" s="307" t="s">
        <v>5563</v>
      </c>
      <c r="E348" s="308" t="s">
        <v>5700</v>
      </c>
      <c r="F348" s="305" t="s">
        <v>5701</v>
      </c>
    </row>
    <row r="349" spans="1:6" x14ac:dyDescent="0.2">
      <c r="A349" s="306"/>
      <c r="B349" s="306"/>
      <c r="C349" s="306"/>
      <c r="D349" s="307" t="s">
        <v>5564</v>
      </c>
      <c r="E349" s="308" t="s">
        <v>5702</v>
      </c>
      <c r="F349" s="305" t="s">
        <v>5703</v>
      </c>
    </row>
    <row r="350" spans="1:6" x14ac:dyDescent="0.2">
      <c r="A350" s="309"/>
      <c r="B350" s="309"/>
      <c r="C350" s="309"/>
      <c r="D350" s="310"/>
      <c r="E350" s="310" t="s">
        <v>5704</v>
      </c>
      <c r="F350" s="311" t="s">
        <v>5705</v>
      </c>
    </row>
    <row r="351" spans="1:6" x14ac:dyDescent="0.2">
      <c r="A351" s="118"/>
      <c r="B351" s="118"/>
      <c r="C351" s="118"/>
      <c r="D351" s="118"/>
      <c r="E351" s="118"/>
      <c r="F351" s="118"/>
    </row>
    <row r="352" spans="1:6" x14ac:dyDescent="0.2">
      <c r="A352" s="118" t="s">
        <v>5840</v>
      </c>
      <c r="B352" s="118" t="s">
        <v>5842</v>
      </c>
      <c r="C352" s="118" t="s">
        <v>5917</v>
      </c>
      <c r="D352" s="118">
        <v>8</v>
      </c>
      <c r="E352" s="118">
        <v>1953</v>
      </c>
      <c r="F352" s="118" t="s">
        <v>379</v>
      </c>
    </row>
    <row r="353" spans="1:6" x14ac:dyDescent="0.2">
      <c r="A353" s="118"/>
      <c r="B353" s="118" t="s">
        <v>5841</v>
      </c>
      <c r="C353" s="118" t="s">
        <v>5917</v>
      </c>
      <c r="D353" s="118">
        <v>3</v>
      </c>
      <c r="E353" s="118">
        <v>1959</v>
      </c>
      <c r="F353" s="118" t="s">
        <v>379</v>
      </c>
    </row>
    <row r="354" spans="1:6" x14ac:dyDescent="0.2">
      <c r="A354" s="118"/>
      <c r="B354" s="118" t="s">
        <v>5843</v>
      </c>
      <c r="C354" s="118" t="s">
        <v>5917</v>
      </c>
      <c r="D354" s="118">
        <v>2</v>
      </c>
      <c r="E354" s="118">
        <v>1962</v>
      </c>
      <c r="F354" s="118" t="s">
        <v>379</v>
      </c>
    </row>
    <row r="355" spans="1:6" x14ac:dyDescent="0.2">
      <c r="A355" s="118"/>
      <c r="B355" s="118" t="s">
        <v>3928</v>
      </c>
      <c r="C355" s="118" t="s">
        <v>5917</v>
      </c>
      <c r="D355" s="118">
        <v>45</v>
      </c>
      <c r="E355" s="118">
        <v>1930</v>
      </c>
      <c r="F355" s="118" t="s">
        <v>379</v>
      </c>
    </row>
    <row r="356" spans="1:6" x14ac:dyDescent="0.2">
      <c r="A356" s="118"/>
      <c r="B356" s="118" t="s">
        <v>3960</v>
      </c>
      <c r="C356" s="118" t="s">
        <v>5917</v>
      </c>
      <c r="D356" s="335">
        <v>61</v>
      </c>
      <c r="E356" s="118">
        <v>1950</v>
      </c>
      <c r="F356" s="118" t="s">
        <v>379</v>
      </c>
    </row>
    <row r="357" spans="1:6" x14ac:dyDescent="0.2">
      <c r="A357" s="118"/>
      <c r="B357" s="118" t="s">
        <v>3933</v>
      </c>
      <c r="C357" s="118" t="s">
        <v>5917</v>
      </c>
      <c r="D357" s="335">
        <v>34</v>
      </c>
      <c r="E357" s="118">
        <v>1933</v>
      </c>
      <c r="F357" s="118" t="s">
        <v>379</v>
      </c>
    </row>
    <row r="358" spans="1:6" x14ac:dyDescent="0.2">
      <c r="A358" s="118"/>
      <c r="B358" s="118" t="s">
        <v>4045</v>
      </c>
      <c r="C358" s="118" t="s">
        <v>5917</v>
      </c>
      <c r="D358" s="335">
        <v>75</v>
      </c>
      <c r="E358" s="118">
        <v>1955</v>
      </c>
      <c r="F358" s="118" t="s">
        <v>379</v>
      </c>
    </row>
    <row r="359" spans="1:6" x14ac:dyDescent="0.2">
      <c r="A359" s="118"/>
      <c r="B359" s="118" t="s">
        <v>5844</v>
      </c>
      <c r="C359" s="118" t="s">
        <v>5917</v>
      </c>
      <c r="D359" s="335">
        <v>15</v>
      </c>
      <c r="E359" s="118">
        <v>1950</v>
      </c>
      <c r="F359" s="118" t="s">
        <v>379</v>
      </c>
    </row>
    <row r="360" spans="1:6" x14ac:dyDescent="0.2">
      <c r="A360" s="118"/>
      <c r="B360" s="118"/>
      <c r="C360" s="118"/>
      <c r="D360" s="335"/>
      <c r="E360" s="118"/>
      <c r="F360" s="118"/>
    </row>
    <row r="361" spans="1:6" x14ac:dyDescent="0.2">
      <c r="A361" s="118" t="s">
        <v>5845</v>
      </c>
      <c r="B361" s="118" t="s">
        <v>5372</v>
      </c>
      <c r="C361" s="118" t="s">
        <v>1352</v>
      </c>
      <c r="D361" s="335">
        <v>20</v>
      </c>
      <c r="E361" s="118">
        <v>2005</v>
      </c>
      <c r="F361" s="118" t="s">
        <v>379</v>
      </c>
    </row>
    <row r="362" spans="1:6" x14ac:dyDescent="0.2">
      <c r="A362" s="118"/>
      <c r="B362" s="118" t="s">
        <v>6030</v>
      </c>
      <c r="C362" s="118" t="s">
        <v>1352</v>
      </c>
      <c r="D362" s="335">
        <v>3</v>
      </c>
      <c r="E362" s="118">
        <v>2002</v>
      </c>
      <c r="F362" s="118" t="s">
        <v>379</v>
      </c>
    </row>
    <row r="363" spans="1:6" x14ac:dyDescent="0.2">
      <c r="A363" s="118"/>
      <c r="B363" s="118" t="s">
        <v>5382</v>
      </c>
      <c r="C363" s="118" t="s">
        <v>1352</v>
      </c>
      <c r="D363" s="335">
        <v>120</v>
      </c>
      <c r="E363" s="118">
        <v>2005</v>
      </c>
      <c r="F363" s="118" t="s">
        <v>379</v>
      </c>
    </row>
    <row r="364" spans="1:6" x14ac:dyDescent="0.2">
      <c r="A364" s="118"/>
      <c r="B364" s="118" t="s">
        <v>6223</v>
      </c>
      <c r="C364" s="118" t="s">
        <v>1352</v>
      </c>
      <c r="D364" s="335">
        <v>8</v>
      </c>
      <c r="E364" s="118">
        <v>2004</v>
      </c>
      <c r="F364" s="118" t="s">
        <v>379</v>
      </c>
    </row>
    <row r="365" spans="1:6" x14ac:dyDescent="0.2">
      <c r="A365" s="118"/>
      <c r="B365" s="118" t="s">
        <v>5860</v>
      </c>
      <c r="C365" s="118" t="s">
        <v>1352</v>
      </c>
      <c r="D365" s="335">
        <v>19</v>
      </c>
      <c r="E365" s="118">
        <v>2002</v>
      </c>
      <c r="F365" s="118" t="s">
        <v>379</v>
      </c>
    </row>
    <row r="366" spans="1:6" x14ac:dyDescent="0.2">
      <c r="A366" s="118"/>
      <c r="B366" s="118" t="s">
        <v>4662</v>
      </c>
      <c r="C366" s="118" t="s">
        <v>1352</v>
      </c>
      <c r="D366" s="335">
        <v>30</v>
      </c>
      <c r="E366" s="118">
        <v>2008</v>
      </c>
      <c r="F366" s="118" t="s">
        <v>379</v>
      </c>
    </row>
    <row r="367" spans="1:6" x14ac:dyDescent="0.2">
      <c r="A367" s="118"/>
      <c r="B367" s="118" t="s">
        <v>5377</v>
      </c>
      <c r="C367" s="118" t="s">
        <v>1352</v>
      </c>
      <c r="D367" s="335">
        <v>32</v>
      </c>
      <c r="E367" s="118">
        <v>2008</v>
      </c>
      <c r="F367" s="118" t="s">
        <v>379</v>
      </c>
    </row>
    <row r="368" spans="1:6" x14ac:dyDescent="0.2">
      <c r="A368" s="118"/>
      <c r="B368" s="118" t="s">
        <v>4658</v>
      </c>
      <c r="C368" s="118" t="s">
        <v>1352</v>
      </c>
      <c r="D368" s="335">
        <v>37</v>
      </c>
      <c r="E368" s="118">
        <v>2008</v>
      </c>
      <c r="F368" s="118" t="s">
        <v>379</v>
      </c>
    </row>
    <row r="369" spans="1:6" x14ac:dyDescent="0.2">
      <c r="A369" s="118"/>
      <c r="B369" s="118" t="s">
        <v>6348</v>
      </c>
      <c r="C369" s="118" t="s">
        <v>1352</v>
      </c>
      <c r="D369" s="335">
        <v>9</v>
      </c>
      <c r="E369" s="118">
        <v>2008</v>
      </c>
      <c r="F369" s="118" t="s">
        <v>5595</v>
      </c>
    </row>
    <row r="370" spans="1:6" x14ac:dyDescent="0.2">
      <c r="A370" s="118"/>
      <c r="B370" s="118" t="s">
        <v>6224</v>
      </c>
      <c r="C370" s="118" t="s">
        <v>1352</v>
      </c>
      <c r="D370" s="335">
        <v>9</v>
      </c>
      <c r="E370" s="118">
        <v>2007</v>
      </c>
      <c r="F370" s="118" t="s">
        <v>5595</v>
      </c>
    </row>
    <row r="371" spans="1:6" x14ac:dyDescent="0.2">
      <c r="A371" s="118"/>
      <c r="B371" s="118" t="s">
        <v>1949</v>
      </c>
      <c r="C371" s="118" t="s">
        <v>1352</v>
      </c>
      <c r="D371" s="335">
        <v>30</v>
      </c>
      <c r="E371" s="118">
        <v>2009</v>
      </c>
      <c r="F371" s="118" t="s">
        <v>5595</v>
      </c>
    </row>
    <row r="372" spans="1:6" x14ac:dyDescent="0.2">
      <c r="A372" s="118"/>
      <c r="B372" s="118" t="s">
        <v>5321</v>
      </c>
      <c r="C372" s="118" t="s">
        <v>1352</v>
      </c>
      <c r="D372" s="335">
        <v>29</v>
      </c>
      <c r="E372" s="118">
        <v>2005</v>
      </c>
      <c r="F372" s="118" t="s">
        <v>5595</v>
      </c>
    </row>
    <row r="373" spans="1:6" x14ac:dyDescent="0.2">
      <c r="A373" s="118"/>
      <c r="B373" s="118"/>
      <c r="C373" s="118"/>
      <c r="D373" s="335"/>
      <c r="E373" s="118"/>
      <c r="F373" s="118"/>
    </row>
    <row r="374" spans="1:6" x14ac:dyDescent="0.2">
      <c r="A374" s="118" t="s">
        <v>5864</v>
      </c>
      <c r="B374" s="118" t="s">
        <v>5865</v>
      </c>
      <c r="C374" s="118" t="s">
        <v>5917</v>
      </c>
      <c r="D374" s="335">
        <v>1</v>
      </c>
      <c r="E374" s="118">
        <v>1960</v>
      </c>
      <c r="F374" s="118" t="s">
        <v>379</v>
      </c>
    </row>
    <row r="375" spans="1:6" x14ac:dyDescent="0.2">
      <c r="A375" s="118"/>
      <c r="B375" s="118" t="s">
        <v>6031</v>
      </c>
      <c r="C375" s="118" t="s">
        <v>5917</v>
      </c>
      <c r="D375" s="335">
        <v>3</v>
      </c>
      <c r="E375" s="118">
        <v>2002</v>
      </c>
      <c r="F375" s="118" t="s">
        <v>379</v>
      </c>
    </row>
    <row r="376" spans="1:6" x14ac:dyDescent="0.2">
      <c r="A376" s="118"/>
      <c r="B376" s="118" t="s">
        <v>5866</v>
      </c>
      <c r="C376" s="118" t="s">
        <v>5917</v>
      </c>
      <c r="D376" s="335">
        <v>1</v>
      </c>
      <c r="E376" s="118">
        <v>1951</v>
      </c>
      <c r="F376" s="118" t="s">
        <v>379</v>
      </c>
    </row>
    <row r="377" spans="1:6" x14ac:dyDescent="0.2">
      <c r="A377" s="118"/>
      <c r="B377" s="118" t="s">
        <v>5867</v>
      </c>
      <c r="C377" s="118" t="s">
        <v>5917</v>
      </c>
      <c r="D377" s="335">
        <v>1</v>
      </c>
      <c r="E377" s="118">
        <v>1950</v>
      </c>
      <c r="F377" s="118" t="s">
        <v>379</v>
      </c>
    </row>
    <row r="378" spans="1:6" x14ac:dyDescent="0.2">
      <c r="A378" s="118"/>
      <c r="B378" s="118" t="s">
        <v>5868</v>
      </c>
      <c r="C378" s="118" t="s">
        <v>5917</v>
      </c>
      <c r="D378" s="335">
        <v>2</v>
      </c>
      <c r="E378" s="118">
        <v>1952</v>
      </c>
      <c r="F378" s="118" t="s">
        <v>379</v>
      </c>
    </row>
    <row r="379" spans="1:6" x14ac:dyDescent="0.2">
      <c r="A379" s="118"/>
      <c r="B379" s="118"/>
      <c r="C379" s="118"/>
      <c r="D379" s="335"/>
      <c r="E379" s="118"/>
      <c r="F379" s="118"/>
    </row>
    <row r="380" spans="1:6" x14ac:dyDescent="0.2">
      <c r="A380" s="118" t="s">
        <v>5869</v>
      </c>
      <c r="B380" s="118" t="s">
        <v>6349</v>
      </c>
      <c r="C380" s="118" t="s">
        <v>6035</v>
      </c>
      <c r="D380" s="146">
        <v>1180</v>
      </c>
      <c r="E380" s="118">
        <v>1980</v>
      </c>
      <c r="F380" s="118" t="s">
        <v>379</v>
      </c>
    </row>
    <row r="381" spans="1:6" x14ac:dyDescent="0.2">
      <c r="A381" s="118"/>
      <c r="B381" s="118" t="s">
        <v>6299</v>
      </c>
      <c r="C381" s="118" t="s">
        <v>5959</v>
      </c>
      <c r="D381" s="335">
        <v>123</v>
      </c>
      <c r="E381" s="118">
        <v>2000</v>
      </c>
      <c r="F381" s="118" t="s">
        <v>379</v>
      </c>
    </row>
    <row r="382" spans="1:6" x14ac:dyDescent="0.2">
      <c r="A382" s="118"/>
      <c r="B382" s="118" t="s">
        <v>3911</v>
      </c>
      <c r="C382" s="118" t="s">
        <v>6035</v>
      </c>
      <c r="D382" s="335">
        <v>749</v>
      </c>
      <c r="E382" s="118">
        <v>1994</v>
      </c>
      <c r="F382" s="118" t="s">
        <v>6269</v>
      </c>
    </row>
    <row r="383" spans="1:6" x14ac:dyDescent="0.2">
      <c r="A383" s="118"/>
      <c r="B383" s="118"/>
      <c r="C383" s="118"/>
      <c r="D383" s="335"/>
      <c r="E383" s="118"/>
      <c r="F383" s="118" t="s">
        <v>6270</v>
      </c>
    </row>
    <row r="384" spans="1:6" x14ac:dyDescent="0.2">
      <c r="A384" s="118"/>
      <c r="B384" s="118" t="s">
        <v>3915</v>
      </c>
      <c r="C384" s="118" t="s">
        <v>747</v>
      </c>
      <c r="D384" s="335">
        <v>688</v>
      </c>
      <c r="E384" s="118">
        <v>1995</v>
      </c>
      <c r="F384" s="118" t="s">
        <v>199</v>
      </c>
    </row>
    <row r="385" spans="1:6" x14ac:dyDescent="0.2">
      <c r="A385" s="118"/>
      <c r="B385" s="118" t="s">
        <v>4937</v>
      </c>
      <c r="C385" s="118" t="s">
        <v>6032</v>
      </c>
      <c r="D385" s="146">
        <v>1960</v>
      </c>
      <c r="E385" s="118">
        <v>1966</v>
      </c>
      <c r="F385" s="118" t="s">
        <v>6269</v>
      </c>
    </row>
    <row r="386" spans="1:6" x14ac:dyDescent="0.2">
      <c r="A386" s="118"/>
      <c r="B386" s="118"/>
      <c r="C386" s="118"/>
      <c r="D386" s="335"/>
      <c r="E386" s="118"/>
      <c r="F386" s="118" t="s">
        <v>6270</v>
      </c>
    </row>
    <row r="387" spans="1:6" x14ac:dyDescent="0.2">
      <c r="A387" s="118"/>
      <c r="B387" s="118" t="s">
        <v>4973</v>
      </c>
      <c r="C387" s="118" t="s">
        <v>6032</v>
      </c>
      <c r="D387" s="146">
        <v>1980</v>
      </c>
      <c r="E387" s="118">
        <v>1971</v>
      </c>
      <c r="F387" s="118" t="s">
        <v>442</v>
      </c>
    </row>
    <row r="388" spans="1:6" x14ac:dyDescent="0.2">
      <c r="A388" s="118"/>
      <c r="B388" s="118" t="s">
        <v>5871</v>
      </c>
      <c r="C388" s="118" t="s">
        <v>5960</v>
      </c>
      <c r="D388" s="335">
        <v>34</v>
      </c>
      <c r="E388" s="118">
        <v>1966</v>
      </c>
      <c r="F388" s="118" t="s">
        <v>6269</v>
      </c>
    </row>
    <row r="389" spans="1:6" x14ac:dyDescent="0.2">
      <c r="A389" s="118"/>
      <c r="B389" s="118"/>
      <c r="C389" s="118"/>
      <c r="D389" s="335"/>
      <c r="E389" s="118"/>
      <c r="F389" s="118" t="s">
        <v>6270</v>
      </c>
    </row>
    <row r="390" spans="1:6" x14ac:dyDescent="0.2">
      <c r="A390" s="118"/>
      <c r="B390" s="118" t="s">
        <v>5442</v>
      </c>
      <c r="C390" s="118" t="s">
        <v>5960</v>
      </c>
      <c r="D390" s="335">
        <v>34</v>
      </c>
      <c r="E390" s="118">
        <v>1969</v>
      </c>
      <c r="F390" s="118" t="s">
        <v>442</v>
      </c>
    </row>
    <row r="391" spans="1:6" x14ac:dyDescent="0.2">
      <c r="A391" s="118"/>
      <c r="B391" s="118" t="s">
        <v>4955</v>
      </c>
      <c r="C391" s="118" t="s">
        <v>5970</v>
      </c>
      <c r="D391" s="335">
        <v>363</v>
      </c>
      <c r="E391" s="118">
        <v>2000</v>
      </c>
      <c r="F391" s="118" t="s">
        <v>216</v>
      </c>
    </row>
    <row r="392" spans="1:6" x14ac:dyDescent="0.2">
      <c r="A392" s="118"/>
      <c r="B392" s="118"/>
      <c r="C392" s="118"/>
      <c r="D392" s="335"/>
      <c r="E392" s="118"/>
      <c r="F392" s="118"/>
    </row>
    <row r="393" spans="1:6" x14ac:dyDescent="0.2">
      <c r="A393" s="118" t="s">
        <v>6142</v>
      </c>
      <c r="B393" s="118"/>
      <c r="C393" s="118"/>
      <c r="D393" s="335"/>
      <c r="E393" s="118"/>
      <c r="F393" s="118"/>
    </row>
    <row r="394" spans="1:6" x14ac:dyDescent="0.2">
      <c r="A394" s="118"/>
      <c r="B394" s="118" t="s">
        <v>3923</v>
      </c>
      <c r="C394" s="118" t="s">
        <v>6035</v>
      </c>
      <c r="D394" s="335">
        <v>45</v>
      </c>
      <c r="E394" s="118">
        <v>1998</v>
      </c>
      <c r="F394" s="118" t="s">
        <v>184</v>
      </c>
    </row>
    <row r="395" spans="1:6" x14ac:dyDescent="0.2">
      <c r="A395" s="118"/>
      <c r="B395" s="118" t="s">
        <v>3919</v>
      </c>
      <c r="C395" s="118" t="s">
        <v>6035</v>
      </c>
      <c r="D395" s="335">
        <v>47</v>
      </c>
      <c r="E395" s="118">
        <v>1998</v>
      </c>
      <c r="F395" s="118" t="s">
        <v>199</v>
      </c>
    </row>
    <row r="396" spans="1:6" x14ac:dyDescent="0.2">
      <c r="A396" s="118"/>
      <c r="B396" s="118" t="s">
        <v>5107</v>
      </c>
      <c r="C396" s="118" t="s">
        <v>6036</v>
      </c>
      <c r="D396" s="335">
        <v>10</v>
      </c>
      <c r="E396" s="118">
        <v>1994</v>
      </c>
      <c r="F396" s="118" t="s">
        <v>199</v>
      </c>
    </row>
    <row r="397" spans="1:6" x14ac:dyDescent="0.2">
      <c r="A397" s="118"/>
      <c r="B397" s="118" t="s">
        <v>1617</v>
      </c>
      <c r="C397" s="118" t="s">
        <v>6036</v>
      </c>
      <c r="D397" s="335">
        <v>9</v>
      </c>
      <c r="E397" s="118">
        <v>1995</v>
      </c>
      <c r="F397" s="118" t="s">
        <v>199</v>
      </c>
    </row>
    <row r="398" spans="1:6" x14ac:dyDescent="0.2">
      <c r="A398" s="118"/>
      <c r="B398" s="118" t="s">
        <v>5103</v>
      </c>
      <c r="C398" s="118" t="s">
        <v>5959</v>
      </c>
      <c r="D398" s="335">
        <v>10</v>
      </c>
      <c r="E398" s="118">
        <v>2002</v>
      </c>
      <c r="F398" s="118" t="s">
        <v>184</v>
      </c>
    </row>
    <row r="399" spans="1:6" x14ac:dyDescent="0.2">
      <c r="A399" s="118"/>
      <c r="B399" s="118" t="s">
        <v>6037</v>
      </c>
      <c r="C399" s="118" t="s">
        <v>6038</v>
      </c>
      <c r="D399" s="335">
        <v>10</v>
      </c>
      <c r="E399" s="118">
        <v>2002</v>
      </c>
      <c r="F399" s="118" t="s">
        <v>6269</v>
      </c>
    </row>
    <row r="400" spans="1:6" x14ac:dyDescent="0.2">
      <c r="A400" s="118"/>
      <c r="B400" s="118"/>
      <c r="C400" s="118"/>
      <c r="D400" s="335"/>
      <c r="E400" s="118"/>
      <c r="F400" s="118" t="s">
        <v>6270</v>
      </c>
    </row>
    <row r="401" spans="1:6" x14ac:dyDescent="0.2">
      <c r="A401" s="118"/>
      <c r="B401" s="118"/>
      <c r="C401" s="118"/>
      <c r="D401" s="335"/>
      <c r="E401" s="118"/>
      <c r="F401" s="118"/>
    </row>
    <row r="402" spans="1:6" x14ac:dyDescent="0.2">
      <c r="A402" s="118" t="s">
        <v>5872</v>
      </c>
      <c r="B402" s="118" t="s">
        <v>4284</v>
      </c>
      <c r="C402" s="118" t="s">
        <v>6039</v>
      </c>
      <c r="D402" s="335">
        <v>3</v>
      </c>
      <c r="E402" s="118">
        <v>2001</v>
      </c>
      <c r="F402" s="118" t="s">
        <v>379</v>
      </c>
    </row>
    <row r="403" spans="1:6" x14ac:dyDescent="0.2">
      <c r="A403" s="118"/>
      <c r="B403" s="118" t="s">
        <v>4279</v>
      </c>
      <c r="C403" s="118" t="s">
        <v>6039</v>
      </c>
      <c r="D403" s="335">
        <v>2</v>
      </c>
      <c r="E403" s="118">
        <v>1990</v>
      </c>
      <c r="F403" s="118" t="s">
        <v>379</v>
      </c>
    </row>
    <row r="404" spans="1:6" x14ac:dyDescent="0.2">
      <c r="A404" s="118"/>
      <c r="B404" s="118" t="s">
        <v>4256</v>
      </c>
      <c r="C404" s="118" t="s">
        <v>6039</v>
      </c>
      <c r="D404" s="335">
        <v>6</v>
      </c>
      <c r="E404" s="118">
        <v>1946</v>
      </c>
      <c r="F404" s="118" t="s">
        <v>379</v>
      </c>
    </row>
    <row r="405" spans="1:6" x14ac:dyDescent="0.2">
      <c r="A405" s="118"/>
      <c r="B405" s="118" t="s">
        <v>4261</v>
      </c>
      <c r="C405" s="118" t="s">
        <v>6039</v>
      </c>
      <c r="D405" s="335">
        <v>16</v>
      </c>
      <c r="E405" s="118">
        <v>1953</v>
      </c>
      <c r="F405" s="118" t="s">
        <v>379</v>
      </c>
    </row>
    <row r="406" spans="1:6" x14ac:dyDescent="0.2">
      <c r="A406" s="118"/>
      <c r="B406" s="118" t="s">
        <v>4268</v>
      </c>
      <c r="C406" s="118" t="s">
        <v>6039</v>
      </c>
      <c r="D406" s="335">
        <v>65</v>
      </c>
      <c r="E406" s="118">
        <v>1953</v>
      </c>
      <c r="F406" s="118" t="s">
        <v>379</v>
      </c>
    </row>
    <row r="407" spans="1:6" x14ac:dyDescent="0.2">
      <c r="A407" s="118"/>
      <c r="B407" s="118" t="s">
        <v>5365</v>
      </c>
      <c r="C407" s="118" t="s">
        <v>6039</v>
      </c>
      <c r="D407" s="335">
        <v>10</v>
      </c>
      <c r="E407" s="118">
        <v>1971</v>
      </c>
      <c r="F407" s="118" t="s">
        <v>379</v>
      </c>
    </row>
    <row r="408" spans="1:6" x14ac:dyDescent="0.2">
      <c r="A408" s="118"/>
      <c r="B408" s="118" t="s">
        <v>4265</v>
      </c>
      <c r="C408" s="118" t="s">
        <v>6039</v>
      </c>
      <c r="D408" s="335">
        <v>24</v>
      </c>
      <c r="E408" s="118">
        <v>1950</v>
      </c>
      <c r="F408" s="118" t="s">
        <v>379</v>
      </c>
    </row>
    <row r="409" spans="1:6" ht="15.75" thickBot="1" x14ac:dyDescent="0.25">
      <c r="A409" s="126"/>
      <c r="B409" s="118" t="s">
        <v>4272</v>
      </c>
      <c r="C409" s="118" t="s">
        <v>6039</v>
      </c>
      <c r="D409" s="335">
        <v>3</v>
      </c>
      <c r="E409" s="118">
        <v>1945</v>
      </c>
      <c r="F409" s="118" t="s">
        <v>379</v>
      </c>
    </row>
    <row r="410" spans="1:6" ht="15.75" thickTop="1" x14ac:dyDescent="0.2">
      <c r="A410" s="321" t="s">
        <v>5584</v>
      </c>
      <c r="B410" s="411"/>
      <c r="C410" s="411"/>
      <c r="D410" s="412"/>
      <c r="E410" s="411"/>
      <c r="F410" s="413"/>
    </row>
    <row r="411" spans="1:6" ht="23.25" x14ac:dyDescent="0.35">
      <c r="A411" s="290" t="s">
        <v>5267</v>
      </c>
      <c r="B411" s="291"/>
      <c r="C411" s="291"/>
      <c r="D411" s="291"/>
      <c r="E411" s="291"/>
      <c r="F411" s="297"/>
    </row>
    <row r="412" spans="1:6" ht="22.5" thickBot="1" x14ac:dyDescent="0.35">
      <c r="A412" s="295" t="s">
        <v>6331</v>
      </c>
      <c r="B412" s="296"/>
      <c r="C412" s="296"/>
      <c r="D412" s="296"/>
      <c r="E412" s="296"/>
      <c r="F412" s="328"/>
    </row>
    <row r="413" spans="1:6" ht="15.75" thickTop="1" x14ac:dyDescent="0.2">
      <c r="A413" s="302" t="s">
        <v>162</v>
      </c>
      <c r="B413" s="302" t="s">
        <v>5138</v>
      </c>
      <c r="C413" s="302" t="s">
        <v>111</v>
      </c>
      <c r="D413" s="303" t="s">
        <v>5697</v>
      </c>
      <c r="E413" s="333" t="s">
        <v>5698</v>
      </c>
      <c r="F413" s="305" t="s">
        <v>5699</v>
      </c>
    </row>
    <row r="414" spans="1:6" x14ac:dyDescent="0.2">
      <c r="A414" s="306"/>
      <c r="B414" s="306"/>
      <c r="C414" s="306"/>
      <c r="D414" s="307" t="s">
        <v>5563</v>
      </c>
      <c r="E414" s="308" t="s">
        <v>5700</v>
      </c>
      <c r="F414" s="305" t="s">
        <v>5701</v>
      </c>
    </row>
    <row r="415" spans="1:6" x14ac:dyDescent="0.2">
      <c r="A415" s="306"/>
      <c r="B415" s="306"/>
      <c r="C415" s="306"/>
      <c r="D415" s="307" t="s">
        <v>5564</v>
      </c>
      <c r="E415" s="308" t="s">
        <v>5702</v>
      </c>
      <c r="F415" s="305" t="s">
        <v>5703</v>
      </c>
    </row>
    <row r="416" spans="1:6" x14ac:dyDescent="0.2">
      <c r="A416" s="309"/>
      <c r="B416" s="309"/>
      <c r="C416" s="309"/>
      <c r="D416" s="310"/>
      <c r="E416" s="310" t="s">
        <v>5704</v>
      </c>
      <c r="F416" s="311" t="s">
        <v>5705</v>
      </c>
    </row>
    <row r="417" spans="1:6" x14ac:dyDescent="0.2">
      <c r="A417" s="118"/>
      <c r="B417" s="118"/>
      <c r="C417" s="118"/>
      <c r="D417" s="118"/>
      <c r="E417" s="118"/>
      <c r="F417" s="118"/>
    </row>
    <row r="418" spans="1:6" x14ac:dyDescent="0.2">
      <c r="A418" s="118"/>
      <c r="B418" s="118"/>
      <c r="C418" s="118"/>
      <c r="D418" s="118"/>
      <c r="E418" s="118"/>
      <c r="F418" s="118"/>
    </row>
    <row r="419" spans="1:6" x14ac:dyDescent="0.2">
      <c r="A419" s="118" t="s">
        <v>3751</v>
      </c>
      <c r="B419" s="118"/>
      <c r="C419" s="118"/>
      <c r="D419" s="335"/>
      <c r="E419" s="118"/>
      <c r="F419" s="118"/>
    </row>
    <row r="420" spans="1:6" x14ac:dyDescent="0.2">
      <c r="A420" s="118" t="s">
        <v>6350</v>
      </c>
      <c r="B420" s="118"/>
      <c r="C420" s="118"/>
      <c r="D420" s="335"/>
      <c r="E420" s="118"/>
      <c r="F420" s="118"/>
    </row>
    <row r="421" spans="1:6" x14ac:dyDescent="0.2">
      <c r="A421" s="118" t="s">
        <v>5877</v>
      </c>
      <c r="B421" s="118" t="s">
        <v>3076</v>
      </c>
      <c r="C421" s="118" t="s">
        <v>5917</v>
      </c>
      <c r="D421" s="335">
        <v>12</v>
      </c>
      <c r="E421" s="118">
        <v>1936</v>
      </c>
      <c r="F421" s="118" t="s">
        <v>379</v>
      </c>
    </row>
    <row r="422" spans="1:6" x14ac:dyDescent="0.2">
      <c r="A422" s="118"/>
      <c r="B422" s="118" t="s">
        <v>3071</v>
      </c>
      <c r="C422" s="118" t="s">
        <v>5917</v>
      </c>
      <c r="D422" s="335">
        <v>2</v>
      </c>
      <c r="E422" s="118">
        <v>1985</v>
      </c>
      <c r="F422" s="118" t="s">
        <v>379</v>
      </c>
    </row>
    <row r="423" spans="1:6" x14ac:dyDescent="0.2">
      <c r="A423" s="118"/>
      <c r="B423" s="118" t="s">
        <v>3080</v>
      </c>
      <c r="C423" s="118" t="s">
        <v>5917</v>
      </c>
      <c r="D423" s="118">
        <v>14</v>
      </c>
      <c r="E423" s="118">
        <v>1936</v>
      </c>
      <c r="F423" s="118" t="s">
        <v>379</v>
      </c>
    </row>
    <row r="424" spans="1:6" x14ac:dyDescent="0.2">
      <c r="A424" s="118"/>
      <c r="B424" s="118" t="s">
        <v>3088</v>
      </c>
      <c r="C424" s="118" t="s">
        <v>5917</v>
      </c>
      <c r="D424" s="118">
        <v>24</v>
      </c>
      <c r="E424" s="118">
        <v>1935</v>
      </c>
      <c r="F424" s="118" t="s">
        <v>379</v>
      </c>
    </row>
    <row r="425" spans="1:6" x14ac:dyDescent="0.2">
      <c r="A425" s="118"/>
      <c r="B425" s="118" t="s">
        <v>3084</v>
      </c>
      <c r="C425" s="118" t="s">
        <v>5917</v>
      </c>
      <c r="D425" s="118">
        <v>24</v>
      </c>
      <c r="E425" s="118">
        <v>1936</v>
      </c>
      <c r="F425" s="118" t="s">
        <v>379</v>
      </c>
    </row>
    <row r="426" spans="1:6" x14ac:dyDescent="0.2">
      <c r="A426" s="118"/>
      <c r="B426" s="118" t="s">
        <v>3092</v>
      </c>
      <c r="C426" s="118" t="s">
        <v>5917</v>
      </c>
      <c r="D426" s="118">
        <v>33</v>
      </c>
      <c r="E426" s="118">
        <v>1935</v>
      </c>
      <c r="F426" s="118" t="s">
        <v>379</v>
      </c>
    </row>
    <row r="427" spans="1:6" x14ac:dyDescent="0.2">
      <c r="A427" s="118"/>
      <c r="B427" s="118"/>
      <c r="C427" s="118"/>
      <c r="D427" s="118"/>
      <c r="E427" s="118"/>
      <c r="F427" s="118"/>
    </row>
    <row r="428" spans="1:6" x14ac:dyDescent="0.2">
      <c r="A428" s="118" t="s">
        <v>5878</v>
      </c>
      <c r="B428" s="118" t="s">
        <v>3067</v>
      </c>
      <c r="C428" s="118" t="s">
        <v>5917</v>
      </c>
      <c r="D428" s="118">
        <v>11</v>
      </c>
      <c r="E428" s="118">
        <v>1927</v>
      </c>
      <c r="F428" s="118" t="s">
        <v>379</v>
      </c>
    </row>
    <row r="429" spans="1:6" x14ac:dyDescent="0.2">
      <c r="A429" s="118"/>
      <c r="B429" s="118" t="s">
        <v>3062</v>
      </c>
      <c r="C429" s="118" t="s">
        <v>5917</v>
      </c>
      <c r="D429" s="118">
        <v>6</v>
      </c>
      <c r="E429" s="118">
        <v>1927</v>
      </c>
      <c r="F429" s="118" t="s">
        <v>379</v>
      </c>
    </row>
    <row r="430" spans="1:6" x14ac:dyDescent="0.2">
      <c r="A430" s="118"/>
      <c r="B430" s="118"/>
      <c r="C430" s="118"/>
      <c r="D430" s="118"/>
      <c r="E430" s="118"/>
      <c r="F430" s="118"/>
    </row>
    <row r="431" spans="1:6" x14ac:dyDescent="0.2">
      <c r="A431" s="118" t="s">
        <v>5879</v>
      </c>
      <c r="B431" s="118" t="s">
        <v>3096</v>
      </c>
      <c r="C431" s="118" t="s">
        <v>6009</v>
      </c>
      <c r="D431" s="118">
        <v>440</v>
      </c>
      <c r="E431" s="118">
        <v>1966</v>
      </c>
      <c r="F431" s="118" t="s">
        <v>379</v>
      </c>
    </row>
    <row r="432" spans="1:6" x14ac:dyDescent="0.2">
      <c r="A432" s="118" t="s">
        <v>5880</v>
      </c>
      <c r="B432" s="118" t="s">
        <v>4919</v>
      </c>
      <c r="C432" s="118" t="s">
        <v>5740</v>
      </c>
      <c r="D432" s="194">
        <v>1152</v>
      </c>
      <c r="E432" s="118">
        <v>1967</v>
      </c>
      <c r="F432" s="118" t="s">
        <v>379</v>
      </c>
    </row>
    <row r="433" spans="1:6" x14ac:dyDescent="0.2">
      <c r="A433" s="118"/>
      <c r="B433" s="118" t="s">
        <v>4953</v>
      </c>
      <c r="C433" s="118" t="s">
        <v>5740</v>
      </c>
      <c r="D433" s="194">
        <v>2304</v>
      </c>
      <c r="E433" s="118">
        <v>1970</v>
      </c>
      <c r="F433" s="118" t="s">
        <v>379</v>
      </c>
    </row>
    <row r="434" spans="1:6" x14ac:dyDescent="0.2">
      <c r="A434" s="118"/>
      <c r="B434" s="118" t="s">
        <v>4735</v>
      </c>
      <c r="C434" s="118" t="s">
        <v>747</v>
      </c>
      <c r="D434" s="118">
        <v>800</v>
      </c>
      <c r="E434" s="118">
        <v>2000</v>
      </c>
      <c r="F434" s="118" t="s">
        <v>199</v>
      </c>
    </row>
    <row r="435" spans="1:6" x14ac:dyDescent="0.2">
      <c r="A435" s="118"/>
      <c r="B435" s="118" t="s">
        <v>6144</v>
      </c>
      <c r="C435" s="118" t="s">
        <v>5959</v>
      </c>
      <c r="D435" s="118">
        <v>10</v>
      </c>
      <c r="E435" s="118">
        <v>1998</v>
      </c>
      <c r="F435" s="118" t="s">
        <v>442</v>
      </c>
    </row>
    <row r="436" spans="1:6" x14ac:dyDescent="0.2">
      <c r="A436" s="118"/>
      <c r="B436" s="118" t="s">
        <v>6351</v>
      </c>
      <c r="C436" s="118" t="s">
        <v>5959</v>
      </c>
      <c r="D436" s="118">
        <v>9</v>
      </c>
      <c r="E436" s="118">
        <v>1999</v>
      </c>
      <c r="F436" s="118" t="s">
        <v>442</v>
      </c>
    </row>
    <row r="437" spans="1:6" x14ac:dyDescent="0.2">
      <c r="A437" s="118"/>
      <c r="B437" s="118" t="s">
        <v>4731</v>
      </c>
      <c r="C437" s="118" t="s">
        <v>747</v>
      </c>
      <c r="D437" s="118">
        <v>715</v>
      </c>
      <c r="E437" s="118">
        <v>1993</v>
      </c>
      <c r="F437" s="118" t="s">
        <v>5156</v>
      </c>
    </row>
    <row r="438" spans="1:6" x14ac:dyDescent="0.2">
      <c r="A438" s="118"/>
      <c r="B438" s="118" t="s">
        <v>4739</v>
      </c>
      <c r="C438" s="118" t="s">
        <v>747</v>
      </c>
      <c r="D438" s="118">
        <v>400</v>
      </c>
      <c r="E438" s="118">
        <v>2000</v>
      </c>
      <c r="F438" s="118" t="s">
        <v>199</v>
      </c>
    </row>
    <row r="439" spans="1:6" x14ac:dyDescent="0.2">
      <c r="A439" s="118"/>
      <c r="B439" s="118"/>
      <c r="C439" s="118"/>
      <c r="D439" s="118"/>
      <c r="E439" s="118"/>
      <c r="F439" s="118"/>
    </row>
    <row r="440" spans="1:6" x14ac:dyDescent="0.2">
      <c r="A440" s="118" t="s">
        <v>5881</v>
      </c>
      <c r="B440" s="118" t="s">
        <v>6352</v>
      </c>
      <c r="C440" s="118" t="s">
        <v>1352</v>
      </c>
      <c r="D440" s="118">
        <v>15</v>
      </c>
      <c r="E440" s="118">
        <v>1997</v>
      </c>
      <c r="F440" s="118" t="s">
        <v>634</v>
      </c>
    </row>
    <row r="441" spans="1:6" x14ac:dyDescent="0.2">
      <c r="A441" s="118"/>
      <c r="B441" s="118" t="s">
        <v>6228</v>
      </c>
      <c r="C441" s="118" t="s">
        <v>1352</v>
      </c>
      <c r="D441" s="118">
        <v>30</v>
      </c>
      <c r="E441" s="118">
        <v>2001</v>
      </c>
      <c r="F441" s="118" t="s">
        <v>379</v>
      </c>
    </row>
    <row r="442" spans="1:6" x14ac:dyDescent="0.2">
      <c r="A442" s="118"/>
      <c r="B442" s="118" t="s">
        <v>3796</v>
      </c>
      <c r="C442" s="118" t="s">
        <v>1352</v>
      </c>
      <c r="D442" s="118">
        <v>30</v>
      </c>
      <c r="E442" s="118">
        <v>2007</v>
      </c>
      <c r="F442" s="118" t="s">
        <v>379</v>
      </c>
    </row>
    <row r="443" spans="1:6" x14ac:dyDescent="0.2">
      <c r="A443" s="118"/>
      <c r="B443" s="118" t="s">
        <v>5358</v>
      </c>
      <c r="C443" s="118" t="s">
        <v>1352</v>
      </c>
      <c r="D443" s="118">
        <v>124</v>
      </c>
      <c r="E443" s="118">
        <v>2005</v>
      </c>
      <c r="F443" s="118" t="s">
        <v>379</v>
      </c>
    </row>
    <row r="444" spans="1:6" x14ac:dyDescent="0.2">
      <c r="A444" s="118"/>
      <c r="B444" s="118" t="s">
        <v>3800</v>
      </c>
      <c r="C444" s="118" t="s">
        <v>1352</v>
      </c>
      <c r="D444" s="118">
        <v>17</v>
      </c>
      <c r="E444" s="118">
        <v>2006</v>
      </c>
      <c r="F444" s="118" t="s">
        <v>634</v>
      </c>
    </row>
    <row r="445" spans="1:6" x14ac:dyDescent="0.2">
      <c r="A445" s="118"/>
      <c r="B445" s="118" t="s">
        <v>6229</v>
      </c>
      <c r="C445" s="118" t="s">
        <v>1352</v>
      </c>
      <c r="D445" s="118">
        <v>6</v>
      </c>
      <c r="E445" s="118">
        <v>1992</v>
      </c>
      <c r="F445" s="118" t="s">
        <v>184</v>
      </c>
    </row>
    <row r="446" spans="1:6" x14ac:dyDescent="0.2">
      <c r="A446" s="118"/>
      <c r="B446" s="118" t="s">
        <v>3823</v>
      </c>
      <c r="C446" s="118" t="s">
        <v>1352</v>
      </c>
      <c r="D446" s="118">
        <v>15</v>
      </c>
      <c r="E446" s="118">
        <v>2009</v>
      </c>
      <c r="F446" s="118" t="s">
        <v>379</v>
      </c>
    </row>
    <row r="447" spans="1:6" x14ac:dyDescent="0.2">
      <c r="A447" s="118"/>
      <c r="B447" s="118" t="s">
        <v>6145</v>
      </c>
      <c r="C447" s="118" t="s">
        <v>1352</v>
      </c>
      <c r="D447" s="118">
        <v>10</v>
      </c>
      <c r="E447" s="118">
        <v>1992</v>
      </c>
      <c r="F447" s="118" t="s">
        <v>442</v>
      </c>
    </row>
    <row r="448" spans="1:6" x14ac:dyDescent="0.2">
      <c r="A448" s="118"/>
      <c r="B448" s="118" t="s">
        <v>3792</v>
      </c>
      <c r="C448" s="118" t="s">
        <v>1352</v>
      </c>
      <c r="D448" s="118">
        <v>16</v>
      </c>
      <c r="E448" s="118">
        <v>2006</v>
      </c>
      <c r="F448" s="118" t="s">
        <v>5156</v>
      </c>
    </row>
    <row r="449" spans="1:6" x14ac:dyDescent="0.2">
      <c r="A449" s="118"/>
      <c r="B449" s="118" t="s">
        <v>3760</v>
      </c>
      <c r="C449" s="118" t="s">
        <v>1352</v>
      </c>
      <c r="D449" s="118">
        <v>5</v>
      </c>
      <c r="E449" s="118">
        <v>1994</v>
      </c>
      <c r="F449" s="118" t="s">
        <v>634</v>
      </c>
    </row>
    <row r="450" spans="1:6" x14ac:dyDescent="0.2">
      <c r="A450" s="118"/>
      <c r="B450" s="118" t="s">
        <v>3784</v>
      </c>
      <c r="C450" s="118" t="s">
        <v>1352</v>
      </c>
      <c r="D450" s="118">
        <v>30</v>
      </c>
      <c r="E450" s="118">
        <v>2004</v>
      </c>
      <c r="F450" s="118" t="s">
        <v>379</v>
      </c>
    </row>
    <row r="451" spans="1:6" x14ac:dyDescent="0.2">
      <c r="A451" s="118"/>
      <c r="B451" s="118" t="s">
        <v>6300</v>
      </c>
      <c r="C451" s="118" t="s">
        <v>1352</v>
      </c>
      <c r="D451" s="118">
        <v>17</v>
      </c>
      <c r="E451" s="118">
        <v>2000</v>
      </c>
      <c r="F451" s="118" t="s">
        <v>379</v>
      </c>
    </row>
    <row r="452" spans="1:6" x14ac:dyDescent="0.2">
      <c r="A452" s="118"/>
      <c r="B452" s="118" t="s">
        <v>3827</v>
      </c>
      <c r="C452" s="118" t="s">
        <v>1352</v>
      </c>
      <c r="D452" s="118">
        <v>30</v>
      </c>
      <c r="E452" s="118">
        <v>2009</v>
      </c>
      <c r="F452" s="118" t="s">
        <v>379</v>
      </c>
    </row>
    <row r="453" spans="1:6" x14ac:dyDescent="0.2">
      <c r="A453" s="118"/>
      <c r="B453" s="118" t="s">
        <v>6041</v>
      </c>
      <c r="C453" s="118" t="s">
        <v>1352</v>
      </c>
      <c r="D453" s="118">
        <v>5</v>
      </c>
      <c r="E453" s="118">
        <v>1995</v>
      </c>
      <c r="F453" s="118" t="s">
        <v>634</v>
      </c>
    </row>
    <row r="454" spans="1:6" x14ac:dyDescent="0.2">
      <c r="A454" s="118"/>
      <c r="B454" s="118" t="s">
        <v>6146</v>
      </c>
      <c r="C454" s="118" t="s">
        <v>1352</v>
      </c>
      <c r="D454" s="118">
        <v>27</v>
      </c>
      <c r="E454" s="118">
        <v>2008</v>
      </c>
      <c r="F454" s="118" t="s">
        <v>379</v>
      </c>
    </row>
    <row r="455" spans="1:6" x14ac:dyDescent="0.2">
      <c r="A455" s="118"/>
      <c r="B455" s="118" t="s">
        <v>6301</v>
      </c>
      <c r="C455" s="118" t="s">
        <v>1352</v>
      </c>
      <c r="D455" s="118">
        <v>16</v>
      </c>
      <c r="E455" s="118">
        <v>1995</v>
      </c>
      <c r="F455" s="118" t="s">
        <v>379</v>
      </c>
    </row>
    <row r="456" spans="1:6" x14ac:dyDescent="0.2">
      <c r="A456" s="118"/>
      <c r="B456" s="118" t="s">
        <v>3812</v>
      </c>
      <c r="C456" s="118" t="s">
        <v>1352</v>
      </c>
      <c r="D456" s="118">
        <v>26</v>
      </c>
      <c r="E456" s="118">
        <v>2009</v>
      </c>
      <c r="F456" s="118" t="s">
        <v>379</v>
      </c>
    </row>
    <row r="457" spans="1:6" x14ac:dyDescent="0.2">
      <c r="A457" s="118"/>
      <c r="B457" s="118" t="s">
        <v>3631</v>
      </c>
      <c r="C457" s="118" t="s">
        <v>1352</v>
      </c>
      <c r="D457" s="118">
        <v>13</v>
      </c>
      <c r="E457" s="118">
        <v>2000</v>
      </c>
      <c r="F457" s="118" t="s">
        <v>379</v>
      </c>
    </row>
    <row r="458" spans="1:6" x14ac:dyDescent="0.2">
      <c r="A458" s="118"/>
      <c r="B458" s="118" t="s">
        <v>5631</v>
      </c>
      <c r="C458" s="118" t="s">
        <v>1352</v>
      </c>
      <c r="D458" s="118">
        <v>31</v>
      </c>
      <c r="E458" s="118">
        <v>1992</v>
      </c>
      <c r="F458" s="118" t="s">
        <v>216</v>
      </c>
    </row>
    <row r="459" spans="1:6" x14ac:dyDescent="0.2">
      <c r="A459" s="118"/>
      <c r="B459" s="118" t="s">
        <v>3768</v>
      </c>
      <c r="C459" s="118" t="s">
        <v>1352</v>
      </c>
      <c r="D459" s="118">
        <v>5</v>
      </c>
      <c r="E459" s="118">
        <v>1994</v>
      </c>
      <c r="F459" s="118" t="s">
        <v>634</v>
      </c>
    </row>
    <row r="460" spans="1:6" x14ac:dyDescent="0.2">
      <c r="A460" s="118"/>
      <c r="B460" s="118" t="s">
        <v>3804</v>
      </c>
      <c r="C460" s="118" t="s">
        <v>1352</v>
      </c>
      <c r="D460" s="118">
        <v>18</v>
      </c>
      <c r="E460" s="118">
        <v>2007</v>
      </c>
      <c r="F460" s="118" t="s">
        <v>379</v>
      </c>
    </row>
    <row r="461" spans="1:6" x14ac:dyDescent="0.2">
      <c r="A461" s="118"/>
      <c r="B461" s="118" t="s">
        <v>5097</v>
      </c>
      <c r="C461" s="118" t="s">
        <v>1352</v>
      </c>
      <c r="D461" s="118">
        <v>322</v>
      </c>
      <c r="E461" s="118">
        <v>2007</v>
      </c>
      <c r="F461" s="118" t="s">
        <v>379</v>
      </c>
    </row>
    <row r="462" spans="1:6" x14ac:dyDescent="0.2">
      <c r="A462" s="118"/>
      <c r="B462" s="118" t="s">
        <v>3816</v>
      </c>
      <c r="C462" s="118" t="s">
        <v>1352</v>
      </c>
      <c r="D462" s="118">
        <v>10</v>
      </c>
      <c r="E462" s="118">
        <v>2008</v>
      </c>
      <c r="F462" s="118" t="s">
        <v>634</v>
      </c>
    </row>
    <row r="463" spans="1:6" x14ac:dyDescent="0.2">
      <c r="A463" s="118"/>
      <c r="B463" s="118"/>
      <c r="C463" s="118"/>
      <c r="D463" s="118"/>
      <c r="E463" s="118"/>
      <c r="F463" s="118"/>
    </row>
    <row r="464" spans="1:6" x14ac:dyDescent="0.2">
      <c r="A464" s="118" t="s">
        <v>5532</v>
      </c>
      <c r="B464" s="118" t="s">
        <v>5633</v>
      </c>
      <c r="C464" s="118" t="s">
        <v>747</v>
      </c>
      <c r="D464" s="118">
        <v>812</v>
      </c>
      <c r="E464" s="118">
        <v>1998</v>
      </c>
      <c r="F464" s="118" t="s">
        <v>184</v>
      </c>
    </row>
    <row r="465" spans="1:6" x14ac:dyDescent="0.2">
      <c r="A465" s="118"/>
      <c r="B465" s="118" t="s">
        <v>5634</v>
      </c>
      <c r="C465" s="118" t="s">
        <v>747</v>
      </c>
      <c r="D465" s="118">
        <v>410</v>
      </c>
      <c r="E465" s="118">
        <v>2000</v>
      </c>
      <c r="F465" s="118" t="s">
        <v>184</v>
      </c>
    </row>
    <row r="466" spans="1:6" x14ac:dyDescent="0.2">
      <c r="A466" s="118"/>
      <c r="B466" s="118"/>
      <c r="C466" s="118"/>
      <c r="D466" s="118"/>
      <c r="E466" s="118"/>
      <c r="F466" s="118"/>
    </row>
    <row r="467" spans="1:6" x14ac:dyDescent="0.2">
      <c r="A467" s="118" t="s">
        <v>5534</v>
      </c>
      <c r="B467" s="118" t="s">
        <v>6042</v>
      </c>
      <c r="C467" s="118" t="s">
        <v>6232</v>
      </c>
      <c r="D467" s="118">
        <v>280</v>
      </c>
      <c r="E467" s="118">
        <v>1952</v>
      </c>
      <c r="F467" s="118" t="s">
        <v>518</v>
      </c>
    </row>
    <row r="468" spans="1:6" x14ac:dyDescent="0.2">
      <c r="A468" s="118"/>
      <c r="B468" s="118" t="s">
        <v>5637</v>
      </c>
      <c r="C468" s="118" t="s">
        <v>5465</v>
      </c>
      <c r="D468" s="118">
        <v>42</v>
      </c>
      <c r="E468" s="118">
        <v>2005</v>
      </c>
      <c r="F468" s="118" t="s">
        <v>518</v>
      </c>
    </row>
    <row r="469" spans="1:6" x14ac:dyDescent="0.2">
      <c r="A469" s="118"/>
      <c r="B469" s="118" t="s">
        <v>5635</v>
      </c>
      <c r="C469" s="118" t="s">
        <v>119</v>
      </c>
      <c r="D469" s="118">
        <v>38</v>
      </c>
      <c r="E469" s="118">
        <v>2007</v>
      </c>
      <c r="F469" s="118" t="s">
        <v>518</v>
      </c>
    </row>
    <row r="470" spans="1:6" x14ac:dyDescent="0.2">
      <c r="A470" s="118" t="s">
        <v>5891</v>
      </c>
      <c r="B470" s="118"/>
      <c r="C470" s="118"/>
      <c r="D470" s="118"/>
      <c r="E470" s="118"/>
      <c r="F470" s="118"/>
    </row>
    <row r="471" spans="1:6" x14ac:dyDescent="0.2">
      <c r="A471" s="118" t="s">
        <v>5892</v>
      </c>
      <c r="B471" s="118" t="s">
        <v>5673</v>
      </c>
      <c r="C471" s="118" t="s">
        <v>6010</v>
      </c>
      <c r="D471" s="118">
        <v>32</v>
      </c>
      <c r="E471" s="118">
        <v>1994</v>
      </c>
      <c r="F471" s="118" t="s">
        <v>669</v>
      </c>
    </row>
    <row r="472" spans="1:6" x14ac:dyDescent="0.2">
      <c r="A472" s="118"/>
      <c r="B472" s="118"/>
      <c r="C472" s="118"/>
      <c r="D472" s="118"/>
      <c r="E472" s="118"/>
      <c r="F472" s="118"/>
    </row>
    <row r="473" spans="1:6" x14ac:dyDescent="0.2">
      <c r="A473" s="118" t="s">
        <v>2024</v>
      </c>
      <c r="B473" s="118" t="s">
        <v>5179</v>
      </c>
      <c r="C473" s="118" t="s">
        <v>747</v>
      </c>
      <c r="D473" s="118">
        <v>880</v>
      </c>
      <c r="E473" s="118">
        <v>2004</v>
      </c>
      <c r="F473" s="118" t="s">
        <v>270</v>
      </c>
    </row>
    <row r="474" spans="1:6" ht="15.75" thickBot="1" x14ac:dyDescent="0.25">
      <c r="A474" s="126"/>
      <c r="B474" s="118"/>
      <c r="C474" s="118"/>
      <c r="D474" s="118"/>
      <c r="E474" s="118"/>
      <c r="F474" s="118"/>
    </row>
    <row r="475" spans="1:6" ht="15.75" thickTop="1" x14ac:dyDescent="0.2">
      <c r="A475" s="321" t="s">
        <v>5584</v>
      </c>
      <c r="B475" s="411"/>
      <c r="C475" s="411"/>
      <c r="D475" s="412"/>
      <c r="E475" s="411"/>
      <c r="F475" s="413"/>
    </row>
    <row r="476" spans="1:6" ht="23.25" x14ac:dyDescent="0.35">
      <c r="A476" s="290" t="s">
        <v>5267</v>
      </c>
      <c r="B476" s="291"/>
      <c r="C476" s="291"/>
      <c r="D476" s="291"/>
      <c r="E476" s="291"/>
      <c r="F476" s="297"/>
    </row>
    <row r="477" spans="1:6" ht="21.75" x14ac:dyDescent="0.3">
      <c r="A477" s="295" t="s">
        <v>6331</v>
      </c>
      <c r="B477" s="296"/>
      <c r="C477" s="296"/>
      <c r="D477" s="296"/>
      <c r="E477" s="296"/>
      <c r="F477" s="297"/>
    </row>
    <row r="478" spans="1:6" ht="18.75" thickBot="1" x14ac:dyDescent="0.3">
      <c r="A478" s="414"/>
      <c r="B478" s="327"/>
      <c r="C478" s="327"/>
      <c r="D478" s="327"/>
      <c r="E478" s="327"/>
      <c r="F478" s="328"/>
    </row>
    <row r="479" spans="1:6" ht="15.75" thickTop="1" x14ac:dyDescent="0.2">
      <c r="A479" s="302" t="s">
        <v>6230</v>
      </c>
      <c r="B479" s="302"/>
      <c r="C479" s="302" t="s">
        <v>111</v>
      </c>
      <c r="D479" s="303" t="s">
        <v>5563</v>
      </c>
      <c r="E479" s="371"/>
      <c r="F479" s="351"/>
    </row>
    <row r="480" spans="1:6" x14ac:dyDescent="0.2">
      <c r="A480" s="309"/>
      <c r="B480" s="309"/>
      <c r="C480" s="309"/>
      <c r="D480" s="353" t="s">
        <v>5564</v>
      </c>
      <c r="E480" s="372"/>
      <c r="F480" s="355"/>
    </row>
    <row r="481" spans="1:6" x14ac:dyDescent="0.2">
      <c r="A481" s="118" t="s">
        <v>5540</v>
      </c>
      <c r="B481" s="118" t="s">
        <v>4611</v>
      </c>
      <c r="C481" s="118" t="s">
        <v>5917</v>
      </c>
      <c r="D481" s="118">
        <v>49</v>
      </c>
      <c r="E481" s="118">
        <v>1961</v>
      </c>
      <c r="F481" s="118" t="s">
        <v>216</v>
      </c>
    </row>
    <row r="482" spans="1:6" x14ac:dyDescent="0.2">
      <c r="A482" s="118"/>
      <c r="B482" s="118" t="s">
        <v>4407</v>
      </c>
      <c r="C482" s="118" t="s">
        <v>1352</v>
      </c>
      <c r="D482" s="118">
        <v>23</v>
      </c>
      <c r="E482" s="118">
        <v>2009</v>
      </c>
      <c r="F482" s="118" t="s">
        <v>216</v>
      </c>
    </row>
    <row r="483" spans="1:6" x14ac:dyDescent="0.2">
      <c r="A483" s="118"/>
      <c r="B483" s="118"/>
      <c r="C483" s="118"/>
      <c r="D483" s="118"/>
      <c r="E483" s="118"/>
      <c r="F483" s="118"/>
    </row>
    <row r="484" spans="1:6" x14ac:dyDescent="0.2">
      <c r="A484" s="118" t="s">
        <v>5894</v>
      </c>
      <c r="B484" s="118" t="s">
        <v>6235</v>
      </c>
      <c r="C484" s="118" t="s">
        <v>5965</v>
      </c>
      <c r="D484" s="118">
        <v>10</v>
      </c>
      <c r="E484" s="118">
        <v>2007</v>
      </c>
      <c r="F484" s="118" t="s">
        <v>379</v>
      </c>
    </row>
    <row r="485" spans="1:6" x14ac:dyDescent="0.2">
      <c r="A485" s="118" t="s">
        <v>5643</v>
      </c>
      <c r="B485" s="118" t="s">
        <v>4562</v>
      </c>
      <c r="C485" s="118" t="s">
        <v>5965</v>
      </c>
      <c r="D485" s="118">
        <v>90</v>
      </c>
      <c r="E485" s="118">
        <v>2005</v>
      </c>
      <c r="F485" s="118" t="s">
        <v>199</v>
      </c>
    </row>
    <row r="486" spans="1:6" x14ac:dyDescent="0.2">
      <c r="A486" s="118"/>
      <c r="B486" s="118"/>
      <c r="C486" s="118"/>
      <c r="D486" s="118"/>
      <c r="E486" s="118"/>
      <c r="F486" s="118"/>
    </row>
    <row r="487" spans="1:6" x14ac:dyDescent="0.2">
      <c r="A487" s="118" t="s">
        <v>6353</v>
      </c>
      <c r="B487" s="118" t="s">
        <v>6354</v>
      </c>
      <c r="C487" s="118" t="s">
        <v>5960</v>
      </c>
      <c r="D487" s="118">
        <v>2</v>
      </c>
      <c r="E487" s="118">
        <v>1961</v>
      </c>
      <c r="F487" s="118" t="s">
        <v>184</v>
      </c>
    </row>
    <row r="488" spans="1:6" x14ac:dyDescent="0.2">
      <c r="A488" s="118"/>
      <c r="B488" s="118" t="s">
        <v>6355</v>
      </c>
      <c r="C488" s="118" t="s">
        <v>6356</v>
      </c>
      <c r="D488" s="118">
        <v>5</v>
      </c>
      <c r="E488" s="118">
        <v>1963</v>
      </c>
      <c r="F488" s="118" t="s">
        <v>184</v>
      </c>
    </row>
    <row r="489" spans="1:6" x14ac:dyDescent="0.2">
      <c r="A489" s="118"/>
      <c r="B489" s="118" t="s">
        <v>6357</v>
      </c>
      <c r="C489" s="118" t="s">
        <v>5960</v>
      </c>
      <c r="D489" s="118">
        <v>6</v>
      </c>
      <c r="E489" s="118">
        <v>1958</v>
      </c>
      <c r="F489" s="118" t="s">
        <v>184</v>
      </c>
    </row>
    <row r="490" spans="1:6" x14ac:dyDescent="0.2">
      <c r="A490" s="118"/>
      <c r="B490" s="118"/>
      <c r="C490" s="118"/>
      <c r="D490" s="118"/>
      <c r="E490" s="118"/>
      <c r="F490" s="118"/>
    </row>
    <row r="491" spans="1:6" x14ac:dyDescent="0.2">
      <c r="A491" s="118" t="s">
        <v>6358</v>
      </c>
      <c r="B491" s="118" t="s">
        <v>1236</v>
      </c>
      <c r="C491" s="118" t="s">
        <v>1352</v>
      </c>
      <c r="D491" s="118">
        <v>9</v>
      </c>
      <c r="E491" s="118">
        <v>1993</v>
      </c>
      <c r="F491" s="118" t="s">
        <v>6269</v>
      </c>
    </row>
    <row r="492" spans="1:6" x14ac:dyDescent="0.2">
      <c r="A492" s="118"/>
      <c r="B492" s="118"/>
      <c r="C492" s="118"/>
      <c r="D492" s="118"/>
      <c r="E492" s="118"/>
      <c r="F492" s="118" t="s">
        <v>6270</v>
      </c>
    </row>
    <row r="493" spans="1:6" x14ac:dyDescent="0.2">
      <c r="A493" s="118"/>
      <c r="B493" s="118" t="s">
        <v>1239</v>
      </c>
      <c r="C493" s="118" t="s">
        <v>1352</v>
      </c>
      <c r="D493" s="118">
        <v>7</v>
      </c>
      <c r="E493" s="118">
        <v>1993</v>
      </c>
      <c r="F493" s="118" t="s">
        <v>6269</v>
      </c>
    </row>
    <row r="494" spans="1:6" x14ac:dyDescent="0.2">
      <c r="A494" s="118"/>
      <c r="B494" s="118"/>
      <c r="C494" s="118"/>
      <c r="D494" s="118"/>
      <c r="E494" s="118"/>
      <c r="F494" s="118" t="s">
        <v>6270</v>
      </c>
    </row>
    <row r="495" spans="1:6" ht="15.75" thickBot="1" x14ac:dyDescent="0.25">
      <c r="A495" s="118" t="s">
        <v>126</v>
      </c>
      <c r="B495" s="118"/>
      <c r="C495" s="118"/>
      <c r="D495" s="339">
        <v>81632</v>
      </c>
      <c r="E495" s="118"/>
      <c r="F495" s="118"/>
    </row>
    <row r="496" spans="1:6" ht="23.25" thickTop="1" thickBot="1" x14ac:dyDescent="0.35">
      <c r="A496" s="340" t="s">
        <v>6359</v>
      </c>
      <c r="B496" s="341"/>
      <c r="C496" s="342"/>
      <c r="D496" s="341"/>
      <c r="E496" s="341"/>
      <c r="F496" s="343"/>
    </row>
    <row r="497" spans="1:6" ht="15.75" thickTop="1" x14ac:dyDescent="0.2">
      <c r="A497" s="118" t="s">
        <v>5913</v>
      </c>
      <c r="B497" s="415"/>
      <c r="C497" s="118" t="s">
        <v>1352</v>
      </c>
      <c r="D497" s="335">
        <v>785</v>
      </c>
      <c r="E497" s="415"/>
      <c r="F497" s="416"/>
    </row>
    <row r="498" spans="1:6" x14ac:dyDescent="0.2">
      <c r="A498" s="118" t="s">
        <v>5914</v>
      </c>
      <c r="B498" s="415"/>
      <c r="C498" s="118" t="s">
        <v>5915</v>
      </c>
      <c r="D498" s="335">
        <v>985</v>
      </c>
      <c r="E498" s="415"/>
      <c r="F498" s="416"/>
    </row>
    <row r="499" spans="1:6" x14ac:dyDescent="0.2">
      <c r="A499" s="415"/>
      <c r="B499" s="415"/>
      <c r="C499" s="118" t="s">
        <v>5916</v>
      </c>
      <c r="D499" s="335">
        <v>158</v>
      </c>
      <c r="E499" s="415"/>
      <c r="F499" s="416"/>
    </row>
    <row r="500" spans="1:6" x14ac:dyDescent="0.2">
      <c r="A500" s="415"/>
      <c r="B500" s="415"/>
      <c r="C500" s="118" t="s">
        <v>5917</v>
      </c>
      <c r="D500" s="335">
        <v>221</v>
      </c>
      <c r="E500" s="415"/>
      <c r="F500" s="416"/>
    </row>
    <row r="501" spans="1:6" x14ac:dyDescent="0.2">
      <c r="A501" s="415"/>
      <c r="B501" s="415"/>
      <c r="C501" s="118" t="s">
        <v>6010</v>
      </c>
      <c r="D501" s="335">
        <v>360</v>
      </c>
      <c r="E501" s="415"/>
      <c r="F501" s="416"/>
    </row>
    <row r="502" spans="1:6" x14ac:dyDescent="0.2">
      <c r="A502" s="415"/>
      <c r="B502" s="415"/>
      <c r="C502" s="118" t="s">
        <v>6360</v>
      </c>
      <c r="D502" s="335">
        <v>268</v>
      </c>
      <c r="E502" s="415"/>
      <c r="F502" s="416"/>
    </row>
    <row r="503" spans="1:6" x14ac:dyDescent="0.2">
      <c r="A503" s="415"/>
      <c r="B503" s="415"/>
      <c r="C503" s="415"/>
      <c r="D503" s="417"/>
      <c r="E503" s="415"/>
      <c r="F503" s="416"/>
    </row>
    <row r="504" spans="1:6" x14ac:dyDescent="0.2">
      <c r="A504" s="118" t="s">
        <v>6054</v>
      </c>
      <c r="B504" s="118"/>
      <c r="C504" s="118" t="s">
        <v>5920</v>
      </c>
      <c r="D504" s="345">
        <v>2268</v>
      </c>
      <c r="E504" s="415"/>
      <c r="F504" s="416"/>
    </row>
    <row r="505" spans="1:6" x14ac:dyDescent="0.2">
      <c r="A505" s="118" t="s">
        <v>5921</v>
      </c>
      <c r="B505" s="118"/>
      <c r="C505" s="118" t="s">
        <v>5922</v>
      </c>
      <c r="D505" s="345">
        <v>1804</v>
      </c>
      <c r="E505" s="415"/>
      <c r="F505" s="416"/>
    </row>
    <row r="506" spans="1:6" x14ac:dyDescent="0.2">
      <c r="A506" s="118" t="s">
        <v>6055</v>
      </c>
      <c r="B506" s="118"/>
      <c r="C506" s="118"/>
      <c r="D506" s="335"/>
      <c r="E506" s="415"/>
      <c r="F506" s="416"/>
    </row>
    <row r="507" spans="1:6" x14ac:dyDescent="0.2">
      <c r="A507" s="118"/>
      <c r="B507" s="118"/>
      <c r="C507" s="118"/>
      <c r="D507" s="335"/>
      <c r="E507" s="415"/>
      <c r="F507" s="416"/>
    </row>
    <row r="508" spans="1:6" ht="15.75" thickBot="1" x14ac:dyDescent="0.25">
      <c r="A508" s="126" t="s">
        <v>6056</v>
      </c>
      <c r="B508" s="126"/>
      <c r="C508" s="126" t="s">
        <v>5920</v>
      </c>
      <c r="D508" s="390">
        <v>491</v>
      </c>
      <c r="E508" s="418"/>
      <c r="F508" s="419"/>
    </row>
    <row r="509" spans="1:6" ht="21.75" thickTop="1" thickBot="1" x14ac:dyDescent="0.35">
      <c r="A509" s="340" t="s">
        <v>5246</v>
      </c>
      <c r="B509" s="348"/>
      <c r="C509" s="348"/>
      <c r="D509" s="348"/>
      <c r="E509" s="349"/>
      <c r="F509" s="343"/>
    </row>
    <row r="510" spans="1:6" ht="15.75" thickTop="1" x14ac:dyDescent="0.2">
      <c r="A510" s="299"/>
      <c r="B510" s="299"/>
      <c r="C510" s="299"/>
      <c r="D510" s="307" t="s">
        <v>5563</v>
      </c>
      <c r="E510" s="350"/>
      <c r="F510" s="351"/>
    </row>
    <row r="511" spans="1:6" x14ac:dyDescent="0.2">
      <c r="A511" s="352"/>
      <c r="B511" s="352"/>
      <c r="C511" s="352"/>
      <c r="D511" s="353" t="s">
        <v>5564</v>
      </c>
      <c r="E511" s="354"/>
      <c r="F511" s="355"/>
    </row>
    <row r="512" spans="1:6" x14ac:dyDescent="0.2">
      <c r="A512" s="299"/>
      <c r="B512" s="299"/>
      <c r="C512" s="299"/>
      <c r="D512" s="307"/>
      <c r="E512" s="350"/>
      <c r="F512" s="351"/>
    </row>
    <row r="513" spans="1:6" x14ac:dyDescent="0.2">
      <c r="A513" s="118" t="s">
        <v>153</v>
      </c>
      <c r="B513" s="118"/>
      <c r="C513" s="356"/>
      <c r="D513" s="357">
        <v>2000</v>
      </c>
      <c r="E513" s="404"/>
      <c r="F513" s="416"/>
    </row>
    <row r="514" spans="1:6" x14ac:dyDescent="0.2">
      <c r="A514" s="118" t="s">
        <v>145</v>
      </c>
      <c r="B514" s="118"/>
      <c r="C514" s="356"/>
      <c r="D514" s="118">
        <v>500</v>
      </c>
      <c r="E514" s="404"/>
      <c r="F514" s="416"/>
    </row>
    <row r="515" spans="1:6" ht="15.75" thickBot="1" x14ac:dyDescent="0.25">
      <c r="A515" s="126" t="s">
        <v>5249</v>
      </c>
      <c r="B515" s="126"/>
      <c r="C515" s="363"/>
      <c r="D515" s="126">
        <v>600</v>
      </c>
      <c r="E515" s="405"/>
      <c r="F515" s="419"/>
    </row>
    <row r="516" spans="1:6" ht="15.75" thickTop="1" x14ac:dyDescent="0.2">
      <c r="A516" s="420" t="s">
        <v>5251</v>
      </c>
      <c r="B516" s="356"/>
      <c r="C516" s="356"/>
      <c r="D516" s="356"/>
      <c r="E516" s="359"/>
      <c r="F516" s="416"/>
    </row>
    <row r="517" spans="1:6" x14ac:dyDescent="0.2">
      <c r="A517" s="321" t="s">
        <v>6240</v>
      </c>
      <c r="B517" s="118"/>
      <c r="C517" s="118"/>
      <c r="D517" s="118"/>
      <c r="E517" s="118"/>
      <c r="F517" s="416"/>
    </row>
    <row r="518" spans="1:6" x14ac:dyDescent="0.2">
      <c r="A518" s="321" t="s">
        <v>6151</v>
      </c>
      <c r="B518" s="118"/>
      <c r="C518" s="118"/>
      <c r="D518" s="118"/>
      <c r="E518" s="118"/>
      <c r="F518" s="416"/>
    </row>
    <row r="519" spans="1:6" x14ac:dyDescent="0.2">
      <c r="A519" s="321" t="s">
        <v>6307</v>
      </c>
      <c r="B519" s="118"/>
      <c r="C519" s="118"/>
      <c r="D519" s="118"/>
      <c r="E519" s="118"/>
      <c r="F519" s="416"/>
    </row>
    <row r="520" spans="1:6" x14ac:dyDescent="0.2">
      <c r="A520" s="321" t="s">
        <v>6243</v>
      </c>
      <c r="B520" s="118"/>
      <c r="C520" s="118"/>
      <c r="D520" s="118"/>
      <c r="E520" s="118"/>
      <c r="F520" s="416"/>
    </row>
    <row r="521" spans="1:6" x14ac:dyDescent="0.2">
      <c r="A521" s="321" t="s">
        <v>6361</v>
      </c>
      <c r="B521" s="118"/>
      <c r="C521" s="118"/>
      <c r="D521" s="118"/>
      <c r="E521" s="118"/>
      <c r="F521" s="416"/>
    </row>
    <row r="522" spans="1:6" x14ac:dyDescent="0.2">
      <c r="A522" s="321" t="s">
        <v>6362</v>
      </c>
      <c r="B522" s="118"/>
      <c r="C522" s="118"/>
      <c r="D522" s="118"/>
      <c r="E522" s="118"/>
      <c r="F522" s="416"/>
    </row>
    <row r="523" spans="1:6" x14ac:dyDescent="0.2">
      <c r="A523" s="321" t="s">
        <v>6363</v>
      </c>
      <c r="B523" s="118"/>
      <c r="C523" s="118"/>
      <c r="D523" s="118"/>
      <c r="E523" s="118"/>
      <c r="F523" s="416"/>
    </row>
    <row r="524" spans="1:6" x14ac:dyDescent="0.2">
      <c r="A524" s="321" t="s">
        <v>6364</v>
      </c>
      <c r="B524" s="118"/>
      <c r="C524" s="118"/>
      <c r="D524" s="118"/>
      <c r="E524" s="118"/>
      <c r="F524" s="416"/>
    </row>
    <row r="525" spans="1:6" x14ac:dyDescent="0.2">
      <c r="A525" s="321" t="s">
        <v>6311</v>
      </c>
      <c r="B525" s="118"/>
      <c r="C525" s="118"/>
      <c r="D525" s="118"/>
      <c r="E525" s="118"/>
      <c r="F525" s="416"/>
    </row>
    <row r="526" spans="1:6" x14ac:dyDescent="0.2">
      <c r="A526" s="321" t="s">
        <v>6365</v>
      </c>
      <c r="B526" s="118"/>
      <c r="C526" s="421"/>
      <c r="D526" s="118"/>
      <c r="E526" s="118"/>
      <c r="F526" s="416"/>
    </row>
    <row r="527" spans="1:6" x14ac:dyDescent="0.2">
      <c r="A527" s="422" t="s">
        <v>6366</v>
      </c>
      <c r="B527" s="118"/>
      <c r="C527" s="118"/>
      <c r="D527" s="118"/>
      <c r="E527" s="118"/>
      <c r="F527" s="118"/>
    </row>
    <row r="528" spans="1:6" x14ac:dyDescent="0.2">
      <c r="A528" s="321" t="s">
        <v>6367</v>
      </c>
      <c r="B528" s="118"/>
      <c r="C528" s="118"/>
      <c r="D528" s="118"/>
      <c r="E528" s="118"/>
      <c r="F528" s="118"/>
    </row>
    <row r="529" spans="1:6" x14ac:dyDescent="0.2">
      <c r="A529" s="321" t="s">
        <v>6368</v>
      </c>
      <c r="B529" s="118"/>
      <c r="C529" s="118"/>
      <c r="D529" s="118"/>
      <c r="E529" s="118"/>
      <c r="F529" s="118"/>
    </row>
    <row r="530" spans="1:6" x14ac:dyDescent="0.2">
      <c r="A530" s="321" t="s">
        <v>6369</v>
      </c>
      <c r="B530" s="118"/>
      <c r="C530" s="118"/>
      <c r="D530" s="118"/>
      <c r="E530" s="118"/>
      <c r="F530" s="118"/>
    </row>
    <row r="531" spans="1:6" x14ac:dyDescent="0.2">
      <c r="A531" s="321" t="s">
        <v>6370</v>
      </c>
      <c r="B531" s="118"/>
      <c r="C531" s="118"/>
      <c r="D531" s="118"/>
      <c r="E531" s="118"/>
      <c r="F531" s="118"/>
    </row>
    <row r="532" spans="1:6" x14ac:dyDescent="0.2">
      <c r="C532" s="118"/>
      <c r="D532" s="118"/>
      <c r="E532" s="118"/>
      <c r="F532" s="118"/>
    </row>
    <row r="534" spans="1:6" x14ac:dyDescent="0.2">
      <c r="F534" s="337"/>
    </row>
    <row r="535" spans="1:6" x14ac:dyDescent="0.2">
      <c r="F535" s="337"/>
    </row>
    <row r="536" spans="1:6" x14ac:dyDescent="0.2">
      <c r="F536" s="337"/>
    </row>
    <row r="537" spans="1:6" x14ac:dyDescent="0.2">
      <c r="F537" s="337"/>
    </row>
    <row r="538" spans="1:6" x14ac:dyDescent="0.2">
      <c r="F538" s="337"/>
    </row>
    <row r="539" spans="1:6" x14ac:dyDescent="0.2">
      <c r="F539" s="337"/>
    </row>
    <row r="540" spans="1:6" x14ac:dyDescent="0.2">
      <c r="F540" s="337"/>
    </row>
    <row r="541" spans="1:6" x14ac:dyDescent="0.2">
      <c r="F541" s="337"/>
    </row>
    <row r="542" spans="1:6" x14ac:dyDescent="0.2">
      <c r="F542" s="337"/>
    </row>
    <row r="543" spans="1:6" x14ac:dyDescent="0.2">
      <c r="F543" s="337"/>
    </row>
    <row r="544" spans="1:6" x14ac:dyDescent="0.2">
      <c r="F544" s="337"/>
    </row>
    <row r="545" spans="6:6" x14ac:dyDescent="0.2">
      <c r="F545" s="337"/>
    </row>
    <row r="546" spans="6:6" x14ac:dyDescent="0.2">
      <c r="F546" s="337"/>
    </row>
    <row r="547" spans="6:6" x14ac:dyDescent="0.2">
      <c r="F547" s="337"/>
    </row>
    <row r="548" spans="6:6" x14ac:dyDescent="0.2">
      <c r="F548" s="337"/>
    </row>
    <row r="549" spans="6:6" x14ac:dyDescent="0.2">
      <c r="F549" s="337"/>
    </row>
    <row r="550" spans="6:6" x14ac:dyDescent="0.2">
      <c r="F550" s="337"/>
    </row>
    <row r="551" spans="6:6" x14ac:dyDescent="0.2">
      <c r="F551" s="337"/>
    </row>
    <row r="552" spans="6:6" x14ac:dyDescent="0.2">
      <c r="F552" s="337"/>
    </row>
    <row r="553" spans="6:6" x14ac:dyDescent="0.2">
      <c r="F553" s="337"/>
    </row>
    <row r="554" spans="6:6" x14ac:dyDescent="0.2">
      <c r="F554" s="337"/>
    </row>
    <row r="555" spans="6:6" x14ac:dyDescent="0.2">
      <c r="F555" s="337"/>
    </row>
    <row r="556" spans="6:6" x14ac:dyDescent="0.2">
      <c r="F556" s="337"/>
    </row>
    <row r="557" spans="6:6" x14ac:dyDescent="0.2">
      <c r="F557" s="337"/>
    </row>
    <row r="558" spans="6:6" x14ac:dyDescent="0.2">
      <c r="F558" s="337"/>
    </row>
    <row r="559" spans="6:6" x14ac:dyDescent="0.2">
      <c r="F559" s="337"/>
    </row>
    <row r="560" spans="6:6" x14ac:dyDescent="0.2">
      <c r="F560" s="337"/>
    </row>
    <row r="561" spans="6:6" x14ac:dyDescent="0.2">
      <c r="F561" s="337"/>
    </row>
    <row r="562" spans="6:6" x14ac:dyDescent="0.2">
      <c r="F562" s="337"/>
    </row>
    <row r="563" spans="6:6" x14ac:dyDescent="0.2">
      <c r="F563" s="337"/>
    </row>
    <row r="564" spans="6:6" x14ac:dyDescent="0.2">
      <c r="F564" s="337"/>
    </row>
    <row r="565" spans="6:6" x14ac:dyDescent="0.2">
      <c r="F565" s="337"/>
    </row>
    <row r="566" spans="6:6" x14ac:dyDescent="0.2">
      <c r="F566" s="337"/>
    </row>
    <row r="567" spans="6:6" x14ac:dyDescent="0.2">
      <c r="F567" s="337"/>
    </row>
    <row r="568" spans="6:6" x14ac:dyDescent="0.2">
      <c r="F568" s="337"/>
    </row>
    <row r="569" spans="6:6" x14ac:dyDescent="0.2">
      <c r="F569" s="337"/>
    </row>
    <row r="570" spans="6:6" x14ac:dyDescent="0.2">
      <c r="F570" s="337"/>
    </row>
    <row r="571" spans="6:6" x14ac:dyDescent="0.2">
      <c r="F571" s="337"/>
    </row>
    <row r="572" spans="6:6" x14ac:dyDescent="0.2">
      <c r="F572" s="337"/>
    </row>
    <row r="573" spans="6:6" x14ac:dyDescent="0.2">
      <c r="F573" s="337"/>
    </row>
    <row r="574" spans="6:6" x14ac:dyDescent="0.2">
      <c r="F574" s="337"/>
    </row>
    <row r="575" spans="6:6" x14ac:dyDescent="0.2">
      <c r="F575" s="337"/>
    </row>
    <row r="576" spans="6:6" x14ac:dyDescent="0.2">
      <c r="F576" s="337"/>
    </row>
    <row r="577" spans="6:6" x14ac:dyDescent="0.2">
      <c r="F577" s="337"/>
    </row>
    <row r="578" spans="6:6" x14ac:dyDescent="0.2">
      <c r="F578" s="337"/>
    </row>
    <row r="579" spans="6:6" x14ac:dyDescent="0.2">
      <c r="F579" s="337"/>
    </row>
    <row r="580" spans="6:6" x14ac:dyDescent="0.2">
      <c r="F580" s="337"/>
    </row>
    <row r="581" spans="6:6" x14ac:dyDescent="0.2">
      <c r="F581" s="337"/>
    </row>
    <row r="582" spans="6:6" x14ac:dyDescent="0.2">
      <c r="F582" s="337"/>
    </row>
    <row r="583" spans="6:6" x14ac:dyDescent="0.2">
      <c r="F583" s="337"/>
    </row>
    <row r="584" spans="6:6" x14ac:dyDescent="0.2">
      <c r="F584" s="337"/>
    </row>
    <row r="585" spans="6:6" x14ac:dyDescent="0.2">
      <c r="F585" s="337"/>
    </row>
    <row r="586" spans="6:6" x14ac:dyDescent="0.2">
      <c r="F586" s="337"/>
    </row>
    <row r="587" spans="6:6" x14ac:dyDescent="0.2">
      <c r="F587" s="337"/>
    </row>
    <row r="588" spans="6:6" x14ac:dyDescent="0.2">
      <c r="F588" s="337"/>
    </row>
    <row r="589" spans="6:6" x14ac:dyDescent="0.2">
      <c r="F589" s="337"/>
    </row>
    <row r="590" spans="6:6" x14ac:dyDescent="0.2">
      <c r="F590" s="337"/>
    </row>
    <row r="591" spans="6:6" x14ac:dyDescent="0.2">
      <c r="F591" s="337"/>
    </row>
    <row r="592" spans="6:6" x14ac:dyDescent="0.2">
      <c r="F592" s="337"/>
    </row>
    <row r="593" spans="6:6" x14ac:dyDescent="0.2">
      <c r="F593" s="337"/>
    </row>
    <row r="594" spans="6:6" x14ac:dyDescent="0.2">
      <c r="F594" s="337"/>
    </row>
    <row r="595" spans="6:6" x14ac:dyDescent="0.2">
      <c r="F595" s="337"/>
    </row>
    <row r="596" spans="6:6" x14ac:dyDescent="0.2">
      <c r="F596" s="337"/>
    </row>
    <row r="597" spans="6:6" x14ac:dyDescent="0.2">
      <c r="F597" s="337"/>
    </row>
    <row r="598" spans="6:6" x14ac:dyDescent="0.2">
      <c r="F598" s="337"/>
    </row>
    <row r="599" spans="6:6" x14ac:dyDescent="0.2">
      <c r="F599" s="337"/>
    </row>
    <row r="600" spans="6:6" x14ac:dyDescent="0.2">
      <c r="F600" s="337"/>
    </row>
    <row r="601" spans="6:6" x14ac:dyDescent="0.2">
      <c r="F601" s="337"/>
    </row>
    <row r="602" spans="6:6" x14ac:dyDescent="0.2">
      <c r="F602" s="337"/>
    </row>
    <row r="603" spans="6:6" x14ac:dyDescent="0.2">
      <c r="F603" s="337"/>
    </row>
    <row r="604" spans="6:6" x14ac:dyDescent="0.2">
      <c r="F604" s="337"/>
    </row>
    <row r="605" spans="6:6" x14ac:dyDescent="0.2">
      <c r="F605" s="337"/>
    </row>
    <row r="606" spans="6:6" x14ac:dyDescent="0.2">
      <c r="F606" s="337"/>
    </row>
    <row r="607" spans="6:6" x14ac:dyDescent="0.2">
      <c r="F607" s="337"/>
    </row>
    <row r="608" spans="6:6" x14ac:dyDescent="0.2">
      <c r="F608" s="337"/>
    </row>
    <row r="609" spans="6:6" x14ac:dyDescent="0.2">
      <c r="F609" s="337"/>
    </row>
    <row r="610" spans="6:6" x14ac:dyDescent="0.2">
      <c r="F610" s="337"/>
    </row>
    <row r="611" spans="6:6" x14ac:dyDescent="0.2">
      <c r="F611" s="337"/>
    </row>
    <row r="612" spans="6:6" x14ac:dyDescent="0.2">
      <c r="F612" s="337"/>
    </row>
    <row r="613" spans="6:6" x14ac:dyDescent="0.2">
      <c r="F613" s="337"/>
    </row>
    <row r="614" spans="6:6" x14ac:dyDescent="0.2">
      <c r="F614" s="337"/>
    </row>
    <row r="615" spans="6:6" x14ac:dyDescent="0.2">
      <c r="F615" s="337"/>
    </row>
    <row r="616" spans="6:6" x14ac:dyDescent="0.2">
      <c r="F616" s="337"/>
    </row>
    <row r="617" spans="6:6" x14ac:dyDescent="0.2">
      <c r="F617" s="337"/>
    </row>
    <row r="618" spans="6:6" x14ac:dyDescent="0.2">
      <c r="F618" s="337"/>
    </row>
    <row r="619" spans="6:6" x14ac:dyDescent="0.2">
      <c r="F619" s="337"/>
    </row>
    <row r="620" spans="6:6" x14ac:dyDescent="0.2">
      <c r="F620" s="337"/>
    </row>
    <row r="621" spans="6:6" x14ac:dyDescent="0.2">
      <c r="F621" s="337"/>
    </row>
    <row r="622" spans="6:6" x14ac:dyDescent="0.2">
      <c r="F622" s="337"/>
    </row>
    <row r="623" spans="6:6" x14ac:dyDescent="0.2">
      <c r="F623" s="337"/>
    </row>
    <row r="624" spans="6:6" x14ac:dyDescent="0.2">
      <c r="F624" s="337"/>
    </row>
    <row r="625" spans="6:6" x14ac:dyDescent="0.2">
      <c r="F625" s="337"/>
    </row>
    <row r="626" spans="6:6" x14ac:dyDescent="0.2">
      <c r="F626" s="337"/>
    </row>
    <row r="627" spans="6:6" x14ac:dyDescent="0.2">
      <c r="F627" s="337"/>
    </row>
    <row r="628" spans="6:6" x14ac:dyDescent="0.2">
      <c r="F628" s="337"/>
    </row>
    <row r="629" spans="6:6" x14ac:dyDescent="0.2">
      <c r="F629" s="337"/>
    </row>
    <row r="630" spans="6:6" x14ac:dyDescent="0.2">
      <c r="F630" s="337"/>
    </row>
    <row r="631" spans="6:6" x14ac:dyDescent="0.2">
      <c r="F631" s="337"/>
    </row>
    <row r="632" spans="6:6" x14ac:dyDescent="0.2">
      <c r="F632" s="337"/>
    </row>
    <row r="633" spans="6:6" x14ac:dyDescent="0.2">
      <c r="F633" s="337"/>
    </row>
    <row r="634" spans="6:6" x14ac:dyDescent="0.2">
      <c r="F634" s="337"/>
    </row>
    <row r="635" spans="6:6" x14ac:dyDescent="0.2">
      <c r="F635" s="337"/>
    </row>
    <row r="636" spans="6:6" x14ac:dyDescent="0.2">
      <c r="F636" s="337"/>
    </row>
    <row r="637" spans="6:6" x14ac:dyDescent="0.2">
      <c r="F637" s="337"/>
    </row>
    <row r="638" spans="6:6" x14ac:dyDescent="0.2">
      <c r="F638" s="337"/>
    </row>
    <row r="639" spans="6:6" x14ac:dyDescent="0.2">
      <c r="F639" s="337"/>
    </row>
    <row r="640" spans="6:6" x14ac:dyDescent="0.2">
      <c r="F640" s="337"/>
    </row>
    <row r="641" spans="6:6" x14ac:dyDescent="0.2">
      <c r="F641" s="337"/>
    </row>
    <row r="642" spans="6:6" x14ac:dyDescent="0.2">
      <c r="F642" s="337"/>
    </row>
    <row r="643" spans="6:6" x14ac:dyDescent="0.2">
      <c r="F643" s="337"/>
    </row>
    <row r="644" spans="6:6" x14ac:dyDescent="0.2">
      <c r="F644" s="337"/>
    </row>
    <row r="645" spans="6:6" x14ac:dyDescent="0.2">
      <c r="F645" s="337"/>
    </row>
    <row r="646" spans="6:6" x14ac:dyDescent="0.2">
      <c r="F646" s="337"/>
    </row>
    <row r="647" spans="6:6" x14ac:dyDescent="0.2">
      <c r="F647" s="337"/>
    </row>
    <row r="648" spans="6:6" x14ac:dyDescent="0.2">
      <c r="F648" s="337"/>
    </row>
    <row r="649" spans="6:6" x14ac:dyDescent="0.2">
      <c r="F649" s="337"/>
    </row>
    <row r="650" spans="6:6" x14ac:dyDescent="0.2">
      <c r="F650" s="337"/>
    </row>
    <row r="651" spans="6:6" x14ac:dyDescent="0.2">
      <c r="F651" s="337"/>
    </row>
    <row r="652" spans="6:6" x14ac:dyDescent="0.2">
      <c r="F652" s="337"/>
    </row>
    <row r="653" spans="6:6" x14ac:dyDescent="0.2">
      <c r="F653" s="337"/>
    </row>
    <row r="654" spans="6:6" x14ac:dyDescent="0.2">
      <c r="F654" s="337"/>
    </row>
    <row r="655" spans="6:6" x14ac:dyDescent="0.2">
      <c r="F655" s="337"/>
    </row>
    <row r="656" spans="6:6" x14ac:dyDescent="0.2">
      <c r="F656" s="337"/>
    </row>
    <row r="657" spans="6:6" x14ac:dyDescent="0.2">
      <c r="F657" s="337"/>
    </row>
    <row r="658" spans="6:6" x14ac:dyDescent="0.2">
      <c r="F658" s="337"/>
    </row>
    <row r="659" spans="6:6" x14ac:dyDescent="0.2">
      <c r="F659" s="337"/>
    </row>
    <row r="660" spans="6:6" x14ac:dyDescent="0.2">
      <c r="F660" s="337"/>
    </row>
    <row r="661" spans="6:6" x14ac:dyDescent="0.2">
      <c r="F661" s="337"/>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62EA0-E6F0-42DE-A4B4-C73747693376}">
  <sheetPr codeName="Sheet2"/>
  <dimension ref="A1:B32"/>
  <sheetViews>
    <sheetView showGridLines="0" zoomScaleNormal="100" zoomScaleSheetLayoutView="100" workbookViewId="0"/>
  </sheetViews>
  <sheetFormatPr defaultColWidth="9.140625" defaultRowHeight="15" customHeight="1" x14ac:dyDescent="0.2"/>
  <cols>
    <col min="1" max="1" width="84.7109375" style="10" customWidth="1"/>
    <col min="2" max="2" width="30.7109375" style="10" customWidth="1"/>
    <col min="3" max="16384" width="9.140625" style="10"/>
  </cols>
  <sheetData>
    <row r="1" spans="1:2" ht="45" customHeight="1" x14ac:dyDescent="0.2">
      <c r="A1" s="9" t="s">
        <v>27</v>
      </c>
    </row>
    <row r="2" spans="1:2" ht="20.100000000000001" customHeight="1" x14ac:dyDescent="0.2">
      <c r="A2" s="2" t="s">
        <v>28</v>
      </c>
    </row>
    <row r="3" spans="1:2" ht="20.100000000000001" customHeight="1" x14ac:dyDescent="0.2">
      <c r="A3" s="3" t="s">
        <v>29</v>
      </c>
    </row>
    <row r="4" spans="1:2" ht="30" customHeight="1" x14ac:dyDescent="0.2">
      <c r="A4" s="4" t="s">
        <v>30</v>
      </c>
      <c r="B4" s="11" t="s">
        <v>31</v>
      </c>
    </row>
    <row r="5" spans="1:2" ht="20.100000000000001" customHeight="1" x14ac:dyDescent="0.2">
      <c r="A5" s="3" t="s">
        <v>32</v>
      </c>
      <c r="B5" s="6" t="s">
        <v>33</v>
      </c>
    </row>
    <row r="6" spans="1:2" ht="20.100000000000001" customHeight="1" x14ac:dyDescent="0.2">
      <c r="A6" s="3" t="s">
        <v>27</v>
      </c>
      <c r="B6" s="6" t="s">
        <v>27</v>
      </c>
    </row>
    <row r="7" spans="1:2" ht="20.100000000000001" customHeight="1" x14ac:dyDescent="0.2">
      <c r="A7" s="3" t="s">
        <v>34</v>
      </c>
      <c r="B7" s="6" t="s">
        <v>34</v>
      </c>
    </row>
    <row r="8" spans="1:2" ht="38.1" customHeight="1" x14ac:dyDescent="0.2">
      <c r="A8" s="2" t="s">
        <v>35</v>
      </c>
      <c r="B8" s="6" t="s">
        <v>36</v>
      </c>
    </row>
    <row r="9" spans="1:2" ht="38.1" customHeight="1" x14ac:dyDescent="0.2">
      <c r="A9" s="2" t="s">
        <v>37</v>
      </c>
      <c r="B9" s="6" t="s">
        <v>38</v>
      </c>
    </row>
    <row r="10" spans="1:2" ht="31.5" x14ac:dyDescent="0.2">
      <c r="A10" s="2" t="s">
        <v>39</v>
      </c>
      <c r="B10" s="583" t="s">
        <v>40</v>
      </c>
    </row>
    <row r="11" spans="1:2" ht="44.1" customHeight="1" x14ac:dyDescent="0.2">
      <c r="A11" s="2" t="s">
        <v>41</v>
      </c>
      <c r="B11" s="629"/>
    </row>
    <row r="12" spans="1:2" ht="20.100000000000001" customHeight="1" x14ac:dyDescent="0.2">
      <c r="A12" s="3"/>
      <c r="B12" s="12"/>
    </row>
    <row r="13" spans="1:2" ht="20.100000000000001" customHeight="1" x14ac:dyDescent="0.2">
      <c r="A13" s="3"/>
      <c r="B13" s="12"/>
    </row>
    <row r="14" spans="1:2" ht="20.100000000000001" customHeight="1" x14ac:dyDescent="0.2">
      <c r="A14" s="3"/>
      <c r="B14" s="12"/>
    </row>
    <row r="15" spans="1:2" ht="20.100000000000001" customHeight="1" x14ac:dyDescent="0.2">
      <c r="A15" s="3"/>
      <c r="B15" s="12"/>
    </row>
    <row r="16" spans="1:2" ht="20.100000000000001" customHeight="1" x14ac:dyDescent="0.2">
      <c r="A16" s="3"/>
      <c r="B16" s="12"/>
    </row>
    <row r="17" spans="1:2" ht="20.100000000000001" customHeight="1" x14ac:dyDescent="0.2">
      <c r="A17" s="3"/>
      <c r="B17" s="12"/>
    </row>
    <row r="18" spans="1:2" ht="20.100000000000001" customHeight="1" x14ac:dyDescent="0.2">
      <c r="A18" s="3"/>
      <c r="B18" s="12"/>
    </row>
    <row r="19" spans="1:2" ht="20.100000000000001" customHeight="1" x14ac:dyDescent="0.2">
      <c r="A19" s="3"/>
      <c r="B19" s="12"/>
    </row>
    <row r="20" spans="1:2" ht="20.100000000000001" customHeight="1" x14ac:dyDescent="0.2">
      <c r="A20" s="3"/>
      <c r="B20" s="12"/>
    </row>
    <row r="21" spans="1:2" ht="20.100000000000001" customHeight="1" x14ac:dyDescent="0.2">
      <c r="A21" s="3"/>
      <c r="B21" s="12"/>
    </row>
    <row r="22" spans="1:2" ht="20.100000000000001" customHeight="1" x14ac:dyDescent="0.2">
      <c r="A22" s="3"/>
      <c r="B22" s="12"/>
    </row>
    <row r="23" spans="1:2" ht="20.100000000000001" customHeight="1" x14ac:dyDescent="0.2">
      <c r="A23" s="3"/>
      <c r="B23" s="12"/>
    </row>
    <row r="24" spans="1:2" ht="20.100000000000001" customHeight="1" x14ac:dyDescent="0.2">
      <c r="A24" s="3"/>
      <c r="B24" s="12"/>
    </row>
    <row r="25" spans="1:2" ht="20.100000000000001" customHeight="1" x14ac:dyDescent="0.2">
      <c r="A25" s="3"/>
      <c r="B25" s="12"/>
    </row>
    <row r="26" spans="1:2" ht="20.100000000000001" customHeight="1" x14ac:dyDescent="0.2">
      <c r="A26" s="3"/>
      <c r="B26" s="12"/>
    </row>
    <row r="27" spans="1:2" ht="20.100000000000001" customHeight="1" x14ac:dyDescent="0.2">
      <c r="A27" s="3"/>
      <c r="B27" s="12"/>
    </row>
    <row r="28" spans="1:2" ht="20.100000000000001" customHeight="1" x14ac:dyDescent="0.2">
      <c r="A28" s="3"/>
      <c r="B28" s="12"/>
    </row>
    <row r="29" spans="1:2" ht="20.100000000000001" customHeight="1" x14ac:dyDescent="0.2">
      <c r="A29" s="3"/>
      <c r="B29" s="12"/>
    </row>
    <row r="30" spans="1:2" ht="20.100000000000001" customHeight="1" x14ac:dyDescent="0.2">
      <c r="A30" s="3"/>
      <c r="B30" s="12"/>
    </row>
    <row r="31" spans="1:2" ht="20.100000000000001" customHeight="1" x14ac:dyDescent="0.2">
      <c r="A31" s="3"/>
      <c r="B31" s="12"/>
    </row>
    <row r="32" spans="1:2" ht="15" customHeight="1" x14ac:dyDescent="0.25">
      <c r="B32" s="13"/>
    </row>
  </sheetData>
  <hyperlinks>
    <hyperlink ref="B5" location="'Cover Sheet'!A1" display="Cover Sheet" xr:uid="{BA8EA3FE-3EAD-478B-AC7D-B182DDF777A5}"/>
    <hyperlink ref="B6" location="Contents!A1" display="Contents " xr:uid="{319BB2AF-5581-4608-9C56-12F31E170AE6}"/>
    <hyperlink ref="B7" location="Notes!A1" display="Notes" xr:uid="{DA509E8C-334A-47E2-A875-819163F39EBD}"/>
    <hyperlink ref="B8" location="'5.11 Summary'!A1" display="5.11 Summary" xr:uid="{CFEA5661-167B-4C9E-A84A-63FDDDE14637}"/>
    <hyperlink ref="B10" location="'Changed and converted stations'!A1" display="Changed and converted stations" xr:uid="{59A0A0A6-8610-4F6D-B3DF-03E3B446C792}"/>
    <hyperlink ref="B9" location="'5.11 Full list'!A1" display="5.11 Full list" xr:uid="{999E0A0E-790F-47FB-8FBC-A411A96377F2}"/>
  </hyperlinks>
  <pageMargins left="0.7" right="0.7" top="0.75" bottom="0.75" header="0.3" footer="0.3"/>
  <pageSetup paperSize="9" scale="46" orientation="portrait" verticalDpi="4"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37AF8-4DA6-43D1-88EF-D97EF3D251A7}">
  <sheetPr codeName="Sheet18"/>
  <dimension ref="A1:F659"/>
  <sheetViews>
    <sheetView showGridLines="0" zoomScaleNormal="100" workbookViewId="0"/>
  </sheetViews>
  <sheetFormatPr defaultRowHeight="15" x14ac:dyDescent="0.2"/>
  <cols>
    <col min="1" max="1" width="20.140625" style="31" customWidth="1"/>
    <col min="2" max="2" width="18.140625" style="31" customWidth="1"/>
    <col min="3" max="3" width="13.42578125" style="31" customWidth="1"/>
    <col min="4" max="4" width="12.5703125" style="31" customWidth="1"/>
    <col min="5" max="5" width="16.140625" style="31" customWidth="1"/>
    <col min="6" max="6" width="15.5703125" style="31" customWidth="1"/>
    <col min="7" max="256" width="8.7109375" style="31"/>
    <col min="257" max="257" width="20.140625" style="31" customWidth="1"/>
    <col min="258" max="258" width="18.140625" style="31" customWidth="1"/>
    <col min="259" max="259" width="13.42578125" style="31" customWidth="1"/>
    <col min="260" max="260" width="12.5703125" style="31" customWidth="1"/>
    <col min="261" max="261" width="16.140625" style="31" customWidth="1"/>
    <col min="262" max="262" width="15.5703125" style="31" customWidth="1"/>
    <col min="263" max="512" width="8.7109375" style="31"/>
    <col min="513" max="513" width="20.140625" style="31" customWidth="1"/>
    <col min="514" max="514" width="18.140625" style="31" customWidth="1"/>
    <col min="515" max="515" width="13.42578125" style="31" customWidth="1"/>
    <col min="516" max="516" width="12.5703125" style="31" customWidth="1"/>
    <col min="517" max="517" width="16.140625" style="31" customWidth="1"/>
    <col min="518" max="518" width="15.5703125" style="31" customWidth="1"/>
    <col min="519" max="768" width="8.7109375" style="31"/>
    <col min="769" max="769" width="20.140625" style="31" customWidth="1"/>
    <col min="770" max="770" width="18.140625" style="31" customWidth="1"/>
    <col min="771" max="771" width="13.42578125" style="31" customWidth="1"/>
    <col min="772" max="772" width="12.5703125" style="31" customWidth="1"/>
    <col min="773" max="773" width="16.140625" style="31" customWidth="1"/>
    <col min="774" max="774" width="15.5703125" style="31" customWidth="1"/>
    <col min="775" max="1024" width="8.7109375" style="31"/>
    <col min="1025" max="1025" width="20.140625" style="31" customWidth="1"/>
    <col min="1026" max="1026" width="18.140625" style="31" customWidth="1"/>
    <col min="1027" max="1027" width="13.42578125" style="31" customWidth="1"/>
    <col min="1028" max="1028" width="12.5703125" style="31" customWidth="1"/>
    <col min="1029" max="1029" width="16.140625" style="31" customWidth="1"/>
    <col min="1030" max="1030" width="15.5703125" style="31" customWidth="1"/>
    <col min="1031" max="1280" width="8.7109375" style="31"/>
    <col min="1281" max="1281" width="20.140625" style="31" customWidth="1"/>
    <col min="1282" max="1282" width="18.140625" style="31" customWidth="1"/>
    <col min="1283" max="1283" width="13.42578125" style="31" customWidth="1"/>
    <col min="1284" max="1284" width="12.5703125" style="31" customWidth="1"/>
    <col min="1285" max="1285" width="16.140625" style="31" customWidth="1"/>
    <col min="1286" max="1286" width="15.5703125" style="31" customWidth="1"/>
    <col min="1287" max="1536" width="8.7109375" style="31"/>
    <col min="1537" max="1537" width="20.140625" style="31" customWidth="1"/>
    <col min="1538" max="1538" width="18.140625" style="31" customWidth="1"/>
    <col min="1539" max="1539" width="13.42578125" style="31" customWidth="1"/>
    <col min="1540" max="1540" width="12.5703125" style="31" customWidth="1"/>
    <col min="1541" max="1541" width="16.140625" style="31" customWidth="1"/>
    <col min="1542" max="1542" width="15.5703125" style="31" customWidth="1"/>
    <col min="1543" max="1792" width="8.7109375" style="31"/>
    <col min="1793" max="1793" width="20.140625" style="31" customWidth="1"/>
    <col min="1794" max="1794" width="18.140625" style="31" customWidth="1"/>
    <col min="1795" max="1795" width="13.42578125" style="31" customWidth="1"/>
    <col min="1796" max="1796" width="12.5703125" style="31" customWidth="1"/>
    <col min="1797" max="1797" width="16.140625" style="31" customWidth="1"/>
    <col min="1798" max="1798" width="15.5703125" style="31" customWidth="1"/>
    <col min="1799" max="2048" width="8.7109375" style="31"/>
    <col min="2049" max="2049" width="20.140625" style="31" customWidth="1"/>
    <col min="2050" max="2050" width="18.140625" style="31" customWidth="1"/>
    <col min="2051" max="2051" width="13.42578125" style="31" customWidth="1"/>
    <col min="2052" max="2052" width="12.5703125" style="31" customWidth="1"/>
    <col min="2053" max="2053" width="16.140625" style="31" customWidth="1"/>
    <col min="2054" max="2054" width="15.5703125" style="31" customWidth="1"/>
    <col min="2055" max="2304" width="8.7109375" style="31"/>
    <col min="2305" max="2305" width="20.140625" style="31" customWidth="1"/>
    <col min="2306" max="2306" width="18.140625" style="31" customWidth="1"/>
    <col min="2307" max="2307" width="13.42578125" style="31" customWidth="1"/>
    <col min="2308" max="2308" width="12.5703125" style="31" customWidth="1"/>
    <col min="2309" max="2309" width="16.140625" style="31" customWidth="1"/>
    <col min="2310" max="2310" width="15.5703125" style="31" customWidth="1"/>
    <col min="2311" max="2560" width="8.7109375" style="31"/>
    <col min="2561" max="2561" width="20.140625" style="31" customWidth="1"/>
    <col min="2562" max="2562" width="18.140625" style="31" customWidth="1"/>
    <col min="2563" max="2563" width="13.42578125" style="31" customWidth="1"/>
    <col min="2564" max="2564" width="12.5703125" style="31" customWidth="1"/>
    <col min="2565" max="2565" width="16.140625" style="31" customWidth="1"/>
    <col min="2566" max="2566" width="15.5703125" style="31" customWidth="1"/>
    <col min="2567" max="2816" width="8.7109375" style="31"/>
    <col min="2817" max="2817" width="20.140625" style="31" customWidth="1"/>
    <col min="2818" max="2818" width="18.140625" style="31" customWidth="1"/>
    <col min="2819" max="2819" width="13.42578125" style="31" customWidth="1"/>
    <col min="2820" max="2820" width="12.5703125" style="31" customWidth="1"/>
    <col min="2821" max="2821" width="16.140625" style="31" customWidth="1"/>
    <col min="2822" max="2822" width="15.5703125" style="31" customWidth="1"/>
    <col min="2823" max="3072" width="8.7109375" style="31"/>
    <col min="3073" max="3073" width="20.140625" style="31" customWidth="1"/>
    <col min="3074" max="3074" width="18.140625" style="31" customWidth="1"/>
    <col min="3075" max="3075" width="13.42578125" style="31" customWidth="1"/>
    <col min="3076" max="3076" width="12.5703125" style="31" customWidth="1"/>
    <col min="3077" max="3077" width="16.140625" style="31" customWidth="1"/>
    <col min="3078" max="3078" width="15.5703125" style="31" customWidth="1"/>
    <col min="3079" max="3328" width="8.7109375" style="31"/>
    <col min="3329" max="3329" width="20.140625" style="31" customWidth="1"/>
    <col min="3330" max="3330" width="18.140625" style="31" customWidth="1"/>
    <col min="3331" max="3331" width="13.42578125" style="31" customWidth="1"/>
    <col min="3332" max="3332" width="12.5703125" style="31" customWidth="1"/>
    <col min="3333" max="3333" width="16.140625" style="31" customWidth="1"/>
    <col min="3334" max="3334" width="15.5703125" style="31" customWidth="1"/>
    <col min="3335" max="3584" width="8.7109375" style="31"/>
    <col min="3585" max="3585" width="20.140625" style="31" customWidth="1"/>
    <col min="3586" max="3586" width="18.140625" style="31" customWidth="1"/>
    <col min="3587" max="3587" width="13.42578125" style="31" customWidth="1"/>
    <col min="3588" max="3588" width="12.5703125" style="31" customWidth="1"/>
    <col min="3589" max="3589" width="16.140625" style="31" customWidth="1"/>
    <col min="3590" max="3590" width="15.5703125" style="31" customWidth="1"/>
    <col min="3591" max="3840" width="8.7109375" style="31"/>
    <col min="3841" max="3841" width="20.140625" style="31" customWidth="1"/>
    <col min="3842" max="3842" width="18.140625" style="31" customWidth="1"/>
    <col min="3843" max="3843" width="13.42578125" style="31" customWidth="1"/>
    <col min="3844" max="3844" width="12.5703125" style="31" customWidth="1"/>
    <col min="3845" max="3845" width="16.140625" style="31" customWidth="1"/>
    <col min="3846" max="3846" width="15.5703125" style="31" customWidth="1"/>
    <col min="3847" max="4096" width="8.7109375" style="31"/>
    <col min="4097" max="4097" width="20.140625" style="31" customWidth="1"/>
    <col min="4098" max="4098" width="18.140625" style="31" customWidth="1"/>
    <col min="4099" max="4099" width="13.42578125" style="31" customWidth="1"/>
    <col min="4100" max="4100" width="12.5703125" style="31" customWidth="1"/>
    <col min="4101" max="4101" width="16.140625" style="31" customWidth="1"/>
    <col min="4102" max="4102" width="15.5703125" style="31" customWidth="1"/>
    <col min="4103" max="4352" width="8.7109375" style="31"/>
    <col min="4353" max="4353" width="20.140625" style="31" customWidth="1"/>
    <col min="4354" max="4354" width="18.140625" style="31" customWidth="1"/>
    <col min="4355" max="4355" width="13.42578125" style="31" customWidth="1"/>
    <col min="4356" max="4356" width="12.5703125" style="31" customWidth="1"/>
    <col min="4357" max="4357" width="16.140625" style="31" customWidth="1"/>
    <col min="4358" max="4358" width="15.5703125" style="31" customWidth="1"/>
    <col min="4359" max="4608" width="8.7109375" style="31"/>
    <col min="4609" max="4609" width="20.140625" style="31" customWidth="1"/>
    <col min="4610" max="4610" width="18.140625" style="31" customWidth="1"/>
    <col min="4611" max="4611" width="13.42578125" style="31" customWidth="1"/>
    <col min="4612" max="4612" width="12.5703125" style="31" customWidth="1"/>
    <col min="4613" max="4613" width="16.140625" style="31" customWidth="1"/>
    <col min="4614" max="4614" width="15.5703125" style="31" customWidth="1"/>
    <col min="4615" max="4864" width="8.7109375" style="31"/>
    <col min="4865" max="4865" width="20.140625" style="31" customWidth="1"/>
    <col min="4866" max="4866" width="18.140625" style="31" customWidth="1"/>
    <col min="4867" max="4867" width="13.42578125" style="31" customWidth="1"/>
    <col min="4868" max="4868" width="12.5703125" style="31" customWidth="1"/>
    <col min="4869" max="4869" width="16.140625" style="31" customWidth="1"/>
    <col min="4870" max="4870" width="15.5703125" style="31" customWidth="1"/>
    <col min="4871" max="5120" width="8.7109375" style="31"/>
    <col min="5121" max="5121" width="20.140625" style="31" customWidth="1"/>
    <col min="5122" max="5122" width="18.140625" style="31" customWidth="1"/>
    <col min="5123" max="5123" width="13.42578125" style="31" customWidth="1"/>
    <col min="5124" max="5124" width="12.5703125" style="31" customWidth="1"/>
    <col min="5125" max="5125" width="16.140625" style="31" customWidth="1"/>
    <col min="5126" max="5126" width="15.5703125" style="31" customWidth="1"/>
    <col min="5127" max="5376" width="8.7109375" style="31"/>
    <col min="5377" max="5377" width="20.140625" style="31" customWidth="1"/>
    <col min="5378" max="5378" width="18.140625" style="31" customWidth="1"/>
    <col min="5379" max="5379" width="13.42578125" style="31" customWidth="1"/>
    <col min="5380" max="5380" width="12.5703125" style="31" customWidth="1"/>
    <col min="5381" max="5381" width="16.140625" style="31" customWidth="1"/>
    <col min="5382" max="5382" width="15.5703125" style="31" customWidth="1"/>
    <col min="5383" max="5632" width="8.7109375" style="31"/>
    <col min="5633" max="5633" width="20.140625" style="31" customWidth="1"/>
    <col min="5634" max="5634" width="18.140625" style="31" customWidth="1"/>
    <col min="5635" max="5635" width="13.42578125" style="31" customWidth="1"/>
    <col min="5636" max="5636" width="12.5703125" style="31" customWidth="1"/>
    <col min="5637" max="5637" width="16.140625" style="31" customWidth="1"/>
    <col min="5638" max="5638" width="15.5703125" style="31" customWidth="1"/>
    <col min="5639" max="5888" width="8.7109375" style="31"/>
    <col min="5889" max="5889" width="20.140625" style="31" customWidth="1"/>
    <col min="5890" max="5890" width="18.140625" style="31" customWidth="1"/>
    <col min="5891" max="5891" width="13.42578125" style="31" customWidth="1"/>
    <col min="5892" max="5892" width="12.5703125" style="31" customWidth="1"/>
    <col min="5893" max="5893" width="16.140625" style="31" customWidth="1"/>
    <col min="5894" max="5894" width="15.5703125" style="31" customWidth="1"/>
    <col min="5895" max="6144" width="8.7109375" style="31"/>
    <col min="6145" max="6145" width="20.140625" style="31" customWidth="1"/>
    <col min="6146" max="6146" width="18.140625" style="31" customWidth="1"/>
    <col min="6147" max="6147" width="13.42578125" style="31" customWidth="1"/>
    <col min="6148" max="6148" width="12.5703125" style="31" customWidth="1"/>
    <col min="6149" max="6149" width="16.140625" style="31" customWidth="1"/>
    <col min="6150" max="6150" width="15.5703125" style="31" customWidth="1"/>
    <col min="6151" max="6400" width="8.7109375" style="31"/>
    <col min="6401" max="6401" width="20.140625" style="31" customWidth="1"/>
    <col min="6402" max="6402" width="18.140625" style="31" customWidth="1"/>
    <col min="6403" max="6403" width="13.42578125" style="31" customWidth="1"/>
    <col min="6404" max="6404" width="12.5703125" style="31" customWidth="1"/>
    <col min="6405" max="6405" width="16.140625" style="31" customWidth="1"/>
    <col min="6406" max="6406" width="15.5703125" style="31" customWidth="1"/>
    <col min="6407" max="6656" width="8.7109375" style="31"/>
    <col min="6657" max="6657" width="20.140625" style="31" customWidth="1"/>
    <col min="6658" max="6658" width="18.140625" style="31" customWidth="1"/>
    <col min="6659" max="6659" width="13.42578125" style="31" customWidth="1"/>
    <col min="6660" max="6660" width="12.5703125" style="31" customWidth="1"/>
    <col min="6661" max="6661" width="16.140625" style="31" customWidth="1"/>
    <col min="6662" max="6662" width="15.5703125" style="31" customWidth="1"/>
    <col min="6663" max="6912" width="8.7109375" style="31"/>
    <col min="6913" max="6913" width="20.140625" style="31" customWidth="1"/>
    <col min="6914" max="6914" width="18.140625" style="31" customWidth="1"/>
    <col min="6915" max="6915" width="13.42578125" style="31" customWidth="1"/>
    <col min="6916" max="6916" width="12.5703125" style="31" customWidth="1"/>
    <col min="6917" max="6917" width="16.140625" style="31" customWidth="1"/>
    <col min="6918" max="6918" width="15.5703125" style="31" customWidth="1"/>
    <col min="6919" max="7168" width="8.7109375" style="31"/>
    <col min="7169" max="7169" width="20.140625" style="31" customWidth="1"/>
    <col min="7170" max="7170" width="18.140625" style="31" customWidth="1"/>
    <col min="7171" max="7171" width="13.42578125" style="31" customWidth="1"/>
    <col min="7172" max="7172" width="12.5703125" style="31" customWidth="1"/>
    <col min="7173" max="7173" width="16.140625" style="31" customWidth="1"/>
    <col min="7174" max="7174" width="15.5703125" style="31" customWidth="1"/>
    <col min="7175" max="7424" width="8.7109375" style="31"/>
    <col min="7425" max="7425" width="20.140625" style="31" customWidth="1"/>
    <col min="7426" max="7426" width="18.140625" style="31" customWidth="1"/>
    <col min="7427" max="7427" width="13.42578125" style="31" customWidth="1"/>
    <col min="7428" max="7428" width="12.5703125" style="31" customWidth="1"/>
    <col min="7429" max="7429" width="16.140625" style="31" customWidth="1"/>
    <col min="7430" max="7430" width="15.5703125" style="31" customWidth="1"/>
    <col min="7431" max="7680" width="8.7109375" style="31"/>
    <col min="7681" max="7681" width="20.140625" style="31" customWidth="1"/>
    <col min="7682" max="7682" width="18.140625" style="31" customWidth="1"/>
    <col min="7683" max="7683" width="13.42578125" style="31" customWidth="1"/>
    <col min="7684" max="7684" width="12.5703125" style="31" customWidth="1"/>
    <col min="7685" max="7685" width="16.140625" style="31" customWidth="1"/>
    <col min="7686" max="7686" width="15.5703125" style="31" customWidth="1"/>
    <col min="7687" max="7936" width="8.7109375" style="31"/>
    <col min="7937" max="7937" width="20.140625" style="31" customWidth="1"/>
    <col min="7938" max="7938" width="18.140625" style="31" customWidth="1"/>
    <col min="7939" max="7939" width="13.42578125" style="31" customWidth="1"/>
    <col min="7940" max="7940" width="12.5703125" style="31" customWidth="1"/>
    <col min="7941" max="7941" width="16.140625" style="31" customWidth="1"/>
    <col min="7942" max="7942" width="15.5703125" style="31" customWidth="1"/>
    <col min="7943" max="8192" width="8.7109375" style="31"/>
    <col min="8193" max="8193" width="20.140625" style="31" customWidth="1"/>
    <col min="8194" max="8194" width="18.140625" style="31" customWidth="1"/>
    <col min="8195" max="8195" width="13.42578125" style="31" customWidth="1"/>
    <col min="8196" max="8196" width="12.5703125" style="31" customWidth="1"/>
    <col min="8197" max="8197" width="16.140625" style="31" customWidth="1"/>
    <col min="8198" max="8198" width="15.5703125" style="31" customWidth="1"/>
    <col min="8199" max="8448" width="8.7109375" style="31"/>
    <col min="8449" max="8449" width="20.140625" style="31" customWidth="1"/>
    <col min="8450" max="8450" width="18.140625" style="31" customWidth="1"/>
    <col min="8451" max="8451" width="13.42578125" style="31" customWidth="1"/>
    <col min="8452" max="8452" width="12.5703125" style="31" customWidth="1"/>
    <col min="8453" max="8453" width="16.140625" style="31" customWidth="1"/>
    <col min="8454" max="8454" width="15.5703125" style="31" customWidth="1"/>
    <col min="8455" max="8704" width="8.7109375" style="31"/>
    <col min="8705" max="8705" width="20.140625" style="31" customWidth="1"/>
    <col min="8706" max="8706" width="18.140625" style="31" customWidth="1"/>
    <col min="8707" max="8707" width="13.42578125" style="31" customWidth="1"/>
    <col min="8708" max="8708" width="12.5703125" style="31" customWidth="1"/>
    <col min="8709" max="8709" width="16.140625" style="31" customWidth="1"/>
    <col min="8710" max="8710" width="15.5703125" style="31" customWidth="1"/>
    <col min="8711" max="8960" width="8.7109375" style="31"/>
    <col min="8961" max="8961" width="20.140625" style="31" customWidth="1"/>
    <col min="8962" max="8962" width="18.140625" style="31" customWidth="1"/>
    <col min="8963" max="8963" width="13.42578125" style="31" customWidth="1"/>
    <col min="8964" max="8964" width="12.5703125" style="31" customWidth="1"/>
    <col min="8965" max="8965" width="16.140625" style="31" customWidth="1"/>
    <col min="8966" max="8966" width="15.5703125" style="31" customWidth="1"/>
    <col min="8967" max="9216" width="8.7109375" style="31"/>
    <col min="9217" max="9217" width="20.140625" style="31" customWidth="1"/>
    <col min="9218" max="9218" width="18.140625" style="31" customWidth="1"/>
    <col min="9219" max="9219" width="13.42578125" style="31" customWidth="1"/>
    <col min="9220" max="9220" width="12.5703125" style="31" customWidth="1"/>
    <col min="9221" max="9221" width="16.140625" style="31" customWidth="1"/>
    <col min="9222" max="9222" width="15.5703125" style="31" customWidth="1"/>
    <col min="9223" max="9472" width="8.7109375" style="31"/>
    <col min="9473" max="9473" width="20.140625" style="31" customWidth="1"/>
    <col min="9474" max="9474" width="18.140625" style="31" customWidth="1"/>
    <col min="9475" max="9475" width="13.42578125" style="31" customWidth="1"/>
    <col min="9476" max="9476" width="12.5703125" style="31" customWidth="1"/>
    <col min="9477" max="9477" width="16.140625" style="31" customWidth="1"/>
    <col min="9478" max="9478" width="15.5703125" style="31" customWidth="1"/>
    <col min="9479" max="9728" width="8.7109375" style="31"/>
    <col min="9729" max="9729" width="20.140625" style="31" customWidth="1"/>
    <col min="9730" max="9730" width="18.140625" style="31" customWidth="1"/>
    <col min="9731" max="9731" width="13.42578125" style="31" customWidth="1"/>
    <col min="9732" max="9732" width="12.5703125" style="31" customWidth="1"/>
    <col min="9733" max="9733" width="16.140625" style="31" customWidth="1"/>
    <col min="9734" max="9734" width="15.5703125" style="31" customWidth="1"/>
    <col min="9735" max="9984" width="8.7109375" style="31"/>
    <col min="9985" max="9985" width="20.140625" style="31" customWidth="1"/>
    <col min="9986" max="9986" width="18.140625" style="31" customWidth="1"/>
    <col min="9987" max="9987" width="13.42578125" style="31" customWidth="1"/>
    <col min="9988" max="9988" width="12.5703125" style="31" customWidth="1"/>
    <col min="9989" max="9989" width="16.140625" style="31" customWidth="1"/>
    <col min="9990" max="9990" width="15.5703125" style="31" customWidth="1"/>
    <col min="9991" max="10240" width="8.7109375" style="31"/>
    <col min="10241" max="10241" width="20.140625" style="31" customWidth="1"/>
    <col min="10242" max="10242" width="18.140625" style="31" customWidth="1"/>
    <col min="10243" max="10243" width="13.42578125" style="31" customWidth="1"/>
    <col min="10244" max="10244" width="12.5703125" style="31" customWidth="1"/>
    <col min="10245" max="10245" width="16.140625" style="31" customWidth="1"/>
    <col min="10246" max="10246" width="15.5703125" style="31" customWidth="1"/>
    <col min="10247" max="10496" width="8.7109375" style="31"/>
    <col min="10497" max="10497" width="20.140625" style="31" customWidth="1"/>
    <col min="10498" max="10498" width="18.140625" style="31" customWidth="1"/>
    <col min="10499" max="10499" width="13.42578125" style="31" customWidth="1"/>
    <col min="10500" max="10500" width="12.5703125" style="31" customWidth="1"/>
    <col min="10501" max="10501" width="16.140625" style="31" customWidth="1"/>
    <col min="10502" max="10502" width="15.5703125" style="31" customWidth="1"/>
    <col min="10503" max="10752" width="8.7109375" style="31"/>
    <col min="10753" max="10753" width="20.140625" style="31" customWidth="1"/>
    <col min="10754" max="10754" width="18.140625" style="31" customWidth="1"/>
    <col min="10755" max="10755" width="13.42578125" style="31" customWidth="1"/>
    <col min="10756" max="10756" width="12.5703125" style="31" customWidth="1"/>
    <col min="10757" max="10757" width="16.140625" style="31" customWidth="1"/>
    <col min="10758" max="10758" width="15.5703125" style="31" customWidth="1"/>
    <col min="10759" max="11008" width="8.7109375" style="31"/>
    <col min="11009" max="11009" width="20.140625" style="31" customWidth="1"/>
    <col min="11010" max="11010" width="18.140625" style="31" customWidth="1"/>
    <col min="11011" max="11011" width="13.42578125" style="31" customWidth="1"/>
    <col min="11012" max="11012" width="12.5703125" style="31" customWidth="1"/>
    <col min="11013" max="11013" width="16.140625" style="31" customWidth="1"/>
    <col min="11014" max="11014" width="15.5703125" style="31" customWidth="1"/>
    <col min="11015" max="11264" width="8.7109375" style="31"/>
    <col min="11265" max="11265" width="20.140625" style="31" customWidth="1"/>
    <col min="11266" max="11266" width="18.140625" style="31" customWidth="1"/>
    <col min="11267" max="11267" width="13.42578125" style="31" customWidth="1"/>
    <col min="11268" max="11268" width="12.5703125" style="31" customWidth="1"/>
    <col min="11269" max="11269" width="16.140625" style="31" customWidth="1"/>
    <col min="11270" max="11270" width="15.5703125" style="31" customWidth="1"/>
    <col min="11271" max="11520" width="8.7109375" style="31"/>
    <col min="11521" max="11521" width="20.140625" style="31" customWidth="1"/>
    <col min="11522" max="11522" width="18.140625" style="31" customWidth="1"/>
    <col min="11523" max="11523" width="13.42578125" style="31" customWidth="1"/>
    <col min="11524" max="11524" width="12.5703125" style="31" customWidth="1"/>
    <col min="11525" max="11525" width="16.140625" style="31" customWidth="1"/>
    <col min="11526" max="11526" width="15.5703125" style="31" customWidth="1"/>
    <col min="11527" max="11776" width="8.7109375" style="31"/>
    <col min="11777" max="11777" width="20.140625" style="31" customWidth="1"/>
    <col min="11778" max="11778" width="18.140625" style="31" customWidth="1"/>
    <col min="11779" max="11779" width="13.42578125" style="31" customWidth="1"/>
    <col min="11780" max="11780" width="12.5703125" style="31" customWidth="1"/>
    <col min="11781" max="11781" width="16.140625" style="31" customWidth="1"/>
    <col min="11782" max="11782" width="15.5703125" style="31" customWidth="1"/>
    <col min="11783" max="12032" width="8.7109375" style="31"/>
    <col min="12033" max="12033" width="20.140625" style="31" customWidth="1"/>
    <col min="12034" max="12034" width="18.140625" style="31" customWidth="1"/>
    <col min="12035" max="12035" width="13.42578125" style="31" customWidth="1"/>
    <col min="12036" max="12036" width="12.5703125" style="31" customWidth="1"/>
    <col min="12037" max="12037" width="16.140625" style="31" customWidth="1"/>
    <col min="12038" max="12038" width="15.5703125" style="31" customWidth="1"/>
    <col min="12039" max="12288" width="8.7109375" style="31"/>
    <col min="12289" max="12289" width="20.140625" style="31" customWidth="1"/>
    <col min="12290" max="12290" width="18.140625" style="31" customWidth="1"/>
    <col min="12291" max="12291" width="13.42578125" style="31" customWidth="1"/>
    <col min="12292" max="12292" width="12.5703125" style="31" customWidth="1"/>
    <col min="12293" max="12293" width="16.140625" style="31" customWidth="1"/>
    <col min="12294" max="12294" width="15.5703125" style="31" customWidth="1"/>
    <col min="12295" max="12544" width="8.7109375" style="31"/>
    <col min="12545" max="12545" width="20.140625" style="31" customWidth="1"/>
    <col min="12546" max="12546" width="18.140625" style="31" customWidth="1"/>
    <col min="12547" max="12547" width="13.42578125" style="31" customWidth="1"/>
    <col min="12548" max="12548" width="12.5703125" style="31" customWidth="1"/>
    <col min="12549" max="12549" width="16.140625" style="31" customWidth="1"/>
    <col min="12550" max="12550" width="15.5703125" style="31" customWidth="1"/>
    <col min="12551" max="12800" width="8.7109375" style="31"/>
    <col min="12801" max="12801" width="20.140625" style="31" customWidth="1"/>
    <col min="12802" max="12802" width="18.140625" style="31" customWidth="1"/>
    <col min="12803" max="12803" width="13.42578125" style="31" customWidth="1"/>
    <col min="12804" max="12804" width="12.5703125" style="31" customWidth="1"/>
    <col min="12805" max="12805" width="16.140625" style="31" customWidth="1"/>
    <col min="12806" max="12806" width="15.5703125" style="31" customWidth="1"/>
    <col min="12807" max="13056" width="8.7109375" style="31"/>
    <col min="13057" max="13057" width="20.140625" style="31" customWidth="1"/>
    <col min="13058" max="13058" width="18.140625" style="31" customWidth="1"/>
    <col min="13059" max="13059" width="13.42578125" style="31" customWidth="1"/>
    <col min="13060" max="13060" width="12.5703125" style="31" customWidth="1"/>
    <col min="13061" max="13061" width="16.140625" style="31" customWidth="1"/>
    <col min="13062" max="13062" width="15.5703125" style="31" customWidth="1"/>
    <col min="13063" max="13312" width="8.7109375" style="31"/>
    <col min="13313" max="13313" width="20.140625" style="31" customWidth="1"/>
    <col min="13314" max="13314" width="18.140625" style="31" customWidth="1"/>
    <col min="13315" max="13315" width="13.42578125" style="31" customWidth="1"/>
    <col min="13316" max="13316" width="12.5703125" style="31" customWidth="1"/>
    <col min="13317" max="13317" width="16.140625" style="31" customWidth="1"/>
    <col min="13318" max="13318" width="15.5703125" style="31" customWidth="1"/>
    <col min="13319" max="13568" width="8.7109375" style="31"/>
    <col min="13569" max="13569" width="20.140625" style="31" customWidth="1"/>
    <col min="13570" max="13570" width="18.140625" style="31" customWidth="1"/>
    <col min="13571" max="13571" width="13.42578125" style="31" customWidth="1"/>
    <col min="13572" max="13572" width="12.5703125" style="31" customWidth="1"/>
    <col min="13573" max="13573" width="16.140625" style="31" customWidth="1"/>
    <col min="13574" max="13574" width="15.5703125" style="31" customWidth="1"/>
    <col min="13575" max="13824" width="8.7109375" style="31"/>
    <col min="13825" max="13825" width="20.140625" style="31" customWidth="1"/>
    <col min="13826" max="13826" width="18.140625" style="31" customWidth="1"/>
    <col min="13827" max="13827" width="13.42578125" style="31" customWidth="1"/>
    <col min="13828" max="13828" width="12.5703125" style="31" customWidth="1"/>
    <col min="13829" max="13829" width="16.140625" style="31" customWidth="1"/>
    <col min="13830" max="13830" width="15.5703125" style="31" customWidth="1"/>
    <col min="13831" max="14080" width="8.7109375" style="31"/>
    <col min="14081" max="14081" width="20.140625" style="31" customWidth="1"/>
    <col min="14082" max="14082" width="18.140625" style="31" customWidth="1"/>
    <col min="14083" max="14083" width="13.42578125" style="31" customWidth="1"/>
    <col min="14084" max="14084" width="12.5703125" style="31" customWidth="1"/>
    <col min="14085" max="14085" width="16.140625" style="31" customWidth="1"/>
    <col min="14086" max="14086" width="15.5703125" style="31" customWidth="1"/>
    <col min="14087" max="14336" width="8.7109375" style="31"/>
    <col min="14337" max="14337" width="20.140625" style="31" customWidth="1"/>
    <col min="14338" max="14338" width="18.140625" style="31" customWidth="1"/>
    <col min="14339" max="14339" width="13.42578125" style="31" customWidth="1"/>
    <col min="14340" max="14340" width="12.5703125" style="31" customWidth="1"/>
    <col min="14341" max="14341" width="16.140625" style="31" customWidth="1"/>
    <col min="14342" max="14342" width="15.5703125" style="31" customWidth="1"/>
    <col min="14343" max="14592" width="8.7109375" style="31"/>
    <col min="14593" max="14593" width="20.140625" style="31" customWidth="1"/>
    <col min="14594" max="14594" width="18.140625" style="31" customWidth="1"/>
    <col min="14595" max="14595" width="13.42578125" style="31" customWidth="1"/>
    <col min="14596" max="14596" width="12.5703125" style="31" customWidth="1"/>
    <col min="14597" max="14597" width="16.140625" style="31" customWidth="1"/>
    <col min="14598" max="14598" width="15.5703125" style="31" customWidth="1"/>
    <col min="14599" max="14848" width="8.7109375" style="31"/>
    <col min="14849" max="14849" width="20.140625" style="31" customWidth="1"/>
    <col min="14850" max="14850" width="18.140625" style="31" customWidth="1"/>
    <col min="14851" max="14851" width="13.42578125" style="31" customWidth="1"/>
    <col min="14852" max="14852" width="12.5703125" style="31" customWidth="1"/>
    <col min="14853" max="14853" width="16.140625" style="31" customWidth="1"/>
    <col min="14854" max="14854" width="15.5703125" style="31" customWidth="1"/>
    <col min="14855" max="15104" width="8.7109375" style="31"/>
    <col min="15105" max="15105" width="20.140625" style="31" customWidth="1"/>
    <col min="15106" max="15106" width="18.140625" style="31" customWidth="1"/>
    <col min="15107" max="15107" width="13.42578125" style="31" customWidth="1"/>
    <col min="15108" max="15108" width="12.5703125" style="31" customWidth="1"/>
    <col min="15109" max="15109" width="16.140625" style="31" customWidth="1"/>
    <col min="15110" max="15110" width="15.5703125" style="31" customWidth="1"/>
    <col min="15111" max="15360" width="8.7109375" style="31"/>
    <col min="15361" max="15361" width="20.140625" style="31" customWidth="1"/>
    <col min="15362" max="15362" width="18.140625" style="31" customWidth="1"/>
    <col min="15363" max="15363" width="13.42578125" style="31" customWidth="1"/>
    <col min="15364" max="15364" width="12.5703125" style="31" customWidth="1"/>
    <col min="15365" max="15365" width="16.140625" style="31" customWidth="1"/>
    <col min="15366" max="15366" width="15.5703125" style="31" customWidth="1"/>
    <col min="15367" max="15616" width="8.7109375" style="31"/>
    <col min="15617" max="15617" width="20.140625" style="31" customWidth="1"/>
    <col min="15618" max="15618" width="18.140625" style="31" customWidth="1"/>
    <col min="15619" max="15619" width="13.42578125" style="31" customWidth="1"/>
    <col min="15620" max="15620" width="12.5703125" style="31" customWidth="1"/>
    <col min="15621" max="15621" width="16.140625" style="31" customWidth="1"/>
    <col min="15622" max="15622" width="15.5703125" style="31" customWidth="1"/>
    <col min="15623" max="15872" width="8.7109375" style="31"/>
    <col min="15873" max="15873" width="20.140625" style="31" customWidth="1"/>
    <col min="15874" max="15874" width="18.140625" style="31" customWidth="1"/>
    <col min="15875" max="15875" width="13.42578125" style="31" customWidth="1"/>
    <col min="15876" max="15876" width="12.5703125" style="31" customWidth="1"/>
    <col min="15877" max="15877" width="16.140625" style="31" customWidth="1"/>
    <col min="15878" max="15878" width="15.5703125" style="31" customWidth="1"/>
    <col min="15879" max="16128" width="8.7109375" style="31"/>
    <col min="16129" max="16129" width="20.140625" style="31" customWidth="1"/>
    <col min="16130" max="16130" width="18.140625" style="31" customWidth="1"/>
    <col min="16131" max="16131" width="13.42578125" style="31" customWidth="1"/>
    <col min="16132" max="16132" width="12.5703125" style="31" customWidth="1"/>
    <col min="16133" max="16133" width="16.140625" style="31" customWidth="1"/>
    <col min="16134" max="16134" width="15.5703125" style="31" customWidth="1"/>
    <col min="16135" max="16384" width="8.7109375" style="31"/>
  </cols>
  <sheetData>
    <row r="1" spans="1:6" ht="23.25" x14ac:dyDescent="0.35">
      <c r="A1" s="290" t="s">
        <v>5267</v>
      </c>
      <c r="B1" s="291"/>
      <c r="C1" s="291"/>
      <c r="D1" s="291"/>
      <c r="E1" s="291"/>
      <c r="F1" s="292"/>
    </row>
    <row r="2" spans="1:6" ht="21.75" x14ac:dyDescent="0.3">
      <c r="A2" s="295" t="s">
        <v>6371</v>
      </c>
      <c r="B2" s="296"/>
      <c r="C2" s="296"/>
      <c r="D2" s="296"/>
      <c r="E2" s="296"/>
      <c r="F2" s="297"/>
    </row>
    <row r="3" spans="1:6" ht="15.75" thickBot="1" x14ac:dyDescent="0.25">
      <c r="A3" s="299"/>
      <c r="B3" s="299"/>
      <c r="C3" s="299"/>
      <c r="D3" s="299"/>
      <c r="E3" s="300"/>
      <c r="F3" s="301"/>
    </row>
    <row r="4" spans="1:6" ht="15.75" thickTop="1" x14ac:dyDescent="0.2">
      <c r="A4" s="302" t="s">
        <v>162</v>
      </c>
      <c r="B4" s="302" t="s">
        <v>5138</v>
      </c>
      <c r="C4" s="302" t="s">
        <v>111</v>
      </c>
      <c r="D4" s="303" t="s">
        <v>5697</v>
      </c>
      <c r="E4" s="304" t="s">
        <v>5698</v>
      </c>
      <c r="F4" s="305" t="s">
        <v>5699</v>
      </c>
    </row>
    <row r="5" spans="1:6" x14ac:dyDescent="0.2">
      <c r="A5" s="306"/>
      <c r="B5" s="306"/>
      <c r="C5" s="306"/>
      <c r="D5" s="307" t="s">
        <v>5563</v>
      </c>
      <c r="E5" s="308" t="s">
        <v>5700</v>
      </c>
      <c r="F5" s="305" t="s">
        <v>5701</v>
      </c>
    </row>
    <row r="6" spans="1:6" x14ac:dyDescent="0.2">
      <c r="A6" s="306"/>
      <c r="B6" s="306"/>
      <c r="C6" s="306"/>
      <c r="D6" s="307" t="s">
        <v>5564</v>
      </c>
      <c r="E6" s="308" t="s">
        <v>5702</v>
      </c>
      <c r="F6" s="305" t="s">
        <v>5703</v>
      </c>
    </row>
    <row r="7" spans="1:6" x14ac:dyDescent="0.2">
      <c r="A7" s="309"/>
      <c r="B7" s="309"/>
      <c r="C7" s="309"/>
      <c r="D7" s="310"/>
      <c r="E7" s="310" t="s">
        <v>5704</v>
      </c>
      <c r="F7" s="311" t="s">
        <v>5705</v>
      </c>
    </row>
    <row r="8" spans="1:6" x14ac:dyDescent="0.2">
      <c r="A8" s="306"/>
      <c r="B8" s="306"/>
      <c r="C8" s="306"/>
      <c r="D8" s="308"/>
      <c r="E8" s="308"/>
      <c r="F8" s="292"/>
    </row>
    <row r="9" spans="1:6" x14ac:dyDescent="0.2">
      <c r="A9" s="118" t="s">
        <v>5418</v>
      </c>
      <c r="B9" s="118" t="s">
        <v>5302</v>
      </c>
      <c r="C9" s="118" t="s">
        <v>5958</v>
      </c>
      <c r="D9" s="118">
        <v>600</v>
      </c>
      <c r="E9" s="370">
        <v>1981</v>
      </c>
      <c r="F9" s="118" t="s">
        <v>634</v>
      </c>
    </row>
    <row r="10" spans="1:6" x14ac:dyDescent="0.2">
      <c r="A10" s="423"/>
      <c r="B10" s="423"/>
      <c r="C10" s="423"/>
      <c r="D10" s="423"/>
      <c r="E10" s="424"/>
      <c r="F10" s="425"/>
    </row>
    <row r="11" spans="1:6" x14ac:dyDescent="0.2">
      <c r="A11" s="426" t="s">
        <v>6372</v>
      </c>
      <c r="B11" s="426" t="s">
        <v>4640</v>
      </c>
      <c r="C11" s="426" t="s">
        <v>1352</v>
      </c>
      <c r="D11" s="426">
        <v>24</v>
      </c>
      <c r="E11" s="427">
        <v>2004</v>
      </c>
      <c r="F11" s="428" t="s">
        <v>379</v>
      </c>
    </row>
    <row r="12" spans="1:6" x14ac:dyDescent="0.2">
      <c r="A12" s="426"/>
      <c r="B12" s="426"/>
      <c r="C12" s="426"/>
      <c r="D12" s="426"/>
      <c r="E12" s="427"/>
      <c r="F12" s="428"/>
    </row>
    <row r="13" spans="1:6" x14ac:dyDescent="0.2">
      <c r="A13" s="118" t="s">
        <v>6373</v>
      </c>
      <c r="B13" s="118" t="s">
        <v>5758</v>
      </c>
      <c r="C13" s="118" t="s">
        <v>1352</v>
      </c>
      <c r="D13" s="118">
        <v>6</v>
      </c>
      <c r="E13" s="370">
        <v>2008</v>
      </c>
      <c r="F13" s="118" t="s">
        <v>379</v>
      </c>
    </row>
    <row r="14" spans="1:6" x14ac:dyDescent="0.2">
      <c r="A14" s="331"/>
      <c r="B14" s="331"/>
      <c r="C14" s="331"/>
      <c r="D14" s="331"/>
      <c r="E14" s="332"/>
      <c r="F14" s="429"/>
    </row>
    <row r="15" spans="1:6" x14ac:dyDescent="0.2">
      <c r="A15" s="118" t="s">
        <v>5961</v>
      </c>
      <c r="B15" s="118" t="s">
        <v>5281</v>
      </c>
      <c r="C15" s="118" t="s">
        <v>6262</v>
      </c>
      <c r="D15" s="118">
        <v>575</v>
      </c>
      <c r="E15" s="370">
        <v>2002</v>
      </c>
      <c r="F15" s="368" t="s">
        <v>216</v>
      </c>
    </row>
    <row r="16" spans="1:6" x14ac:dyDescent="0.2">
      <c r="A16" s="331"/>
      <c r="B16" s="331"/>
      <c r="C16" s="331"/>
      <c r="D16" s="331"/>
      <c r="E16" s="332"/>
      <c r="F16" s="429"/>
    </row>
    <row r="17" spans="1:6" x14ac:dyDescent="0.2">
      <c r="A17" s="118" t="s">
        <v>6374</v>
      </c>
      <c r="B17" s="118" t="s">
        <v>4936</v>
      </c>
      <c r="C17" s="118" t="s">
        <v>747</v>
      </c>
      <c r="D17" s="357">
        <v>1000</v>
      </c>
      <c r="E17" s="370">
        <v>1994</v>
      </c>
      <c r="F17" s="118" t="s">
        <v>669</v>
      </c>
    </row>
    <row r="18" spans="1:6" x14ac:dyDescent="0.2">
      <c r="A18" s="331"/>
      <c r="B18" s="331"/>
      <c r="C18" s="331"/>
      <c r="D18" s="331"/>
      <c r="E18" s="332"/>
      <c r="F18" s="331"/>
    </row>
    <row r="19" spans="1:6" x14ac:dyDescent="0.2">
      <c r="A19" s="118" t="s">
        <v>6264</v>
      </c>
      <c r="B19" s="118" t="s">
        <v>4633</v>
      </c>
      <c r="C19" s="118" t="s">
        <v>6087</v>
      </c>
      <c r="D19" s="118">
        <v>10</v>
      </c>
      <c r="E19" s="370">
        <v>2001</v>
      </c>
      <c r="F19" s="118" t="s">
        <v>184</v>
      </c>
    </row>
    <row r="20" spans="1:6" x14ac:dyDescent="0.2">
      <c r="A20" s="118"/>
      <c r="B20" s="118" t="s">
        <v>5963</v>
      </c>
      <c r="C20" s="118" t="s">
        <v>1352</v>
      </c>
      <c r="D20" s="118">
        <v>8</v>
      </c>
      <c r="E20" s="370">
        <v>1999</v>
      </c>
      <c r="F20" s="368" t="s">
        <v>379</v>
      </c>
    </row>
    <row r="21" spans="1:6" x14ac:dyDescent="0.2">
      <c r="A21" s="118"/>
      <c r="B21" s="118" t="s">
        <v>4600</v>
      </c>
      <c r="C21" s="118" t="s">
        <v>1352</v>
      </c>
      <c r="D21" s="118">
        <v>10</v>
      </c>
      <c r="E21" s="370">
        <v>1994</v>
      </c>
      <c r="F21" s="368" t="s">
        <v>216</v>
      </c>
    </row>
    <row r="22" spans="1:6" x14ac:dyDescent="0.2">
      <c r="A22" s="118"/>
      <c r="B22" s="118" t="s">
        <v>4607</v>
      </c>
      <c r="C22" s="118" t="s">
        <v>1352</v>
      </c>
      <c r="D22" s="118">
        <v>34</v>
      </c>
      <c r="E22" s="370">
        <v>1996</v>
      </c>
      <c r="F22" s="368" t="s">
        <v>216</v>
      </c>
    </row>
    <row r="23" spans="1:6" x14ac:dyDescent="0.2">
      <c r="A23" s="118"/>
      <c r="B23" s="118" t="s">
        <v>4644</v>
      </c>
      <c r="C23" s="118" t="s">
        <v>6088</v>
      </c>
      <c r="D23" s="118">
        <v>48</v>
      </c>
      <c r="E23" s="370">
        <v>2004</v>
      </c>
      <c r="F23" s="118" t="s">
        <v>379</v>
      </c>
    </row>
    <row r="24" spans="1:6" x14ac:dyDescent="0.2">
      <c r="A24" s="118"/>
      <c r="B24" s="118" t="s">
        <v>4592</v>
      </c>
      <c r="C24" s="118" t="s">
        <v>1352</v>
      </c>
      <c r="D24" s="118">
        <v>5</v>
      </c>
      <c r="E24" s="370">
        <v>1993</v>
      </c>
      <c r="F24" s="118" t="s">
        <v>442</v>
      </c>
    </row>
    <row r="25" spans="1:6" x14ac:dyDescent="0.2">
      <c r="A25" s="118"/>
      <c r="B25" s="118" t="s">
        <v>4630</v>
      </c>
      <c r="C25" s="118" t="s">
        <v>1352</v>
      </c>
      <c r="D25" s="118">
        <v>7</v>
      </c>
      <c r="E25" s="370">
        <v>2000</v>
      </c>
      <c r="F25" s="118" t="s">
        <v>442</v>
      </c>
    </row>
    <row r="26" spans="1:6" x14ac:dyDescent="0.2">
      <c r="A26" s="118"/>
      <c r="B26" s="118" t="s">
        <v>4615</v>
      </c>
      <c r="C26" s="118" t="s">
        <v>1352</v>
      </c>
      <c r="D26" s="118">
        <v>20</v>
      </c>
      <c r="E26" s="370">
        <v>1997</v>
      </c>
      <c r="F26" s="368" t="s">
        <v>216</v>
      </c>
    </row>
    <row r="27" spans="1:6" x14ac:dyDescent="0.2">
      <c r="A27" s="118"/>
      <c r="B27" s="118" t="s">
        <v>4622</v>
      </c>
      <c r="C27" s="118" t="s">
        <v>1352</v>
      </c>
      <c r="D27" s="118">
        <v>10</v>
      </c>
      <c r="E27" s="370">
        <v>1996</v>
      </c>
      <c r="F27" s="368" t="s">
        <v>216</v>
      </c>
    </row>
    <row r="28" spans="1:6" x14ac:dyDescent="0.2">
      <c r="A28" s="118"/>
      <c r="B28" s="118" t="s">
        <v>4619</v>
      </c>
      <c r="C28" s="118" t="s">
        <v>1352</v>
      </c>
      <c r="D28" s="118">
        <v>17</v>
      </c>
      <c r="E28" s="370">
        <v>1997</v>
      </c>
      <c r="F28" s="368" t="s">
        <v>379</v>
      </c>
    </row>
    <row r="29" spans="1:6" x14ac:dyDescent="0.2">
      <c r="A29" s="118"/>
      <c r="B29" s="118" t="s">
        <v>4596</v>
      </c>
      <c r="C29" s="118" t="s">
        <v>1352</v>
      </c>
      <c r="D29" s="118">
        <v>9</v>
      </c>
      <c r="E29" s="370">
        <v>1993</v>
      </c>
      <c r="F29" s="368" t="s">
        <v>216</v>
      </c>
    </row>
    <row r="30" spans="1:6" x14ac:dyDescent="0.2">
      <c r="A30" s="118"/>
      <c r="B30" s="118" t="s">
        <v>4637</v>
      </c>
      <c r="C30" s="118" t="s">
        <v>1352</v>
      </c>
      <c r="D30" s="118">
        <v>2</v>
      </c>
      <c r="E30" s="370">
        <v>2001</v>
      </c>
      <c r="F30" s="118" t="s">
        <v>518</v>
      </c>
    </row>
    <row r="31" spans="1:6" x14ac:dyDescent="0.2">
      <c r="A31" s="118"/>
      <c r="B31" s="118" t="s">
        <v>4603</v>
      </c>
      <c r="C31" s="118" t="s">
        <v>1352</v>
      </c>
      <c r="D31" s="118">
        <v>6</v>
      </c>
      <c r="E31" s="370">
        <v>1996</v>
      </c>
      <c r="F31" s="368" t="s">
        <v>216</v>
      </c>
    </row>
    <row r="32" spans="1:6" x14ac:dyDescent="0.2">
      <c r="A32" s="118"/>
      <c r="B32" s="118" t="s">
        <v>5498</v>
      </c>
      <c r="C32" s="118" t="s">
        <v>6087</v>
      </c>
      <c r="D32" s="118">
        <v>22</v>
      </c>
      <c r="E32" s="370">
        <v>1996</v>
      </c>
      <c r="F32" s="118" t="s">
        <v>379</v>
      </c>
    </row>
    <row r="33" spans="1:6" x14ac:dyDescent="0.2">
      <c r="A33" s="118"/>
      <c r="B33" s="118" t="s">
        <v>3591</v>
      </c>
      <c r="C33" s="118" t="s">
        <v>5965</v>
      </c>
      <c r="D33" s="118">
        <v>60</v>
      </c>
      <c r="E33" s="370">
        <v>2003</v>
      </c>
      <c r="F33" s="118" t="s">
        <v>216</v>
      </c>
    </row>
    <row r="34" spans="1:6" x14ac:dyDescent="0.2">
      <c r="A34" s="426"/>
      <c r="B34" s="426" t="s">
        <v>4652</v>
      </c>
      <c r="C34" s="426" t="s">
        <v>6087</v>
      </c>
      <c r="D34" s="426">
        <v>92</v>
      </c>
      <c r="E34" s="427">
        <v>2006</v>
      </c>
      <c r="F34" s="426" t="s">
        <v>379</v>
      </c>
    </row>
    <row r="35" spans="1:6" x14ac:dyDescent="0.2">
      <c r="A35" s="426"/>
      <c r="B35" s="426" t="s">
        <v>4656</v>
      </c>
      <c r="C35" s="426" t="s">
        <v>6087</v>
      </c>
      <c r="D35" s="426">
        <v>32</v>
      </c>
      <c r="E35" s="427">
        <v>2006</v>
      </c>
      <c r="F35" s="426" t="s">
        <v>216</v>
      </c>
    </row>
    <row r="36" spans="1:6" x14ac:dyDescent="0.2">
      <c r="A36" s="426"/>
      <c r="B36" s="426"/>
      <c r="C36" s="426"/>
      <c r="D36" s="426"/>
      <c r="E36" s="427"/>
      <c r="F36" s="426"/>
    </row>
    <row r="37" spans="1:6" x14ac:dyDescent="0.2">
      <c r="A37" s="118" t="s">
        <v>6375</v>
      </c>
      <c r="B37" s="118" t="s">
        <v>1042</v>
      </c>
      <c r="C37" s="118" t="s">
        <v>1352</v>
      </c>
      <c r="D37" s="118">
        <v>26</v>
      </c>
      <c r="E37" s="370">
        <v>2008</v>
      </c>
      <c r="F37" s="118" t="s">
        <v>270</v>
      </c>
    </row>
    <row r="38" spans="1:6" x14ac:dyDescent="0.2">
      <c r="A38" s="426"/>
      <c r="B38" s="426"/>
      <c r="C38" s="426"/>
      <c r="D38" s="426"/>
      <c r="E38" s="427"/>
      <c r="F38" s="426"/>
    </row>
    <row r="39" spans="1:6" x14ac:dyDescent="0.2">
      <c r="A39" s="426" t="s">
        <v>6376</v>
      </c>
      <c r="B39" s="426" t="s">
        <v>5320</v>
      </c>
      <c r="C39" s="426" t="s">
        <v>1352</v>
      </c>
      <c r="D39" s="426">
        <v>72</v>
      </c>
      <c r="E39" s="427">
        <v>2006</v>
      </c>
      <c r="F39" s="428" t="s">
        <v>379</v>
      </c>
    </row>
    <row r="40" spans="1:6" x14ac:dyDescent="0.2">
      <c r="A40" s="331"/>
      <c r="B40" s="118"/>
      <c r="C40" s="118"/>
      <c r="D40" s="118"/>
      <c r="E40" s="370"/>
      <c r="F40" s="368"/>
    </row>
    <row r="41" spans="1:6" x14ac:dyDescent="0.2">
      <c r="A41" s="118" t="s">
        <v>5651</v>
      </c>
      <c r="B41" s="118" t="s">
        <v>4977</v>
      </c>
      <c r="C41" s="118" t="s">
        <v>5966</v>
      </c>
      <c r="D41" s="430">
        <v>1040</v>
      </c>
      <c r="E41" s="370">
        <v>1983</v>
      </c>
      <c r="F41" s="118" t="s">
        <v>199</v>
      </c>
    </row>
    <row r="42" spans="1:6" x14ac:dyDescent="0.2">
      <c r="A42" s="331"/>
      <c r="B42" s="118" t="s">
        <v>969</v>
      </c>
      <c r="C42" s="118" t="s">
        <v>5966</v>
      </c>
      <c r="D42" s="430">
        <v>1190</v>
      </c>
      <c r="E42" s="370">
        <v>1984</v>
      </c>
      <c r="F42" s="118" t="s">
        <v>518</v>
      </c>
    </row>
    <row r="43" spans="1:6" x14ac:dyDescent="0.2">
      <c r="A43" s="331"/>
      <c r="B43" s="118" t="s">
        <v>6092</v>
      </c>
      <c r="C43" s="118" t="s">
        <v>5966</v>
      </c>
      <c r="D43" s="430">
        <v>1160</v>
      </c>
      <c r="E43" s="370">
        <v>1984</v>
      </c>
      <c r="F43" s="118" t="s">
        <v>442</v>
      </c>
    </row>
    <row r="44" spans="1:6" x14ac:dyDescent="0.2">
      <c r="A44" s="331"/>
      <c r="B44" s="118" t="s">
        <v>978</v>
      </c>
      <c r="C44" s="118" t="s">
        <v>5966</v>
      </c>
      <c r="D44" s="430">
        <v>1240</v>
      </c>
      <c r="E44" s="370">
        <v>1988</v>
      </c>
      <c r="F44" s="118" t="s">
        <v>442</v>
      </c>
    </row>
    <row r="45" spans="1:6" x14ac:dyDescent="0.2">
      <c r="A45" s="331"/>
      <c r="B45" s="118" t="s">
        <v>963</v>
      </c>
      <c r="C45" s="118" t="s">
        <v>5966</v>
      </c>
      <c r="D45" s="430">
        <v>840</v>
      </c>
      <c r="E45" s="370">
        <v>1976</v>
      </c>
      <c r="F45" s="118" t="s">
        <v>184</v>
      </c>
    </row>
    <row r="46" spans="1:6" x14ac:dyDescent="0.2">
      <c r="A46" s="331"/>
      <c r="B46" s="118" t="s">
        <v>984</v>
      </c>
      <c r="C46" s="118" t="s">
        <v>5966</v>
      </c>
      <c r="D46" s="430">
        <v>1188</v>
      </c>
      <c r="E46" s="370">
        <v>1995</v>
      </c>
      <c r="F46" s="118" t="s">
        <v>5156</v>
      </c>
    </row>
    <row r="47" spans="1:6" x14ac:dyDescent="0.2">
      <c r="A47" s="331"/>
      <c r="B47" s="118" t="s">
        <v>4980</v>
      </c>
      <c r="C47" s="118" t="s">
        <v>5966</v>
      </c>
      <c r="D47" s="430">
        <v>860</v>
      </c>
      <c r="E47" s="370">
        <v>1976</v>
      </c>
      <c r="F47" s="368" t="s">
        <v>379</v>
      </c>
    </row>
    <row r="48" spans="1:6" x14ac:dyDescent="0.2">
      <c r="A48" s="331"/>
      <c r="B48" s="118" t="s">
        <v>980</v>
      </c>
      <c r="C48" s="118" t="s">
        <v>5966</v>
      </c>
      <c r="D48" s="430">
        <v>1205</v>
      </c>
      <c r="E48" s="370">
        <v>1988</v>
      </c>
      <c r="F48" s="368" t="s">
        <v>379</v>
      </c>
    </row>
    <row r="49" spans="1:6" x14ac:dyDescent="0.2">
      <c r="A49" s="331"/>
      <c r="B49" s="118" t="s">
        <v>4959</v>
      </c>
      <c r="C49" s="118" t="s">
        <v>5740</v>
      </c>
      <c r="D49" s="357">
        <v>1960</v>
      </c>
      <c r="E49" s="370">
        <v>1967</v>
      </c>
      <c r="F49" s="431" t="s">
        <v>6269</v>
      </c>
    </row>
    <row r="50" spans="1:6" x14ac:dyDescent="0.2">
      <c r="A50" s="331"/>
      <c r="B50" s="118"/>
      <c r="C50" s="118"/>
      <c r="D50" s="357"/>
      <c r="E50" s="370"/>
      <c r="F50" s="118" t="s">
        <v>6270</v>
      </c>
    </row>
    <row r="51" spans="1:6" ht="22.5" x14ac:dyDescent="0.2">
      <c r="A51" s="331"/>
      <c r="B51" s="184" t="s">
        <v>5984</v>
      </c>
      <c r="C51" s="184" t="s">
        <v>5959</v>
      </c>
      <c r="D51" s="432">
        <v>10</v>
      </c>
      <c r="E51" s="433">
        <v>2002</v>
      </c>
      <c r="F51" s="434" t="s">
        <v>216</v>
      </c>
    </row>
    <row r="52" spans="1:6" ht="22.5" x14ac:dyDescent="0.2">
      <c r="A52" s="331"/>
      <c r="B52" s="184" t="s">
        <v>5985</v>
      </c>
      <c r="C52" s="184" t="s">
        <v>5959</v>
      </c>
      <c r="D52" s="432">
        <v>10</v>
      </c>
      <c r="E52" s="433">
        <v>2000</v>
      </c>
      <c r="F52" s="184" t="s">
        <v>184</v>
      </c>
    </row>
    <row r="53" spans="1:6" ht="22.5" x14ac:dyDescent="0.2">
      <c r="A53" s="331"/>
      <c r="B53" s="184" t="s">
        <v>5986</v>
      </c>
      <c r="C53" s="184" t="s">
        <v>5959</v>
      </c>
      <c r="D53" s="432">
        <v>10</v>
      </c>
      <c r="E53" s="433">
        <v>2000</v>
      </c>
      <c r="F53" s="184" t="s">
        <v>199</v>
      </c>
    </row>
    <row r="54" spans="1:6" x14ac:dyDescent="0.2">
      <c r="A54" s="331"/>
      <c r="B54" s="184" t="s">
        <v>5987</v>
      </c>
      <c r="C54" s="184" t="s">
        <v>5959</v>
      </c>
      <c r="D54" s="432">
        <v>10</v>
      </c>
      <c r="E54" s="433">
        <v>2000</v>
      </c>
      <c r="F54" s="434" t="s">
        <v>216</v>
      </c>
    </row>
    <row r="55" spans="1:6" x14ac:dyDescent="0.2">
      <c r="A55" s="331"/>
      <c r="B55" s="331"/>
      <c r="C55" s="331"/>
      <c r="D55" s="331"/>
      <c r="E55" s="332"/>
      <c r="F55" s="429"/>
    </row>
    <row r="56" spans="1:6" x14ac:dyDescent="0.2">
      <c r="A56" s="435" t="s">
        <v>6323</v>
      </c>
      <c r="B56" s="435" t="s">
        <v>1018</v>
      </c>
      <c r="C56" s="435" t="s">
        <v>1352</v>
      </c>
      <c r="D56" s="436">
        <v>15</v>
      </c>
      <c r="E56" s="370" t="s">
        <v>6324</v>
      </c>
      <c r="F56" s="368" t="s">
        <v>216</v>
      </c>
    </row>
    <row r="57" spans="1:6" x14ac:dyDescent="0.2">
      <c r="A57" s="437"/>
      <c r="B57" s="437"/>
      <c r="C57" s="437"/>
      <c r="D57" s="438"/>
      <c r="E57" s="438"/>
      <c r="F57" s="439"/>
    </row>
    <row r="58" spans="1:6" x14ac:dyDescent="0.2">
      <c r="A58" s="184" t="s">
        <v>5040</v>
      </c>
      <c r="B58" s="118" t="s">
        <v>4964</v>
      </c>
      <c r="C58" s="118" t="s">
        <v>747</v>
      </c>
      <c r="D58" s="426">
        <v>230</v>
      </c>
      <c r="E58" s="370">
        <v>1998</v>
      </c>
      <c r="F58" s="368" t="s">
        <v>216</v>
      </c>
    </row>
    <row r="59" spans="1:6" x14ac:dyDescent="0.2">
      <c r="A59" s="184"/>
      <c r="B59" s="118" t="s">
        <v>4938</v>
      </c>
      <c r="C59" s="118" t="s">
        <v>747</v>
      </c>
      <c r="D59" s="440">
        <v>260</v>
      </c>
      <c r="E59" s="370">
        <v>1993</v>
      </c>
      <c r="F59" s="431" t="s">
        <v>6269</v>
      </c>
    </row>
    <row r="60" spans="1:6" x14ac:dyDescent="0.2">
      <c r="A60" s="184"/>
      <c r="B60" s="118" t="s">
        <v>4534</v>
      </c>
      <c r="C60" s="118" t="s">
        <v>747</v>
      </c>
      <c r="D60" s="312">
        <v>665</v>
      </c>
      <c r="E60" s="370">
        <v>1994</v>
      </c>
      <c r="F60" s="118" t="s">
        <v>6270</v>
      </c>
    </row>
    <row r="61" spans="1:6" x14ac:dyDescent="0.2">
      <c r="A61" s="184"/>
      <c r="B61" s="184" t="s">
        <v>3492</v>
      </c>
      <c r="C61" s="184" t="s">
        <v>747</v>
      </c>
      <c r="D61" s="432">
        <v>340</v>
      </c>
      <c r="E61" s="433">
        <v>1996</v>
      </c>
      <c r="F61" s="184" t="s">
        <v>5156</v>
      </c>
    </row>
    <row r="62" spans="1:6" x14ac:dyDescent="0.2">
      <c r="A62" s="184"/>
      <c r="B62" s="184" t="s">
        <v>6187</v>
      </c>
      <c r="C62" s="184" t="s">
        <v>747</v>
      </c>
      <c r="D62" s="432">
        <v>405</v>
      </c>
      <c r="E62" s="433">
        <v>1993</v>
      </c>
      <c r="F62" s="184" t="s">
        <v>5156</v>
      </c>
    </row>
    <row r="63" spans="1:6" x14ac:dyDescent="0.2">
      <c r="A63" s="184"/>
      <c r="B63" s="118" t="s">
        <v>4933</v>
      </c>
      <c r="C63" s="118" t="s">
        <v>747</v>
      </c>
      <c r="D63" s="118">
        <v>229</v>
      </c>
      <c r="E63" s="370">
        <v>1991</v>
      </c>
      <c r="F63" s="184" t="s">
        <v>442</v>
      </c>
    </row>
    <row r="64" spans="1:6" x14ac:dyDescent="0.2">
      <c r="A64" s="118"/>
      <c r="B64" s="118" t="s">
        <v>5967</v>
      </c>
      <c r="C64" s="118" t="s">
        <v>747</v>
      </c>
      <c r="D64" s="357">
        <v>1285</v>
      </c>
      <c r="E64" s="370">
        <v>1996</v>
      </c>
      <c r="F64" s="431" t="s">
        <v>6269</v>
      </c>
    </row>
    <row r="65" spans="1:6" x14ac:dyDescent="0.2">
      <c r="A65" s="118"/>
      <c r="B65" s="118"/>
      <c r="C65" s="118"/>
      <c r="D65" s="118"/>
      <c r="E65" s="370"/>
      <c r="F65" s="118" t="s">
        <v>6270</v>
      </c>
    </row>
    <row r="66" spans="1:6" x14ac:dyDescent="0.2">
      <c r="A66" s="331"/>
      <c r="B66" s="118" t="s">
        <v>3270</v>
      </c>
      <c r="C66" s="118" t="s">
        <v>1352</v>
      </c>
      <c r="D66" s="118">
        <v>26</v>
      </c>
      <c r="E66" s="370">
        <v>2005</v>
      </c>
      <c r="F66" s="118" t="s">
        <v>379</v>
      </c>
    </row>
    <row r="67" spans="1:6" ht="15.75" thickBot="1" x14ac:dyDescent="0.25">
      <c r="A67" s="441"/>
      <c r="B67" s="126" t="s">
        <v>6325</v>
      </c>
      <c r="C67" s="126" t="s">
        <v>5965</v>
      </c>
      <c r="D67" s="126">
        <v>90</v>
      </c>
      <c r="E67" s="442">
        <v>2006</v>
      </c>
      <c r="F67" s="126" t="s">
        <v>442</v>
      </c>
    </row>
    <row r="68" spans="1:6" ht="15.75" thickTop="1" x14ac:dyDescent="0.2">
      <c r="A68" s="443" t="s">
        <v>5724</v>
      </c>
      <c r="B68" s="331"/>
      <c r="C68" s="331"/>
      <c r="D68" s="331"/>
      <c r="E68" s="332"/>
      <c r="F68" s="429"/>
    </row>
    <row r="69" spans="1:6" ht="23.25" x14ac:dyDescent="0.35">
      <c r="A69" s="290" t="s">
        <v>5267</v>
      </c>
      <c r="B69" s="291"/>
      <c r="C69" s="291"/>
      <c r="D69" s="291"/>
      <c r="E69" s="291"/>
      <c r="F69" s="297"/>
    </row>
    <row r="70" spans="1:6" ht="21.75" x14ac:dyDescent="0.3">
      <c r="A70" s="295" t="s">
        <v>6377</v>
      </c>
      <c r="B70" s="296"/>
      <c r="C70" s="296"/>
      <c r="D70" s="296"/>
      <c r="E70" s="296"/>
      <c r="F70" s="297"/>
    </row>
    <row r="71" spans="1:6" ht="18.75" thickBot="1" x14ac:dyDescent="0.3">
      <c r="A71" s="295"/>
      <c r="B71" s="327"/>
      <c r="C71" s="327"/>
      <c r="D71" s="327"/>
      <c r="E71" s="327"/>
      <c r="F71" s="328"/>
    </row>
    <row r="72" spans="1:6" ht="15.75" thickTop="1" x14ac:dyDescent="0.2">
      <c r="A72" s="302" t="s">
        <v>162</v>
      </c>
      <c r="B72" s="329" t="s">
        <v>5138</v>
      </c>
      <c r="C72" s="329" t="s">
        <v>111</v>
      </c>
      <c r="D72" s="330" t="s">
        <v>5697</v>
      </c>
      <c r="E72" s="304" t="s">
        <v>5698</v>
      </c>
      <c r="F72" s="305" t="s">
        <v>5699</v>
      </c>
    </row>
    <row r="73" spans="1:6" x14ac:dyDescent="0.2">
      <c r="A73" s="306"/>
      <c r="B73" s="306"/>
      <c r="C73" s="306"/>
      <c r="D73" s="307" t="s">
        <v>5563</v>
      </c>
      <c r="E73" s="308" t="s">
        <v>5700</v>
      </c>
      <c r="F73" s="305" t="s">
        <v>5701</v>
      </c>
    </row>
    <row r="74" spans="1:6" x14ac:dyDescent="0.2">
      <c r="A74" s="306"/>
      <c r="B74" s="306"/>
      <c r="C74" s="306"/>
      <c r="D74" s="307" t="s">
        <v>5564</v>
      </c>
      <c r="E74" s="308" t="s">
        <v>5702</v>
      </c>
      <c r="F74" s="305" t="s">
        <v>5703</v>
      </c>
    </row>
    <row r="75" spans="1:6" x14ac:dyDescent="0.2">
      <c r="A75" s="309"/>
      <c r="B75" s="309"/>
      <c r="C75" s="309"/>
      <c r="D75" s="310"/>
      <c r="E75" s="310" t="s">
        <v>5704</v>
      </c>
      <c r="F75" s="311" t="s">
        <v>5705</v>
      </c>
    </row>
    <row r="76" spans="1:6" x14ac:dyDescent="0.2">
      <c r="A76" s="331"/>
      <c r="B76" s="331"/>
      <c r="C76" s="331"/>
      <c r="D76" s="331"/>
      <c r="E76" s="332"/>
      <c r="F76" s="297"/>
    </row>
    <row r="77" spans="1:6" x14ac:dyDescent="0.2">
      <c r="A77" s="426" t="s">
        <v>6188</v>
      </c>
      <c r="B77" s="426" t="s">
        <v>6189</v>
      </c>
      <c r="C77" s="426" t="s">
        <v>6106</v>
      </c>
      <c r="D77" s="426">
        <v>16</v>
      </c>
      <c r="E77" s="427">
        <v>1995</v>
      </c>
      <c r="F77" s="426" t="s">
        <v>669</v>
      </c>
    </row>
    <row r="78" spans="1:6" x14ac:dyDescent="0.2">
      <c r="A78" s="331"/>
      <c r="B78" s="331"/>
      <c r="C78" s="331"/>
      <c r="D78" s="331"/>
      <c r="E78" s="332"/>
      <c r="F78" s="331"/>
    </row>
    <row r="79" spans="1:6" x14ac:dyDescent="0.2">
      <c r="A79" s="435" t="s">
        <v>6378</v>
      </c>
      <c r="B79" s="435" t="s">
        <v>5720</v>
      </c>
      <c r="C79" s="435" t="s">
        <v>1352</v>
      </c>
      <c r="D79" s="436">
        <v>7</v>
      </c>
      <c r="E79" s="444">
        <v>1993</v>
      </c>
      <c r="F79" s="445" t="s">
        <v>184</v>
      </c>
    </row>
    <row r="80" spans="1:6" x14ac:dyDescent="0.2">
      <c r="A80" s="331"/>
      <c r="B80" s="331"/>
      <c r="C80" s="331"/>
      <c r="D80" s="331"/>
      <c r="E80" s="332"/>
      <c r="F80" s="331"/>
    </row>
    <row r="81" spans="1:6" x14ac:dyDescent="0.2">
      <c r="A81" s="118" t="s">
        <v>5574</v>
      </c>
      <c r="B81" s="118" t="s">
        <v>5309</v>
      </c>
      <c r="C81" s="118" t="s">
        <v>747</v>
      </c>
      <c r="D81" s="118">
        <v>408</v>
      </c>
      <c r="E81" s="370">
        <v>2005</v>
      </c>
      <c r="F81" s="118" t="s">
        <v>634</v>
      </c>
    </row>
    <row r="82" spans="1:6" x14ac:dyDescent="0.2">
      <c r="A82" s="331"/>
      <c r="B82" s="331"/>
      <c r="C82" s="331"/>
      <c r="D82" s="331"/>
      <c r="E82" s="332"/>
      <c r="F82" s="331"/>
    </row>
    <row r="83" spans="1:6" x14ac:dyDescent="0.2">
      <c r="A83" s="118" t="s">
        <v>5473</v>
      </c>
      <c r="B83" s="118" t="s">
        <v>5310</v>
      </c>
      <c r="C83" s="118" t="s">
        <v>747</v>
      </c>
      <c r="D83" s="118">
        <v>401</v>
      </c>
      <c r="E83" s="370">
        <v>1993</v>
      </c>
      <c r="F83" s="118" t="s">
        <v>270</v>
      </c>
    </row>
    <row r="84" spans="1:6" x14ac:dyDescent="0.2">
      <c r="A84" s="331"/>
      <c r="B84" s="331"/>
      <c r="C84" s="331"/>
      <c r="D84" s="331"/>
      <c r="E84" s="332"/>
      <c r="F84" s="331"/>
    </row>
    <row r="85" spans="1:6" x14ac:dyDescent="0.2">
      <c r="A85" s="118" t="s">
        <v>2021</v>
      </c>
      <c r="B85" s="118" t="s">
        <v>6004</v>
      </c>
      <c r="C85" s="118" t="s">
        <v>747</v>
      </c>
      <c r="D85" s="118">
        <v>732</v>
      </c>
      <c r="E85" s="370">
        <v>2001</v>
      </c>
      <c r="F85" s="118" t="s">
        <v>5156</v>
      </c>
    </row>
    <row r="86" spans="1:6" x14ac:dyDescent="0.2">
      <c r="A86" s="367"/>
      <c r="B86" s="367"/>
      <c r="C86" s="367"/>
      <c r="D86" s="367"/>
      <c r="E86" s="332"/>
      <c r="F86" s="367"/>
    </row>
    <row r="87" spans="1:6" x14ac:dyDescent="0.2">
      <c r="A87" s="118" t="s">
        <v>6379</v>
      </c>
      <c r="B87" s="118" t="s">
        <v>4906</v>
      </c>
      <c r="C87" s="118" t="s">
        <v>6108</v>
      </c>
      <c r="D87" s="118">
        <v>214</v>
      </c>
      <c r="E87" s="370">
        <v>1994</v>
      </c>
      <c r="F87" s="118" t="s">
        <v>270</v>
      </c>
    </row>
    <row r="88" spans="1:6" x14ac:dyDescent="0.2">
      <c r="A88" s="331"/>
      <c r="B88" s="331"/>
      <c r="C88" s="331"/>
      <c r="D88" s="331"/>
      <c r="E88" s="332"/>
      <c r="F88" s="331"/>
    </row>
    <row r="89" spans="1:6" x14ac:dyDescent="0.2">
      <c r="A89" s="118" t="s">
        <v>5423</v>
      </c>
      <c r="B89" s="118" t="s">
        <v>4922</v>
      </c>
      <c r="C89" s="118" t="s">
        <v>5740</v>
      </c>
      <c r="D89" s="357">
        <v>3870</v>
      </c>
      <c r="E89" s="370">
        <v>1974</v>
      </c>
      <c r="F89" s="431" t="s">
        <v>6269</v>
      </c>
    </row>
    <row r="90" spans="1:6" x14ac:dyDescent="0.2">
      <c r="A90" s="118"/>
      <c r="B90" s="118" t="s">
        <v>5163</v>
      </c>
      <c r="C90" s="118" t="s">
        <v>5960</v>
      </c>
      <c r="D90" s="118">
        <v>75</v>
      </c>
      <c r="E90" s="370">
        <v>1971</v>
      </c>
      <c r="F90" s="118" t="s">
        <v>6270</v>
      </c>
    </row>
    <row r="91" spans="1:6" x14ac:dyDescent="0.2">
      <c r="A91" s="331"/>
      <c r="B91" s="331"/>
      <c r="C91" s="331"/>
      <c r="D91" s="331"/>
      <c r="E91" s="332"/>
      <c r="F91" s="331"/>
    </row>
    <row r="92" spans="1:6" x14ac:dyDescent="0.2">
      <c r="A92" s="118" t="s">
        <v>962</v>
      </c>
      <c r="B92" s="118" t="s">
        <v>994</v>
      </c>
      <c r="C92" s="118" t="s">
        <v>747</v>
      </c>
      <c r="D92" s="118">
        <v>803</v>
      </c>
      <c r="E92" s="370">
        <v>1999</v>
      </c>
      <c r="F92" s="118" t="s">
        <v>5156</v>
      </c>
    </row>
    <row r="93" spans="1:6" x14ac:dyDescent="0.2">
      <c r="A93" s="331"/>
      <c r="B93" s="118" t="s">
        <v>4968</v>
      </c>
      <c r="C93" s="118" t="s">
        <v>5740</v>
      </c>
      <c r="D93" s="357">
        <v>2008</v>
      </c>
      <c r="E93" s="370">
        <v>1969</v>
      </c>
      <c r="F93" s="118" t="s">
        <v>270</v>
      </c>
    </row>
    <row r="94" spans="1:6" x14ac:dyDescent="0.2">
      <c r="A94" s="331"/>
      <c r="B94" s="446" t="s">
        <v>4935</v>
      </c>
      <c r="C94" s="446" t="s">
        <v>5740</v>
      </c>
      <c r="D94" s="447">
        <v>2012</v>
      </c>
      <c r="E94" s="370">
        <v>1967</v>
      </c>
      <c r="F94" s="118" t="s">
        <v>270</v>
      </c>
    </row>
    <row r="95" spans="1:6" x14ac:dyDescent="0.2">
      <c r="A95" s="331"/>
      <c r="B95" s="448" t="s">
        <v>5171</v>
      </c>
      <c r="C95" s="448" t="s">
        <v>5960</v>
      </c>
      <c r="D95" s="449">
        <v>40</v>
      </c>
      <c r="E95" s="450">
        <v>1967</v>
      </c>
      <c r="F95" s="118" t="s">
        <v>270</v>
      </c>
    </row>
    <row r="96" spans="1:6" x14ac:dyDescent="0.2">
      <c r="A96" s="331"/>
      <c r="B96" s="118" t="s">
        <v>6105</v>
      </c>
      <c r="C96" s="118" t="s">
        <v>6196</v>
      </c>
      <c r="D96" s="118">
        <v>15</v>
      </c>
      <c r="E96" s="450">
        <v>1995</v>
      </c>
      <c r="F96" s="118" t="s">
        <v>669</v>
      </c>
    </row>
    <row r="97" spans="1:6" x14ac:dyDescent="0.2">
      <c r="A97" s="331"/>
      <c r="B97" s="118" t="s">
        <v>6107</v>
      </c>
      <c r="C97" s="118" t="s">
        <v>6108</v>
      </c>
      <c r="D97" s="118">
        <v>9</v>
      </c>
      <c r="E97" s="450">
        <v>2000</v>
      </c>
      <c r="F97" s="118" t="s">
        <v>669</v>
      </c>
    </row>
    <row r="98" spans="1:6" x14ac:dyDescent="0.2">
      <c r="A98" s="331"/>
      <c r="B98" s="118" t="s">
        <v>5991</v>
      </c>
      <c r="C98" s="118"/>
      <c r="D98" s="118"/>
      <c r="E98" s="450"/>
      <c r="F98" s="118"/>
    </row>
    <row r="99" spans="1:6" x14ac:dyDescent="0.2">
      <c r="A99" s="331"/>
      <c r="B99" s="118" t="s">
        <v>6109</v>
      </c>
      <c r="C99" s="118" t="s">
        <v>6197</v>
      </c>
      <c r="D99" s="118">
        <v>1.4</v>
      </c>
      <c r="E99" s="450">
        <v>2000</v>
      </c>
      <c r="F99" s="118" t="s">
        <v>669</v>
      </c>
    </row>
    <row r="100" spans="1:6" x14ac:dyDescent="0.2">
      <c r="A100" s="331"/>
      <c r="B100" s="118" t="s">
        <v>1010</v>
      </c>
      <c r="C100" s="118" t="s">
        <v>1352</v>
      </c>
      <c r="D100" s="118">
        <v>1.8</v>
      </c>
      <c r="E100" s="450">
        <v>2000</v>
      </c>
      <c r="F100" s="118" t="s">
        <v>518</v>
      </c>
    </row>
    <row r="101" spans="1:6" x14ac:dyDescent="0.2">
      <c r="A101" s="331"/>
      <c r="B101" s="118" t="s">
        <v>6380</v>
      </c>
      <c r="C101" s="118" t="s">
        <v>1352</v>
      </c>
      <c r="D101" s="118">
        <v>2.4</v>
      </c>
      <c r="E101" s="450">
        <v>2001</v>
      </c>
      <c r="F101" s="118" t="s">
        <v>518</v>
      </c>
    </row>
    <row r="102" spans="1:6" x14ac:dyDescent="0.2">
      <c r="A102" s="331"/>
      <c r="B102" s="118" t="s">
        <v>1046</v>
      </c>
      <c r="C102" s="118" t="s">
        <v>1352</v>
      </c>
      <c r="D102" s="118">
        <v>5</v>
      </c>
      <c r="E102" s="450">
        <v>2008</v>
      </c>
      <c r="F102" s="118" t="s">
        <v>518</v>
      </c>
    </row>
    <row r="103" spans="1:6" x14ac:dyDescent="0.2">
      <c r="A103" s="331"/>
      <c r="B103" s="118" t="s">
        <v>1051</v>
      </c>
      <c r="C103" s="118" t="s">
        <v>1352</v>
      </c>
      <c r="D103" s="118">
        <v>8</v>
      </c>
      <c r="E103" s="450">
        <v>2008</v>
      </c>
      <c r="F103" s="118" t="s">
        <v>199</v>
      </c>
    </row>
    <row r="104" spans="1:6" x14ac:dyDescent="0.2">
      <c r="A104" s="331"/>
      <c r="B104" s="118" t="s">
        <v>1047</v>
      </c>
      <c r="C104" s="118" t="s">
        <v>1352</v>
      </c>
      <c r="D104" s="118">
        <v>5</v>
      </c>
      <c r="E104" s="450">
        <v>2008</v>
      </c>
      <c r="F104" s="118" t="s">
        <v>518</v>
      </c>
    </row>
    <row r="105" spans="1:6" x14ac:dyDescent="0.2">
      <c r="A105" s="331"/>
      <c r="B105" s="118" t="s">
        <v>6381</v>
      </c>
      <c r="C105" s="118" t="s">
        <v>1352</v>
      </c>
      <c r="D105" s="118">
        <v>8</v>
      </c>
      <c r="E105" s="450">
        <v>2008</v>
      </c>
      <c r="F105" s="118" t="s">
        <v>518</v>
      </c>
    </row>
    <row r="106" spans="1:6" x14ac:dyDescent="0.2">
      <c r="A106" s="331"/>
      <c r="B106" s="118"/>
      <c r="C106" s="118"/>
      <c r="D106" s="118"/>
      <c r="E106" s="450"/>
      <c r="F106" s="118"/>
    </row>
    <row r="107" spans="1:6" x14ac:dyDescent="0.2">
      <c r="A107" s="118" t="s">
        <v>5655</v>
      </c>
      <c r="B107" s="118" t="s">
        <v>1042</v>
      </c>
      <c r="C107" s="118" t="s">
        <v>1352</v>
      </c>
      <c r="D107" s="118">
        <v>26</v>
      </c>
      <c r="E107" s="450">
        <v>2008</v>
      </c>
      <c r="F107" s="118" t="s">
        <v>5156</v>
      </c>
    </row>
    <row r="108" spans="1:6" x14ac:dyDescent="0.2">
      <c r="A108" s="118"/>
      <c r="B108" s="118" t="s">
        <v>6278</v>
      </c>
      <c r="C108" s="118" t="s">
        <v>1352</v>
      </c>
      <c r="D108" s="118">
        <v>14</v>
      </c>
      <c r="E108" s="450">
        <v>2008</v>
      </c>
      <c r="F108" s="118" t="s">
        <v>518</v>
      </c>
    </row>
    <row r="109" spans="1:6" x14ac:dyDescent="0.2">
      <c r="A109" s="331"/>
      <c r="B109" s="331"/>
      <c r="C109" s="331"/>
      <c r="D109" s="331"/>
      <c r="E109" s="332"/>
      <c r="F109" s="331"/>
    </row>
    <row r="110" spans="1:6" x14ac:dyDescent="0.2">
      <c r="A110" s="118" t="s">
        <v>5586</v>
      </c>
      <c r="B110" s="118" t="s">
        <v>5587</v>
      </c>
      <c r="C110" s="118" t="s">
        <v>5996</v>
      </c>
      <c r="D110" s="118">
        <v>38</v>
      </c>
      <c r="E110" s="370">
        <v>2001</v>
      </c>
      <c r="F110" s="451" t="s">
        <v>5156</v>
      </c>
    </row>
    <row r="111" spans="1:6" x14ac:dyDescent="0.2">
      <c r="A111" s="426" t="s">
        <v>1218</v>
      </c>
      <c r="B111" s="118" t="s">
        <v>5294</v>
      </c>
      <c r="C111" s="118" t="s">
        <v>6328</v>
      </c>
      <c r="D111" s="118">
        <v>13</v>
      </c>
      <c r="E111" s="370">
        <v>1993</v>
      </c>
      <c r="F111" s="118" t="s">
        <v>5156</v>
      </c>
    </row>
    <row r="112" spans="1:6" x14ac:dyDescent="0.2">
      <c r="A112" s="426"/>
      <c r="B112" s="118"/>
      <c r="C112" s="118" t="s">
        <v>6329</v>
      </c>
      <c r="D112" s="118"/>
      <c r="E112" s="370"/>
      <c r="F112" s="118"/>
    </row>
    <row r="113" spans="1:6" x14ac:dyDescent="0.2">
      <c r="A113" s="426" t="s">
        <v>1213</v>
      </c>
      <c r="B113" s="118" t="s">
        <v>5997</v>
      </c>
      <c r="C113" s="118" t="s">
        <v>6330</v>
      </c>
      <c r="D113" s="118">
        <v>13</v>
      </c>
      <c r="E113" s="370">
        <v>1992</v>
      </c>
      <c r="F113" s="118" t="s">
        <v>5156</v>
      </c>
    </row>
    <row r="114" spans="1:6" x14ac:dyDescent="0.2">
      <c r="A114" s="426" t="s">
        <v>1223</v>
      </c>
      <c r="B114" s="118" t="s">
        <v>5292</v>
      </c>
      <c r="C114" s="118" t="s">
        <v>6000</v>
      </c>
      <c r="D114" s="118">
        <v>39</v>
      </c>
      <c r="E114" s="370">
        <v>1998</v>
      </c>
      <c r="F114" s="118" t="s">
        <v>5156</v>
      </c>
    </row>
    <row r="115" spans="1:6" x14ac:dyDescent="0.2">
      <c r="A115" s="452"/>
      <c r="B115" s="118"/>
      <c r="C115" s="118"/>
      <c r="D115" s="118"/>
      <c r="E115" s="370"/>
      <c r="F115" s="118"/>
    </row>
    <row r="116" spans="1:6" x14ac:dyDescent="0.2">
      <c r="A116" s="118" t="s">
        <v>1228</v>
      </c>
      <c r="B116" s="118" t="s">
        <v>4694</v>
      </c>
      <c r="C116" s="118" t="s">
        <v>6000</v>
      </c>
      <c r="D116" s="118">
        <v>12</v>
      </c>
      <c r="E116" s="450">
        <v>2000</v>
      </c>
      <c r="F116" s="118" t="s">
        <v>379</v>
      </c>
    </row>
    <row r="117" spans="1:6" x14ac:dyDescent="0.2">
      <c r="A117" s="452"/>
      <c r="B117" s="118"/>
      <c r="C117" s="118"/>
      <c r="D117" s="118"/>
      <c r="E117" s="370"/>
      <c r="F117" s="118"/>
    </row>
    <row r="118" spans="1:6" x14ac:dyDescent="0.2">
      <c r="A118" s="118" t="s">
        <v>5287</v>
      </c>
      <c r="B118" s="118" t="s">
        <v>6198</v>
      </c>
      <c r="C118" s="118" t="s">
        <v>5958</v>
      </c>
      <c r="D118" s="357">
        <v>1940</v>
      </c>
      <c r="E118" s="370">
        <v>1970</v>
      </c>
      <c r="F118" s="118" t="s">
        <v>199</v>
      </c>
    </row>
    <row r="119" spans="1:6" x14ac:dyDescent="0.2">
      <c r="A119" s="118"/>
      <c r="B119" s="118" t="s">
        <v>4927</v>
      </c>
      <c r="C119" s="118" t="s">
        <v>5740</v>
      </c>
      <c r="D119" s="118">
        <v>970</v>
      </c>
      <c r="E119" s="370">
        <v>1970</v>
      </c>
      <c r="F119" s="118" t="s">
        <v>410</v>
      </c>
    </row>
    <row r="120" spans="1:6" x14ac:dyDescent="0.2">
      <c r="A120" s="118"/>
      <c r="B120" s="118" t="s">
        <v>5390</v>
      </c>
      <c r="C120" s="118" t="s">
        <v>5740</v>
      </c>
      <c r="D120" s="357">
        <v>2000</v>
      </c>
      <c r="E120" s="370">
        <v>1968</v>
      </c>
      <c r="F120" s="118" t="s">
        <v>270</v>
      </c>
    </row>
    <row r="121" spans="1:6" x14ac:dyDescent="0.2">
      <c r="A121" s="118"/>
      <c r="B121" s="118" t="s">
        <v>6199</v>
      </c>
      <c r="C121" s="118" t="s">
        <v>6019</v>
      </c>
      <c r="D121" s="357">
        <v>1300</v>
      </c>
      <c r="E121" s="370">
        <v>1979</v>
      </c>
      <c r="F121" s="118" t="s">
        <v>199</v>
      </c>
    </row>
    <row r="122" spans="1:6" x14ac:dyDescent="0.2">
      <c r="A122" s="118"/>
      <c r="B122" s="118" t="s">
        <v>5202</v>
      </c>
      <c r="C122" s="118" t="s">
        <v>5960</v>
      </c>
      <c r="D122" s="118">
        <v>55</v>
      </c>
      <c r="E122" s="370">
        <v>1978</v>
      </c>
      <c r="F122" s="118" t="s">
        <v>199</v>
      </c>
    </row>
    <row r="123" spans="1:6" x14ac:dyDescent="0.2">
      <c r="A123" s="118"/>
      <c r="B123" s="118" t="s">
        <v>6200</v>
      </c>
      <c r="C123" s="118" t="s">
        <v>5960</v>
      </c>
      <c r="D123" s="118">
        <v>34</v>
      </c>
      <c r="E123" s="370">
        <v>1967</v>
      </c>
      <c r="F123" s="118" t="s">
        <v>199</v>
      </c>
    </row>
    <row r="124" spans="1:6" x14ac:dyDescent="0.2">
      <c r="A124" s="118"/>
      <c r="B124" s="118" t="s">
        <v>5391</v>
      </c>
      <c r="C124" s="118" t="s">
        <v>5960</v>
      </c>
      <c r="D124" s="118">
        <v>34</v>
      </c>
      <c r="E124" s="370">
        <v>1966</v>
      </c>
      <c r="F124" s="118" t="s">
        <v>270</v>
      </c>
    </row>
    <row r="125" spans="1:6" x14ac:dyDescent="0.2">
      <c r="A125" s="118"/>
      <c r="B125" s="118" t="s">
        <v>5392</v>
      </c>
      <c r="C125" s="118" t="s">
        <v>5960</v>
      </c>
      <c r="D125" s="118">
        <v>132</v>
      </c>
      <c r="E125" s="370">
        <v>1979</v>
      </c>
      <c r="F125" s="118" t="s">
        <v>669</v>
      </c>
    </row>
    <row r="126" spans="1:6" x14ac:dyDescent="0.2">
      <c r="A126" s="118"/>
      <c r="B126" s="118" t="s">
        <v>4538</v>
      </c>
      <c r="C126" s="118" t="s">
        <v>747</v>
      </c>
      <c r="D126" s="357">
        <v>1380</v>
      </c>
      <c r="E126" s="370">
        <v>1996</v>
      </c>
      <c r="F126" s="118" t="s">
        <v>216</v>
      </c>
    </row>
    <row r="127" spans="1:6" x14ac:dyDescent="0.2">
      <c r="A127" s="118"/>
      <c r="B127" s="118" t="s">
        <v>4542</v>
      </c>
      <c r="C127" s="118" t="s">
        <v>747</v>
      </c>
      <c r="D127" s="118">
        <v>400</v>
      </c>
      <c r="E127" s="370">
        <v>1999</v>
      </c>
      <c r="F127" s="118" t="s">
        <v>270</v>
      </c>
    </row>
    <row r="128" spans="1:6" x14ac:dyDescent="0.2">
      <c r="A128" s="118"/>
      <c r="B128" s="118" t="s">
        <v>4546</v>
      </c>
      <c r="C128" s="118" t="s">
        <v>747</v>
      </c>
      <c r="D128" s="118">
        <v>392</v>
      </c>
      <c r="E128" s="370">
        <v>1999</v>
      </c>
      <c r="F128" s="118" t="s">
        <v>669</v>
      </c>
    </row>
    <row r="129" spans="1:6" x14ac:dyDescent="0.2">
      <c r="A129" s="118"/>
      <c r="B129" s="118" t="s">
        <v>4534</v>
      </c>
      <c r="C129" s="118" t="s">
        <v>747</v>
      </c>
      <c r="D129" s="118">
        <v>900</v>
      </c>
      <c r="E129" s="370">
        <v>1993</v>
      </c>
      <c r="F129" s="431" t="s">
        <v>6269</v>
      </c>
    </row>
    <row r="130" spans="1:6" x14ac:dyDescent="0.2">
      <c r="A130" s="118"/>
      <c r="B130" s="118"/>
      <c r="C130" s="118"/>
      <c r="D130" s="118"/>
      <c r="E130" s="370"/>
      <c r="F130" s="118" t="s">
        <v>6270</v>
      </c>
    </row>
    <row r="131" spans="1:6" x14ac:dyDescent="0.2">
      <c r="A131" s="118"/>
      <c r="B131" s="118" t="s">
        <v>4974</v>
      </c>
      <c r="C131" s="118" t="s">
        <v>747</v>
      </c>
      <c r="D131" s="118">
        <v>56</v>
      </c>
      <c r="E131" s="370">
        <v>1999</v>
      </c>
      <c r="F131" s="118" t="s">
        <v>442</v>
      </c>
    </row>
    <row r="132" spans="1:6" x14ac:dyDescent="0.2">
      <c r="A132" s="118"/>
      <c r="B132" s="118" t="s">
        <v>4976</v>
      </c>
      <c r="C132" s="118" t="s">
        <v>747</v>
      </c>
      <c r="D132" s="118">
        <v>56</v>
      </c>
      <c r="E132" s="370">
        <v>2002</v>
      </c>
      <c r="F132" s="431" t="s">
        <v>6269</v>
      </c>
    </row>
    <row r="133" spans="1:6" x14ac:dyDescent="0.2">
      <c r="A133" s="118"/>
      <c r="B133" s="118"/>
      <c r="C133" s="118"/>
      <c r="D133" s="118"/>
      <c r="E133" s="370"/>
      <c r="F133" s="118" t="s">
        <v>6270</v>
      </c>
    </row>
    <row r="134" spans="1:6" x14ac:dyDescent="0.2">
      <c r="A134" s="118"/>
      <c r="B134" s="118" t="s">
        <v>3475</v>
      </c>
      <c r="C134" s="118" t="s">
        <v>747</v>
      </c>
      <c r="D134" s="118">
        <v>50</v>
      </c>
      <c r="E134" s="370">
        <v>1998</v>
      </c>
      <c r="F134" s="431" t="s">
        <v>6269</v>
      </c>
    </row>
    <row r="135" spans="1:6" x14ac:dyDescent="0.2">
      <c r="A135" s="118"/>
      <c r="B135" s="118"/>
      <c r="C135" s="118"/>
      <c r="D135" s="118"/>
      <c r="E135" s="370"/>
      <c r="F135" s="118" t="s">
        <v>6270</v>
      </c>
    </row>
    <row r="136" spans="1:6" ht="15.75" thickBot="1" x14ac:dyDescent="0.25">
      <c r="A136" s="126"/>
      <c r="B136" s="426" t="s">
        <v>855</v>
      </c>
      <c r="C136" s="426" t="s">
        <v>5971</v>
      </c>
      <c r="D136" s="426">
        <v>44</v>
      </c>
      <c r="E136" s="427">
        <v>2007</v>
      </c>
      <c r="F136" s="426" t="s">
        <v>379</v>
      </c>
    </row>
    <row r="137" spans="1:6" ht="15.75" thickTop="1" x14ac:dyDescent="0.2">
      <c r="A137" s="443" t="s">
        <v>5724</v>
      </c>
      <c r="B137" s="453"/>
      <c r="C137" s="453"/>
      <c r="D137" s="453"/>
      <c r="E137" s="454"/>
      <c r="F137" s="453"/>
    </row>
    <row r="138" spans="1:6" ht="23.25" x14ac:dyDescent="0.35">
      <c r="A138" s="290" t="s">
        <v>5267</v>
      </c>
      <c r="B138" s="291"/>
      <c r="C138" s="291"/>
      <c r="D138" s="291"/>
      <c r="E138" s="291"/>
      <c r="F138" s="297"/>
    </row>
    <row r="139" spans="1:6" ht="21.75" x14ac:dyDescent="0.3">
      <c r="A139" s="295" t="s">
        <v>6382</v>
      </c>
      <c r="B139" s="296"/>
      <c r="C139" s="296"/>
      <c r="D139" s="296"/>
      <c r="E139" s="296"/>
      <c r="F139" s="297"/>
    </row>
    <row r="140" spans="1:6" ht="15.75" thickBot="1" x14ac:dyDescent="0.25">
      <c r="A140" s="367"/>
      <c r="B140" s="336"/>
      <c r="C140" s="336"/>
      <c r="D140" s="336"/>
      <c r="E140" s="336"/>
      <c r="F140" s="328"/>
    </row>
    <row r="141" spans="1:6" ht="15.75" thickTop="1" x14ac:dyDescent="0.2">
      <c r="A141" s="302" t="s">
        <v>162</v>
      </c>
      <c r="B141" s="329" t="s">
        <v>5138</v>
      </c>
      <c r="C141" s="329" t="s">
        <v>111</v>
      </c>
      <c r="D141" s="330" t="s">
        <v>5697</v>
      </c>
      <c r="E141" s="304" t="s">
        <v>5698</v>
      </c>
      <c r="F141" s="305" t="s">
        <v>5699</v>
      </c>
    </row>
    <row r="142" spans="1:6" x14ac:dyDescent="0.2">
      <c r="A142" s="306"/>
      <c r="B142" s="306"/>
      <c r="C142" s="306"/>
      <c r="D142" s="307" t="s">
        <v>5563</v>
      </c>
      <c r="E142" s="308" t="s">
        <v>5700</v>
      </c>
      <c r="F142" s="305" t="s">
        <v>5701</v>
      </c>
    </row>
    <row r="143" spans="1:6" x14ac:dyDescent="0.2">
      <c r="A143" s="306"/>
      <c r="B143" s="306"/>
      <c r="C143" s="306"/>
      <c r="D143" s="307" t="s">
        <v>5564</v>
      </c>
      <c r="E143" s="308" t="s">
        <v>5702</v>
      </c>
      <c r="F143" s="305" t="s">
        <v>5703</v>
      </c>
    </row>
    <row r="144" spans="1:6" x14ac:dyDescent="0.2">
      <c r="A144" s="309"/>
      <c r="B144" s="309"/>
      <c r="C144" s="309"/>
      <c r="D144" s="310"/>
      <c r="E144" s="310" t="s">
        <v>5704</v>
      </c>
      <c r="F144" s="311" t="s">
        <v>5705</v>
      </c>
    </row>
    <row r="145" spans="1:6" x14ac:dyDescent="0.2">
      <c r="A145" s="118"/>
      <c r="B145" s="118" t="s">
        <v>4611</v>
      </c>
      <c r="C145" s="118" t="s">
        <v>5917</v>
      </c>
      <c r="D145" s="118">
        <v>49</v>
      </c>
      <c r="E145" s="370">
        <v>1961</v>
      </c>
      <c r="F145" s="118" t="s">
        <v>216</v>
      </c>
    </row>
    <row r="146" spans="1:6" x14ac:dyDescent="0.2">
      <c r="A146" s="118"/>
      <c r="B146" s="118" t="s">
        <v>5973</v>
      </c>
      <c r="C146" s="118" t="s">
        <v>1352</v>
      </c>
      <c r="D146" s="335">
        <v>4.62</v>
      </c>
      <c r="E146" s="370">
        <v>1999</v>
      </c>
      <c r="F146" s="118" t="s">
        <v>442</v>
      </c>
    </row>
    <row r="147" spans="1:6" x14ac:dyDescent="0.2">
      <c r="A147" s="118"/>
      <c r="B147" s="118" t="s">
        <v>6348</v>
      </c>
      <c r="C147" s="118" t="s">
        <v>1352</v>
      </c>
      <c r="D147" s="118">
        <v>5</v>
      </c>
      <c r="E147" s="370">
        <v>1995</v>
      </c>
      <c r="F147" s="118" t="s">
        <v>634</v>
      </c>
    </row>
    <row r="148" spans="1:6" x14ac:dyDescent="0.2">
      <c r="A148" s="118"/>
      <c r="B148" s="118" t="s">
        <v>6282</v>
      </c>
      <c r="C148" s="118" t="s">
        <v>1352</v>
      </c>
      <c r="D148" s="335">
        <v>2.25</v>
      </c>
      <c r="E148" s="370">
        <v>1992</v>
      </c>
      <c r="F148" s="118" t="s">
        <v>5156</v>
      </c>
    </row>
    <row r="149" spans="1:6" x14ac:dyDescent="0.2">
      <c r="A149" s="118"/>
      <c r="B149" s="118" t="s">
        <v>5974</v>
      </c>
      <c r="C149" s="118" t="s">
        <v>1352</v>
      </c>
      <c r="D149" s="335">
        <v>31.2</v>
      </c>
      <c r="E149" s="370">
        <v>2002</v>
      </c>
      <c r="F149" s="118" t="s">
        <v>379</v>
      </c>
    </row>
    <row r="150" spans="1:6" x14ac:dyDescent="0.2">
      <c r="A150" s="118"/>
      <c r="B150" s="118" t="s">
        <v>5732</v>
      </c>
      <c r="C150" s="118" t="s">
        <v>1352</v>
      </c>
      <c r="D150" s="335">
        <v>15.75</v>
      </c>
      <c r="E150" s="370">
        <v>2001</v>
      </c>
      <c r="F150" s="118" t="s">
        <v>379</v>
      </c>
    </row>
    <row r="151" spans="1:6" x14ac:dyDescent="0.2">
      <c r="A151" s="118"/>
      <c r="B151" s="118" t="s">
        <v>3631</v>
      </c>
      <c r="C151" s="118" t="s">
        <v>1352</v>
      </c>
      <c r="D151" s="335">
        <v>5.0999999999999996</v>
      </c>
      <c r="E151" s="370">
        <v>2004</v>
      </c>
      <c r="F151" s="118" t="s">
        <v>518</v>
      </c>
    </row>
    <row r="152" spans="1:6" x14ac:dyDescent="0.2">
      <c r="A152" s="118"/>
      <c r="B152" s="118" t="s">
        <v>3655</v>
      </c>
      <c r="C152" s="118" t="s">
        <v>1352</v>
      </c>
      <c r="D152" s="335">
        <v>7.8</v>
      </c>
      <c r="E152" s="370">
        <v>2004</v>
      </c>
      <c r="F152" s="118" t="s">
        <v>518</v>
      </c>
    </row>
    <row r="153" spans="1:6" x14ac:dyDescent="0.2">
      <c r="A153" s="118"/>
      <c r="B153" s="118" t="s">
        <v>3650</v>
      </c>
      <c r="C153" s="118" t="s">
        <v>1352</v>
      </c>
      <c r="D153" s="335">
        <v>5.0999999999999996</v>
      </c>
      <c r="E153" s="370">
        <v>2004</v>
      </c>
      <c r="F153" s="118" t="s">
        <v>518</v>
      </c>
    </row>
    <row r="154" spans="1:6" x14ac:dyDescent="0.2">
      <c r="A154" s="118"/>
      <c r="B154" s="118" t="s">
        <v>5978</v>
      </c>
      <c r="C154" s="118" t="s">
        <v>1352</v>
      </c>
      <c r="D154" s="335">
        <v>4.62</v>
      </c>
      <c r="E154" s="370">
        <v>2000</v>
      </c>
      <c r="F154" s="118" t="s">
        <v>442</v>
      </c>
    </row>
    <row r="155" spans="1:6" x14ac:dyDescent="0.2">
      <c r="A155" s="118"/>
      <c r="B155" s="118" t="s">
        <v>5979</v>
      </c>
      <c r="C155" s="118" t="s">
        <v>1352</v>
      </c>
      <c r="D155" s="335">
        <v>5.4</v>
      </c>
      <c r="E155" s="370">
        <v>1996</v>
      </c>
      <c r="F155" s="118" t="s">
        <v>442</v>
      </c>
    </row>
    <row r="156" spans="1:6" x14ac:dyDescent="0.2">
      <c r="A156" s="118"/>
      <c r="B156" s="118" t="s">
        <v>5735</v>
      </c>
      <c r="C156" s="118" t="s">
        <v>1352</v>
      </c>
      <c r="D156" s="335">
        <v>9.1</v>
      </c>
      <c r="E156" s="370">
        <v>2002</v>
      </c>
      <c r="F156" s="431" t="s">
        <v>6269</v>
      </c>
    </row>
    <row r="157" spans="1:6" x14ac:dyDescent="0.2">
      <c r="A157" s="118"/>
      <c r="B157" s="118"/>
      <c r="C157" s="118"/>
      <c r="D157" s="335"/>
      <c r="E157" s="370"/>
      <c r="F157" s="118" t="s">
        <v>6270</v>
      </c>
    </row>
    <row r="158" spans="1:6" x14ac:dyDescent="0.2">
      <c r="A158" s="118"/>
      <c r="B158" s="118" t="s">
        <v>4611</v>
      </c>
      <c r="C158" s="118" t="s">
        <v>1352</v>
      </c>
      <c r="D158" s="335">
        <v>2</v>
      </c>
      <c r="E158" s="370">
        <v>1997</v>
      </c>
      <c r="F158" s="455" t="s">
        <v>216</v>
      </c>
    </row>
    <row r="159" spans="1:6" x14ac:dyDescent="0.2">
      <c r="A159" s="118"/>
      <c r="B159" s="118" t="s">
        <v>3595</v>
      </c>
      <c r="C159" s="118" t="s">
        <v>5965</v>
      </c>
      <c r="D159" s="335">
        <v>60</v>
      </c>
      <c r="E159" s="370">
        <v>2005</v>
      </c>
      <c r="F159" s="118" t="s">
        <v>5156</v>
      </c>
    </row>
    <row r="160" spans="1:6" x14ac:dyDescent="0.2">
      <c r="A160" s="118"/>
      <c r="B160" s="118" t="s">
        <v>5981</v>
      </c>
      <c r="C160" s="118" t="s">
        <v>1352</v>
      </c>
      <c r="D160" s="335">
        <v>4.2</v>
      </c>
      <c r="E160" s="370">
        <v>1996</v>
      </c>
      <c r="F160" s="118" t="s">
        <v>442</v>
      </c>
    </row>
    <row r="161" spans="1:6" x14ac:dyDescent="0.2">
      <c r="A161" s="118"/>
      <c r="B161" s="118" t="s">
        <v>3361</v>
      </c>
      <c r="C161" s="118" t="s">
        <v>1352</v>
      </c>
      <c r="D161" s="335">
        <v>4.95</v>
      </c>
      <c r="E161" s="370">
        <v>1994</v>
      </c>
      <c r="F161" s="118" t="s">
        <v>184</v>
      </c>
    </row>
    <row r="162" spans="1:6" x14ac:dyDescent="0.2">
      <c r="B162" s="118"/>
      <c r="C162" s="118"/>
      <c r="D162" s="118"/>
      <c r="E162" s="118"/>
      <c r="F162" s="118"/>
    </row>
    <row r="163" spans="1:6" x14ac:dyDescent="0.2">
      <c r="A163" s="118"/>
      <c r="B163" s="426" t="s">
        <v>5982</v>
      </c>
      <c r="C163" s="426" t="s">
        <v>1352</v>
      </c>
      <c r="D163" s="369">
        <v>18</v>
      </c>
      <c r="E163" s="427">
        <v>2007</v>
      </c>
      <c r="F163" s="426" t="s">
        <v>5156</v>
      </c>
    </row>
    <row r="164" spans="1:6" x14ac:dyDescent="0.2">
      <c r="A164" s="331"/>
      <c r="B164" s="426" t="s">
        <v>5980</v>
      </c>
      <c r="C164" s="426" t="s">
        <v>1352</v>
      </c>
      <c r="D164" s="430">
        <v>7</v>
      </c>
      <c r="E164" s="427">
        <v>1992</v>
      </c>
      <c r="F164" s="426" t="s">
        <v>216</v>
      </c>
    </row>
    <row r="165" spans="1:6" x14ac:dyDescent="0.2">
      <c r="A165" s="118"/>
      <c r="B165" s="426" t="s">
        <v>6202</v>
      </c>
      <c r="C165" s="426" t="s">
        <v>5965</v>
      </c>
      <c r="D165" s="426">
        <v>4</v>
      </c>
      <c r="E165" s="427">
        <v>2000</v>
      </c>
      <c r="F165" s="426" t="s">
        <v>518</v>
      </c>
    </row>
    <row r="166" spans="1:6" x14ac:dyDescent="0.2">
      <c r="A166" s="118"/>
      <c r="B166" s="118"/>
      <c r="C166" s="118"/>
      <c r="D166" s="335"/>
      <c r="E166" s="370"/>
      <c r="F166" s="118"/>
    </row>
    <row r="167" spans="1:6" x14ac:dyDescent="0.2">
      <c r="A167" s="118" t="s">
        <v>6383</v>
      </c>
      <c r="B167" s="118" t="s">
        <v>1030</v>
      </c>
      <c r="C167" s="118" t="s">
        <v>1352</v>
      </c>
      <c r="D167" s="118">
        <v>16</v>
      </c>
      <c r="E167" s="370">
        <v>2006</v>
      </c>
      <c r="F167" s="118" t="s">
        <v>270</v>
      </c>
    </row>
    <row r="168" spans="1:6" x14ac:dyDescent="0.2">
      <c r="A168" s="118"/>
      <c r="B168" s="118" t="s">
        <v>5744</v>
      </c>
      <c r="C168" s="118" t="s">
        <v>1352</v>
      </c>
      <c r="D168" s="118">
        <v>16</v>
      </c>
      <c r="E168" s="370">
        <v>2006</v>
      </c>
      <c r="F168" s="118" t="s">
        <v>270</v>
      </c>
    </row>
    <row r="169" spans="1:6" x14ac:dyDescent="0.2">
      <c r="A169" s="118"/>
      <c r="B169" s="118" t="s">
        <v>1034</v>
      </c>
      <c r="C169" s="118" t="s">
        <v>1352</v>
      </c>
      <c r="D169" s="118">
        <v>12</v>
      </c>
      <c r="E169" s="370">
        <v>2006</v>
      </c>
      <c r="F169" s="118" t="s">
        <v>270</v>
      </c>
    </row>
    <row r="170" spans="1:6" x14ac:dyDescent="0.2">
      <c r="A170" s="118"/>
      <c r="B170" s="118" t="s">
        <v>1038</v>
      </c>
      <c r="C170" s="118" t="s">
        <v>1352</v>
      </c>
      <c r="D170" s="118">
        <v>24</v>
      </c>
      <c r="E170" s="370">
        <v>2007</v>
      </c>
      <c r="F170" s="118" t="s">
        <v>270</v>
      </c>
    </row>
    <row r="171" spans="1:6" x14ac:dyDescent="0.2">
      <c r="A171" s="331"/>
      <c r="B171" s="331"/>
      <c r="C171" s="331"/>
      <c r="D171" s="331"/>
      <c r="E171" s="332"/>
      <c r="F171" s="331"/>
    </row>
    <row r="172" spans="1:6" x14ac:dyDescent="0.2">
      <c r="A172" s="426" t="s">
        <v>5490</v>
      </c>
      <c r="B172" s="426" t="s">
        <v>6001</v>
      </c>
      <c r="C172" s="426" t="s">
        <v>1352</v>
      </c>
      <c r="D172" s="426">
        <v>50</v>
      </c>
      <c r="E172" s="427">
        <v>2003</v>
      </c>
      <c r="F172" s="426" t="s">
        <v>379</v>
      </c>
    </row>
    <row r="173" spans="1:6" x14ac:dyDescent="0.2">
      <c r="A173" s="331"/>
      <c r="B173" s="426" t="s">
        <v>5591</v>
      </c>
      <c r="C173" s="426" t="s">
        <v>1352</v>
      </c>
      <c r="D173" s="369">
        <v>64.400000000000006</v>
      </c>
      <c r="E173" s="427">
        <v>2005</v>
      </c>
      <c r="F173" s="426" t="s">
        <v>379</v>
      </c>
    </row>
    <row r="174" spans="1:6" x14ac:dyDescent="0.2">
      <c r="A174" s="331"/>
      <c r="B174" s="426" t="s">
        <v>1373</v>
      </c>
      <c r="C174" s="426" t="s">
        <v>1352</v>
      </c>
      <c r="D174" s="426">
        <v>51</v>
      </c>
      <c r="E174" s="427">
        <v>2004</v>
      </c>
      <c r="F174" s="426" t="s">
        <v>379</v>
      </c>
    </row>
    <row r="175" spans="1:6" x14ac:dyDescent="0.2">
      <c r="A175" s="331"/>
      <c r="B175" s="331"/>
      <c r="C175" s="331"/>
      <c r="D175" s="331"/>
      <c r="E175" s="332"/>
      <c r="F175" s="331"/>
    </row>
    <row r="176" spans="1:6" x14ac:dyDescent="0.2">
      <c r="A176" s="118" t="s">
        <v>6384</v>
      </c>
      <c r="B176" s="118" t="s">
        <v>4916</v>
      </c>
      <c r="C176" s="118" t="s">
        <v>6108</v>
      </c>
      <c r="D176" s="118">
        <v>180</v>
      </c>
      <c r="E176" s="370">
        <v>2001</v>
      </c>
      <c r="F176" s="118" t="s">
        <v>216</v>
      </c>
    </row>
    <row r="177" spans="1:6" x14ac:dyDescent="0.2">
      <c r="A177" s="331"/>
      <c r="B177" s="331"/>
      <c r="C177" s="331"/>
      <c r="D177" s="331"/>
      <c r="E177" s="332"/>
      <c r="F177" s="331"/>
    </row>
    <row r="178" spans="1:6" x14ac:dyDescent="0.2">
      <c r="A178" s="456" t="s">
        <v>6385</v>
      </c>
      <c r="B178" s="457" t="s">
        <v>6333</v>
      </c>
      <c r="C178" s="457" t="s">
        <v>747</v>
      </c>
      <c r="D178" s="457">
        <v>1875</v>
      </c>
      <c r="E178" s="450">
        <v>1992</v>
      </c>
      <c r="F178" s="456" t="s">
        <v>518</v>
      </c>
    </row>
    <row r="179" spans="1:6" x14ac:dyDescent="0.2">
      <c r="A179" s="331"/>
      <c r="B179" s="331"/>
      <c r="C179" s="331"/>
      <c r="D179" s="331"/>
      <c r="E179" s="332"/>
      <c r="F179" s="331"/>
    </row>
    <row r="180" spans="1:6" x14ac:dyDescent="0.2">
      <c r="A180" s="118" t="s">
        <v>6386</v>
      </c>
      <c r="B180" s="118" t="s">
        <v>1005</v>
      </c>
      <c r="C180" s="118" t="s">
        <v>1352</v>
      </c>
      <c r="D180" s="118">
        <v>4</v>
      </c>
      <c r="E180" s="370" t="s">
        <v>6387</v>
      </c>
      <c r="F180" s="118" t="s">
        <v>442</v>
      </c>
    </row>
    <row r="181" spans="1:6" x14ac:dyDescent="0.2">
      <c r="A181" s="331"/>
      <c r="B181" s="331"/>
      <c r="C181" s="331"/>
      <c r="D181" s="331"/>
      <c r="E181" s="332"/>
      <c r="F181" s="331"/>
    </row>
    <row r="182" spans="1:6" x14ac:dyDescent="0.2">
      <c r="A182" s="426" t="s">
        <v>6115</v>
      </c>
      <c r="B182" s="426" t="s">
        <v>6012</v>
      </c>
      <c r="C182" s="426" t="s">
        <v>1352</v>
      </c>
      <c r="D182" s="426">
        <v>21</v>
      </c>
      <c r="E182" s="427">
        <v>2005</v>
      </c>
      <c r="F182" s="426" t="s">
        <v>216</v>
      </c>
    </row>
    <row r="183" spans="1:6" x14ac:dyDescent="0.2">
      <c r="A183" s="331"/>
      <c r="B183" s="331"/>
      <c r="C183" s="331"/>
      <c r="D183" s="331"/>
      <c r="E183" s="332"/>
      <c r="F183" s="331"/>
    </row>
    <row r="184" spans="1:6" x14ac:dyDescent="0.2">
      <c r="A184" s="118" t="s">
        <v>6388</v>
      </c>
      <c r="B184" s="118" t="s">
        <v>5754</v>
      </c>
      <c r="C184" s="118" t="s">
        <v>1352</v>
      </c>
      <c r="D184" s="118">
        <v>1.8</v>
      </c>
      <c r="E184" s="370">
        <v>2001</v>
      </c>
      <c r="F184" s="118" t="s">
        <v>518</v>
      </c>
    </row>
    <row r="185" spans="1:6" x14ac:dyDescent="0.2">
      <c r="A185" s="118"/>
      <c r="B185" s="118" t="s">
        <v>5755</v>
      </c>
      <c r="C185" s="118" t="s">
        <v>1352</v>
      </c>
      <c r="D185" s="118">
        <v>5.2</v>
      </c>
      <c r="E185" s="370">
        <v>2008</v>
      </c>
      <c r="F185" s="118" t="s">
        <v>518</v>
      </c>
    </row>
    <row r="186" spans="1:6" x14ac:dyDescent="0.2">
      <c r="A186" s="118"/>
      <c r="B186" s="118" t="s">
        <v>5757</v>
      </c>
      <c r="C186" s="118" t="s">
        <v>1352</v>
      </c>
      <c r="D186" s="118">
        <v>5.2</v>
      </c>
      <c r="E186" s="370">
        <v>2008</v>
      </c>
      <c r="F186" s="118" t="s">
        <v>518</v>
      </c>
    </row>
    <row r="187" spans="1:6" x14ac:dyDescent="0.2">
      <c r="A187" s="118"/>
      <c r="B187" s="118" t="s">
        <v>5756</v>
      </c>
      <c r="C187" s="118" t="s">
        <v>1352</v>
      </c>
      <c r="D187" s="118">
        <v>8</v>
      </c>
      <c r="E187" s="370">
        <v>2008</v>
      </c>
      <c r="F187" s="118" t="s">
        <v>518</v>
      </c>
    </row>
    <row r="188" spans="1:6" x14ac:dyDescent="0.2">
      <c r="A188" s="118"/>
      <c r="B188" s="118" t="s">
        <v>1063</v>
      </c>
      <c r="C188" s="118" t="s">
        <v>1352</v>
      </c>
      <c r="D188" s="118">
        <v>8</v>
      </c>
      <c r="E188" s="370">
        <v>2008</v>
      </c>
      <c r="F188" s="118" t="s">
        <v>518</v>
      </c>
    </row>
    <row r="189" spans="1:6" x14ac:dyDescent="0.2">
      <c r="A189" s="331"/>
      <c r="B189" s="331"/>
      <c r="C189" s="331"/>
      <c r="D189" s="331"/>
      <c r="E189" s="332"/>
      <c r="F189" s="331"/>
    </row>
    <row r="190" spans="1:6" x14ac:dyDescent="0.2">
      <c r="A190" s="457" t="s">
        <v>6117</v>
      </c>
      <c r="B190" s="457" t="s">
        <v>6118</v>
      </c>
      <c r="C190" s="457" t="s">
        <v>6108</v>
      </c>
      <c r="D190" s="457">
        <v>1240</v>
      </c>
      <c r="E190" s="450">
        <v>2004</v>
      </c>
      <c r="F190" s="431" t="s">
        <v>6269</v>
      </c>
    </row>
    <row r="191" spans="1:6" x14ac:dyDescent="0.2">
      <c r="A191" s="457"/>
      <c r="B191" s="457"/>
      <c r="C191" s="457"/>
      <c r="D191" s="457"/>
      <c r="E191" s="450"/>
      <c r="F191" s="118" t="s">
        <v>6270</v>
      </c>
    </row>
    <row r="192" spans="1:6" x14ac:dyDescent="0.2">
      <c r="A192" s="458"/>
      <c r="B192" s="458"/>
      <c r="C192" s="458"/>
      <c r="D192" s="458"/>
      <c r="E192" s="459"/>
      <c r="F192" s="460"/>
    </row>
    <row r="193" spans="1:6" x14ac:dyDescent="0.2">
      <c r="A193" s="426" t="s">
        <v>6210</v>
      </c>
      <c r="B193" s="118" t="s">
        <v>5389</v>
      </c>
      <c r="C193" s="118" t="s">
        <v>6008</v>
      </c>
      <c r="D193" s="118">
        <v>140</v>
      </c>
      <c r="E193" s="370">
        <v>1996</v>
      </c>
      <c r="F193" s="118" t="s">
        <v>184</v>
      </c>
    </row>
    <row r="194" spans="1:6" x14ac:dyDescent="0.2">
      <c r="A194" s="118"/>
      <c r="B194" s="118" t="s">
        <v>5175</v>
      </c>
      <c r="C194" s="118" t="s">
        <v>6009</v>
      </c>
      <c r="D194" s="357">
        <v>1728</v>
      </c>
      <c r="E194" s="370">
        <v>1983</v>
      </c>
      <c r="F194" s="118" t="s">
        <v>216</v>
      </c>
    </row>
    <row r="195" spans="1:6" x14ac:dyDescent="0.2">
      <c r="A195" s="118"/>
      <c r="B195" s="118" t="s">
        <v>5176</v>
      </c>
      <c r="C195" s="118" t="s">
        <v>6009</v>
      </c>
      <c r="D195" s="118">
        <v>360</v>
      </c>
      <c r="E195" s="370">
        <v>1961</v>
      </c>
      <c r="F195" s="118" t="s">
        <v>216</v>
      </c>
    </row>
    <row r="196" spans="1:6" x14ac:dyDescent="0.2">
      <c r="A196" s="184"/>
      <c r="B196" s="184" t="s">
        <v>6007</v>
      </c>
      <c r="C196" s="184" t="s">
        <v>5740</v>
      </c>
      <c r="D196" s="461">
        <v>1006</v>
      </c>
      <c r="E196" s="370">
        <v>1972</v>
      </c>
      <c r="F196" s="184" t="s">
        <v>410</v>
      </c>
    </row>
    <row r="197" spans="1:6" x14ac:dyDescent="0.2">
      <c r="A197" s="462"/>
      <c r="B197" s="184" t="s">
        <v>5657</v>
      </c>
      <c r="C197" s="446" t="s">
        <v>5960</v>
      </c>
      <c r="D197" s="463">
        <v>50</v>
      </c>
      <c r="E197" s="370">
        <v>1972</v>
      </c>
      <c r="F197" s="184" t="s">
        <v>410</v>
      </c>
    </row>
    <row r="198" spans="1:6" x14ac:dyDescent="0.2">
      <c r="A198" s="462"/>
      <c r="B198" s="118" t="s">
        <v>6006</v>
      </c>
      <c r="C198" s="118" t="s">
        <v>747</v>
      </c>
      <c r="D198" s="118">
        <v>500</v>
      </c>
      <c r="E198" s="370">
        <v>1994</v>
      </c>
      <c r="F198" s="639" t="s">
        <v>216</v>
      </c>
    </row>
    <row r="199" spans="1:6" x14ac:dyDescent="0.2">
      <c r="A199" s="118"/>
      <c r="B199" s="118" t="s">
        <v>6120</v>
      </c>
      <c r="C199" s="118" t="s">
        <v>747</v>
      </c>
      <c r="D199" s="357">
        <v>1200</v>
      </c>
      <c r="E199" s="370">
        <v>2000</v>
      </c>
      <c r="F199" s="431" t="s">
        <v>6269</v>
      </c>
    </row>
    <row r="200" spans="1:6" x14ac:dyDescent="0.2">
      <c r="A200" s="118"/>
      <c r="B200" s="118"/>
      <c r="C200" s="118"/>
      <c r="D200" s="357"/>
      <c r="E200" s="370"/>
      <c r="F200" s="118" t="s">
        <v>6270</v>
      </c>
    </row>
    <row r="201" spans="1:6" x14ac:dyDescent="0.2">
      <c r="A201" s="118" t="s">
        <v>6389</v>
      </c>
      <c r="B201" s="118" t="s">
        <v>1010</v>
      </c>
      <c r="C201" s="118" t="s">
        <v>1352</v>
      </c>
      <c r="D201" s="118">
        <v>1.2</v>
      </c>
      <c r="E201" s="370">
        <v>2000</v>
      </c>
      <c r="F201" s="118" t="s">
        <v>518</v>
      </c>
    </row>
    <row r="202" spans="1:6" x14ac:dyDescent="0.2">
      <c r="A202" s="118"/>
      <c r="B202" s="118"/>
      <c r="C202" s="118"/>
      <c r="D202" s="118"/>
      <c r="E202" s="118"/>
      <c r="F202" s="118"/>
    </row>
    <row r="203" spans="1:6" x14ac:dyDescent="0.2">
      <c r="A203" s="118" t="s">
        <v>6339</v>
      </c>
      <c r="B203" s="118" t="s">
        <v>5761</v>
      </c>
      <c r="C203" s="118" t="s">
        <v>1352</v>
      </c>
      <c r="D203" s="118">
        <v>2</v>
      </c>
      <c r="E203" s="370">
        <v>1999</v>
      </c>
      <c r="F203" s="118" t="s">
        <v>442</v>
      </c>
    </row>
    <row r="204" spans="1:6" ht="15.75" thickBot="1" x14ac:dyDescent="0.25">
      <c r="A204" s="126"/>
      <c r="B204" s="118" t="s">
        <v>5762</v>
      </c>
      <c r="C204" s="118" t="s">
        <v>1352</v>
      </c>
      <c r="D204" s="118">
        <v>7</v>
      </c>
      <c r="E204" s="370">
        <v>2005</v>
      </c>
      <c r="F204" s="118" t="s">
        <v>442</v>
      </c>
    </row>
    <row r="205" spans="1:6" ht="15.75" thickTop="1" x14ac:dyDescent="0.2">
      <c r="A205" s="443" t="s">
        <v>5724</v>
      </c>
      <c r="B205" s="453"/>
      <c r="C205" s="453"/>
      <c r="D205" s="453"/>
      <c r="E205" s="454"/>
      <c r="F205" s="453"/>
    </row>
    <row r="206" spans="1:6" x14ac:dyDescent="0.2">
      <c r="A206" s="464"/>
      <c r="B206" s="331"/>
      <c r="C206" s="331"/>
      <c r="D206" s="331"/>
      <c r="E206" s="332"/>
      <c r="F206" s="331"/>
    </row>
    <row r="207" spans="1:6" x14ac:dyDescent="0.2">
      <c r="A207" s="464"/>
      <c r="B207" s="331"/>
      <c r="C207" s="331"/>
      <c r="D207" s="331"/>
      <c r="E207" s="332"/>
      <c r="F207" s="331"/>
    </row>
    <row r="208" spans="1:6" ht="23.25" x14ac:dyDescent="0.35">
      <c r="A208" s="290" t="s">
        <v>5267</v>
      </c>
      <c r="B208" s="291"/>
      <c r="C208" s="291"/>
      <c r="D208" s="291"/>
      <c r="E208" s="291"/>
      <c r="F208" s="297"/>
    </row>
    <row r="209" spans="1:6" ht="21.75" x14ac:dyDescent="0.3">
      <c r="A209" s="295" t="s">
        <v>6382</v>
      </c>
      <c r="B209" s="296"/>
      <c r="C209" s="296"/>
      <c r="D209" s="296"/>
      <c r="E209" s="296"/>
      <c r="F209" s="297"/>
    </row>
    <row r="210" spans="1:6" ht="15.75" thickBot="1" x14ac:dyDescent="0.25">
      <c r="A210" s="367"/>
      <c r="B210" s="336"/>
      <c r="C210" s="336"/>
      <c r="D210" s="336"/>
      <c r="E210" s="336"/>
      <c r="F210" s="328"/>
    </row>
    <row r="211" spans="1:6" ht="15.75" thickTop="1" x14ac:dyDescent="0.2">
      <c r="A211" s="302" t="s">
        <v>162</v>
      </c>
      <c r="B211" s="329" t="s">
        <v>5138</v>
      </c>
      <c r="C211" s="329" t="s">
        <v>111</v>
      </c>
      <c r="D211" s="330" t="s">
        <v>5697</v>
      </c>
      <c r="E211" s="304" t="s">
        <v>5698</v>
      </c>
      <c r="F211" s="305" t="s">
        <v>5699</v>
      </c>
    </row>
    <row r="212" spans="1:6" x14ac:dyDescent="0.2">
      <c r="A212" s="306"/>
      <c r="B212" s="306"/>
      <c r="C212" s="306"/>
      <c r="D212" s="307" t="s">
        <v>5563</v>
      </c>
      <c r="E212" s="308" t="s">
        <v>5700</v>
      </c>
      <c r="F212" s="305" t="s">
        <v>5701</v>
      </c>
    </row>
    <row r="213" spans="1:6" x14ac:dyDescent="0.2">
      <c r="A213" s="306"/>
      <c r="B213" s="306"/>
      <c r="C213" s="306"/>
      <c r="D213" s="307" t="s">
        <v>5564</v>
      </c>
      <c r="E213" s="308" t="s">
        <v>5702</v>
      </c>
      <c r="F213" s="305" t="s">
        <v>5703</v>
      </c>
    </row>
    <row r="214" spans="1:6" x14ac:dyDescent="0.2">
      <c r="A214" s="309"/>
      <c r="B214" s="309"/>
      <c r="C214" s="309"/>
      <c r="D214" s="310"/>
      <c r="E214" s="310" t="s">
        <v>5704</v>
      </c>
      <c r="F214" s="311" t="s">
        <v>5705</v>
      </c>
    </row>
    <row r="215" spans="1:6" x14ac:dyDescent="0.2">
      <c r="A215" s="118" t="s">
        <v>6340</v>
      </c>
      <c r="B215" s="118" t="s">
        <v>1022</v>
      </c>
      <c r="C215" s="118" t="s">
        <v>1352</v>
      </c>
      <c r="D215" s="118">
        <v>9</v>
      </c>
      <c r="E215" s="370" t="s">
        <v>6390</v>
      </c>
      <c r="F215" s="118" t="s">
        <v>216</v>
      </c>
    </row>
    <row r="216" spans="1:6" x14ac:dyDescent="0.2">
      <c r="A216" s="331"/>
      <c r="B216" s="331"/>
      <c r="C216" s="331"/>
      <c r="D216" s="331"/>
      <c r="E216" s="332"/>
      <c r="F216" s="331"/>
    </row>
    <row r="217" spans="1:6" x14ac:dyDescent="0.2">
      <c r="A217" s="465" t="s">
        <v>6391</v>
      </c>
      <c r="B217" s="118" t="s">
        <v>4911</v>
      </c>
      <c r="C217" s="118" t="s">
        <v>5966</v>
      </c>
      <c r="D217" s="118">
        <v>434</v>
      </c>
      <c r="E217" s="370">
        <v>1967</v>
      </c>
      <c r="F217" s="118" t="s">
        <v>184</v>
      </c>
    </row>
    <row r="218" spans="1:6" x14ac:dyDescent="0.2">
      <c r="A218" s="452"/>
      <c r="B218" s="118" t="s">
        <v>5768</v>
      </c>
      <c r="C218" s="118" t="s">
        <v>5966</v>
      </c>
      <c r="D218" s="118">
        <v>980</v>
      </c>
      <c r="E218" s="370">
        <v>1971</v>
      </c>
      <c r="F218" s="426" t="s">
        <v>216</v>
      </c>
    </row>
    <row r="219" spans="1:6" x14ac:dyDescent="0.2">
      <c r="A219" s="452"/>
      <c r="B219" s="118" t="s">
        <v>3102</v>
      </c>
      <c r="C219" s="118" t="s">
        <v>6108</v>
      </c>
      <c r="D219" s="118">
        <v>180</v>
      </c>
      <c r="E219" s="370">
        <v>1995</v>
      </c>
      <c r="F219" s="118" t="s">
        <v>442</v>
      </c>
    </row>
    <row r="220" spans="1:6" x14ac:dyDescent="0.2">
      <c r="A220" s="452"/>
      <c r="B220" s="118" t="s">
        <v>715</v>
      </c>
      <c r="C220" s="118" t="s">
        <v>5917</v>
      </c>
      <c r="D220" s="118">
        <v>28</v>
      </c>
      <c r="E220" s="370">
        <v>1928</v>
      </c>
      <c r="F220" s="368" t="s">
        <v>216</v>
      </c>
    </row>
    <row r="221" spans="1:6" x14ac:dyDescent="0.2">
      <c r="A221" s="331"/>
      <c r="B221" s="331"/>
      <c r="C221" s="331"/>
      <c r="D221" s="331"/>
      <c r="E221" s="332"/>
      <c r="F221" s="331"/>
    </row>
    <row r="222" spans="1:6" x14ac:dyDescent="0.2">
      <c r="A222" s="118" t="s">
        <v>6342</v>
      </c>
      <c r="B222" s="118" t="s">
        <v>4956</v>
      </c>
      <c r="C222" s="118" t="s">
        <v>6035</v>
      </c>
      <c r="D222" s="357">
        <v>540</v>
      </c>
      <c r="E222" s="370">
        <v>1968</v>
      </c>
      <c r="F222" s="118" t="s">
        <v>634</v>
      </c>
    </row>
    <row r="223" spans="1:6" x14ac:dyDescent="0.2">
      <c r="A223" s="118"/>
      <c r="B223" s="118" t="s">
        <v>5306</v>
      </c>
      <c r="C223" s="118" t="s">
        <v>747</v>
      </c>
      <c r="D223" s="357">
        <v>616</v>
      </c>
      <c r="E223" s="370">
        <v>2003</v>
      </c>
      <c r="F223" s="118" t="s">
        <v>634</v>
      </c>
    </row>
    <row r="224" spans="1:6" x14ac:dyDescent="0.2">
      <c r="A224" s="331"/>
      <c r="B224" s="331"/>
      <c r="C224" s="331"/>
      <c r="D224" s="331"/>
      <c r="E224" s="332"/>
      <c r="F224" s="331"/>
    </row>
    <row r="225" spans="1:6" x14ac:dyDescent="0.2">
      <c r="A225" s="118" t="s">
        <v>6129</v>
      </c>
      <c r="B225" s="118" t="s">
        <v>5785</v>
      </c>
      <c r="C225" s="118" t="s">
        <v>1352</v>
      </c>
      <c r="D225" s="118">
        <v>6</v>
      </c>
      <c r="E225" s="370">
        <v>1994</v>
      </c>
      <c r="F225" s="118" t="s">
        <v>216</v>
      </c>
    </row>
    <row r="226" spans="1:6" x14ac:dyDescent="0.2">
      <c r="A226" s="118"/>
      <c r="B226" s="118" t="s">
        <v>5786</v>
      </c>
      <c r="C226" s="118" t="s">
        <v>1352</v>
      </c>
      <c r="D226" s="118">
        <v>5</v>
      </c>
      <c r="E226" s="370">
        <v>1995</v>
      </c>
      <c r="F226" s="118" t="s">
        <v>184</v>
      </c>
    </row>
    <row r="227" spans="1:6" x14ac:dyDescent="0.2">
      <c r="A227" s="118"/>
      <c r="B227" s="118" t="s">
        <v>5898</v>
      </c>
      <c r="C227" s="118" t="s">
        <v>1352</v>
      </c>
      <c r="D227" s="118">
        <v>2</v>
      </c>
      <c r="E227" s="370">
        <v>2003</v>
      </c>
      <c r="F227" s="118" t="s">
        <v>379</v>
      </c>
    </row>
    <row r="228" spans="1:6" x14ac:dyDescent="0.2">
      <c r="A228" s="331"/>
      <c r="B228" s="426" t="s">
        <v>6047</v>
      </c>
      <c r="C228" s="426" t="s">
        <v>1352</v>
      </c>
      <c r="D228" s="426">
        <v>5</v>
      </c>
      <c r="E228" s="427">
        <v>2007</v>
      </c>
      <c r="F228" s="426" t="s">
        <v>379</v>
      </c>
    </row>
    <row r="229" spans="1:6" x14ac:dyDescent="0.2">
      <c r="A229" s="331"/>
      <c r="B229" s="426" t="s">
        <v>5902</v>
      </c>
      <c r="C229" s="426" t="s">
        <v>1352</v>
      </c>
      <c r="D229" s="426">
        <v>13</v>
      </c>
      <c r="E229" s="427">
        <v>2000</v>
      </c>
      <c r="F229" s="426" t="s">
        <v>634</v>
      </c>
    </row>
    <row r="230" spans="1:6" x14ac:dyDescent="0.2">
      <c r="A230" s="331"/>
      <c r="B230" s="426" t="s">
        <v>5339</v>
      </c>
      <c r="C230" s="426" t="s">
        <v>1352</v>
      </c>
      <c r="D230" s="426">
        <v>26</v>
      </c>
      <c r="E230" s="427">
        <v>2003</v>
      </c>
      <c r="F230" s="426" t="s">
        <v>634</v>
      </c>
    </row>
    <row r="231" spans="1:6" x14ac:dyDescent="0.2">
      <c r="A231" s="331"/>
      <c r="B231" s="426" t="s">
        <v>6046</v>
      </c>
      <c r="C231" s="426" t="s">
        <v>1352</v>
      </c>
      <c r="D231" s="426">
        <v>12</v>
      </c>
      <c r="E231" s="427">
        <v>2007</v>
      </c>
      <c r="F231" s="426" t="s">
        <v>634</v>
      </c>
    </row>
    <row r="232" spans="1:6" x14ac:dyDescent="0.2">
      <c r="A232" s="331"/>
      <c r="B232" s="426" t="s">
        <v>5346</v>
      </c>
      <c r="C232" s="426" t="s">
        <v>1352</v>
      </c>
      <c r="D232" s="426">
        <v>29</v>
      </c>
      <c r="E232" s="427">
        <v>2006</v>
      </c>
      <c r="F232" s="426" t="s">
        <v>379</v>
      </c>
    </row>
    <row r="233" spans="1:6" x14ac:dyDescent="0.2">
      <c r="A233" s="331"/>
      <c r="B233" s="426" t="s">
        <v>5903</v>
      </c>
      <c r="C233" s="426" t="s">
        <v>1352</v>
      </c>
      <c r="D233" s="426">
        <v>8</v>
      </c>
      <c r="E233" s="427">
        <v>2007</v>
      </c>
      <c r="F233" s="426" t="s">
        <v>634</v>
      </c>
    </row>
    <row r="234" spans="1:6" x14ac:dyDescent="0.2">
      <c r="A234" s="331"/>
      <c r="B234" s="118" t="s">
        <v>5345</v>
      </c>
      <c r="C234" s="118" t="s">
        <v>1352</v>
      </c>
      <c r="D234" s="118">
        <v>25</v>
      </c>
      <c r="E234" s="370">
        <v>2009</v>
      </c>
      <c r="F234" s="118" t="s">
        <v>634</v>
      </c>
    </row>
    <row r="235" spans="1:6" x14ac:dyDescent="0.2">
      <c r="A235" s="331"/>
      <c r="B235" s="426"/>
      <c r="C235" s="426"/>
      <c r="D235" s="426"/>
      <c r="E235" s="427"/>
      <c r="F235" s="426"/>
    </row>
    <row r="236" spans="1:6" x14ac:dyDescent="0.2">
      <c r="A236" s="118" t="s">
        <v>6130</v>
      </c>
      <c r="B236" s="118" t="s">
        <v>4969</v>
      </c>
      <c r="C236" s="118" t="s">
        <v>5959</v>
      </c>
      <c r="D236" s="118">
        <v>40</v>
      </c>
      <c r="E236" s="370">
        <v>1994</v>
      </c>
      <c r="F236" s="431" t="s">
        <v>6269</v>
      </c>
    </row>
    <row r="237" spans="1:6" x14ac:dyDescent="0.2">
      <c r="A237" s="118"/>
      <c r="B237" s="118"/>
      <c r="C237" s="118"/>
      <c r="D237" s="118"/>
      <c r="E237" s="370"/>
      <c r="F237" s="431" t="s">
        <v>6292</v>
      </c>
    </row>
    <row r="238" spans="1:6" x14ac:dyDescent="0.2">
      <c r="A238" s="118"/>
      <c r="B238" s="118"/>
      <c r="C238" s="118"/>
      <c r="D238" s="118"/>
      <c r="E238" s="370"/>
      <c r="F238" s="431"/>
    </row>
    <row r="239" spans="1:6" x14ac:dyDescent="0.2">
      <c r="A239" s="118" t="s">
        <v>6344</v>
      </c>
      <c r="B239" s="118" t="s">
        <v>5178</v>
      </c>
      <c r="C239" s="118" t="s">
        <v>747</v>
      </c>
      <c r="D239" s="118">
        <v>748</v>
      </c>
      <c r="E239" s="370">
        <v>1998</v>
      </c>
      <c r="F239" s="118" t="s">
        <v>442</v>
      </c>
    </row>
    <row r="240" spans="1:6" x14ac:dyDescent="0.2">
      <c r="A240" s="118"/>
      <c r="B240" s="118"/>
      <c r="C240" s="118"/>
      <c r="D240" s="118"/>
      <c r="E240" s="370"/>
      <c r="F240" s="118"/>
    </row>
    <row r="241" spans="1:6" x14ac:dyDescent="0.2">
      <c r="A241" s="118" t="s">
        <v>5606</v>
      </c>
      <c r="B241" s="426" t="s">
        <v>4967</v>
      </c>
      <c r="C241" s="426" t="s">
        <v>5740</v>
      </c>
      <c r="D241" s="430">
        <v>1586</v>
      </c>
      <c r="E241" s="427">
        <v>1971</v>
      </c>
      <c r="F241" s="426" t="s">
        <v>216</v>
      </c>
    </row>
    <row r="242" spans="1:6" x14ac:dyDescent="0.2">
      <c r="A242" s="331"/>
      <c r="B242" s="426" t="s">
        <v>6131</v>
      </c>
      <c r="C242" s="426" t="s">
        <v>6293</v>
      </c>
      <c r="D242" s="430">
        <v>1063</v>
      </c>
      <c r="E242" s="427">
        <v>1968</v>
      </c>
      <c r="F242" s="426" t="s">
        <v>5156</v>
      </c>
    </row>
    <row r="243" spans="1:6" x14ac:dyDescent="0.2">
      <c r="A243" s="118"/>
      <c r="B243" s="118" t="s">
        <v>4920</v>
      </c>
      <c r="C243" s="118" t="s">
        <v>6217</v>
      </c>
      <c r="D243" s="357">
        <v>1958</v>
      </c>
      <c r="E243" s="370">
        <v>1972</v>
      </c>
      <c r="F243" s="431" t="s">
        <v>199</v>
      </c>
    </row>
    <row r="244" spans="1:6" x14ac:dyDescent="0.2">
      <c r="A244" s="118"/>
      <c r="B244" s="118" t="s">
        <v>4972</v>
      </c>
      <c r="C244" s="118" t="s">
        <v>5960</v>
      </c>
      <c r="D244" s="118">
        <v>51</v>
      </c>
      <c r="E244" s="370">
        <v>1971</v>
      </c>
      <c r="F244" s="118" t="s">
        <v>216</v>
      </c>
    </row>
    <row r="245" spans="1:6" x14ac:dyDescent="0.2">
      <c r="A245" s="331"/>
      <c r="B245" s="118" t="s">
        <v>6016</v>
      </c>
      <c r="C245" s="118" t="s">
        <v>5960</v>
      </c>
      <c r="D245" s="118">
        <v>140</v>
      </c>
      <c r="E245" s="370">
        <v>1982</v>
      </c>
      <c r="F245" s="118" t="s">
        <v>199</v>
      </c>
    </row>
    <row r="246" spans="1:6" x14ac:dyDescent="0.2">
      <c r="A246" s="331"/>
      <c r="B246" s="118" t="s">
        <v>3583</v>
      </c>
      <c r="C246" s="118" t="s">
        <v>5960</v>
      </c>
      <c r="D246" s="118">
        <v>100</v>
      </c>
      <c r="E246" s="370">
        <v>1972</v>
      </c>
      <c r="F246" s="118" t="s">
        <v>199</v>
      </c>
    </row>
    <row r="247" spans="1:6" x14ac:dyDescent="0.2">
      <c r="A247" s="298"/>
      <c r="B247" s="118" t="s">
        <v>6017</v>
      </c>
      <c r="C247" s="118" t="s">
        <v>5960</v>
      </c>
      <c r="D247" s="118">
        <v>68</v>
      </c>
      <c r="E247" s="370">
        <v>1969</v>
      </c>
      <c r="F247" s="118" t="s">
        <v>199</v>
      </c>
    </row>
    <row r="248" spans="1:6" x14ac:dyDescent="0.2">
      <c r="A248" s="331"/>
      <c r="B248" s="118" t="s">
        <v>5789</v>
      </c>
      <c r="C248" s="118" t="s">
        <v>5960</v>
      </c>
      <c r="D248" s="118">
        <v>105</v>
      </c>
      <c r="E248" s="370">
        <v>1982</v>
      </c>
      <c r="F248" s="118" t="s">
        <v>199</v>
      </c>
    </row>
    <row r="249" spans="1:6" x14ac:dyDescent="0.2">
      <c r="B249" s="118" t="s">
        <v>6020</v>
      </c>
      <c r="C249" s="118" t="s">
        <v>5960</v>
      </c>
      <c r="D249" s="118">
        <v>68</v>
      </c>
      <c r="E249" s="370">
        <v>1968</v>
      </c>
      <c r="F249" s="118" t="s">
        <v>5156</v>
      </c>
    </row>
    <row r="250" spans="1:6" x14ac:dyDescent="0.2">
      <c r="A250" s="118"/>
      <c r="B250" s="118" t="s">
        <v>3590</v>
      </c>
      <c r="C250" s="118" t="s">
        <v>5960</v>
      </c>
      <c r="D250" s="118">
        <v>17</v>
      </c>
      <c r="E250" s="370">
        <v>2006</v>
      </c>
      <c r="F250" s="118" t="s">
        <v>5156</v>
      </c>
    </row>
    <row r="251" spans="1:6" x14ac:dyDescent="0.2">
      <c r="A251" s="118"/>
      <c r="B251" s="118" t="s">
        <v>6218</v>
      </c>
      <c r="C251" s="118" t="s">
        <v>6019</v>
      </c>
      <c r="D251" s="118">
        <v>968</v>
      </c>
      <c r="E251" s="370">
        <v>1969</v>
      </c>
      <c r="F251" s="118" t="s">
        <v>199</v>
      </c>
    </row>
    <row r="252" spans="1:6" x14ac:dyDescent="0.2">
      <c r="A252" s="118"/>
      <c r="B252" s="118" t="s">
        <v>6018</v>
      </c>
      <c r="C252" s="118" t="s">
        <v>6019</v>
      </c>
      <c r="D252" s="357">
        <v>1370</v>
      </c>
      <c r="E252" s="370">
        <v>1982</v>
      </c>
      <c r="F252" s="118" t="s">
        <v>199</v>
      </c>
    </row>
    <row r="253" spans="1:6" x14ac:dyDescent="0.2">
      <c r="A253" s="118"/>
      <c r="B253" s="118" t="s">
        <v>3494</v>
      </c>
      <c r="C253" s="118" t="s">
        <v>747</v>
      </c>
      <c r="D253" s="357">
        <v>1390</v>
      </c>
      <c r="E253" s="370">
        <v>1998</v>
      </c>
      <c r="F253" s="118" t="s">
        <v>199</v>
      </c>
    </row>
    <row r="254" spans="1:6" x14ac:dyDescent="0.2">
      <c r="A254" s="118"/>
      <c r="B254" s="118" t="s">
        <v>3500</v>
      </c>
      <c r="C254" s="118" t="s">
        <v>747</v>
      </c>
      <c r="D254" s="118">
        <v>420</v>
      </c>
      <c r="E254" s="370">
        <v>2001</v>
      </c>
      <c r="F254" s="118" t="s">
        <v>5156</v>
      </c>
    </row>
    <row r="255" spans="1:6" x14ac:dyDescent="0.2">
      <c r="A255" s="118"/>
      <c r="B255" s="118" t="s">
        <v>3488</v>
      </c>
      <c r="C255" s="118" t="s">
        <v>747</v>
      </c>
      <c r="D255" s="118">
        <v>665</v>
      </c>
      <c r="E255" s="370">
        <v>1995</v>
      </c>
      <c r="F255" s="118" t="s">
        <v>5156</v>
      </c>
    </row>
    <row r="256" spans="1:6" x14ac:dyDescent="0.2">
      <c r="A256" s="331"/>
      <c r="B256" s="331"/>
      <c r="C256" s="331"/>
      <c r="D256" s="331"/>
      <c r="E256" s="332"/>
      <c r="F256" s="331"/>
    </row>
    <row r="257" spans="1:6" x14ac:dyDescent="0.2">
      <c r="A257" s="466" t="s">
        <v>6345</v>
      </c>
      <c r="B257" s="118" t="s">
        <v>3545</v>
      </c>
      <c r="C257" s="118" t="s">
        <v>5917</v>
      </c>
      <c r="D257" s="118">
        <v>2</v>
      </c>
      <c r="E257" s="370">
        <v>2005</v>
      </c>
      <c r="F257" s="118" t="s">
        <v>379</v>
      </c>
    </row>
    <row r="258" spans="1:6" x14ac:dyDescent="0.2">
      <c r="A258" s="426" t="s">
        <v>6133</v>
      </c>
      <c r="B258" s="118" t="s">
        <v>3532</v>
      </c>
      <c r="C258" s="118" t="s">
        <v>5917</v>
      </c>
      <c r="D258" s="118">
        <v>10</v>
      </c>
      <c r="E258" s="370" t="s">
        <v>6346</v>
      </c>
      <c r="F258" s="118" t="s">
        <v>216</v>
      </c>
    </row>
    <row r="259" spans="1:6" x14ac:dyDescent="0.2">
      <c r="A259" s="331"/>
      <c r="B259" s="118" t="s">
        <v>5792</v>
      </c>
      <c r="C259" s="118" t="s">
        <v>5917</v>
      </c>
      <c r="D259" s="118">
        <v>18</v>
      </c>
      <c r="E259" s="370" t="s">
        <v>6346</v>
      </c>
      <c r="F259" s="118" t="s">
        <v>216</v>
      </c>
    </row>
    <row r="260" spans="1:6" x14ac:dyDescent="0.2">
      <c r="A260" s="331"/>
      <c r="B260" s="118" t="s">
        <v>5793</v>
      </c>
      <c r="C260" s="118" t="s">
        <v>5917</v>
      </c>
      <c r="D260" s="118">
        <v>15</v>
      </c>
      <c r="E260" s="370" t="s">
        <v>5794</v>
      </c>
      <c r="F260" s="118" t="s">
        <v>216</v>
      </c>
    </row>
    <row r="261" spans="1:6" x14ac:dyDescent="0.2">
      <c r="A261" s="331"/>
      <c r="B261" s="118" t="s">
        <v>3542</v>
      </c>
      <c r="C261" s="118" t="s">
        <v>5917</v>
      </c>
      <c r="D261" s="118">
        <v>2</v>
      </c>
      <c r="E261" s="370">
        <v>2005</v>
      </c>
      <c r="F261" s="118" t="s">
        <v>379</v>
      </c>
    </row>
    <row r="262" spans="1:6" x14ac:dyDescent="0.2">
      <c r="A262" s="331"/>
      <c r="B262" s="118" t="s">
        <v>3551</v>
      </c>
      <c r="C262" s="118" t="s">
        <v>5917</v>
      </c>
      <c r="D262" s="118">
        <v>1</v>
      </c>
      <c r="E262" s="370">
        <v>2006</v>
      </c>
      <c r="F262" s="118" t="s">
        <v>379</v>
      </c>
    </row>
    <row r="263" spans="1:6" x14ac:dyDescent="0.2">
      <c r="A263" s="331"/>
      <c r="B263" s="118" t="s">
        <v>3548</v>
      </c>
      <c r="C263" s="118" t="s">
        <v>5917</v>
      </c>
      <c r="D263" s="118">
        <v>6</v>
      </c>
      <c r="E263" s="370" t="s">
        <v>6392</v>
      </c>
      <c r="F263" s="431" t="s">
        <v>518</v>
      </c>
    </row>
    <row r="264" spans="1:6" x14ac:dyDescent="0.2">
      <c r="A264" s="331"/>
      <c r="B264" s="426" t="s">
        <v>3660</v>
      </c>
      <c r="C264" s="426" t="s">
        <v>1352</v>
      </c>
      <c r="D264" s="426">
        <v>5</v>
      </c>
      <c r="E264" s="427">
        <v>2007</v>
      </c>
      <c r="F264" s="426" t="s">
        <v>379</v>
      </c>
    </row>
    <row r="265" spans="1:6" x14ac:dyDescent="0.2">
      <c r="A265" s="331"/>
      <c r="B265" s="426" t="s">
        <v>3663</v>
      </c>
      <c r="C265" s="426" t="s">
        <v>1352</v>
      </c>
      <c r="D265" s="426">
        <v>4.5</v>
      </c>
      <c r="E265" s="427">
        <v>2007</v>
      </c>
      <c r="F265" s="426" t="s">
        <v>6296</v>
      </c>
    </row>
    <row r="266" spans="1:6" x14ac:dyDescent="0.2">
      <c r="A266" s="331"/>
      <c r="B266" s="426" t="s">
        <v>3672</v>
      </c>
      <c r="C266" s="426" t="s">
        <v>1352</v>
      </c>
      <c r="D266" s="426">
        <v>3.9</v>
      </c>
      <c r="E266" s="427">
        <v>2008</v>
      </c>
      <c r="F266" s="426" t="s">
        <v>379</v>
      </c>
    </row>
    <row r="267" spans="1:6" x14ac:dyDescent="0.2">
      <c r="A267" s="331"/>
      <c r="B267" s="426" t="s">
        <v>5797</v>
      </c>
      <c r="C267" s="426" t="s">
        <v>1352</v>
      </c>
      <c r="D267" s="426">
        <v>2.6</v>
      </c>
      <c r="E267" s="427">
        <v>2008</v>
      </c>
      <c r="F267" s="426" t="s">
        <v>5156</v>
      </c>
    </row>
    <row r="268" spans="1:6" x14ac:dyDescent="0.2">
      <c r="A268" s="331"/>
      <c r="B268" s="426" t="s">
        <v>3669</v>
      </c>
      <c r="C268" s="426" t="s">
        <v>1352</v>
      </c>
      <c r="D268" s="426">
        <v>16</v>
      </c>
      <c r="E268" s="427">
        <v>2008</v>
      </c>
      <c r="F268" s="426" t="s">
        <v>518</v>
      </c>
    </row>
    <row r="269" spans="1:6" x14ac:dyDescent="0.2">
      <c r="A269" s="331"/>
      <c r="B269" s="426" t="s">
        <v>6026</v>
      </c>
      <c r="C269" s="426" t="s">
        <v>1352</v>
      </c>
      <c r="D269" s="426">
        <v>59.8</v>
      </c>
      <c r="E269" s="427">
        <v>2008</v>
      </c>
      <c r="F269" s="426" t="s">
        <v>199</v>
      </c>
    </row>
    <row r="270" spans="1:6" x14ac:dyDescent="0.2">
      <c r="A270" s="331"/>
      <c r="B270" s="426"/>
      <c r="C270" s="426"/>
      <c r="D270" s="426"/>
      <c r="E270" s="427"/>
      <c r="F270" s="426"/>
    </row>
    <row r="271" spans="1:6" x14ac:dyDescent="0.2">
      <c r="A271" s="331"/>
      <c r="B271" s="331"/>
      <c r="C271" s="331"/>
      <c r="D271" s="331"/>
      <c r="E271" s="332"/>
      <c r="F271" s="331"/>
    </row>
    <row r="272" spans="1:6" x14ac:dyDescent="0.2">
      <c r="A272" s="118"/>
      <c r="B272" s="331"/>
      <c r="C272" s="331"/>
      <c r="D272" s="331"/>
      <c r="E272" s="332"/>
      <c r="F272" s="331"/>
    </row>
    <row r="273" spans="1:6" ht="15.75" thickBot="1" x14ac:dyDescent="0.25">
      <c r="A273" s="467"/>
      <c r="B273" s="331"/>
      <c r="C273" s="331"/>
      <c r="D273" s="331"/>
      <c r="E273" s="332"/>
      <c r="F273" s="331"/>
    </row>
    <row r="274" spans="1:6" ht="15.75" thickTop="1" x14ac:dyDescent="0.2">
      <c r="A274" s="443" t="s">
        <v>5724</v>
      </c>
      <c r="B274" s="468"/>
      <c r="C274" s="468"/>
      <c r="D274" s="469"/>
      <c r="E274" s="470"/>
      <c r="F274" s="468"/>
    </row>
    <row r="275" spans="1:6" x14ac:dyDescent="0.2">
      <c r="A275" s="368"/>
      <c r="B275" s="118"/>
      <c r="C275" s="118"/>
      <c r="D275" s="369"/>
      <c r="E275" s="370"/>
      <c r="F275" s="118"/>
    </row>
    <row r="276" spans="1:6" ht="23.25" x14ac:dyDescent="0.35">
      <c r="A276" s="290" t="s">
        <v>5267</v>
      </c>
      <c r="B276" s="291"/>
      <c r="C276" s="291"/>
      <c r="D276" s="291"/>
      <c r="E276" s="291"/>
      <c r="F276" s="297"/>
    </row>
    <row r="277" spans="1:6" ht="21.75" x14ac:dyDescent="0.3">
      <c r="A277" s="295" t="s">
        <v>6382</v>
      </c>
      <c r="B277" s="296"/>
      <c r="C277" s="296"/>
      <c r="D277" s="296"/>
      <c r="E277" s="296"/>
      <c r="F277" s="297"/>
    </row>
    <row r="278" spans="1:6" ht="15.75" thickBot="1" x14ac:dyDescent="0.25">
      <c r="A278" s="336"/>
      <c r="B278" s="336"/>
      <c r="C278" s="336"/>
      <c r="D278" s="336"/>
      <c r="E278" s="336"/>
      <c r="F278" s="328"/>
    </row>
    <row r="279" spans="1:6" ht="15.75" thickTop="1" x14ac:dyDescent="0.2">
      <c r="A279" s="302" t="s">
        <v>162</v>
      </c>
      <c r="B279" s="302" t="s">
        <v>5138</v>
      </c>
      <c r="C279" s="302" t="s">
        <v>111</v>
      </c>
      <c r="D279" s="303" t="s">
        <v>5697</v>
      </c>
      <c r="E279" s="333" t="s">
        <v>5698</v>
      </c>
      <c r="F279" s="305" t="s">
        <v>5699</v>
      </c>
    </row>
    <row r="280" spans="1:6" x14ac:dyDescent="0.2">
      <c r="A280" s="306"/>
      <c r="B280" s="306"/>
      <c r="C280" s="306"/>
      <c r="D280" s="307" t="s">
        <v>5563</v>
      </c>
      <c r="E280" s="308" t="s">
        <v>5700</v>
      </c>
      <c r="F280" s="305" t="s">
        <v>5701</v>
      </c>
    </row>
    <row r="281" spans="1:6" x14ac:dyDescent="0.2">
      <c r="A281" s="306"/>
      <c r="B281" s="306"/>
      <c r="C281" s="306"/>
      <c r="D281" s="307" t="s">
        <v>5564</v>
      </c>
      <c r="E281" s="308" t="s">
        <v>5702</v>
      </c>
      <c r="F281" s="305" t="s">
        <v>5703</v>
      </c>
    </row>
    <row r="282" spans="1:6" x14ac:dyDescent="0.2">
      <c r="A282" s="309"/>
      <c r="B282" s="309"/>
      <c r="C282" s="309"/>
      <c r="D282" s="310"/>
      <c r="E282" s="310" t="s">
        <v>5704</v>
      </c>
      <c r="F282" s="311" t="s">
        <v>5705</v>
      </c>
    </row>
    <row r="283" spans="1:6" x14ac:dyDescent="0.2">
      <c r="A283" s="118" t="s">
        <v>6393</v>
      </c>
      <c r="B283" s="331"/>
      <c r="C283" s="331"/>
      <c r="D283" s="331"/>
      <c r="E283" s="332"/>
      <c r="F283" s="331"/>
    </row>
    <row r="284" spans="1:6" x14ac:dyDescent="0.2">
      <c r="A284" s="471" t="s">
        <v>5799</v>
      </c>
      <c r="B284" s="331"/>
      <c r="C284" s="331"/>
      <c r="D284" s="331"/>
      <c r="E284" s="332"/>
      <c r="F284" s="331"/>
    </row>
    <row r="285" spans="1:6" x14ac:dyDescent="0.2">
      <c r="A285" s="118" t="s">
        <v>5800</v>
      </c>
      <c r="B285" s="118" t="s">
        <v>5804</v>
      </c>
      <c r="C285" s="118" t="s">
        <v>5917</v>
      </c>
      <c r="D285" s="118">
        <v>2.4</v>
      </c>
      <c r="E285" s="370">
        <v>1955</v>
      </c>
      <c r="F285" s="118" t="s">
        <v>379</v>
      </c>
    </row>
    <row r="286" spans="1:6" x14ac:dyDescent="0.2">
      <c r="A286" s="331"/>
      <c r="B286" s="426" t="s">
        <v>3978</v>
      </c>
      <c r="C286" s="426" t="s">
        <v>5917</v>
      </c>
      <c r="D286" s="426">
        <v>69</v>
      </c>
      <c r="E286" s="427">
        <v>1951</v>
      </c>
      <c r="F286" s="426" t="s">
        <v>379</v>
      </c>
    </row>
    <row r="287" spans="1:6" x14ac:dyDescent="0.2">
      <c r="A287" s="331"/>
      <c r="B287" s="426" t="s">
        <v>5803</v>
      </c>
      <c r="C287" s="426" t="s">
        <v>5917</v>
      </c>
      <c r="D287" s="426">
        <v>8</v>
      </c>
      <c r="E287" s="427">
        <v>2006</v>
      </c>
      <c r="F287" s="426" t="s">
        <v>379</v>
      </c>
    </row>
    <row r="288" spans="1:6" x14ac:dyDescent="0.2">
      <c r="A288" s="331"/>
      <c r="B288" s="426" t="s">
        <v>4219</v>
      </c>
      <c r="C288" s="426" t="s">
        <v>5917</v>
      </c>
      <c r="D288" s="426">
        <v>38</v>
      </c>
      <c r="E288" s="427">
        <v>1963</v>
      </c>
      <c r="F288" s="426" t="s">
        <v>379</v>
      </c>
    </row>
    <row r="289" spans="1:6" x14ac:dyDescent="0.2">
      <c r="A289" s="331"/>
      <c r="B289" s="426" t="s">
        <v>5801</v>
      </c>
      <c r="C289" s="426" t="s">
        <v>5917</v>
      </c>
      <c r="D289" s="369">
        <v>17</v>
      </c>
      <c r="E289" s="427">
        <v>1962</v>
      </c>
      <c r="F289" s="426" t="s">
        <v>379</v>
      </c>
    </row>
    <row r="290" spans="1:6" x14ac:dyDescent="0.2">
      <c r="A290" s="331"/>
      <c r="B290" s="426" t="s">
        <v>6027</v>
      </c>
      <c r="C290" s="426" t="s">
        <v>5917</v>
      </c>
      <c r="D290" s="369">
        <v>2</v>
      </c>
      <c r="E290" s="427">
        <v>1962</v>
      </c>
      <c r="F290" s="426" t="s">
        <v>379</v>
      </c>
    </row>
    <row r="291" spans="1:6" x14ac:dyDescent="0.2">
      <c r="A291" s="331"/>
      <c r="B291" s="426" t="s">
        <v>5366</v>
      </c>
      <c r="C291" s="426" t="s">
        <v>5917</v>
      </c>
      <c r="D291" s="426">
        <v>20</v>
      </c>
      <c r="E291" s="427">
        <v>1962</v>
      </c>
      <c r="F291" s="426" t="s">
        <v>379</v>
      </c>
    </row>
    <row r="292" spans="1:6" x14ac:dyDescent="0.2">
      <c r="A292" s="331"/>
      <c r="B292" s="426" t="s">
        <v>5368</v>
      </c>
      <c r="C292" s="426" t="s">
        <v>5917</v>
      </c>
      <c r="D292" s="426">
        <v>20</v>
      </c>
      <c r="E292" s="427">
        <v>1962</v>
      </c>
      <c r="F292" s="426" t="s">
        <v>379</v>
      </c>
    </row>
    <row r="293" spans="1:6" x14ac:dyDescent="0.2">
      <c r="A293" s="331"/>
      <c r="B293" s="118"/>
      <c r="C293" s="118"/>
      <c r="D293" s="118"/>
      <c r="E293" s="370"/>
      <c r="F293" s="118"/>
    </row>
    <row r="294" spans="1:6" x14ac:dyDescent="0.2">
      <c r="A294" s="118" t="s">
        <v>5805</v>
      </c>
      <c r="B294" s="118" t="s">
        <v>5811</v>
      </c>
      <c r="C294" s="118" t="s">
        <v>5917</v>
      </c>
      <c r="D294" s="118">
        <v>4</v>
      </c>
      <c r="E294" s="370">
        <v>1958</v>
      </c>
      <c r="F294" s="118" t="s">
        <v>379</v>
      </c>
    </row>
    <row r="295" spans="1:6" x14ac:dyDescent="0.2">
      <c r="A295" s="118"/>
      <c r="B295" s="118" t="s">
        <v>5806</v>
      </c>
      <c r="C295" s="118" t="s">
        <v>5917</v>
      </c>
      <c r="D295" s="335">
        <v>11</v>
      </c>
      <c r="E295" s="370">
        <v>1959</v>
      </c>
      <c r="F295" s="118" t="s">
        <v>379</v>
      </c>
    </row>
    <row r="296" spans="1:6" x14ac:dyDescent="0.2">
      <c r="A296" s="118"/>
      <c r="B296" s="426" t="s">
        <v>4124</v>
      </c>
      <c r="C296" s="426" t="s">
        <v>5917</v>
      </c>
      <c r="D296" s="369">
        <v>45</v>
      </c>
      <c r="E296" s="427">
        <v>1958</v>
      </c>
      <c r="F296" s="426" t="s">
        <v>379</v>
      </c>
    </row>
    <row r="297" spans="1:6" x14ac:dyDescent="0.2">
      <c r="A297" s="118"/>
      <c r="B297" s="426" t="s">
        <v>5810</v>
      </c>
      <c r="C297" s="426" t="s">
        <v>5917</v>
      </c>
      <c r="D297" s="369">
        <v>2</v>
      </c>
      <c r="E297" s="427">
        <v>1959</v>
      </c>
      <c r="F297" s="426" t="s">
        <v>379</v>
      </c>
    </row>
    <row r="298" spans="1:6" x14ac:dyDescent="0.2">
      <c r="A298" s="118"/>
      <c r="B298" s="118" t="s">
        <v>5808</v>
      </c>
      <c r="C298" s="118" t="s">
        <v>5917</v>
      </c>
      <c r="D298" s="335">
        <v>16.5</v>
      </c>
      <c r="E298" s="370">
        <v>1955</v>
      </c>
      <c r="F298" s="118" t="s">
        <v>379</v>
      </c>
    </row>
    <row r="299" spans="1:6" x14ac:dyDescent="0.2">
      <c r="A299" s="118"/>
      <c r="B299" s="118" t="s">
        <v>5809</v>
      </c>
      <c r="C299" s="118" t="s">
        <v>5917</v>
      </c>
      <c r="D299" s="335">
        <v>3</v>
      </c>
      <c r="E299" s="370">
        <v>1961</v>
      </c>
      <c r="F299" s="118" t="s">
        <v>379</v>
      </c>
    </row>
    <row r="300" spans="1:6" x14ac:dyDescent="0.2">
      <c r="A300" s="118"/>
      <c r="B300" s="118" t="s">
        <v>5812</v>
      </c>
      <c r="C300" s="118" t="s">
        <v>5917</v>
      </c>
      <c r="D300" s="335">
        <v>16.8</v>
      </c>
      <c r="E300" s="370">
        <v>1957</v>
      </c>
      <c r="F300" s="118" t="s">
        <v>379</v>
      </c>
    </row>
    <row r="301" spans="1:6" x14ac:dyDescent="0.2">
      <c r="A301" s="118"/>
      <c r="B301" s="118" t="s">
        <v>5807</v>
      </c>
      <c r="C301" s="118" t="s">
        <v>5917</v>
      </c>
      <c r="D301" s="118">
        <v>4</v>
      </c>
      <c r="E301" s="370">
        <v>1958</v>
      </c>
      <c r="F301" s="118" t="s">
        <v>379</v>
      </c>
    </row>
    <row r="302" spans="1:6" x14ac:dyDescent="0.2">
      <c r="A302" s="472"/>
      <c r="B302" s="472"/>
      <c r="C302" s="472"/>
      <c r="D302" s="386"/>
      <c r="E302" s="473"/>
      <c r="F302" s="435"/>
    </row>
    <row r="303" spans="1:6" x14ac:dyDescent="0.2">
      <c r="A303" s="118" t="s">
        <v>5813</v>
      </c>
      <c r="B303" s="118" t="s">
        <v>5814</v>
      </c>
      <c r="C303" s="118" t="s">
        <v>5917</v>
      </c>
      <c r="D303" s="118">
        <v>3</v>
      </c>
      <c r="E303" s="370">
        <v>1956</v>
      </c>
      <c r="F303" s="118" t="s">
        <v>379</v>
      </c>
    </row>
    <row r="304" spans="1:6" x14ac:dyDescent="0.2">
      <c r="A304" s="368"/>
      <c r="B304" s="118" t="s">
        <v>5816</v>
      </c>
      <c r="C304" s="118" t="s">
        <v>5917</v>
      </c>
      <c r="D304" s="335">
        <v>18.7</v>
      </c>
      <c r="E304" s="370">
        <v>1950</v>
      </c>
      <c r="F304" s="118" t="s">
        <v>379</v>
      </c>
    </row>
    <row r="305" spans="1:6" x14ac:dyDescent="0.2">
      <c r="A305" s="368"/>
      <c r="B305" s="118" t="s">
        <v>5817</v>
      </c>
      <c r="C305" s="118" t="s">
        <v>5917</v>
      </c>
      <c r="D305" s="335">
        <v>18.7</v>
      </c>
      <c r="E305" s="370">
        <v>1957</v>
      </c>
      <c r="F305" s="118" t="s">
        <v>379</v>
      </c>
    </row>
    <row r="306" spans="1:6" x14ac:dyDescent="0.2">
      <c r="A306" s="368"/>
      <c r="B306" s="118" t="s">
        <v>4016</v>
      </c>
      <c r="C306" s="118" t="s">
        <v>5917</v>
      </c>
      <c r="D306" s="118">
        <v>34</v>
      </c>
      <c r="E306" s="370">
        <v>1954</v>
      </c>
      <c r="F306" s="118" t="s">
        <v>379</v>
      </c>
    </row>
    <row r="307" spans="1:6" x14ac:dyDescent="0.2">
      <c r="A307" s="368"/>
      <c r="B307" s="118" t="s">
        <v>5818</v>
      </c>
      <c r="C307" s="118" t="s">
        <v>5917</v>
      </c>
      <c r="D307" s="118">
        <v>18</v>
      </c>
      <c r="E307" s="370">
        <v>1959</v>
      </c>
      <c r="F307" s="118" t="s">
        <v>379</v>
      </c>
    </row>
    <row r="308" spans="1:6" x14ac:dyDescent="0.2">
      <c r="A308" s="368"/>
      <c r="B308" s="118" t="s">
        <v>5819</v>
      </c>
      <c r="C308" s="118" t="s">
        <v>5917</v>
      </c>
      <c r="D308" s="118">
        <v>15</v>
      </c>
      <c r="E308" s="370">
        <v>1954</v>
      </c>
      <c r="F308" s="118" t="s">
        <v>379</v>
      </c>
    </row>
    <row r="309" spans="1:6" x14ac:dyDescent="0.2">
      <c r="A309" s="368"/>
      <c r="B309" s="118"/>
      <c r="C309" s="118"/>
      <c r="D309" s="118"/>
      <c r="E309" s="370"/>
      <c r="F309" s="118"/>
    </row>
    <row r="310" spans="1:6" x14ac:dyDescent="0.2">
      <c r="A310" s="368" t="s">
        <v>5820</v>
      </c>
      <c r="B310" s="118" t="s">
        <v>5444</v>
      </c>
      <c r="C310" s="118" t="s">
        <v>6028</v>
      </c>
      <c r="D310" s="118">
        <v>300</v>
      </c>
      <c r="E310" s="370">
        <v>1974</v>
      </c>
      <c r="F310" s="118" t="s">
        <v>379</v>
      </c>
    </row>
    <row r="311" spans="1:6" x14ac:dyDescent="0.2">
      <c r="A311" s="368"/>
      <c r="B311" s="368"/>
      <c r="C311" s="368" t="s">
        <v>6009</v>
      </c>
      <c r="D311" s="368"/>
      <c r="E311" s="368"/>
      <c r="F311" s="368"/>
    </row>
    <row r="312" spans="1:6" x14ac:dyDescent="0.2">
      <c r="A312" s="368"/>
      <c r="B312" s="368"/>
      <c r="C312" s="368"/>
      <c r="D312" s="368"/>
      <c r="E312" s="368"/>
      <c r="F312" s="368"/>
    </row>
    <row r="313" spans="1:6" x14ac:dyDescent="0.2">
      <c r="A313" s="368" t="s">
        <v>5821</v>
      </c>
      <c r="B313" s="118" t="s">
        <v>5823</v>
      </c>
      <c r="C313" s="118" t="s">
        <v>5917</v>
      </c>
      <c r="D313" s="335">
        <v>5.2</v>
      </c>
      <c r="E313" s="370">
        <v>1968</v>
      </c>
      <c r="F313" s="118" t="s">
        <v>379</v>
      </c>
    </row>
    <row r="314" spans="1:6" x14ac:dyDescent="0.2">
      <c r="A314" s="368"/>
      <c r="B314" s="118" t="s">
        <v>5827</v>
      </c>
      <c r="C314" s="118" t="s">
        <v>5917</v>
      </c>
      <c r="D314" s="335">
        <v>2</v>
      </c>
      <c r="E314" s="370">
        <v>1962</v>
      </c>
      <c r="F314" s="118" t="s">
        <v>379</v>
      </c>
    </row>
    <row r="315" spans="1:6" x14ac:dyDescent="0.2">
      <c r="A315" s="368"/>
      <c r="B315" s="118" t="s">
        <v>5822</v>
      </c>
      <c r="C315" s="118" t="s">
        <v>5917</v>
      </c>
      <c r="D315" s="335">
        <v>20</v>
      </c>
      <c r="E315" s="370">
        <v>1956</v>
      </c>
      <c r="F315" s="118" t="s">
        <v>379</v>
      </c>
    </row>
    <row r="316" spans="1:6" x14ac:dyDescent="0.2">
      <c r="A316" s="368"/>
      <c r="B316" s="118" t="s">
        <v>5826</v>
      </c>
      <c r="C316" s="118" t="s">
        <v>5917</v>
      </c>
      <c r="D316" s="369">
        <v>17</v>
      </c>
      <c r="E316" s="370">
        <v>1962</v>
      </c>
      <c r="F316" s="118" t="s">
        <v>379</v>
      </c>
    </row>
    <row r="317" spans="1:6" x14ac:dyDescent="0.2">
      <c r="A317" s="368"/>
      <c r="B317" s="118" t="s">
        <v>4107</v>
      </c>
      <c r="C317" s="118" t="s">
        <v>5917</v>
      </c>
      <c r="D317" s="369">
        <v>39</v>
      </c>
      <c r="E317" s="370">
        <v>1957</v>
      </c>
      <c r="F317" s="118" t="s">
        <v>379</v>
      </c>
    </row>
    <row r="318" spans="1:6" x14ac:dyDescent="0.2">
      <c r="A318" s="368"/>
      <c r="B318" s="118" t="s">
        <v>5367</v>
      </c>
      <c r="C318" s="118" t="s">
        <v>5917</v>
      </c>
      <c r="D318" s="118">
        <v>100</v>
      </c>
      <c r="E318" s="370">
        <v>2008</v>
      </c>
      <c r="F318" s="118" t="s">
        <v>379</v>
      </c>
    </row>
    <row r="319" spans="1:6" x14ac:dyDescent="0.2">
      <c r="A319" s="368"/>
      <c r="B319" s="118" t="s">
        <v>5828</v>
      </c>
      <c r="C319" s="118" t="s">
        <v>5917</v>
      </c>
      <c r="D319" s="335">
        <v>18</v>
      </c>
      <c r="E319" s="370">
        <v>1955</v>
      </c>
      <c r="F319" s="118" t="s">
        <v>379</v>
      </c>
    </row>
    <row r="320" spans="1:6" x14ac:dyDescent="0.2">
      <c r="A320" s="368"/>
      <c r="B320" s="118" t="s">
        <v>5824</v>
      </c>
      <c r="C320" s="118" t="s">
        <v>5917</v>
      </c>
      <c r="D320" s="335">
        <v>20</v>
      </c>
      <c r="E320" s="370">
        <v>1956</v>
      </c>
      <c r="F320" s="118" t="s">
        <v>379</v>
      </c>
    </row>
    <row r="321" spans="1:6" x14ac:dyDescent="0.2">
      <c r="A321" s="368"/>
      <c r="B321" s="118" t="s">
        <v>5825</v>
      </c>
      <c r="C321" s="118" t="s">
        <v>5917</v>
      </c>
      <c r="D321" s="335">
        <v>3.5</v>
      </c>
      <c r="E321" s="370">
        <v>2005</v>
      </c>
      <c r="F321" s="118" t="s">
        <v>379</v>
      </c>
    </row>
    <row r="322" spans="1:6" x14ac:dyDescent="0.2">
      <c r="A322" s="368"/>
      <c r="B322" s="331"/>
      <c r="C322" s="331"/>
      <c r="D322" s="331"/>
      <c r="E322" s="332"/>
      <c r="F322" s="331"/>
    </row>
    <row r="323" spans="1:6" x14ac:dyDescent="0.2">
      <c r="A323" s="368" t="s">
        <v>5829</v>
      </c>
      <c r="B323" s="118" t="s">
        <v>5830</v>
      </c>
      <c r="C323" s="118" t="s">
        <v>5917</v>
      </c>
      <c r="D323" s="335">
        <v>10</v>
      </c>
      <c r="E323" s="370">
        <v>1959</v>
      </c>
      <c r="F323" s="118" t="s">
        <v>379</v>
      </c>
    </row>
    <row r="324" spans="1:6" x14ac:dyDescent="0.2">
      <c r="A324" s="368"/>
      <c r="B324" s="118" t="s">
        <v>4835</v>
      </c>
      <c r="C324" s="118" t="s">
        <v>5917</v>
      </c>
      <c r="D324" s="335">
        <v>3.5</v>
      </c>
      <c r="E324" s="370">
        <v>1959</v>
      </c>
      <c r="F324" s="118" t="s">
        <v>379</v>
      </c>
    </row>
    <row r="325" spans="1:6" x14ac:dyDescent="0.2">
      <c r="A325" s="368"/>
      <c r="B325" s="118" t="s">
        <v>5831</v>
      </c>
      <c r="C325" s="118" t="s">
        <v>5917</v>
      </c>
      <c r="D325" s="335">
        <v>18.7</v>
      </c>
      <c r="E325" s="370">
        <v>1958</v>
      </c>
      <c r="F325" s="118" t="s">
        <v>379</v>
      </c>
    </row>
    <row r="326" spans="1:6" x14ac:dyDescent="0.2">
      <c r="A326" s="429"/>
      <c r="B326" s="118" t="s">
        <v>4012</v>
      </c>
      <c r="C326" s="118" t="s">
        <v>5917</v>
      </c>
      <c r="D326" s="335">
        <v>1</v>
      </c>
      <c r="E326" s="370">
        <v>1954</v>
      </c>
      <c r="F326" s="118" t="s">
        <v>379</v>
      </c>
    </row>
    <row r="327" spans="1:6" x14ac:dyDescent="0.2">
      <c r="A327" s="429"/>
      <c r="B327" s="118"/>
      <c r="C327" s="118"/>
      <c r="D327" s="335"/>
      <c r="E327" s="370"/>
      <c r="F327" s="118"/>
    </row>
    <row r="328" spans="1:6" x14ac:dyDescent="0.2">
      <c r="A328" s="368" t="s">
        <v>5832</v>
      </c>
      <c r="B328" s="118" t="s">
        <v>3964</v>
      </c>
      <c r="C328" s="118" t="s">
        <v>5917</v>
      </c>
      <c r="D328" s="335">
        <v>152.5</v>
      </c>
      <c r="E328" s="370">
        <v>1950</v>
      </c>
      <c r="F328" s="118" t="s">
        <v>379</v>
      </c>
    </row>
    <row r="329" spans="1:6" x14ac:dyDescent="0.2">
      <c r="A329" s="368"/>
      <c r="B329" s="118" t="s">
        <v>5838</v>
      </c>
      <c r="C329" s="118" t="s">
        <v>5917</v>
      </c>
      <c r="D329" s="335">
        <v>5</v>
      </c>
      <c r="E329" s="370">
        <v>1957</v>
      </c>
      <c r="F329" s="118" t="s">
        <v>379</v>
      </c>
    </row>
    <row r="330" spans="1:6" x14ac:dyDescent="0.2">
      <c r="A330" s="368"/>
      <c r="B330" s="118" t="s">
        <v>4041</v>
      </c>
      <c r="C330" s="118" t="s">
        <v>5917</v>
      </c>
      <c r="D330" s="335">
        <v>40</v>
      </c>
      <c r="E330" s="370">
        <v>1955</v>
      </c>
      <c r="F330" s="118" t="s">
        <v>379</v>
      </c>
    </row>
    <row r="331" spans="1:6" x14ac:dyDescent="0.2">
      <c r="A331" s="368"/>
      <c r="B331" s="118" t="s">
        <v>5833</v>
      </c>
      <c r="C331" s="118" t="s">
        <v>5917</v>
      </c>
      <c r="D331" s="335">
        <v>6</v>
      </c>
      <c r="E331" s="370">
        <v>1956</v>
      </c>
      <c r="F331" s="118" t="s">
        <v>379</v>
      </c>
    </row>
    <row r="332" spans="1:6" x14ac:dyDescent="0.2">
      <c r="A332" s="368"/>
      <c r="B332" s="118" t="s">
        <v>5837</v>
      </c>
      <c r="C332" s="118" t="s">
        <v>5917</v>
      </c>
      <c r="D332" s="335">
        <v>15</v>
      </c>
      <c r="E332" s="370">
        <v>1963</v>
      </c>
      <c r="F332" s="118" t="s">
        <v>379</v>
      </c>
    </row>
    <row r="333" spans="1:6" x14ac:dyDescent="0.2">
      <c r="A333" s="368"/>
      <c r="B333" s="118" t="s">
        <v>4215</v>
      </c>
      <c r="C333" s="118" t="s">
        <v>5917</v>
      </c>
      <c r="D333" s="335">
        <v>25</v>
      </c>
      <c r="E333" s="370">
        <v>1963</v>
      </c>
      <c r="F333" s="118" t="s">
        <v>379</v>
      </c>
    </row>
    <row r="334" spans="1:6" x14ac:dyDescent="0.2">
      <c r="A334" s="368"/>
      <c r="B334" s="118" t="s">
        <v>5834</v>
      </c>
      <c r="C334" s="118" t="s">
        <v>5917</v>
      </c>
      <c r="D334" s="335">
        <v>2</v>
      </c>
      <c r="E334" s="370">
        <v>1956</v>
      </c>
      <c r="F334" s="118" t="s">
        <v>379</v>
      </c>
    </row>
    <row r="335" spans="1:6" x14ac:dyDescent="0.2">
      <c r="A335" s="368"/>
      <c r="B335" s="118" t="s">
        <v>5835</v>
      </c>
      <c r="C335" s="118" t="s">
        <v>5917</v>
      </c>
      <c r="D335" s="335">
        <v>6</v>
      </c>
      <c r="E335" s="370">
        <v>1961</v>
      </c>
      <c r="F335" s="118" t="s">
        <v>379</v>
      </c>
    </row>
    <row r="336" spans="1:6" x14ac:dyDescent="0.2">
      <c r="A336" s="368"/>
      <c r="B336" s="118" t="s">
        <v>5836</v>
      </c>
      <c r="C336" s="118" t="s">
        <v>5917</v>
      </c>
      <c r="D336" s="335">
        <v>2.4</v>
      </c>
      <c r="E336" s="370">
        <v>1952</v>
      </c>
      <c r="F336" s="118" t="s">
        <v>379</v>
      </c>
    </row>
    <row r="337" spans="1:6" x14ac:dyDescent="0.2">
      <c r="A337" s="368"/>
      <c r="B337" s="118" t="s">
        <v>5839</v>
      </c>
      <c r="C337" s="118" t="s">
        <v>5917</v>
      </c>
      <c r="D337" s="335">
        <v>8</v>
      </c>
      <c r="E337" s="370">
        <v>1951</v>
      </c>
      <c r="F337" s="118" t="s">
        <v>379</v>
      </c>
    </row>
    <row r="338" spans="1:6" x14ac:dyDescent="0.2">
      <c r="A338" s="368"/>
      <c r="B338" s="118"/>
      <c r="C338" s="118"/>
      <c r="D338" s="335"/>
      <c r="E338" s="370"/>
      <c r="F338" s="118"/>
    </row>
    <row r="339" spans="1:6" x14ac:dyDescent="0.2">
      <c r="A339" s="368" t="s">
        <v>5840</v>
      </c>
      <c r="B339" s="118" t="s">
        <v>5842</v>
      </c>
      <c r="C339" s="118" t="s">
        <v>5917</v>
      </c>
      <c r="D339" s="335">
        <v>7.9</v>
      </c>
      <c r="E339" s="370">
        <v>1953</v>
      </c>
      <c r="F339" s="118" t="s">
        <v>379</v>
      </c>
    </row>
    <row r="340" spans="1:6" x14ac:dyDescent="0.2">
      <c r="A340" s="368"/>
      <c r="B340" s="118" t="s">
        <v>5841</v>
      </c>
      <c r="C340" s="118" t="s">
        <v>5917</v>
      </c>
      <c r="D340" s="335">
        <v>2.5</v>
      </c>
      <c r="E340" s="370">
        <v>1959</v>
      </c>
      <c r="F340" s="118" t="s">
        <v>379</v>
      </c>
    </row>
    <row r="341" spans="1:6" x14ac:dyDescent="0.2">
      <c r="A341" s="368"/>
      <c r="B341" s="118" t="s">
        <v>5843</v>
      </c>
      <c r="C341" s="118" t="s">
        <v>5917</v>
      </c>
      <c r="D341" s="335">
        <v>2.2000000000000002</v>
      </c>
      <c r="E341" s="370">
        <v>1962</v>
      </c>
      <c r="F341" s="118" t="s">
        <v>379</v>
      </c>
    </row>
    <row r="342" spans="1:6" x14ac:dyDescent="0.2">
      <c r="A342" s="429"/>
      <c r="B342" s="118" t="s">
        <v>3928</v>
      </c>
      <c r="C342" s="118" t="s">
        <v>5917</v>
      </c>
      <c r="D342" s="369">
        <v>45</v>
      </c>
      <c r="E342" s="370">
        <v>1930</v>
      </c>
      <c r="F342" s="118" t="s">
        <v>379</v>
      </c>
    </row>
    <row r="343" spans="1:6" x14ac:dyDescent="0.2">
      <c r="A343" s="429"/>
      <c r="B343" s="118" t="s">
        <v>3933</v>
      </c>
      <c r="C343" s="118" t="s">
        <v>5917</v>
      </c>
      <c r="D343" s="335">
        <v>34</v>
      </c>
      <c r="E343" s="370">
        <v>1933</v>
      </c>
      <c r="F343" s="118" t="s">
        <v>379</v>
      </c>
    </row>
    <row r="344" spans="1:6" ht="15.75" thickBot="1" x14ac:dyDescent="0.25">
      <c r="A344" s="474"/>
      <c r="B344" s="118" t="s">
        <v>4045</v>
      </c>
      <c r="C344" s="118" t="s">
        <v>5917</v>
      </c>
      <c r="D344" s="335">
        <v>75</v>
      </c>
      <c r="E344" s="370">
        <v>1955</v>
      </c>
      <c r="F344" s="118" t="s">
        <v>379</v>
      </c>
    </row>
    <row r="345" spans="1:6" ht="15.75" thickTop="1" x14ac:dyDescent="0.2">
      <c r="A345" s="443" t="s">
        <v>5724</v>
      </c>
      <c r="B345" s="453"/>
      <c r="C345" s="453"/>
      <c r="D345" s="453"/>
      <c r="E345" s="454"/>
      <c r="F345" s="453"/>
    </row>
    <row r="346" spans="1:6" ht="23.25" x14ac:dyDescent="0.35">
      <c r="A346" s="290" t="s">
        <v>5267</v>
      </c>
      <c r="B346" s="291"/>
      <c r="C346" s="291"/>
      <c r="D346" s="291"/>
      <c r="E346" s="291"/>
      <c r="F346" s="297"/>
    </row>
    <row r="347" spans="1:6" ht="21.75" x14ac:dyDescent="0.3">
      <c r="A347" s="295" t="s">
        <v>6382</v>
      </c>
      <c r="B347" s="296"/>
      <c r="C347" s="296"/>
      <c r="D347" s="296"/>
      <c r="E347" s="296"/>
      <c r="F347" s="297"/>
    </row>
    <row r="348" spans="1:6" ht="15.75" thickBot="1" x14ac:dyDescent="0.25">
      <c r="A348" s="336"/>
      <c r="B348" s="336"/>
      <c r="C348" s="336"/>
      <c r="D348" s="336"/>
      <c r="E348" s="336"/>
      <c r="F348" s="328"/>
    </row>
    <row r="349" spans="1:6" ht="15.75" thickTop="1" x14ac:dyDescent="0.2">
      <c r="A349" s="302" t="s">
        <v>162</v>
      </c>
      <c r="B349" s="302" t="s">
        <v>5138</v>
      </c>
      <c r="C349" s="302" t="s">
        <v>111</v>
      </c>
      <c r="D349" s="303" t="s">
        <v>5697</v>
      </c>
      <c r="E349" s="333" t="s">
        <v>5698</v>
      </c>
      <c r="F349" s="305" t="s">
        <v>5699</v>
      </c>
    </row>
    <row r="350" spans="1:6" x14ac:dyDescent="0.2">
      <c r="A350" s="306"/>
      <c r="B350" s="306"/>
      <c r="C350" s="306"/>
      <c r="D350" s="307" t="s">
        <v>5563</v>
      </c>
      <c r="E350" s="308" t="s">
        <v>5700</v>
      </c>
      <c r="F350" s="305" t="s">
        <v>5701</v>
      </c>
    </row>
    <row r="351" spans="1:6" x14ac:dyDescent="0.2">
      <c r="A351" s="306"/>
      <c r="B351" s="306"/>
      <c r="C351" s="306"/>
      <c r="D351" s="307" t="s">
        <v>5564</v>
      </c>
      <c r="E351" s="308" t="s">
        <v>5702</v>
      </c>
      <c r="F351" s="305" t="s">
        <v>5703</v>
      </c>
    </row>
    <row r="352" spans="1:6" x14ac:dyDescent="0.2">
      <c r="A352" s="309"/>
      <c r="B352" s="309"/>
      <c r="C352" s="309"/>
      <c r="D352" s="310"/>
      <c r="E352" s="310" t="s">
        <v>5704</v>
      </c>
      <c r="F352" s="311" t="s">
        <v>5705</v>
      </c>
    </row>
    <row r="353" spans="1:6" x14ac:dyDescent="0.2">
      <c r="A353" s="429"/>
      <c r="B353" s="118" t="s">
        <v>3960</v>
      </c>
      <c r="C353" s="118" t="s">
        <v>5917</v>
      </c>
      <c r="D353" s="335">
        <v>61.2</v>
      </c>
      <c r="E353" s="370">
        <v>1950</v>
      </c>
      <c r="F353" s="118" t="s">
        <v>379</v>
      </c>
    </row>
    <row r="354" spans="1:6" x14ac:dyDescent="0.2">
      <c r="A354" s="429"/>
      <c r="B354" s="118" t="s">
        <v>5844</v>
      </c>
      <c r="C354" s="118" t="s">
        <v>5917</v>
      </c>
      <c r="D354" s="335">
        <v>15</v>
      </c>
      <c r="E354" s="370">
        <v>1950</v>
      </c>
      <c r="F354" s="118" t="s">
        <v>379</v>
      </c>
    </row>
    <row r="355" spans="1:6" x14ac:dyDescent="0.2">
      <c r="A355" s="429"/>
      <c r="B355" s="331"/>
      <c r="C355" s="331"/>
      <c r="D355" s="475"/>
      <c r="E355" s="332"/>
      <c r="F355" s="331"/>
    </row>
    <row r="356" spans="1:6" x14ac:dyDescent="0.2">
      <c r="A356" s="476" t="s">
        <v>5845</v>
      </c>
      <c r="B356" s="118" t="s">
        <v>5372</v>
      </c>
      <c r="C356" s="118" t="s">
        <v>1352</v>
      </c>
      <c r="D356" s="335">
        <v>20</v>
      </c>
      <c r="E356" s="370">
        <v>2005</v>
      </c>
      <c r="F356" s="118" t="s">
        <v>379</v>
      </c>
    </row>
    <row r="357" spans="1:6" x14ac:dyDescent="0.2">
      <c r="A357" s="476"/>
      <c r="B357" s="118" t="s">
        <v>6030</v>
      </c>
      <c r="C357" s="118" t="s">
        <v>1352</v>
      </c>
      <c r="D357" s="118">
        <v>3</v>
      </c>
      <c r="E357" s="370">
        <v>2002</v>
      </c>
      <c r="F357" s="118" t="s">
        <v>379</v>
      </c>
    </row>
    <row r="358" spans="1:6" x14ac:dyDescent="0.2">
      <c r="A358" s="368"/>
      <c r="B358" s="118" t="s">
        <v>5382</v>
      </c>
      <c r="C358" s="118" t="s">
        <v>1352</v>
      </c>
      <c r="D358" s="335">
        <v>120</v>
      </c>
      <c r="E358" s="370">
        <v>2005</v>
      </c>
      <c r="F358" s="118" t="s">
        <v>379</v>
      </c>
    </row>
    <row r="359" spans="1:6" x14ac:dyDescent="0.2">
      <c r="A359" s="368"/>
      <c r="B359" s="118" t="s">
        <v>6223</v>
      </c>
      <c r="C359" s="118" t="s">
        <v>1352</v>
      </c>
      <c r="D359" s="335">
        <v>8.3000000000000007</v>
      </c>
      <c r="E359" s="370">
        <v>2004</v>
      </c>
      <c r="F359" s="118" t="s">
        <v>379</v>
      </c>
    </row>
    <row r="360" spans="1:6" x14ac:dyDescent="0.2">
      <c r="A360" s="429"/>
      <c r="B360" s="118" t="s">
        <v>5860</v>
      </c>
      <c r="C360" s="118" t="s">
        <v>1352</v>
      </c>
      <c r="D360" s="369">
        <v>19</v>
      </c>
      <c r="E360" s="370">
        <v>2002</v>
      </c>
      <c r="F360" s="118" t="s">
        <v>379</v>
      </c>
    </row>
    <row r="361" spans="1:6" x14ac:dyDescent="0.2">
      <c r="A361" s="429"/>
      <c r="B361" s="426" t="s">
        <v>4662</v>
      </c>
      <c r="C361" s="426" t="s">
        <v>1352</v>
      </c>
      <c r="D361" s="369">
        <v>30</v>
      </c>
      <c r="E361" s="427">
        <v>2008</v>
      </c>
      <c r="F361" s="426" t="s">
        <v>379</v>
      </c>
    </row>
    <row r="362" spans="1:6" x14ac:dyDescent="0.2">
      <c r="A362" s="429"/>
      <c r="B362" s="426" t="s">
        <v>5377</v>
      </c>
      <c r="C362" s="426" t="s">
        <v>1352</v>
      </c>
      <c r="D362" s="369">
        <v>32</v>
      </c>
      <c r="E362" s="427">
        <v>2008</v>
      </c>
      <c r="F362" s="426" t="s">
        <v>379</v>
      </c>
    </row>
    <row r="363" spans="1:6" x14ac:dyDescent="0.2">
      <c r="A363" s="429"/>
      <c r="B363" s="426" t="s">
        <v>4658</v>
      </c>
      <c r="C363" s="426" t="s">
        <v>1352</v>
      </c>
      <c r="D363" s="369">
        <v>37</v>
      </c>
      <c r="E363" s="427">
        <v>2008</v>
      </c>
      <c r="F363" s="426" t="s">
        <v>379</v>
      </c>
    </row>
    <row r="364" spans="1:6" x14ac:dyDescent="0.2">
      <c r="A364" s="429"/>
      <c r="B364" s="426" t="s">
        <v>6348</v>
      </c>
      <c r="C364" s="426" t="s">
        <v>1352</v>
      </c>
      <c r="D364" s="369">
        <v>9</v>
      </c>
      <c r="E364" s="427">
        <v>2008</v>
      </c>
      <c r="F364" s="426" t="s">
        <v>5595</v>
      </c>
    </row>
    <row r="365" spans="1:6" x14ac:dyDescent="0.2">
      <c r="A365" s="429"/>
      <c r="B365" s="426" t="s">
        <v>6224</v>
      </c>
      <c r="C365" s="426" t="s">
        <v>1352</v>
      </c>
      <c r="D365" s="369">
        <v>9</v>
      </c>
      <c r="E365" s="427">
        <v>2008</v>
      </c>
      <c r="F365" s="426" t="s">
        <v>5595</v>
      </c>
    </row>
    <row r="366" spans="1:6" x14ac:dyDescent="0.2">
      <c r="A366" s="429"/>
      <c r="B366" s="118" t="s">
        <v>1949</v>
      </c>
      <c r="C366" s="118" t="s">
        <v>1352</v>
      </c>
      <c r="D366" s="118">
        <v>30</v>
      </c>
      <c r="E366" s="370">
        <v>2008</v>
      </c>
      <c r="F366" s="118" t="s">
        <v>5595</v>
      </c>
    </row>
    <row r="367" spans="1:6" x14ac:dyDescent="0.2">
      <c r="A367" s="429"/>
      <c r="B367" s="426" t="s">
        <v>5321</v>
      </c>
      <c r="C367" s="426" t="s">
        <v>1352</v>
      </c>
      <c r="D367" s="369">
        <v>20</v>
      </c>
      <c r="E367" s="427">
        <v>2008</v>
      </c>
      <c r="F367" s="426" t="s">
        <v>5595</v>
      </c>
    </row>
    <row r="368" spans="1:6" x14ac:dyDescent="0.2">
      <c r="A368" s="429"/>
      <c r="B368" s="426" t="s">
        <v>5371</v>
      </c>
      <c r="C368" s="426" t="s">
        <v>5965</v>
      </c>
      <c r="D368" s="369">
        <v>10</v>
      </c>
      <c r="E368" s="427">
        <v>2007</v>
      </c>
      <c r="F368" s="426" t="s">
        <v>379</v>
      </c>
    </row>
    <row r="369" spans="1:6" x14ac:dyDescent="0.2">
      <c r="A369" s="477"/>
      <c r="B369" s="477"/>
      <c r="C369" s="477"/>
      <c r="D369" s="478"/>
      <c r="E369" s="479"/>
      <c r="F369" s="437"/>
    </row>
    <row r="370" spans="1:6" x14ac:dyDescent="0.2">
      <c r="A370" s="476" t="s">
        <v>5864</v>
      </c>
      <c r="B370" s="118" t="s">
        <v>5865</v>
      </c>
      <c r="C370" s="118" t="s">
        <v>5917</v>
      </c>
      <c r="D370" s="335">
        <v>1.1000000000000001</v>
      </c>
      <c r="E370" s="370">
        <v>1960</v>
      </c>
      <c r="F370" s="118" t="s">
        <v>379</v>
      </c>
    </row>
    <row r="371" spans="1:6" x14ac:dyDescent="0.2">
      <c r="A371" s="368"/>
      <c r="B371" s="118" t="s">
        <v>6031</v>
      </c>
      <c r="C371" s="118" t="s">
        <v>5917</v>
      </c>
      <c r="D371" s="335">
        <v>3.2</v>
      </c>
      <c r="E371" s="370">
        <v>2002</v>
      </c>
      <c r="F371" s="118" t="s">
        <v>379</v>
      </c>
    </row>
    <row r="372" spans="1:6" x14ac:dyDescent="0.2">
      <c r="A372" s="368"/>
      <c r="B372" s="118" t="s">
        <v>5866</v>
      </c>
      <c r="C372" s="118" t="s">
        <v>5917</v>
      </c>
      <c r="D372" s="335">
        <v>1.3</v>
      </c>
      <c r="E372" s="370">
        <v>1951</v>
      </c>
      <c r="F372" s="118" t="s">
        <v>379</v>
      </c>
    </row>
    <row r="373" spans="1:6" x14ac:dyDescent="0.2">
      <c r="A373" s="368"/>
      <c r="B373" s="118" t="s">
        <v>4012</v>
      </c>
      <c r="C373" s="118" t="s">
        <v>5917</v>
      </c>
      <c r="D373" s="335">
        <v>1.2</v>
      </c>
      <c r="E373" s="370">
        <v>1954</v>
      </c>
      <c r="F373" s="118" t="s">
        <v>379</v>
      </c>
    </row>
    <row r="374" spans="1:6" x14ac:dyDescent="0.2">
      <c r="A374" s="368"/>
      <c r="B374" s="118" t="s">
        <v>5867</v>
      </c>
      <c r="C374" s="118" t="s">
        <v>5917</v>
      </c>
      <c r="D374" s="335">
        <v>1.3</v>
      </c>
      <c r="E374" s="370">
        <v>1950</v>
      </c>
      <c r="F374" s="118" t="s">
        <v>379</v>
      </c>
    </row>
    <row r="375" spans="1:6" x14ac:dyDescent="0.2">
      <c r="A375" s="368"/>
      <c r="B375" s="118" t="s">
        <v>5868</v>
      </c>
      <c r="C375" s="118" t="s">
        <v>5917</v>
      </c>
      <c r="D375" s="335">
        <v>2.4</v>
      </c>
      <c r="E375" s="370">
        <v>1952</v>
      </c>
      <c r="F375" s="118" t="s">
        <v>379</v>
      </c>
    </row>
    <row r="376" spans="1:6" x14ac:dyDescent="0.2">
      <c r="A376" s="476"/>
      <c r="B376" s="118"/>
      <c r="C376" s="118"/>
      <c r="D376" s="118"/>
      <c r="E376" s="370"/>
      <c r="F376" s="118"/>
    </row>
    <row r="377" spans="1:6" x14ac:dyDescent="0.2">
      <c r="A377" s="476" t="s">
        <v>5869</v>
      </c>
      <c r="B377" s="118" t="s">
        <v>6349</v>
      </c>
      <c r="C377" s="426" t="s">
        <v>6035</v>
      </c>
      <c r="D377" s="430">
        <v>1540</v>
      </c>
      <c r="E377" s="370">
        <v>1980</v>
      </c>
      <c r="F377" s="118" t="s">
        <v>379</v>
      </c>
    </row>
    <row r="378" spans="1:6" x14ac:dyDescent="0.2">
      <c r="A378" s="118"/>
      <c r="B378" s="118" t="s">
        <v>6299</v>
      </c>
      <c r="C378" s="426" t="s">
        <v>5959</v>
      </c>
      <c r="D378" s="430">
        <v>123</v>
      </c>
      <c r="E378" s="370">
        <v>2000</v>
      </c>
      <c r="F378" s="118" t="s">
        <v>379</v>
      </c>
    </row>
    <row r="379" spans="1:6" x14ac:dyDescent="0.2">
      <c r="A379" s="118"/>
      <c r="B379" s="118" t="s">
        <v>3911</v>
      </c>
      <c r="C379" s="426" t="s">
        <v>6035</v>
      </c>
      <c r="D379" s="430">
        <v>749</v>
      </c>
      <c r="E379" s="370">
        <v>1994</v>
      </c>
      <c r="F379" s="431" t="s">
        <v>6269</v>
      </c>
    </row>
    <row r="380" spans="1:6" x14ac:dyDescent="0.2">
      <c r="A380" s="331"/>
      <c r="B380" s="331"/>
      <c r="C380" s="331"/>
      <c r="D380" s="480"/>
      <c r="E380" s="370"/>
      <c r="F380" s="118" t="s">
        <v>6270</v>
      </c>
    </row>
    <row r="381" spans="1:6" x14ac:dyDescent="0.2">
      <c r="A381" s="471"/>
      <c r="B381" s="118" t="s">
        <v>3915</v>
      </c>
      <c r="C381" s="118" t="s">
        <v>747</v>
      </c>
      <c r="D381" s="357">
        <v>688</v>
      </c>
      <c r="E381" s="370">
        <v>1995</v>
      </c>
      <c r="F381" s="118" t="s">
        <v>199</v>
      </c>
    </row>
    <row r="382" spans="1:6" x14ac:dyDescent="0.2">
      <c r="A382" s="481"/>
      <c r="B382" s="184" t="s">
        <v>4937</v>
      </c>
      <c r="C382" s="184" t="s">
        <v>6032</v>
      </c>
      <c r="D382" s="461">
        <v>1960</v>
      </c>
      <c r="E382" s="433">
        <v>1966</v>
      </c>
      <c r="F382" s="431" t="s">
        <v>6269</v>
      </c>
    </row>
    <row r="383" spans="1:6" x14ac:dyDescent="0.2">
      <c r="A383" s="481"/>
      <c r="B383" s="184"/>
      <c r="C383" s="184"/>
      <c r="D383" s="461"/>
      <c r="E383" s="433"/>
      <c r="F383" s="118" t="s">
        <v>6270</v>
      </c>
    </row>
    <row r="384" spans="1:6" x14ac:dyDescent="0.2">
      <c r="A384" s="482"/>
      <c r="B384" s="184" t="s">
        <v>4973</v>
      </c>
      <c r="C384" s="184" t="s">
        <v>6032</v>
      </c>
      <c r="D384" s="461">
        <v>1980</v>
      </c>
      <c r="E384" s="433">
        <v>1971</v>
      </c>
      <c r="F384" s="184" t="s">
        <v>442</v>
      </c>
    </row>
    <row r="385" spans="1:6" x14ac:dyDescent="0.2">
      <c r="A385" s="482"/>
      <c r="B385" s="184" t="s">
        <v>5871</v>
      </c>
      <c r="C385" s="184" t="s">
        <v>5960</v>
      </c>
      <c r="D385" s="461">
        <v>34</v>
      </c>
      <c r="E385" s="433">
        <v>1966</v>
      </c>
      <c r="F385" s="431" t="s">
        <v>6269</v>
      </c>
    </row>
    <row r="386" spans="1:6" x14ac:dyDescent="0.2">
      <c r="A386" s="482"/>
      <c r="B386" s="184"/>
      <c r="C386" s="184"/>
      <c r="D386" s="461"/>
      <c r="E386" s="433"/>
      <c r="F386" s="118" t="s">
        <v>6270</v>
      </c>
    </row>
    <row r="387" spans="1:6" x14ac:dyDescent="0.2">
      <c r="A387" s="482"/>
      <c r="B387" s="184" t="s">
        <v>5442</v>
      </c>
      <c r="C387" s="184" t="s">
        <v>5960</v>
      </c>
      <c r="D387" s="461">
        <v>34</v>
      </c>
      <c r="E387" s="433">
        <v>1969</v>
      </c>
      <c r="F387" s="184" t="s">
        <v>442</v>
      </c>
    </row>
    <row r="388" spans="1:6" x14ac:dyDescent="0.2">
      <c r="A388" s="482"/>
      <c r="B388" s="184"/>
      <c r="C388" s="184"/>
      <c r="D388" s="461"/>
      <c r="E388" s="433"/>
      <c r="F388" s="118"/>
    </row>
    <row r="389" spans="1:6" x14ac:dyDescent="0.2">
      <c r="A389" s="471" t="s">
        <v>6142</v>
      </c>
      <c r="B389" s="477"/>
      <c r="C389" s="477"/>
      <c r="D389" s="478"/>
      <c r="E389" s="478"/>
      <c r="F389" s="483"/>
    </row>
    <row r="390" spans="1:6" x14ac:dyDescent="0.2">
      <c r="A390" s="429"/>
      <c r="B390" s="118" t="s">
        <v>3923</v>
      </c>
      <c r="C390" s="118" t="s">
        <v>6035</v>
      </c>
      <c r="D390" s="357">
        <v>45</v>
      </c>
      <c r="E390" s="370">
        <v>1998</v>
      </c>
      <c r="F390" s="118" t="s">
        <v>184</v>
      </c>
    </row>
    <row r="391" spans="1:6" x14ac:dyDescent="0.2">
      <c r="A391" s="429"/>
      <c r="B391" s="118" t="s">
        <v>3919</v>
      </c>
      <c r="C391" s="426" t="s">
        <v>6035</v>
      </c>
      <c r="D391" s="430">
        <v>47</v>
      </c>
      <c r="E391" s="370">
        <v>1998</v>
      </c>
      <c r="F391" s="118" t="s">
        <v>199</v>
      </c>
    </row>
    <row r="392" spans="1:6" x14ac:dyDescent="0.2">
      <c r="A392" s="429"/>
      <c r="B392" s="118" t="s">
        <v>5107</v>
      </c>
      <c r="C392" s="426" t="s">
        <v>6036</v>
      </c>
      <c r="D392" s="430">
        <v>10</v>
      </c>
      <c r="E392" s="370">
        <v>1994</v>
      </c>
      <c r="F392" s="118" t="s">
        <v>199</v>
      </c>
    </row>
    <row r="393" spans="1:6" x14ac:dyDescent="0.2">
      <c r="A393" s="429"/>
      <c r="B393" s="118" t="s">
        <v>1617</v>
      </c>
      <c r="C393" s="426" t="s">
        <v>6036</v>
      </c>
      <c r="D393" s="430">
        <v>8.9</v>
      </c>
      <c r="E393" s="370">
        <v>1995</v>
      </c>
      <c r="F393" s="118" t="s">
        <v>199</v>
      </c>
    </row>
    <row r="394" spans="1:6" x14ac:dyDescent="0.2">
      <c r="A394" s="429"/>
      <c r="B394" s="118" t="s">
        <v>5103</v>
      </c>
      <c r="C394" s="118" t="s">
        <v>5959</v>
      </c>
      <c r="D394" s="357">
        <v>10</v>
      </c>
      <c r="E394" s="370">
        <v>2002</v>
      </c>
      <c r="F394" s="118" t="s">
        <v>184</v>
      </c>
    </row>
    <row r="395" spans="1:6" x14ac:dyDescent="0.2">
      <c r="A395" s="429"/>
      <c r="B395" s="118" t="s">
        <v>6037</v>
      </c>
      <c r="C395" s="118" t="s">
        <v>6038</v>
      </c>
      <c r="D395" s="357">
        <v>8</v>
      </c>
      <c r="E395" s="370">
        <v>2002</v>
      </c>
      <c r="F395" s="431" t="s">
        <v>6269</v>
      </c>
    </row>
    <row r="396" spans="1:6" x14ac:dyDescent="0.2">
      <c r="A396" s="429"/>
      <c r="B396" s="331"/>
      <c r="C396" s="331"/>
      <c r="D396" s="480"/>
      <c r="E396" s="370"/>
      <c r="F396" s="118" t="s">
        <v>6270</v>
      </c>
    </row>
    <row r="397" spans="1:6" x14ac:dyDescent="0.2">
      <c r="A397" s="331"/>
      <c r="B397" s="367"/>
      <c r="C397" s="367"/>
      <c r="D397" s="367"/>
      <c r="E397" s="484"/>
      <c r="F397" s="297"/>
    </row>
    <row r="398" spans="1:6" x14ac:dyDescent="0.2">
      <c r="A398" s="476" t="s">
        <v>5872</v>
      </c>
      <c r="B398" s="118" t="s">
        <v>4284</v>
      </c>
      <c r="C398" s="118" t="s">
        <v>6039</v>
      </c>
      <c r="D398" s="357">
        <v>3</v>
      </c>
      <c r="E398" s="370">
        <v>2001</v>
      </c>
      <c r="F398" s="118" t="s">
        <v>379</v>
      </c>
    </row>
    <row r="399" spans="1:6" x14ac:dyDescent="0.2">
      <c r="A399" s="476"/>
      <c r="B399" s="118" t="s">
        <v>4279</v>
      </c>
      <c r="C399" s="118" t="s">
        <v>6039</v>
      </c>
      <c r="D399" s="357">
        <v>2.1</v>
      </c>
      <c r="E399" s="370">
        <v>1990</v>
      </c>
      <c r="F399" s="118" t="s">
        <v>379</v>
      </c>
    </row>
    <row r="400" spans="1:6" x14ac:dyDescent="0.2">
      <c r="A400" s="368"/>
      <c r="B400" s="118" t="s">
        <v>4256</v>
      </c>
      <c r="C400" s="118" t="s">
        <v>6039</v>
      </c>
      <c r="D400" s="357">
        <v>6</v>
      </c>
      <c r="E400" s="370">
        <v>1946</v>
      </c>
      <c r="F400" s="118" t="s">
        <v>379</v>
      </c>
    </row>
    <row r="401" spans="1:6" x14ac:dyDescent="0.2">
      <c r="A401" s="368"/>
      <c r="B401" s="118" t="s">
        <v>4261</v>
      </c>
      <c r="C401" s="118" t="s">
        <v>6039</v>
      </c>
      <c r="D401" s="357">
        <v>16.2</v>
      </c>
      <c r="E401" s="370">
        <v>1953</v>
      </c>
      <c r="F401" s="118" t="s">
        <v>379</v>
      </c>
    </row>
    <row r="402" spans="1:6" x14ac:dyDescent="0.2">
      <c r="A402" s="368"/>
      <c r="B402" s="118" t="s">
        <v>4268</v>
      </c>
      <c r="C402" s="118" t="s">
        <v>6039</v>
      </c>
      <c r="D402" s="357">
        <v>67.2</v>
      </c>
      <c r="E402" s="370">
        <v>1953</v>
      </c>
      <c r="F402" s="118" t="s">
        <v>379</v>
      </c>
    </row>
    <row r="403" spans="1:6" x14ac:dyDescent="0.2">
      <c r="A403" s="429"/>
      <c r="B403" s="118" t="s">
        <v>5365</v>
      </c>
      <c r="C403" s="118" t="s">
        <v>6039</v>
      </c>
      <c r="D403" s="430">
        <v>10</v>
      </c>
      <c r="E403" s="370">
        <v>1971</v>
      </c>
      <c r="F403" s="118" t="s">
        <v>379</v>
      </c>
    </row>
    <row r="404" spans="1:6" x14ac:dyDescent="0.2">
      <c r="A404" s="429"/>
      <c r="B404" s="118" t="s">
        <v>4265</v>
      </c>
      <c r="C404" s="118" t="s">
        <v>6039</v>
      </c>
      <c r="D404" s="430">
        <v>26</v>
      </c>
      <c r="E404" s="370">
        <v>1950</v>
      </c>
      <c r="F404" s="118" t="s">
        <v>379</v>
      </c>
    </row>
    <row r="405" spans="1:6" x14ac:dyDescent="0.2">
      <c r="A405" s="429"/>
      <c r="B405" s="118" t="s">
        <v>4272</v>
      </c>
      <c r="C405" s="118" t="s">
        <v>6039</v>
      </c>
      <c r="D405" s="357">
        <v>2.5</v>
      </c>
      <c r="E405" s="370">
        <v>1945</v>
      </c>
      <c r="F405" s="118" t="s">
        <v>379</v>
      </c>
    </row>
    <row r="406" spans="1:6" x14ac:dyDescent="0.2">
      <c r="A406" s="477"/>
      <c r="B406" s="477"/>
      <c r="C406" s="477"/>
      <c r="D406" s="478"/>
      <c r="E406" s="478"/>
      <c r="F406" s="483"/>
    </row>
    <row r="407" spans="1:6" x14ac:dyDescent="0.2">
      <c r="A407" s="368" t="s">
        <v>3751</v>
      </c>
      <c r="B407" s="472"/>
      <c r="C407" s="472"/>
      <c r="D407" s="386"/>
      <c r="E407" s="386"/>
      <c r="F407" s="485"/>
    </row>
    <row r="408" spans="1:6" x14ac:dyDescent="0.2">
      <c r="A408" s="476" t="s">
        <v>6350</v>
      </c>
      <c r="B408" s="472"/>
      <c r="C408" s="472"/>
      <c r="D408" s="386"/>
      <c r="E408" s="386"/>
      <c r="F408" s="485"/>
    </row>
    <row r="409" spans="1:6" x14ac:dyDescent="0.2">
      <c r="A409" s="368" t="s">
        <v>5877</v>
      </c>
      <c r="B409" s="118" t="s">
        <v>3076</v>
      </c>
      <c r="C409" s="118" t="s">
        <v>5917</v>
      </c>
      <c r="D409" s="118">
        <v>12</v>
      </c>
      <c r="E409" s="370">
        <v>1936</v>
      </c>
      <c r="F409" s="118" t="s">
        <v>379</v>
      </c>
    </row>
    <row r="410" spans="1:6" x14ac:dyDescent="0.2">
      <c r="A410" s="368"/>
      <c r="B410" s="118" t="s">
        <v>3071</v>
      </c>
      <c r="C410" s="118" t="s">
        <v>5917</v>
      </c>
      <c r="D410" s="118">
        <v>2</v>
      </c>
      <c r="E410" s="370">
        <v>1985</v>
      </c>
      <c r="F410" s="118" t="s">
        <v>379</v>
      </c>
    </row>
    <row r="411" spans="1:6" x14ac:dyDescent="0.2">
      <c r="A411" s="368"/>
      <c r="B411" s="118" t="s">
        <v>3080</v>
      </c>
      <c r="C411" s="118" t="s">
        <v>5917</v>
      </c>
      <c r="D411" s="118">
        <v>14</v>
      </c>
      <c r="E411" s="370">
        <v>1936</v>
      </c>
      <c r="F411" s="118" t="s">
        <v>379</v>
      </c>
    </row>
    <row r="412" spans="1:6" x14ac:dyDescent="0.2">
      <c r="A412" s="368"/>
      <c r="B412" s="118" t="s">
        <v>3088</v>
      </c>
      <c r="C412" s="118" t="s">
        <v>5917</v>
      </c>
      <c r="D412" s="118">
        <v>24</v>
      </c>
      <c r="E412" s="370">
        <v>1935</v>
      </c>
      <c r="F412" s="118" t="s">
        <v>379</v>
      </c>
    </row>
    <row r="413" spans="1:6" x14ac:dyDescent="0.2">
      <c r="A413" s="368"/>
      <c r="B413" s="118" t="s">
        <v>3084</v>
      </c>
      <c r="C413" s="118" t="s">
        <v>5917</v>
      </c>
      <c r="D413" s="118">
        <v>24</v>
      </c>
      <c r="E413" s="370">
        <v>1936</v>
      </c>
      <c r="F413" s="118" t="s">
        <v>379</v>
      </c>
    </row>
    <row r="414" spans="1:6" ht="15.75" thickBot="1" x14ac:dyDescent="0.25">
      <c r="A414" s="486"/>
      <c r="B414" s="118" t="s">
        <v>3092</v>
      </c>
      <c r="C414" s="118" t="s">
        <v>5917</v>
      </c>
      <c r="D414" s="118">
        <v>33</v>
      </c>
      <c r="E414" s="370">
        <v>1935</v>
      </c>
      <c r="F414" s="118" t="s">
        <v>379</v>
      </c>
    </row>
    <row r="415" spans="1:6" ht="15.75" thickTop="1" x14ac:dyDescent="0.2">
      <c r="A415" s="443" t="s">
        <v>5724</v>
      </c>
      <c r="B415" s="487"/>
      <c r="C415" s="487"/>
      <c r="D415" s="488"/>
      <c r="E415" s="487"/>
      <c r="F415" s="489"/>
    </row>
    <row r="416" spans="1:6" ht="23.25" x14ac:dyDescent="0.35">
      <c r="A416" s="290" t="s">
        <v>5267</v>
      </c>
      <c r="B416" s="291"/>
      <c r="C416" s="291"/>
      <c r="D416" s="291"/>
      <c r="E416" s="291"/>
      <c r="F416" s="297"/>
    </row>
    <row r="417" spans="1:6" ht="22.5" thickBot="1" x14ac:dyDescent="0.35">
      <c r="A417" s="295" t="s">
        <v>6382</v>
      </c>
      <c r="B417" s="296"/>
      <c r="C417" s="296"/>
      <c r="D417" s="296"/>
      <c r="E417" s="296"/>
      <c r="F417" s="328"/>
    </row>
    <row r="418" spans="1:6" ht="15.75" thickTop="1" x14ac:dyDescent="0.2">
      <c r="A418" s="302" t="s">
        <v>162</v>
      </c>
      <c r="B418" s="302" t="s">
        <v>5138</v>
      </c>
      <c r="C418" s="302" t="s">
        <v>111</v>
      </c>
      <c r="D418" s="303" t="s">
        <v>5697</v>
      </c>
      <c r="E418" s="333" t="s">
        <v>5698</v>
      </c>
      <c r="F418" s="305" t="s">
        <v>5699</v>
      </c>
    </row>
    <row r="419" spans="1:6" x14ac:dyDescent="0.2">
      <c r="A419" s="306"/>
      <c r="B419" s="306"/>
      <c r="C419" s="306"/>
      <c r="D419" s="307" t="s">
        <v>5563</v>
      </c>
      <c r="E419" s="308" t="s">
        <v>5700</v>
      </c>
      <c r="F419" s="305" t="s">
        <v>5701</v>
      </c>
    </row>
    <row r="420" spans="1:6" x14ac:dyDescent="0.2">
      <c r="A420" s="306"/>
      <c r="B420" s="306"/>
      <c r="C420" s="306"/>
      <c r="D420" s="307" t="s">
        <v>5564</v>
      </c>
      <c r="E420" s="308" t="s">
        <v>5702</v>
      </c>
      <c r="F420" s="305" t="s">
        <v>5703</v>
      </c>
    </row>
    <row r="421" spans="1:6" x14ac:dyDescent="0.2">
      <c r="A421" s="309"/>
      <c r="B421" s="309"/>
      <c r="C421" s="309"/>
      <c r="D421" s="310"/>
      <c r="E421" s="310" t="s">
        <v>5704</v>
      </c>
      <c r="F421" s="311" t="s">
        <v>5705</v>
      </c>
    </row>
    <row r="422" spans="1:6" x14ac:dyDescent="0.2">
      <c r="A422" s="368" t="s">
        <v>3751</v>
      </c>
      <c r="B422" s="118"/>
      <c r="C422" s="118"/>
      <c r="D422" s="357"/>
      <c r="E422" s="370"/>
      <c r="F422" s="118"/>
    </row>
    <row r="423" spans="1:6" x14ac:dyDescent="0.2">
      <c r="A423" s="476" t="s">
        <v>6394</v>
      </c>
      <c r="B423" s="472"/>
      <c r="C423" s="472"/>
      <c r="D423" s="386"/>
      <c r="E423" s="386"/>
      <c r="F423" s="485"/>
    </row>
    <row r="424" spans="1:6" x14ac:dyDescent="0.2">
      <c r="A424" s="368" t="s">
        <v>5878</v>
      </c>
      <c r="B424" s="118" t="s">
        <v>3067</v>
      </c>
      <c r="C424" s="118" t="s">
        <v>5917</v>
      </c>
      <c r="D424" s="118">
        <v>11</v>
      </c>
      <c r="E424" s="370">
        <v>1927</v>
      </c>
      <c r="F424" s="118" t="s">
        <v>379</v>
      </c>
    </row>
    <row r="425" spans="1:6" x14ac:dyDescent="0.2">
      <c r="A425" s="368"/>
      <c r="B425" s="118" t="s">
        <v>3062</v>
      </c>
      <c r="C425" s="118" t="s">
        <v>5917</v>
      </c>
      <c r="D425" s="118">
        <v>6</v>
      </c>
      <c r="E425" s="370">
        <v>1927</v>
      </c>
      <c r="F425" s="118" t="s">
        <v>379</v>
      </c>
    </row>
    <row r="426" spans="1:6" x14ac:dyDescent="0.2">
      <c r="A426" s="368"/>
      <c r="B426" s="118"/>
      <c r="C426" s="118"/>
      <c r="D426" s="118"/>
      <c r="E426" s="370"/>
      <c r="F426" s="118"/>
    </row>
    <row r="427" spans="1:6" x14ac:dyDescent="0.2">
      <c r="A427" s="118" t="s">
        <v>5879</v>
      </c>
      <c r="B427" s="118" t="s">
        <v>3096</v>
      </c>
      <c r="C427" s="118" t="s">
        <v>6009</v>
      </c>
      <c r="D427" s="118">
        <v>440</v>
      </c>
      <c r="E427" s="370">
        <v>1966</v>
      </c>
      <c r="F427" s="118" t="s">
        <v>379</v>
      </c>
    </row>
    <row r="428" spans="1:6" x14ac:dyDescent="0.2">
      <c r="A428" s="118"/>
      <c r="B428" s="118"/>
      <c r="C428" s="118"/>
      <c r="D428" s="118"/>
      <c r="E428" s="370"/>
      <c r="F428" s="118"/>
    </row>
    <row r="429" spans="1:6" x14ac:dyDescent="0.2">
      <c r="A429" s="476" t="s">
        <v>5880</v>
      </c>
      <c r="B429" s="118" t="s">
        <v>4919</v>
      </c>
      <c r="C429" s="118" t="s">
        <v>5740</v>
      </c>
      <c r="D429" s="357">
        <v>1152</v>
      </c>
      <c r="E429" s="370">
        <v>1967</v>
      </c>
      <c r="F429" s="118" t="s">
        <v>379</v>
      </c>
    </row>
    <row r="430" spans="1:6" x14ac:dyDescent="0.2">
      <c r="A430" s="118"/>
      <c r="B430" s="118" t="s">
        <v>4953</v>
      </c>
      <c r="C430" s="118" t="s">
        <v>5740</v>
      </c>
      <c r="D430" s="357">
        <v>2304</v>
      </c>
      <c r="E430" s="370">
        <v>1970</v>
      </c>
      <c r="F430" s="118" t="s">
        <v>379</v>
      </c>
    </row>
    <row r="431" spans="1:6" x14ac:dyDescent="0.2">
      <c r="A431" s="429"/>
      <c r="B431" s="426" t="s">
        <v>4735</v>
      </c>
      <c r="C431" s="426" t="s">
        <v>747</v>
      </c>
      <c r="D431" s="426">
        <v>800</v>
      </c>
      <c r="E431" s="427">
        <v>2000</v>
      </c>
      <c r="F431" s="426" t="s">
        <v>199</v>
      </c>
    </row>
    <row r="432" spans="1:6" x14ac:dyDescent="0.2">
      <c r="A432" s="429"/>
      <c r="B432" s="426" t="s">
        <v>6144</v>
      </c>
      <c r="C432" s="426" t="s">
        <v>5959</v>
      </c>
      <c r="D432" s="426">
        <v>10</v>
      </c>
      <c r="E432" s="427">
        <v>1998</v>
      </c>
      <c r="F432" s="426" t="s">
        <v>442</v>
      </c>
    </row>
    <row r="433" spans="1:6" x14ac:dyDescent="0.2">
      <c r="A433" s="429"/>
      <c r="B433" s="426" t="s">
        <v>6351</v>
      </c>
      <c r="C433" s="426" t="s">
        <v>5959</v>
      </c>
      <c r="D433" s="426">
        <v>9</v>
      </c>
      <c r="E433" s="427">
        <v>1999</v>
      </c>
      <c r="F433" s="426" t="s">
        <v>442</v>
      </c>
    </row>
    <row r="434" spans="1:6" x14ac:dyDescent="0.2">
      <c r="A434" s="331"/>
      <c r="B434" s="426" t="s">
        <v>4731</v>
      </c>
      <c r="C434" s="426" t="s">
        <v>747</v>
      </c>
      <c r="D434" s="426">
        <v>715</v>
      </c>
      <c r="E434" s="427">
        <v>1993</v>
      </c>
      <c r="F434" s="426" t="s">
        <v>5156</v>
      </c>
    </row>
    <row r="435" spans="1:6" x14ac:dyDescent="0.2">
      <c r="A435" s="429"/>
      <c r="B435" s="118" t="s">
        <v>4739</v>
      </c>
      <c r="C435" s="118" t="s">
        <v>747</v>
      </c>
      <c r="D435" s="312">
        <v>400</v>
      </c>
      <c r="E435" s="370">
        <v>2000</v>
      </c>
      <c r="F435" s="118" t="s">
        <v>199</v>
      </c>
    </row>
    <row r="436" spans="1:6" x14ac:dyDescent="0.2">
      <c r="A436" s="331"/>
      <c r="B436" s="118"/>
      <c r="C436" s="118"/>
      <c r="D436" s="118"/>
      <c r="E436" s="370"/>
      <c r="F436" s="118"/>
    </row>
    <row r="437" spans="1:6" x14ac:dyDescent="0.2">
      <c r="A437" s="471" t="s">
        <v>5881</v>
      </c>
      <c r="B437" s="118" t="s">
        <v>6352</v>
      </c>
      <c r="C437" s="118" t="s">
        <v>1352</v>
      </c>
      <c r="D437" s="118">
        <v>15</v>
      </c>
      <c r="E437" s="370">
        <v>1997</v>
      </c>
      <c r="F437" s="118" t="s">
        <v>634</v>
      </c>
    </row>
    <row r="438" spans="1:6" x14ac:dyDescent="0.2">
      <c r="A438" s="471"/>
      <c r="B438" s="118" t="s">
        <v>6228</v>
      </c>
      <c r="C438" s="118" t="s">
        <v>1352</v>
      </c>
      <c r="D438" s="118">
        <v>30</v>
      </c>
      <c r="E438" s="370">
        <v>2001</v>
      </c>
      <c r="F438" s="118" t="s">
        <v>379</v>
      </c>
    </row>
    <row r="439" spans="1:6" x14ac:dyDescent="0.2">
      <c r="A439" s="490"/>
      <c r="B439" s="426" t="s">
        <v>3796</v>
      </c>
      <c r="C439" s="426" t="s">
        <v>1352</v>
      </c>
      <c r="D439" s="426">
        <v>30</v>
      </c>
      <c r="E439" s="427">
        <v>2007</v>
      </c>
      <c r="F439" s="426" t="s">
        <v>379</v>
      </c>
    </row>
    <row r="440" spans="1:6" x14ac:dyDescent="0.2">
      <c r="A440" s="490"/>
      <c r="B440" s="426" t="s">
        <v>5358</v>
      </c>
      <c r="C440" s="426" t="s">
        <v>1352</v>
      </c>
      <c r="D440" s="426">
        <v>124</v>
      </c>
      <c r="E440" s="427">
        <v>2005</v>
      </c>
      <c r="F440" s="426" t="s">
        <v>379</v>
      </c>
    </row>
    <row r="441" spans="1:6" x14ac:dyDescent="0.2">
      <c r="A441" s="490"/>
      <c r="B441" s="426" t="s">
        <v>3800</v>
      </c>
      <c r="C441" s="426" t="s">
        <v>1352</v>
      </c>
      <c r="D441" s="426">
        <v>17</v>
      </c>
      <c r="E441" s="427">
        <v>2006</v>
      </c>
      <c r="F441" s="426" t="s">
        <v>634</v>
      </c>
    </row>
    <row r="442" spans="1:6" x14ac:dyDescent="0.2">
      <c r="A442" s="331"/>
      <c r="B442" s="426" t="s">
        <v>6229</v>
      </c>
      <c r="C442" s="426" t="s">
        <v>1352</v>
      </c>
      <c r="D442" s="426">
        <v>6</v>
      </c>
      <c r="E442" s="427">
        <v>1992</v>
      </c>
      <c r="F442" s="426" t="s">
        <v>184</v>
      </c>
    </row>
    <row r="443" spans="1:6" x14ac:dyDescent="0.2">
      <c r="A443" s="331"/>
      <c r="B443" s="426" t="s">
        <v>6145</v>
      </c>
      <c r="C443" s="426" t="s">
        <v>1352</v>
      </c>
      <c r="D443" s="426">
        <v>10</v>
      </c>
      <c r="E443" s="427">
        <v>1992</v>
      </c>
      <c r="F443" s="426" t="s">
        <v>442</v>
      </c>
    </row>
    <row r="444" spans="1:6" x14ac:dyDescent="0.2">
      <c r="A444" s="331"/>
      <c r="B444" s="426" t="s">
        <v>3792</v>
      </c>
      <c r="C444" s="426" t="s">
        <v>1352</v>
      </c>
      <c r="D444" s="426">
        <v>16</v>
      </c>
      <c r="E444" s="427">
        <v>2006</v>
      </c>
      <c r="F444" s="426" t="s">
        <v>5156</v>
      </c>
    </row>
    <row r="445" spans="1:6" x14ac:dyDescent="0.2">
      <c r="A445" s="331"/>
      <c r="B445" s="118" t="s">
        <v>3760</v>
      </c>
      <c r="C445" s="118" t="s">
        <v>1352</v>
      </c>
      <c r="D445" s="118">
        <v>5</v>
      </c>
      <c r="E445" s="370">
        <v>1994</v>
      </c>
      <c r="F445" s="118" t="s">
        <v>634</v>
      </c>
    </row>
    <row r="446" spans="1:6" x14ac:dyDescent="0.2">
      <c r="A446" s="331"/>
      <c r="B446" s="118" t="s">
        <v>3784</v>
      </c>
      <c r="C446" s="118" t="s">
        <v>1352</v>
      </c>
      <c r="D446" s="118">
        <v>30</v>
      </c>
      <c r="E446" s="370">
        <v>2004</v>
      </c>
      <c r="F446" s="118" t="s">
        <v>379</v>
      </c>
    </row>
    <row r="447" spans="1:6" x14ac:dyDescent="0.2">
      <c r="A447" s="331"/>
      <c r="B447" s="118" t="s">
        <v>6300</v>
      </c>
      <c r="C447" s="118" t="s">
        <v>1352</v>
      </c>
      <c r="D447" s="118">
        <v>17</v>
      </c>
      <c r="E447" s="370">
        <v>2000</v>
      </c>
      <c r="F447" s="118" t="s">
        <v>379</v>
      </c>
    </row>
    <row r="448" spans="1:6" x14ac:dyDescent="0.2">
      <c r="A448" s="331"/>
      <c r="B448" s="118" t="s">
        <v>6041</v>
      </c>
      <c r="C448" s="118" t="s">
        <v>1352</v>
      </c>
      <c r="D448" s="118">
        <v>5</v>
      </c>
      <c r="E448" s="370">
        <v>1995</v>
      </c>
      <c r="F448" s="118" t="s">
        <v>634</v>
      </c>
    </row>
    <row r="449" spans="1:6" x14ac:dyDescent="0.2">
      <c r="A449" s="331"/>
      <c r="B449" s="118" t="s">
        <v>6146</v>
      </c>
      <c r="C449" s="118" t="s">
        <v>1352</v>
      </c>
      <c r="D449" s="118">
        <v>27</v>
      </c>
      <c r="E449" s="370">
        <v>2008</v>
      </c>
      <c r="F449" s="118" t="s">
        <v>379</v>
      </c>
    </row>
    <row r="450" spans="1:6" x14ac:dyDescent="0.2">
      <c r="A450" s="331"/>
      <c r="B450" s="118" t="s">
        <v>6301</v>
      </c>
      <c r="C450" s="118" t="s">
        <v>1352</v>
      </c>
      <c r="D450" s="118">
        <v>16</v>
      </c>
      <c r="E450" s="370">
        <v>1995</v>
      </c>
      <c r="F450" s="118" t="s">
        <v>379</v>
      </c>
    </row>
    <row r="451" spans="1:6" x14ac:dyDescent="0.2">
      <c r="A451" s="331"/>
      <c r="B451" s="118" t="s">
        <v>3631</v>
      </c>
      <c r="C451" s="118" t="s">
        <v>1352</v>
      </c>
      <c r="D451" s="118">
        <v>13</v>
      </c>
      <c r="E451" s="370">
        <v>2000</v>
      </c>
      <c r="F451" s="118" t="s">
        <v>379</v>
      </c>
    </row>
    <row r="452" spans="1:6" x14ac:dyDescent="0.2">
      <c r="A452" s="331"/>
      <c r="B452" s="118" t="s">
        <v>5631</v>
      </c>
      <c r="C452" s="118" t="s">
        <v>1352</v>
      </c>
      <c r="D452" s="118">
        <v>31</v>
      </c>
      <c r="E452" s="370">
        <v>1992</v>
      </c>
      <c r="F452" s="118" t="s">
        <v>216</v>
      </c>
    </row>
    <row r="453" spans="1:6" x14ac:dyDescent="0.2">
      <c r="A453" s="331"/>
      <c r="B453" s="118" t="s">
        <v>3768</v>
      </c>
      <c r="C453" s="118" t="s">
        <v>1352</v>
      </c>
      <c r="D453" s="118">
        <v>5</v>
      </c>
      <c r="E453" s="370">
        <v>1994</v>
      </c>
      <c r="F453" s="118" t="s">
        <v>634</v>
      </c>
    </row>
    <row r="454" spans="1:6" x14ac:dyDescent="0.2">
      <c r="A454" s="476"/>
      <c r="B454" s="426" t="s">
        <v>3804</v>
      </c>
      <c r="C454" s="426" t="s">
        <v>1352</v>
      </c>
      <c r="D454" s="426">
        <v>18</v>
      </c>
      <c r="E454" s="427">
        <v>2007</v>
      </c>
      <c r="F454" s="426" t="s">
        <v>379</v>
      </c>
    </row>
    <row r="455" spans="1:6" x14ac:dyDescent="0.2">
      <c r="B455" s="426" t="s">
        <v>5097</v>
      </c>
      <c r="C455" s="426" t="s">
        <v>1352</v>
      </c>
      <c r="D455" s="426">
        <v>23</v>
      </c>
      <c r="E455" s="427">
        <v>2007</v>
      </c>
      <c r="F455" s="426" t="s">
        <v>379</v>
      </c>
    </row>
    <row r="456" spans="1:6" x14ac:dyDescent="0.2">
      <c r="A456" s="331"/>
      <c r="B456" s="426" t="s">
        <v>3816</v>
      </c>
      <c r="C456" s="426" t="s">
        <v>1352</v>
      </c>
      <c r="D456" s="426">
        <v>10</v>
      </c>
      <c r="E456" s="427">
        <v>2008</v>
      </c>
      <c r="F456" s="426" t="s">
        <v>634</v>
      </c>
    </row>
    <row r="457" spans="1:6" x14ac:dyDescent="0.2">
      <c r="A457" s="331"/>
      <c r="B457" s="331"/>
      <c r="C457" s="331"/>
      <c r="D457" s="331"/>
      <c r="E457" s="332"/>
      <c r="F457" s="331"/>
    </row>
    <row r="458" spans="1:6" x14ac:dyDescent="0.2">
      <c r="A458" s="118" t="s">
        <v>5532</v>
      </c>
      <c r="B458" s="118" t="s">
        <v>5633</v>
      </c>
      <c r="C458" s="118" t="s">
        <v>747</v>
      </c>
      <c r="D458" s="118">
        <v>812</v>
      </c>
      <c r="E458" s="370">
        <v>1998</v>
      </c>
      <c r="F458" s="118" t="s">
        <v>184</v>
      </c>
    </row>
    <row r="459" spans="1:6" x14ac:dyDescent="0.2">
      <c r="A459" s="118"/>
      <c r="B459" s="118" t="s">
        <v>5634</v>
      </c>
      <c r="C459" s="118" t="s">
        <v>747</v>
      </c>
      <c r="D459" s="118">
        <v>410</v>
      </c>
      <c r="E459" s="370">
        <v>2000</v>
      </c>
      <c r="F459" s="118" t="s">
        <v>184</v>
      </c>
    </row>
    <row r="460" spans="1:6" x14ac:dyDescent="0.2">
      <c r="B460" s="331"/>
      <c r="C460" s="331"/>
      <c r="D460" s="331"/>
      <c r="E460" s="331"/>
      <c r="F460" s="331"/>
    </row>
    <row r="461" spans="1:6" x14ac:dyDescent="0.2">
      <c r="A461" s="118" t="s">
        <v>5891</v>
      </c>
      <c r="B461" s="331"/>
      <c r="C461" s="331"/>
      <c r="D461" s="331"/>
      <c r="E461" s="332"/>
      <c r="F461" s="331"/>
    </row>
    <row r="462" spans="1:6" x14ac:dyDescent="0.2">
      <c r="A462" s="118" t="s">
        <v>5892</v>
      </c>
      <c r="B462" s="426" t="s">
        <v>5673</v>
      </c>
      <c r="C462" s="118" t="s">
        <v>6010</v>
      </c>
      <c r="D462" s="118">
        <v>32</v>
      </c>
      <c r="E462" s="370">
        <v>1994</v>
      </c>
      <c r="F462" s="118" t="s">
        <v>669</v>
      </c>
    </row>
    <row r="463" spans="1:6" x14ac:dyDescent="0.2">
      <c r="A463" s="331"/>
      <c r="B463" s="331"/>
      <c r="C463" s="331"/>
      <c r="D463" s="331"/>
      <c r="E463" s="332"/>
      <c r="F463" s="331"/>
    </row>
    <row r="464" spans="1:6" x14ac:dyDescent="0.2">
      <c r="A464" s="457" t="s">
        <v>2024</v>
      </c>
      <c r="B464" s="457" t="s">
        <v>5179</v>
      </c>
      <c r="C464" s="457" t="s">
        <v>747</v>
      </c>
      <c r="D464" s="457">
        <v>860</v>
      </c>
      <c r="E464" s="450">
        <v>2004</v>
      </c>
      <c r="F464" s="491" t="s">
        <v>270</v>
      </c>
    </row>
    <row r="465" spans="1:6" x14ac:dyDescent="0.2">
      <c r="A465" s="331"/>
      <c r="B465" s="331"/>
      <c r="C465" s="331"/>
      <c r="D465" s="480"/>
      <c r="E465" s="332"/>
      <c r="F465" s="331"/>
    </row>
    <row r="466" spans="1:6" x14ac:dyDescent="0.2">
      <c r="A466" s="118" t="s">
        <v>6395</v>
      </c>
      <c r="B466" s="118" t="s">
        <v>4955</v>
      </c>
      <c r="C466" s="426" t="s">
        <v>5970</v>
      </c>
      <c r="D466" s="430">
        <v>363</v>
      </c>
      <c r="E466" s="427">
        <v>2000</v>
      </c>
      <c r="F466" s="426" t="s">
        <v>216</v>
      </c>
    </row>
    <row r="467" spans="1:6" x14ac:dyDescent="0.2">
      <c r="A467" s="331"/>
      <c r="B467" s="331"/>
      <c r="C467" s="331"/>
      <c r="D467" s="331"/>
      <c r="E467" s="332"/>
      <c r="F467" s="331"/>
    </row>
    <row r="468" spans="1:6" x14ac:dyDescent="0.2">
      <c r="A468" s="426" t="s">
        <v>5643</v>
      </c>
      <c r="B468" s="426" t="s">
        <v>4562</v>
      </c>
      <c r="C468" s="426" t="s">
        <v>5965</v>
      </c>
      <c r="D468" s="426">
        <v>90</v>
      </c>
      <c r="E468" s="427">
        <v>2005</v>
      </c>
      <c r="F468" s="426" t="s">
        <v>199</v>
      </c>
    </row>
    <row r="469" spans="1:6" x14ac:dyDescent="0.2">
      <c r="A469" s="331"/>
      <c r="B469" s="331"/>
      <c r="C469" s="331"/>
      <c r="D469" s="331"/>
      <c r="E469" s="332"/>
      <c r="F469" s="331"/>
    </row>
    <row r="470" spans="1:6" x14ac:dyDescent="0.2">
      <c r="A470" s="426" t="s">
        <v>6353</v>
      </c>
      <c r="B470" s="426" t="s">
        <v>6354</v>
      </c>
      <c r="C470" s="426" t="s">
        <v>5960</v>
      </c>
      <c r="D470" s="426">
        <v>2</v>
      </c>
      <c r="E470" s="427">
        <v>1961</v>
      </c>
      <c r="F470" s="426" t="s">
        <v>184</v>
      </c>
    </row>
    <row r="471" spans="1:6" x14ac:dyDescent="0.2">
      <c r="A471" s="426"/>
      <c r="B471" s="426" t="s">
        <v>6396</v>
      </c>
      <c r="C471" s="426" t="s">
        <v>6356</v>
      </c>
      <c r="D471" s="426">
        <v>3</v>
      </c>
      <c r="E471" s="427">
        <v>1959</v>
      </c>
      <c r="F471" s="426" t="s">
        <v>184</v>
      </c>
    </row>
    <row r="472" spans="1:6" x14ac:dyDescent="0.2">
      <c r="A472" s="426"/>
      <c r="B472" s="426" t="s">
        <v>6355</v>
      </c>
      <c r="C472" s="426" t="s">
        <v>6356</v>
      </c>
      <c r="D472" s="426">
        <v>5</v>
      </c>
      <c r="E472" s="427">
        <v>1963</v>
      </c>
      <c r="F472" s="426" t="s">
        <v>184</v>
      </c>
    </row>
    <row r="473" spans="1:6" x14ac:dyDescent="0.2">
      <c r="A473" s="426"/>
      <c r="B473" s="426" t="s">
        <v>6357</v>
      </c>
      <c r="C473" s="426" t="s">
        <v>5960</v>
      </c>
      <c r="D473" s="426">
        <v>6</v>
      </c>
      <c r="E473" s="427">
        <v>1958</v>
      </c>
      <c r="F473" s="426" t="s">
        <v>184</v>
      </c>
    </row>
    <row r="474" spans="1:6" x14ac:dyDescent="0.2">
      <c r="A474" s="426"/>
      <c r="B474" s="426"/>
      <c r="C474" s="426"/>
      <c r="D474" s="426"/>
      <c r="E474" s="427"/>
      <c r="F474" s="426"/>
    </row>
    <row r="475" spans="1:6" x14ac:dyDescent="0.2">
      <c r="A475" s="426" t="s">
        <v>6397</v>
      </c>
      <c r="B475" s="426" t="s">
        <v>1236</v>
      </c>
      <c r="C475" s="426" t="s">
        <v>1352</v>
      </c>
      <c r="D475" s="426">
        <v>9</v>
      </c>
      <c r="E475" s="427">
        <v>1993</v>
      </c>
      <c r="F475" s="492" t="s">
        <v>6269</v>
      </c>
    </row>
    <row r="476" spans="1:6" x14ac:dyDescent="0.2">
      <c r="A476" s="426"/>
      <c r="B476" s="426"/>
      <c r="C476" s="426"/>
      <c r="D476" s="426"/>
      <c r="E476" s="427"/>
      <c r="F476" s="426" t="s">
        <v>6270</v>
      </c>
    </row>
    <row r="477" spans="1:6" x14ac:dyDescent="0.2">
      <c r="A477" s="426"/>
      <c r="B477" s="426" t="s">
        <v>1239</v>
      </c>
      <c r="C477" s="426" t="s">
        <v>1352</v>
      </c>
      <c r="D477" s="426">
        <v>7</v>
      </c>
      <c r="E477" s="427">
        <v>1993</v>
      </c>
      <c r="F477" s="492" t="s">
        <v>6269</v>
      </c>
    </row>
    <row r="478" spans="1:6" x14ac:dyDescent="0.2">
      <c r="A478" s="426"/>
      <c r="B478" s="426"/>
      <c r="C478" s="426"/>
      <c r="D478" s="426"/>
      <c r="E478" s="427"/>
      <c r="F478" s="426" t="s">
        <v>6270</v>
      </c>
    </row>
    <row r="479" spans="1:6" ht="15.75" thickBot="1" x14ac:dyDescent="0.25">
      <c r="A479" s="493" t="s">
        <v>126</v>
      </c>
      <c r="B479" s="493"/>
      <c r="C479" s="493"/>
      <c r="D479" s="494">
        <v>78835</v>
      </c>
      <c r="E479" s="493"/>
      <c r="F479" s="495"/>
    </row>
    <row r="480" spans="1:6" ht="15.75" thickTop="1" x14ac:dyDescent="0.2">
      <c r="A480" s="443" t="s">
        <v>5724</v>
      </c>
      <c r="B480" s="487"/>
      <c r="C480" s="487"/>
      <c r="D480" s="488"/>
      <c r="E480" s="487"/>
      <c r="F480" s="489"/>
    </row>
    <row r="481" spans="1:6" ht="23.25" x14ac:dyDescent="0.35">
      <c r="A481" s="290" t="s">
        <v>5267</v>
      </c>
      <c r="B481" s="291"/>
      <c r="C481" s="291"/>
      <c r="D481" s="291"/>
      <c r="E481" s="291"/>
      <c r="F481" s="297"/>
    </row>
    <row r="482" spans="1:6" ht="21.75" x14ac:dyDescent="0.3">
      <c r="A482" s="295" t="s">
        <v>6382</v>
      </c>
      <c r="B482" s="296"/>
      <c r="C482" s="296"/>
      <c r="D482" s="296"/>
      <c r="E482" s="296"/>
      <c r="F482" s="297"/>
    </row>
    <row r="483" spans="1:6" ht="18.75" thickBot="1" x14ac:dyDescent="0.3">
      <c r="A483" s="414"/>
      <c r="B483" s="327"/>
      <c r="C483" s="327"/>
      <c r="D483" s="327"/>
      <c r="E483" s="327"/>
      <c r="F483" s="328"/>
    </row>
    <row r="484" spans="1:6" ht="23.25" thickTop="1" thickBot="1" x14ac:dyDescent="0.35">
      <c r="A484" s="496" t="s">
        <v>6359</v>
      </c>
      <c r="B484" s="426"/>
      <c r="C484" s="456"/>
      <c r="D484" s="426"/>
      <c r="E484" s="497"/>
      <c r="F484" s="495"/>
    </row>
    <row r="485" spans="1:6" ht="15.75" thickTop="1" x14ac:dyDescent="0.2">
      <c r="A485" s="302" t="s">
        <v>6230</v>
      </c>
      <c r="B485" s="302"/>
      <c r="C485" s="302" t="s">
        <v>111</v>
      </c>
      <c r="D485" s="303" t="s">
        <v>5563</v>
      </c>
      <c r="E485" s="371"/>
      <c r="F485" s="351"/>
    </row>
    <row r="486" spans="1:6" x14ac:dyDescent="0.2">
      <c r="A486" s="309"/>
      <c r="B486" s="309"/>
      <c r="C486" s="309"/>
      <c r="D486" s="353" t="s">
        <v>5564</v>
      </c>
      <c r="E486" s="372"/>
      <c r="F486" s="355"/>
    </row>
    <row r="487" spans="1:6" x14ac:dyDescent="0.2">
      <c r="A487" s="426" t="s">
        <v>5913</v>
      </c>
      <c r="B487" s="426"/>
      <c r="C487" s="426" t="s">
        <v>1352</v>
      </c>
      <c r="D487" s="335">
        <v>1052.01</v>
      </c>
      <c r="E487" s="331"/>
      <c r="F487" s="297"/>
    </row>
    <row r="488" spans="1:6" x14ac:dyDescent="0.2">
      <c r="A488" s="426" t="s">
        <v>5914</v>
      </c>
      <c r="B488" s="426"/>
      <c r="C488" s="426" t="s">
        <v>5915</v>
      </c>
      <c r="D488" s="335">
        <v>908.3</v>
      </c>
      <c r="E488" s="331"/>
      <c r="F488" s="297"/>
    </row>
    <row r="489" spans="1:6" x14ac:dyDescent="0.2">
      <c r="A489" s="426"/>
      <c r="B489" s="426"/>
      <c r="C489" s="426" t="s">
        <v>5916</v>
      </c>
      <c r="D489" s="335">
        <v>152.19999999999999</v>
      </c>
      <c r="E489" s="331"/>
      <c r="F489" s="297"/>
    </row>
    <row r="490" spans="1:6" x14ac:dyDescent="0.2">
      <c r="A490" s="426"/>
      <c r="B490" s="426"/>
      <c r="C490" s="426" t="s">
        <v>5917</v>
      </c>
      <c r="D490" s="335">
        <v>241.6</v>
      </c>
      <c r="E490" s="331"/>
      <c r="F490" s="297"/>
    </row>
    <row r="491" spans="1:6" x14ac:dyDescent="0.2">
      <c r="A491" s="426"/>
      <c r="B491" s="426"/>
      <c r="C491" s="426" t="s">
        <v>6010</v>
      </c>
      <c r="D491" s="335">
        <v>343.9</v>
      </c>
      <c r="E491" s="331"/>
      <c r="F491" s="297"/>
    </row>
    <row r="492" spans="1:6" x14ac:dyDescent="0.2">
      <c r="A492" s="426"/>
      <c r="B492" s="426"/>
      <c r="C492" s="426" t="s">
        <v>6360</v>
      </c>
      <c r="D492" s="335">
        <v>215.7</v>
      </c>
      <c r="E492" s="331"/>
      <c r="F492" s="297"/>
    </row>
    <row r="493" spans="1:6" x14ac:dyDescent="0.2">
      <c r="A493" s="426"/>
      <c r="B493" s="426"/>
      <c r="C493" s="426"/>
      <c r="D493" s="335"/>
      <c r="E493" s="331"/>
      <c r="F493" s="297"/>
    </row>
    <row r="494" spans="1:6" x14ac:dyDescent="0.2">
      <c r="A494" s="426" t="s">
        <v>6054</v>
      </c>
      <c r="B494" s="426"/>
      <c r="C494" s="426" t="s">
        <v>5920</v>
      </c>
      <c r="D494" s="335">
        <v>2104</v>
      </c>
      <c r="E494" s="331"/>
      <c r="F494" s="297"/>
    </row>
    <row r="495" spans="1:6" x14ac:dyDescent="0.2">
      <c r="A495" s="426" t="s">
        <v>5921</v>
      </c>
      <c r="B495" s="426"/>
      <c r="C495" s="426" t="s">
        <v>5922</v>
      </c>
      <c r="D495" s="335">
        <v>1614</v>
      </c>
      <c r="E495" s="331"/>
      <c r="F495" s="297"/>
    </row>
    <row r="496" spans="1:6" x14ac:dyDescent="0.2">
      <c r="A496" s="426" t="s">
        <v>6055</v>
      </c>
      <c r="B496" s="426"/>
      <c r="C496" s="426"/>
      <c r="D496" s="335"/>
      <c r="E496" s="331"/>
      <c r="F496" s="297"/>
    </row>
    <row r="497" spans="1:6" x14ac:dyDescent="0.2">
      <c r="A497" s="426"/>
      <c r="B497" s="426"/>
      <c r="C497" s="426"/>
      <c r="D497" s="335"/>
      <c r="E497" s="331"/>
      <c r="F497" s="297"/>
    </row>
    <row r="498" spans="1:6" ht="15.75" thickBot="1" x14ac:dyDescent="0.25">
      <c r="A498" s="497" t="s">
        <v>6056</v>
      </c>
      <c r="B498" s="497"/>
      <c r="C498" s="497" t="s">
        <v>5920</v>
      </c>
      <c r="D498" s="390">
        <v>890</v>
      </c>
      <c r="E498" s="441"/>
      <c r="F498" s="328"/>
    </row>
    <row r="499" spans="1:6" ht="21.75" thickTop="1" thickBot="1" x14ac:dyDescent="0.35">
      <c r="A499" s="340" t="s">
        <v>5246</v>
      </c>
      <c r="B499" s="348"/>
      <c r="C499" s="348"/>
      <c r="D499" s="348"/>
      <c r="E499" s="349"/>
      <c r="F499" s="343"/>
    </row>
    <row r="500" spans="1:6" ht="15.75" thickTop="1" x14ac:dyDescent="0.2">
      <c r="A500" s="299"/>
      <c r="B500" s="299"/>
      <c r="C500" s="299"/>
      <c r="D500" s="307" t="s">
        <v>5563</v>
      </c>
      <c r="E500" s="350"/>
      <c r="F500" s="351"/>
    </row>
    <row r="501" spans="1:6" x14ac:dyDescent="0.2">
      <c r="A501" s="352"/>
      <c r="B501" s="352"/>
      <c r="C501" s="352"/>
      <c r="D501" s="353" t="s">
        <v>5564</v>
      </c>
      <c r="E501" s="354"/>
      <c r="F501" s="355"/>
    </row>
    <row r="502" spans="1:6" x14ac:dyDescent="0.2">
      <c r="A502" s="299"/>
      <c r="B502" s="299"/>
      <c r="C502" s="299"/>
      <c r="D502" s="307"/>
      <c r="E502" s="350"/>
      <c r="F502" s="351"/>
    </row>
    <row r="503" spans="1:6" x14ac:dyDescent="0.2">
      <c r="A503" s="426" t="s">
        <v>153</v>
      </c>
      <c r="B503" s="426"/>
      <c r="C503" s="299"/>
      <c r="D503" s="430">
        <v>2000</v>
      </c>
      <c r="E503" s="350"/>
      <c r="F503" s="351"/>
    </row>
    <row r="504" spans="1:6" x14ac:dyDescent="0.2">
      <c r="A504" s="426" t="s">
        <v>145</v>
      </c>
      <c r="B504" s="426"/>
      <c r="C504" s="299"/>
      <c r="D504" s="426">
        <v>500</v>
      </c>
      <c r="E504" s="350"/>
      <c r="F504" s="351"/>
    </row>
    <row r="505" spans="1:6" ht="15.75" thickBot="1" x14ac:dyDescent="0.25">
      <c r="A505" s="497" t="s">
        <v>5249</v>
      </c>
      <c r="B505" s="497"/>
      <c r="C505" s="498"/>
      <c r="D505" s="497">
        <v>600</v>
      </c>
      <c r="E505" s="300"/>
      <c r="F505" s="495"/>
    </row>
    <row r="506" spans="1:6" ht="15.75" thickTop="1" x14ac:dyDescent="0.2">
      <c r="A506" s="499" t="s">
        <v>5251</v>
      </c>
      <c r="B506" s="367"/>
      <c r="C506" s="367"/>
      <c r="D506" s="367"/>
      <c r="E506" s="484"/>
      <c r="F506" s="297"/>
    </row>
    <row r="507" spans="1:6" x14ac:dyDescent="0.2">
      <c r="A507" s="443" t="s">
        <v>6240</v>
      </c>
      <c r="B507" s="331"/>
      <c r="C507" s="331"/>
      <c r="D507" s="331"/>
      <c r="E507" s="331"/>
      <c r="F507" s="297"/>
    </row>
    <row r="508" spans="1:6" x14ac:dyDescent="0.2">
      <c r="A508" s="443" t="s">
        <v>6151</v>
      </c>
      <c r="B508" s="331"/>
      <c r="C508" s="331"/>
      <c r="D508" s="331"/>
      <c r="E508" s="331"/>
      <c r="F508" s="297"/>
    </row>
    <row r="509" spans="1:6" x14ac:dyDescent="0.2">
      <c r="A509" s="443" t="s">
        <v>6307</v>
      </c>
      <c r="B509" s="331"/>
      <c r="C509" s="331"/>
      <c r="D509" s="331"/>
      <c r="E509" s="331"/>
      <c r="F509" s="297"/>
    </row>
    <row r="510" spans="1:6" x14ac:dyDescent="0.2">
      <c r="A510" s="443" t="s">
        <v>6243</v>
      </c>
      <c r="B510" s="331"/>
      <c r="C510" s="331"/>
      <c r="D510" s="331"/>
      <c r="E510" s="331"/>
      <c r="F510" s="297"/>
    </row>
    <row r="511" spans="1:6" x14ac:dyDescent="0.2">
      <c r="A511" s="443" t="s">
        <v>6398</v>
      </c>
      <c r="B511" s="331"/>
      <c r="C511" s="331"/>
      <c r="D511" s="331"/>
      <c r="E511" s="331"/>
      <c r="F511" s="297"/>
    </row>
    <row r="512" spans="1:6" x14ac:dyDescent="0.2">
      <c r="A512" s="443" t="s">
        <v>6399</v>
      </c>
      <c r="B512" s="331"/>
      <c r="C512" s="331"/>
      <c r="D512" s="331"/>
      <c r="E512" s="331"/>
      <c r="F512" s="297"/>
    </row>
    <row r="513" spans="1:6" x14ac:dyDescent="0.2">
      <c r="A513" s="443" t="s">
        <v>6363</v>
      </c>
      <c r="B513" s="331"/>
      <c r="C513" s="331"/>
      <c r="D513" s="331"/>
      <c r="E513" s="331"/>
      <c r="F513" s="297"/>
    </row>
    <row r="514" spans="1:6" x14ac:dyDescent="0.2">
      <c r="A514" s="443" t="s">
        <v>6364</v>
      </c>
      <c r="B514" s="331"/>
      <c r="C514" s="331"/>
      <c r="D514" s="331"/>
      <c r="E514" s="331"/>
      <c r="F514" s="297"/>
    </row>
    <row r="515" spans="1:6" x14ac:dyDescent="0.2">
      <c r="A515" s="443" t="s">
        <v>6311</v>
      </c>
      <c r="B515" s="331"/>
      <c r="C515" s="331"/>
      <c r="D515" s="331"/>
      <c r="E515" s="331"/>
      <c r="F515" s="297"/>
    </row>
    <row r="516" spans="1:6" x14ac:dyDescent="0.2">
      <c r="A516" s="443" t="s">
        <v>6400</v>
      </c>
      <c r="B516" s="426"/>
      <c r="C516" s="426"/>
      <c r="D516" s="426"/>
      <c r="E516" s="426"/>
      <c r="F516" s="351"/>
    </row>
    <row r="517" spans="1:6" x14ac:dyDescent="0.2">
      <c r="A517" s="443" t="s">
        <v>6401</v>
      </c>
      <c r="B517" s="331"/>
      <c r="C517" s="331"/>
      <c r="D517" s="331"/>
      <c r="E517" s="331"/>
      <c r="F517" s="297"/>
    </row>
    <row r="524" spans="1:6" x14ac:dyDescent="0.2">
      <c r="F524" s="337"/>
    </row>
    <row r="525" spans="1:6" x14ac:dyDescent="0.2">
      <c r="F525" s="337"/>
    </row>
    <row r="526" spans="1:6" x14ac:dyDescent="0.2">
      <c r="F526" s="337"/>
    </row>
    <row r="527" spans="1:6" x14ac:dyDescent="0.2">
      <c r="F527" s="337"/>
    </row>
    <row r="528" spans="1:6" x14ac:dyDescent="0.2">
      <c r="F528" s="337"/>
    </row>
    <row r="529" spans="6:6" x14ac:dyDescent="0.2">
      <c r="F529" s="337"/>
    </row>
    <row r="530" spans="6:6" x14ac:dyDescent="0.2">
      <c r="F530" s="337"/>
    </row>
    <row r="531" spans="6:6" x14ac:dyDescent="0.2">
      <c r="F531" s="337"/>
    </row>
    <row r="532" spans="6:6" x14ac:dyDescent="0.2">
      <c r="F532" s="337"/>
    </row>
    <row r="533" spans="6:6" x14ac:dyDescent="0.2">
      <c r="F533" s="337"/>
    </row>
    <row r="534" spans="6:6" x14ac:dyDescent="0.2">
      <c r="F534" s="337"/>
    </row>
    <row r="535" spans="6:6" x14ac:dyDescent="0.2">
      <c r="F535" s="337"/>
    </row>
    <row r="536" spans="6:6" x14ac:dyDescent="0.2">
      <c r="F536" s="337"/>
    </row>
    <row r="537" spans="6:6" x14ac:dyDescent="0.2">
      <c r="F537" s="337"/>
    </row>
    <row r="538" spans="6:6" x14ac:dyDescent="0.2">
      <c r="F538" s="337"/>
    </row>
    <row r="539" spans="6:6" x14ac:dyDescent="0.2">
      <c r="F539" s="337"/>
    </row>
    <row r="540" spans="6:6" x14ac:dyDescent="0.2">
      <c r="F540" s="337"/>
    </row>
    <row r="541" spans="6:6" x14ac:dyDescent="0.2">
      <c r="F541" s="337"/>
    </row>
    <row r="542" spans="6:6" x14ac:dyDescent="0.2">
      <c r="F542" s="337"/>
    </row>
    <row r="543" spans="6:6" x14ac:dyDescent="0.2">
      <c r="F543" s="337"/>
    </row>
    <row r="544" spans="6:6" x14ac:dyDescent="0.2">
      <c r="F544" s="337"/>
    </row>
    <row r="545" spans="6:6" x14ac:dyDescent="0.2">
      <c r="F545" s="337"/>
    </row>
    <row r="546" spans="6:6" x14ac:dyDescent="0.2">
      <c r="F546" s="337"/>
    </row>
    <row r="547" spans="6:6" x14ac:dyDescent="0.2">
      <c r="F547" s="337"/>
    </row>
    <row r="548" spans="6:6" x14ac:dyDescent="0.2">
      <c r="F548" s="337"/>
    </row>
    <row r="549" spans="6:6" x14ac:dyDescent="0.2">
      <c r="F549" s="337"/>
    </row>
    <row r="550" spans="6:6" x14ac:dyDescent="0.2">
      <c r="F550" s="337"/>
    </row>
    <row r="551" spans="6:6" x14ac:dyDescent="0.2">
      <c r="F551" s="337"/>
    </row>
    <row r="552" spans="6:6" x14ac:dyDescent="0.2">
      <c r="F552" s="337"/>
    </row>
    <row r="553" spans="6:6" x14ac:dyDescent="0.2">
      <c r="F553" s="337"/>
    </row>
    <row r="554" spans="6:6" x14ac:dyDescent="0.2">
      <c r="F554" s="337"/>
    </row>
    <row r="555" spans="6:6" x14ac:dyDescent="0.2">
      <c r="F555" s="337"/>
    </row>
    <row r="556" spans="6:6" x14ac:dyDescent="0.2">
      <c r="F556" s="337"/>
    </row>
    <row r="557" spans="6:6" x14ac:dyDescent="0.2">
      <c r="F557" s="337"/>
    </row>
    <row r="558" spans="6:6" x14ac:dyDescent="0.2">
      <c r="F558" s="337"/>
    </row>
    <row r="559" spans="6:6" x14ac:dyDescent="0.2">
      <c r="F559" s="337"/>
    </row>
    <row r="560" spans="6:6" x14ac:dyDescent="0.2">
      <c r="F560" s="337"/>
    </row>
    <row r="561" spans="6:6" x14ac:dyDescent="0.2">
      <c r="F561" s="337"/>
    </row>
    <row r="562" spans="6:6" x14ac:dyDescent="0.2">
      <c r="F562" s="337"/>
    </row>
    <row r="563" spans="6:6" x14ac:dyDescent="0.2">
      <c r="F563" s="337"/>
    </row>
    <row r="564" spans="6:6" x14ac:dyDescent="0.2">
      <c r="F564" s="337"/>
    </row>
    <row r="565" spans="6:6" x14ac:dyDescent="0.2">
      <c r="F565" s="337"/>
    </row>
    <row r="566" spans="6:6" x14ac:dyDescent="0.2">
      <c r="F566" s="337"/>
    </row>
    <row r="567" spans="6:6" x14ac:dyDescent="0.2">
      <c r="F567" s="337"/>
    </row>
    <row r="568" spans="6:6" x14ac:dyDescent="0.2">
      <c r="F568" s="337"/>
    </row>
    <row r="569" spans="6:6" x14ac:dyDescent="0.2">
      <c r="F569" s="337"/>
    </row>
    <row r="570" spans="6:6" x14ac:dyDescent="0.2">
      <c r="F570" s="337"/>
    </row>
    <row r="571" spans="6:6" x14ac:dyDescent="0.2">
      <c r="F571" s="337"/>
    </row>
    <row r="572" spans="6:6" x14ac:dyDescent="0.2">
      <c r="F572" s="337"/>
    </row>
    <row r="573" spans="6:6" x14ac:dyDescent="0.2">
      <c r="F573" s="337"/>
    </row>
    <row r="574" spans="6:6" x14ac:dyDescent="0.2">
      <c r="F574" s="337"/>
    </row>
    <row r="575" spans="6:6" x14ac:dyDescent="0.2">
      <c r="F575" s="337"/>
    </row>
    <row r="576" spans="6:6" x14ac:dyDescent="0.2">
      <c r="F576" s="337"/>
    </row>
    <row r="577" spans="6:6" x14ac:dyDescent="0.2">
      <c r="F577" s="337"/>
    </row>
    <row r="578" spans="6:6" x14ac:dyDescent="0.2">
      <c r="F578" s="337"/>
    </row>
    <row r="579" spans="6:6" x14ac:dyDescent="0.2">
      <c r="F579" s="337"/>
    </row>
    <row r="580" spans="6:6" x14ac:dyDescent="0.2">
      <c r="F580" s="337"/>
    </row>
    <row r="581" spans="6:6" x14ac:dyDescent="0.2">
      <c r="F581" s="337"/>
    </row>
    <row r="582" spans="6:6" x14ac:dyDescent="0.2">
      <c r="F582" s="337"/>
    </row>
    <row r="583" spans="6:6" x14ac:dyDescent="0.2">
      <c r="F583" s="337"/>
    </row>
    <row r="584" spans="6:6" x14ac:dyDescent="0.2">
      <c r="F584" s="337"/>
    </row>
    <row r="585" spans="6:6" x14ac:dyDescent="0.2">
      <c r="F585" s="337"/>
    </row>
    <row r="586" spans="6:6" x14ac:dyDescent="0.2">
      <c r="F586" s="337"/>
    </row>
    <row r="587" spans="6:6" x14ac:dyDescent="0.2">
      <c r="F587" s="337"/>
    </row>
    <row r="588" spans="6:6" x14ac:dyDescent="0.2">
      <c r="F588" s="337"/>
    </row>
    <row r="589" spans="6:6" x14ac:dyDescent="0.2">
      <c r="F589" s="337"/>
    </row>
    <row r="590" spans="6:6" x14ac:dyDescent="0.2">
      <c r="F590" s="337"/>
    </row>
    <row r="591" spans="6:6" x14ac:dyDescent="0.2">
      <c r="F591" s="337"/>
    </row>
    <row r="592" spans="6:6" x14ac:dyDescent="0.2">
      <c r="F592" s="337"/>
    </row>
    <row r="593" spans="6:6" x14ac:dyDescent="0.2">
      <c r="F593" s="337"/>
    </row>
    <row r="594" spans="6:6" x14ac:dyDescent="0.2">
      <c r="F594" s="337"/>
    </row>
    <row r="595" spans="6:6" x14ac:dyDescent="0.2">
      <c r="F595" s="337"/>
    </row>
    <row r="596" spans="6:6" x14ac:dyDescent="0.2">
      <c r="F596" s="337"/>
    </row>
    <row r="597" spans="6:6" x14ac:dyDescent="0.2">
      <c r="F597" s="337"/>
    </row>
    <row r="598" spans="6:6" x14ac:dyDescent="0.2">
      <c r="F598" s="337"/>
    </row>
    <row r="599" spans="6:6" x14ac:dyDescent="0.2">
      <c r="F599" s="337"/>
    </row>
    <row r="600" spans="6:6" x14ac:dyDescent="0.2">
      <c r="F600" s="337"/>
    </row>
    <row r="601" spans="6:6" x14ac:dyDescent="0.2">
      <c r="F601" s="337"/>
    </row>
    <row r="602" spans="6:6" x14ac:dyDescent="0.2">
      <c r="F602" s="337"/>
    </row>
    <row r="603" spans="6:6" x14ac:dyDescent="0.2">
      <c r="F603" s="337"/>
    </row>
    <row r="604" spans="6:6" x14ac:dyDescent="0.2">
      <c r="F604" s="337"/>
    </row>
    <row r="605" spans="6:6" x14ac:dyDescent="0.2">
      <c r="F605" s="337"/>
    </row>
    <row r="606" spans="6:6" x14ac:dyDescent="0.2">
      <c r="F606" s="337"/>
    </row>
    <row r="607" spans="6:6" x14ac:dyDescent="0.2">
      <c r="F607" s="337"/>
    </row>
    <row r="608" spans="6:6" x14ac:dyDescent="0.2">
      <c r="F608" s="337"/>
    </row>
    <row r="609" spans="6:6" x14ac:dyDescent="0.2">
      <c r="F609" s="337"/>
    </row>
    <row r="610" spans="6:6" x14ac:dyDescent="0.2">
      <c r="F610" s="337"/>
    </row>
    <row r="611" spans="6:6" x14ac:dyDescent="0.2">
      <c r="F611" s="337"/>
    </row>
    <row r="612" spans="6:6" x14ac:dyDescent="0.2">
      <c r="F612" s="337"/>
    </row>
    <row r="613" spans="6:6" x14ac:dyDescent="0.2">
      <c r="F613" s="337"/>
    </row>
    <row r="614" spans="6:6" x14ac:dyDescent="0.2">
      <c r="F614" s="337"/>
    </row>
    <row r="615" spans="6:6" x14ac:dyDescent="0.2">
      <c r="F615" s="337"/>
    </row>
    <row r="616" spans="6:6" x14ac:dyDescent="0.2">
      <c r="F616" s="337"/>
    </row>
    <row r="617" spans="6:6" x14ac:dyDescent="0.2">
      <c r="F617" s="337"/>
    </row>
    <row r="618" spans="6:6" x14ac:dyDescent="0.2">
      <c r="F618" s="337"/>
    </row>
    <row r="619" spans="6:6" x14ac:dyDescent="0.2">
      <c r="F619" s="337"/>
    </row>
    <row r="620" spans="6:6" x14ac:dyDescent="0.2">
      <c r="F620" s="337"/>
    </row>
    <row r="621" spans="6:6" x14ac:dyDescent="0.2">
      <c r="F621" s="337"/>
    </row>
    <row r="622" spans="6:6" x14ac:dyDescent="0.2">
      <c r="F622" s="337"/>
    </row>
    <row r="623" spans="6:6" x14ac:dyDescent="0.2">
      <c r="F623" s="337"/>
    </row>
    <row r="624" spans="6:6" x14ac:dyDescent="0.2">
      <c r="F624" s="337"/>
    </row>
    <row r="625" spans="6:6" x14ac:dyDescent="0.2">
      <c r="F625" s="337"/>
    </row>
    <row r="626" spans="6:6" x14ac:dyDescent="0.2">
      <c r="F626" s="337"/>
    </row>
    <row r="627" spans="6:6" x14ac:dyDescent="0.2">
      <c r="F627" s="337"/>
    </row>
    <row r="628" spans="6:6" x14ac:dyDescent="0.2">
      <c r="F628" s="337"/>
    </row>
    <row r="629" spans="6:6" x14ac:dyDescent="0.2">
      <c r="F629" s="337"/>
    </row>
    <row r="630" spans="6:6" x14ac:dyDescent="0.2">
      <c r="F630" s="337"/>
    </row>
    <row r="631" spans="6:6" x14ac:dyDescent="0.2">
      <c r="F631" s="337"/>
    </row>
    <row r="632" spans="6:6" x14ac:dyDescent="0.2">
      <c r="F632" s="337"/>
    </row>
    <row r="633" spans="6:6" x14ac:dyDescent="0.2">
      <c r="F633" s="337"/>
    </row>
    <row r="634" spans="6:6" x14ac:dyDescent="0.2">
      <c r="F634" s="337"/>
    </row>
    <row r="635" spans="6:6" x14ac:dyDescent="0.2">
      <c r="F635" s="337"/>
    </row>
    <row r="636" spans="6:6" x14ac:dyDescent="0.2">
      <c r="F636" s="337"/>
    </row>
    <row r="637" spans="6:6" x14ac:dyDescent="0.2">
      <c r="F637" s="337"/>
    </row>
    <row r="638" spans="6:6" x14ac:dyDescent="0.2">
      <c r="F638" s="337"/>
    </row>
    <row r="639" spans="6:6" x14ac:dyDescent="0.2">
      <c r="F639" s="337"/>
    </row>
    <row r="640" spans="6:6" x14ac:dyDescent="0.2">
      <c r="F640" s="337"/>
    </row>
    <row r="641" spans="6:6" x14ac:dyDescent="0.2">
      <c r="F641" s="337"/>
    </row>
    <row r="642" spans="6:6" x14ac:dyDescent="0.2">
      <c r="F642" s="337"/>
    </row>
    <row r="643" spans="6:6" x14ac:dyDescent="0.2">
      <c r="F643" s="337"/>
    </row>
    <row r="644" spans="6:6" x14ac:dyDescent="0.2">
      <c r="F644" s="337"/>
    </row>
    <row r="645" spans="6:6" x14ac:dyDescent="0.2">
      <c r="F645" s="337"/>
    </row>
    <row r="646" spans="6:6" x14ac:dyDescent="0.2">
      <c r="F646" s="337"/>
    </row>
    <row r="647" spans="6:6" x14ac:dyDescent="0.2">
      <c r="F647" s="337"/>
    </row>
    <row r="648" spans="6:6" x14ac:dyDescent="0.2">
      <c r="F648" s="337"/>
    </row>
    <row r="649" spans="6:6" x14ac:dyDescent="0.2">
      <c r="F649" s="337"/>
    </row>
    <row r="650" spans="6:6" x14ac:dyDescent="0.2">
      <c r="F650" s="337"/>
    </row>
    <row r="651" spans="6:6" x14ac:dyDescent="0.2">
      <c r="F651" s="337"/>
    </row>
    <row r="652" spans="6:6" x14ac:dyDescent="0.2">
      <c r="F652" s="337"/>
    </row>
    <row r="653" spans="6:6" x14ac:dyDescent="0.2">
      <c r="F653" s="337"/>
    </row>
    <row r="654" spans="6:6" x14ac:dyDescent="0.2">
      <c r="F654" s="337"/>
    </row>
    <row r="655" spans="6:6" x14ac:dyDescent="0.2">
      <c r="F655" s="337"/>
    </row>
    <row r="656" spans="6:6" x14ac:dyDescent="0.2">
      <c r="F656" s="337"/>
    </row>
    <row r="657" spans="6:6" x14ac:dyDescent="0.2">
      <c r="F657" s="337"/>
    </row>
    <row r="658" spans="6:6" x14ac:dyDescent="0.2">
      <c r="F658" s="337"/>
    </row>
    <row r="659" spans="6:6" x14ac:dyDescent="0.2">
      <c r="F659" s="337"/>
    </row>
  </sheetData>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2EF2-7F8F-4667-A1C5-F19325B3FD32}">
  <sheetPr codeName="Sheet19"/>
  <dimension ref="A1:F499"/>
  <sheetViews>
    <sheetView showGridLines="0" zoomScaleNormal="100" workbookViewId="0"/>
  </sheetViews>
  <sheetFormatPr defaultRowHeight="15" x14ac:dyDescent="0.2"/>
  <cols>
    <col min="1" max="1" width="15.5703125" style="31" customWidth="1"/>
    <col min="2" max="2" width="13.140625" style="31" customWidth="1"/>
    <col min="3" max="3" width="13.42578125" style="31" customWidth="1"/>
    <col min="4" max="4" width="17.140625" style="31" customWidth="1"/>
    <col min="5" max="5" width="15.5703125" style="31" customWidth="1"/>
    <col min="6" max="6" width="21.140625" style="31" customWidth="1"/>
    <col min="7" max="256" width="8.7109375" style="31"/>
    <col min="257" max="257" width="15.5703125" style="31" customWidth="1"/>
    <col min="258" max="258" width="13.140625" style="31" customWidth="1"/>
    <col min="259" max="259" width="13.42578125" style="31" customWidth="1"/>
    <col min="260" max="260" width="17.140625" style="31" customWidth="1"/>
    <col min="261" max="261" width="15.5703125" style="31" customWidth="1"/>
    <col min="262" max="262" width="21.140625" style="31" customWidth="1"/>
    <col min="263" max="512" width="8.7109375" style="31"/>
    <col min="513" max="513" width="15.5703125" style="31" customWidth="1"/>
    <col min="514" max="514" width="13.140625" style="31" customWidth="1"/>
    <col min="515" max="515" width="13.42578125" style="31" customWidth="1"/>
    <col min="516" max="516" width="17.140625" style="31" customWidth="1"/>
    <col min="517" max="517" width="15.5703125" style="31" customWidth="1"/>
    <col min="518" max="518" width="21.140625" style="31" customWidth="1"/>
    <col min="519" max="768" width="8.7109375" style="31"/>
    <col min="769" max="769" width="15.5703125" style="31" customWidth="1"/>
    <col min="770" max="770" width="13.140625" style="31" customWidth="1"/>
    <col min="771" max="771" width="13.42578125" style="31" customWidth="1"/>
    <col min="772" max="772" width="17.140625" style="31" customWidth="1"/>
    <col min="773" max="773" width="15.5703125" style="31" customWidth="1"/>
    <col min="774" max="774" width="21.140625" style="31" customWidth="1"/>
    <col min="775" max="1024" width="8.7109375" style="31"/>
    <col min="1025" max="1025" width="15.5703125" style="31" customWidth="1"/>
    <col min="1026" max="1026" width="13.140625" style="31" customWidth="1"/>
    <col min="1027" max="1027" width="13.42578125" style="31" customWidth="1"/>
    <col min="1028" max="1028" width="17.140625" style="31" customWidth="1"/>
    <col min="1029" max="1029" width="15.5703125" style="31" customWidth="1"/>
    <col min="1030" max="1030" width="21.140625" style="31" customWidth="1"/>
    <col min="1031" max="1280" width="8.7109375" style="31"/>
    <col min="1281" max="1281" width="15.5703125" style="31" customWidth="1"/>
    <col min="1282" max="1282" width="13.140625" style="31" customWidth="1"/>
    <col min="1283" max="1283" width="13.42578125" style="31" customWidth="1"/>
    <col min="1284" max="1284" width="17.140625" style="31" customWidth="1"/>
    <col min="1285" max="1285" width="15.5703125" style="31" customWidth="1"/>
    <col min="1286" max="1286" width="21.140625" style="31" customWidth="1"/>
    <col min="1287" max="1536" width="8.7109375" style="31"/>
    <col min="1537" max="1537" width="15.5703125" style="31" customWidth="1"/>
    <col min="1538" max="1538" width="13.140625" style="31" customWidth="1"/>
    <col min="1539" max="1539" width="13.42578125" style="31" customWidth="1"/>
    <col min="1540" max="1540" width="17.140625" style="31" customWidth="1"/>
    <col min="1541" max="1541" width="15.5703125" style="31" customWidth="1"/>
    <col min="1542" max="1542" width="21.140625" style="31" customWidth="1"/>
    <col min="1543" max="1792" width="8.7109375" style="31"/>
    <col min="1793" max="1793" width="15.5703125" style="31" customWidth="1"/>
    <col min="1794" max="1794" width="13.140625" style="31" customWidth="1"/>
    <col min="1795" max="1795" width="13.42578125" style="31" customWidth="1"/>
    <col min="1796" max="1796" width="17.140625" style="31" customWidth="1"/>
    <col min="1797" max="1797" width="15.5703125" style="31" customWidth="1"/>
    <col min="1798" max="1798" width="21.140625" style="31" customWidth="1"/>
    <col min="1799" max="2048" width="8.7109375" style="31"/>
    <col min="2049" max="2049" width="15.5703125" style="31" customWidth="1"/>
    <col min="2050" max="2050" width="13.140625" style="31" customWidth="1"/>
    <col min="2051" max="2051" width="13.42578125" style="31" customWidth="1"/>
    <col min="2052" max="2052" width="17.140625" style="31" customWidth="1"/>
    <col min="2053" max="2053" width="15.5703125" style="31" customWidth="1"/>
    <col min="2054" max="2054" width="21.140625" style="31" customWidth="1"/>
    <col min="2055" max="2304" width="8.7109375" style="31"/>
    <col min="2305" max="2305" width="15.5703125" style="31" customWidth="1"/>
    <col min="2306" max="2306" width="13.140625" style="31" customWidth="1"/>
    <col min="2307" max="2307" width="13.42578125" style="31" customWidth="1"/>
    <col min="2308" max="2308" width="17.140625" style="31" customWidth="1"/>
    <col min="2309" max="2309" width="15.5703125" style="31" customWidth="1"/>
    <col min="2310" max="2310" width="21.140625" style="31" customWidth="1"/>
    <col min="2311" max="2560" width="8.7109375" style="31"/>
    <col min="2561" max="2561" width="15.5703125" style="31" customWidth="1"/>
    <col min="2562" max="2562" width="13.140625" style="31" customWidth="1"/>
    <col min="2563" max="2563" width="13.42578125" style="31" customWidth="1"/>
    <col min="2564" max="2564" width="17.140625" style="31" customWidth="1"/>
    <col min="2565" max="2565" width="15.5703125" style="31" customWidth="1"/>
    <col min="2566" max="2566" width="21.140625" style="31" customWidth="1"/>
    <col min="2567" max="2816" width="8.7109375" style="31"/>
    <col min="2817" max="2817" width="15.5703125" style="31" customWidth="1"/>
    <col min="2818" max="2818" width="13.140625" style="31" customWidth="1"/>
    <col min="2819" max="2819" width="13.42578125" style="31" customWidth="1"/>
    <col min="2820" max="2820" width="17.140625" style="31" customWidth="1"/>
    <col min="2821" max="2821" width="15.5703125" style="31" customWidth="1"/>
    <col min="2822" max="2822" width="21.140625" style="31" customWidth="1"/>
    <col min="2823" max="3072" width="8.7109375" style="31"/>
    <col min="3073" max="3073" width="15.5703125" style="31" customWidth="1"/>
    <col min="3074" max="3074" width="13.140625" style="31" customWidth="1"/>
    <col min="3075" max="3075" width="13.42578125" style="31" customWidth="1"/>
    <col min="3076" max="3076" width="17.140625" style="31" customWidth="1"/>
    <col min="3077" max="3077" width="15.5703125" style="31" customWidth="1"/>
    <col min="3078" max="3078" width="21.140625" style="31" customWidth="1"/>
    <col min="3079" max="3328" width="8.7109375" style="31"/>
    <col min="3329" max="3329" width="15.5703125" style="31" customWidth="1"/>
    <col min="3330" max="3330" width="13.140625" style="31" customWidth="1"/>
    <col min="3331" max="3331" width="13.42578125" style="31" customWidth="1"/>
    <col min="3332" max="3332" width="17.140625" style="31" customWidth="1"/>
    <col min="3333" max="3333" width="15.5703125" style="31" customWidth="1"/>
    <col min="3334" max="3334" width="21.140625" style="31" customWidth="1"/>
    <col min="3335" max="3584" width="8.7109375" style="31"/>
    <col min="3585" max="3585" width="15.5703125" style="31" customWidth="1"/>
    <col min="3586" max="3586" width="13.140625" style="31" customWidth="1"/>
    <col min="3587" max="3587" width="13.42578125" style="31" customWidth="1"/>
    <col min="3588" max="3588" width="17.140625" style="31" customWidth="1"/>
    <col min="3589" max="3589" width="15.5703125" style="31" customWidth="1"/>
    <col min="3590" max="3590" width="21.140625" style="31" customWidth="1"/>
    <col min="3591" max="3840" width="8.7109375" style="31"/>
    <col min="3841" max="3841" width="15.5703125" style="31" customWidth="1"/>
    <col min="3842" max="3842" width="13.140625" style="31" customWidth="1"/>
    <col min="3843" max="3843" width="13.42578125" style="31" customWidth="1"/>
    <col min="3844" max="3844" width="17.140625" style="31" customWidth="1"/>
    <col min="3845" max="3845" width="15.5703125" style="31" customWidth="1"/>
    <col min="3846" max="3846" width="21.140625" style="31" customWidth="1"/>
    <col min="3847" max="4096" width="8.7109375" style="31"/>
    <col min="4097" max="4097" width="15.5703125" style="31" customWidth="1"/>
    <col min="4098" max="4098" width="13.140625" style="31" customWidth="1"/>
    <col min="4099" max="4099" width="13.42578125" style="31" customWidth="1"/>
    <col min="4100" max="4100" width="17.140625" style="31" customWidth="1"/>
    <col min="4101" max="4101" width="15.5703125" style="31" customWidth="1"/>
    <col min="4102" max="4102" width="21.140625" style="31" customWidth="1"/>
    <col min="4103" max="4352" width="8.7109375" style="31"/>
    <col min="4353" max="4353" width="15.5703125" style="31" customWidth="1"/>
    <col min="4354" max="4354" width="13.140625" style="31" customWidth="1"/>
    <col min="4355" max="4355" width="13.42578125" style="31" customWidth="1"/>
    <col min="4356" max="4356" width="17.140625" style="31" customWidth="1"/>
    <col min="4357" max="4357" width="15.5703125" style="31" customWidth="1"/>
    <col min="4358" max="4358" width="21.140625" style="31" customWidth="1"/>
    <col min="4359" max="4608" width="8.7109375" style="31"/>
    <col min="4609" max="4609" width="15.5703125" style="31" customWidth="1"/>
    <col min="4610" max="4610" width="13.140625" style="31" customWidth="1"/>
    <col min="4611" max="4611" width="13.42578125" style="31" customWidth="1"/>
    <col min="4612" max="4612" width="17.140625" style="31" customWidth="1"/>
    <col min="4613" max="4613" width="15.5703125" style="31" customWidth="1"/>
    <col min="4614" max="4614" width="21.140625" style="31" customWidth="1"/>
    <col min="4615" max="4864" width="8.7109375" style="31"/>
    <col min="4865" max="4865" width="15.5703125" style="31" customWidth="1"/>
    <col min="4866" max="4866" width="13.140625" style="31" customWidth="1"/>
    <col min="4867" max="4867" width="13.42578125" style="31" customWidth="1"/>
    <col min="4868" max="4868" width="17.140625" style="31" customWidth="1"/>
    <col min="4869" max="4869" width="15.5703125" style="31" customWidth="1"/>
    <col min="4870" max="4870" width="21.140625" style="31" customWidth="1"/>
    <col min="4871" max="5120" width="8.7109375" style="31"/>
    <col min="5121" max="5121" width="15.5703125" style="31" customWidth="1"/>
    <col min="5122" max="5122" width="13.140625" style="31" customWidth="1"/>
    <col min="5123" max="5123" width="13.42578125" style="31" customWidth="1"/>
    <col min="5124" max="5124" width="17.140625" style="31" customWidth="1"/>
    <col min="5125" max="5125" width="15.5703125" style="31" customWidth="1"/>
    <col min="5126" max="5126" width="21.140625" style="31" customWidth="1"/>
    <col min="5127" max="5376" width="8.7109375" style="31"/>
    <col min="5377" max="5377" width="15.5703125" style="31" customWidth="1"/>
    <col min="5378" max="5378" width="13.140625" style="31" customWidth="1"/>
    <col min="5379" max="5379" width="13.42578125" style="31" customWidth="1"/>
    <col min="5380" max="5380" width="17.140625" style="31" customWidth="1"/>
    <col min="5381" max="5381" width="15.5703125" style="31" customWidth="1"/>
    <col min="5382" max="5382" width="21.140625" style="31" customWidth="1"/>
    <col min="5383" max="5632" width="8.7109375" style="31"/>
    <col min="5633" max="5633" width="15.5703125" style="31" customWidth="1"/>
    <col min="5634" max="5634" width="13.140625" style="31" customWidth="1"/>
    <col min="5635" max="5635" width="13.42578125" style="31" customWidth="1"/>
    <col min="5636" max="5636" width="17.140625" style="31" customWidth="1"/>
    <col min="5637" max="5637" width="15.5703125" style="31" customWidth="1"/>
    <col min="5638" max="5638" width="21.140625" style="31" customWidth="1"/>
    <col min="5639" max="5888" width="8.7109375" style="31"/>
    <col min="5889" max="5889" width="15.5703125" style="31" customWidth="1"/>
    <col min="5890" max="5890" width="13.140625" style="31" customWidth="1"/>
    <col min="5891" max="5891" width="13.42578125" style="31" customWidth="1"/>
    <col min="5892" max="5892" width="17.140625" style="31" customWidth="1"/>
    <col min="5893" max="5893" width="15.5703125" style="31" customWidth="1"/>
    <col min="5894" max="5894" width="21.140625" style="31" customWidth="1"/>
    <col min="5895" max="6144" width="8.7109375" style="31"/>
    <col min="6145" max="6145" width="15.5703125" style="31" customWidth="1"/>
    <col min="6146" max="6146" width="13.140625" style="31" customWidth="1"/>
    <col min="6147" max="6147" width="13.42578125" style="31" customWidth="1"/>
    <col min="6148" max="6148" width="17.140625" style="31" customWidth="1"/>
    <col min="6149" max="6149" width="15.5703125" style="31" customWidth="1"/>
    <col min="6150" max="6150" width="21.140625" style="31" customWidth="1"/>
    <col min="6151" max="6400" width="8.7109375" style="31"/>
    <col min="6401" max="6401" width="15.5703125" style="31" customWidth="1"/>
    <col min="6402" max="6402" width="13.140625" style="31" customWidth="1"/>
    <col min="6403" max="6403" width="13.42578125" style="31" customWidth="1"/>
    <col min="6404" max="6404" width="17.140625" style="31" customWidth="1"/>
    <col min="6405" max="6405" width="15.5703125" style="31" customWidth="1"/>
    <col min="6406" max="6406" width="21.140625" style="31" customWidth="1"/>
    <col min="6407" max="6656" width="8.7109375" style="31"/>
    <col min="6657" max="6657" width="15.5703125" style="31" customWidth="1"/>
    <col min="6658" max="6658" width="13.140625" style="31" customWidth="1"/>
    <col min="6659" max="6659" width="13.42578125" style="31" customWidth="1"/>
    <col min="6660" max="6660" width="17.140625" style="31" customWidth="1"/>
    <col min="6661" max="6661" width="15.5703125" style="31" customWidth="1"/>
    <col min="6662" max="6662" width="21.140625" style="31" customWidth="1"/>
    <col min="6663" max="6912" width="8.7109375" style="31"/>
    <col min="6913" max="6913" width="15.5703125" style="31" customWidth="1"/>
    <col min="6914" max="6914" width="13.140625" style="31" customWidth="1"/>
    <col min="6915" max="6915" width="13.42578125" style="31" customWidth="1"/>
    <col min="6916" max="6916" width="17.140625" style="31" customWidth="1"/>
    <col min="6917" max="6917" width="15.5703125" style="31" customWidth="1"/>
    <col min="6918" max="6918" width="21.140625" style="31" customWidth="1"/>
    <col min="6919" max="7168" width="8.7109375" style="31"/>
    <col min="7169" max="7169" width="15.5703125" style="31" customWidth="1"/>
    <col min="7170" max="7170" width="13.140625" style="31" customWidth="1"/>
    <col min="7171" max="7171" width="13.42578125" style="31" customWidth="1"/>
    <col min="7172" max="7172" width="17.140625" style="31" customWidth="1"/>
    <col min="7173" max="7173" width="15.5703125" style="31" customWidth="1"/>
    <col min="7174" max="7174" width="21.140625" style="31" customWidth="1"/>
    <col min="7175" max="7424" width="8.7109375" style="31"/>
    <col min="7425" max="7425" width="15.5703125" style="31" customWidth="1"/>
    <col min="7426" max="7426" width="13.140625" style="31" customWidth="1"/>
    <col min="7427" max="7427" width="13.42578125" style="31" customWidth="1"/>
    <col min="7428" max="7428" width="17.140625" style="31" customWidth="1"/>
    <col min="7429" max="7429" width="15.5703125" style="31" customWidth="1"/>
    <col min="7430" max="7430" width="21.140625" style="31" customWidth="1"/>
    <col min="7431" max="7680" width="8.7109375" style="31"/>
    <col min="7681" max="7681" width="15.5703125" style="31" customWidth="1"/>
    <col min="7682" max="7682" width="13.140625" style="31" customWidth="1"/>
    <col min="7683" max="7683" width="13.42578125" style="31" customWidth="1"/>
    <col min="7684" max="7684" width="17.140625" style="31" customWidth="1"/>
    <col min="7685" max="7685" width="15.5703125" style="31" customWidth="1"/>
    <col min="7686" max="7686" width="21.140625" style="31" customWidth="1"/>
    <col min="7687" max="7936" width="8.7109375" style="31"/>
    <col min="7937" max="7937" width="15.5703125" style="31" customWidth="1"/>
    <col min="7938" max="7938" width="13.140625" style="31" customWidth="1"/>
    <col min="7939" max="7939" width="13.42578125" style="31" customWidth="1"/>
    <col min="7940" max="7940" width="17.140625" style="31" customWidth="1"/>
    <col min="7941" max="7941" width="15.5703125" style="31" customWidth="1"/>
    <col min="7942" max="7942" width="21.140625" style="31" customWidth="1"/>
    <col min="7943" max="8192" width="8.7109375" style="31"/>
    <col min="8193" max="8193" width="15.5703125" style="31" customWidth="1"/>
    <col min="8194" max="8194" width="13.140625" style="31" customWidth="1"/>
    <col min="8195" max="8195" width="13.42578125" style="31" customWidth="1"/>
    <col min="8196" max="8196" width="17.140625" style="31" customWidth="1"/>
    <col min="8197" max="8197" width="15.5703125" style="31" customWidth="1"/>
    <col min="8198" max="8198" width="21.140625" style="31" customWidth="1"/>
    <col min="8199" max="8448" width="8.7109375" style="31"/>
    <col min="8449" max="8449" width="15.5703125" style="31" customWidth="1"/>
    <col min="8450" max="8450" width="13.140625" style="31" customWidth="1"/>
    <col min="8451" max="8451" width="13.42578125" style="31" customWidth="1"/>
    <col min="8452" max="8452" width="17.140625" style="31" customWidth="1"/>
    <col min="8453" max="8453" width="15.5703125" style="31" customWidth="1"/>
    <col min="8454" max="8454" width="21.140625" style="31" customWidth="1"/>
    <col min="8455" max="8704" width="8.7109375" style="31"/>
    <col min="8705" max="8705" width="15.5703125" style="31" customWidth="1"/>
    <col min="8706" max="8706" width="13.140625" style="31" customWidth="1"/>
    <col min="8707" max="8707" width="13.42578125" style="31" customWidth="1"/>
    <col min="8708" max="8708" width="17.140625" style="31" customWidth="1"/>
    <col min="8709" max="8709" width="15.5703125" style="31" customWidth="1"/>
    <col min="8710" max="8710" width="21.140625" style="31" customWidth="1"/>
    <col min="8711" max="8960" width="8.7109375" style="31"/>
    <col min="8961" max="8961" width="15.5703125" style="31" customWidth="1"/>
    <col min="8962" max="8962" width="13.140625" style="31" customWidth="1"/>
    <col min="8963" max="8963" width="13.42578125" style="31" customWidth="1"/>
    <col min="8964" max="8964" width="17.140625" style="31" customWidth="1"/>
    <col min="8965" max="8965" width="15.5703125" style="31" customWidth="1"/>
    <col min="8966" max="8966" width="21.140625" style="31" customWidth="1"/>
    <col min="8967" max="9216" width="8.7109375" style="31"/>
    <col min="9217" max="9217" width="15.5703125" style="31" customWidth="1"/>
    <col min="9218" max="9218" width="13.140625" style="31" customWidth="1"/>
    <col min="9219" max="9219" width="13.42578125" style="31" customWidth="1"/>
    <col min="9220" max="9220" width="17.140625" style="31" customWidth="1"/>
    <col min="9221" max="9221" width="15.5703125" style="31" customWidth="1"/>
    <col min="9222" max="9222" width="21.140625" style="31" customWidth="1"/>
    <col min="9223" max="9472" width="8.7109375" style="31"/>
    <col min="9473" max="9473" width="15.5703125" style="31" customWidth="1"/>
    <col min="9474" max="9474" width="13.140625" style="31" customWidth="1"/>
    <col min="9475" max="9475" width="13.42578125" style="31" customWidth="1"/>
    <col min="9476" max="9476" width="17.140625" style="31" customWidth="1"/>
    <col min="9477" max="9477" width="15.5703125" style="31" customWidth="1"/>
    <col min="9478" max="9478" width="21.140625" style="31" customWidth="1"/>
    <col min="9479" max="9728" width="8.7109375" style="31"/>
    <col min="9729" max="9729" width="15.5703125" style="31" customWidth="1"/>
    <col min="9730" max="9730" width="13.140625" style="31" customWidth="1"/>
    <col min="9731" max="9731" width="13.42578125" style="31" customWidth="1"/>
    <col min="9732" max="9732" width="17.140625" style="31" customWidth="1"/>
    <col min="9733" max="9733" width="15.5703125" style="31" customWidth="1"/>
    <col min="9734" max="9734" width="21.140625" style="31" customWidth="1"/>
    <col min="9735" max="9984" width="8.7109375" style="31"/>
    <col min="9985" max="9985" width="15.5703125" style="31" customWidth="1"/>
    <col min="9986" max="9986" width="13.140625" style="31" customWidth="1"/>
    <col min="9987" max="9987" width="13.42578125" style="31" customWidth="1"/>
    <col min="9988" max="9988" width="17.140625" style="31" customWidth="1"/>
    <col min="9989" max="9989" width="15.5703125" style="31" customWidth="1"/>
    <col min="9990" max="9990" width="21.140625" style="31" customWidth="1"/>
    <col min="9991" max="10240" width="8.7109375" style="31"/>
    <col min="10241" max="10241" width="15.5703125" style="31" customWidth="1"/>
    <col min="10242" max="10242" width="13.140625" style="31" customWidth="1"/>
    <col min="10243" max="10243" width="13.42578125" style="31" customWidth="1"/>
    <col min="10244" max="10244" width="17.140625" style="31" customWidth="1"/>
    <col min="10245" max="10245" width="15.5703125" style="31" customWidth="1"/>
    <col min="10246" max="10246" width="21.140625" style="31" customWidth="1"/>
    <col min="10247" max="10496" width="8.7109375" style="31"/>
    <col min="10497" max="10497" width="15.5703125" style="31" customWidth="1"/>
    <col min="10498" max="10498" width="13.140625" style="31" customWidth="1"/>
    <col min="10499" max="10499" width="13.42578125" style="31" customWidth="1"/>
    <col min="10500" max="10500" width="17.140625" style="31" customWidth="1"/>
    <col min="10501" max="10501" width="15.5703125" style="31" customWidth="1"/>
    <col min="10502" max="10502" width="21.140625" style="31" customWidth="1"/>
    <col min="10503" max="10752" width="8.7109375" style="31"/>
    <col min="10753" max="10753" width="15.5703125" style="31" customWidth="1"/>
    <col min="10754" max="10754" width="13.140625" style="31" customWidth="1"/>
    <col min="10755" max="10755" width="13.42578125" style="31" customWidth="1"/>
    <col min="10756" max="10756" width="17.140625" style="31" customWidth="1"/>
    <col min="10757" max="10757" width="15.5703125" style="31" customWidth="1"/>
    <col min="10758" max="10758" width="21.140625" style="31" customWidth="1"/>
    <col min="10759" max="11008" width="8.7109375" style="31"/>
    <col min="11009" max="11009" width="15.5703125" style="31" customWidth="1"/>
    <col min="11010" max="11010" width="13.140625" style="31" customWidth="1"/>
    <col min="11011" max="11011" width="13.42578125" style="31" customWidth="1"/>
    <col min="11012" max="11012" width="17.140625" style="31" customWidth="1"/>
    <col min="11013" max="11013" width="15.5703125" style="31" customWidth="1"/>
    <col min="11014" max="11014" width="21.140625" style="31" customWidth="1"/>
    <col min="11015" max="11264" width="8.7109375" style="31"/>
    <col min="11265" max="11265" width="15.5703125" style="31" customWidth="1"/>
    <col min="11266" max="11266" width="13.140625" style="31" customWidth="1"/>
    <col min="11267" max="11267" width="13.42578125" style="31" customWidth="1"/>
    <col min="11268" max="11268" width="17.140625" style="31" customWidth="1"/>
    <col min="11269" max="11269" width="15.5703125" style="31" customWidth="1"/>
    <col min="11270" max="11270" width="21.140625" style="31" customWidth="1"/>
    <col min="11271" max="11520" width="8.7109375" style="31"/>
    <col min="11521" max="11521" width="15.5703125" style="31" customWidth="1"/>
    <col min="11522" max="11522" width="13.140625" style="31" customWidth="1"/>
    <col min="11523" max="11523" width="13.42578125" style="31" customWidth="1"/>
    <col min="11524" max="11524" width="17.140625" style="31" customWidth="1"/>
    <col min="11525" max="11525" width="15.5703125" style="31" customWidth="1"/>
    <col min="11526" max="11526" width="21.140625" style="31" customWidth="1"/>
    <col min="11527" max="11776" width="8.7109375" style="31"/>
    <col min="11777" max="11777" width="15.5703125" style="31" customWidth="1"/>
    <col min="11778" max="11778" width="13.140625" style="31" customWidth="1"/>
    <col min="11779" max="11779" width="13.42578125" style="31" customWidth="1"/>
    <col min="11780" max="11780" width="17.140625" style="31" customWidth="1"/>
    <col min="11781" max="11781" width="15.5703125" style="31" customWidth="1"/>
    <col min="11782" max="11782" width="21.140625" style="31" customWidth="1"/>
    <col min="11783" max="12032" width="8.7109375" style="31"/>
    <col min="12033" max="12033" width="15.5703125" style="31" customWidth="1"/>
    <col min="12034" max="12034" width="13.140625" style="31" customWidth="1"/>
    <col min="12035" max="12035" width="13.42578125" style="31" customWidth="1"/>
    <col min="12036" max="12036" width="17.140625" style="31" customWidth="1"/>
    <col min="12037" max="12037" width="15.5703125" style="31" customWidth="1"/>
    <col min="12038" max="12038" width="21.140625" style="31" customWidth="1"/>
    <col min="12039" max="12288" width="8.7109375" style="31"/>
    <col min="12289" max="12289" width="15.5703125" style="31" customWidth="1"/>
    <col min="12290" max="12290" width="13.140625" style="31" customWidth="1"/>
    <col min="12291" max="12291" width="13.42578125" style="31" customWidth="1"/>
    <col min="12292" max="12292" width="17.140625" style="31" customWidth="1"/>
    <col min="12293" max="12293" width="15.5703125" style="31" customWidth="1"/>
    <col min="12294" max="12294" width="21.140625" style="31" customWidth="1"/>
    <col min="12295" max="12544" width="8.7109375" style="31"/>
    <col min="12545" max="12545" width="15.5703125" style="31" customWidth="1"/>
    <col min="12546" max="12546" width="13.140625" style="31" customWidth="1"/>
    <col min="12547" max="12547" width="13.42578125" style="31" customWidth="1"/>
    <col min="12548" max="12548" width="17.140625" style="31" customWidth="1"/>
    <col min="12549" max="12549" width="15.5703125" style="31" customWidth="1"/>
    <col min="12550" max="12550" width="21.140625" style="31" customWidth="1"/>
    <col min="12551" max="12800" width="8.7109375" style="31"/>
    <col min="12801" max="12801" width="15.5703125" style="31" customWidth="1"/>
    <col min="12802" max="12802" width="13.140625" style="31" customWidth="1"/>
    <col min="12803" max="12803" width="13.42578125" style="31" customWidth="1"/>
    <col min="12804" max="12804" width="17.140625" style="31" customWidth="1"/>
    <col min="12805" max="12805" width="15.5703125" style="31" customWidth="1"/>
    <col min="12806" max="12806" width="21.140625" style="31" customWidth="1"/>
    <col min="12807" max="13056" width="8.7109375" style="31"/>
    <col min="13057" max="13057" width="15.5703125" style="31" customWidth="1"/>
    <col min="13058" max="13058" width="13.140625" style="31" customWidth="1"/>
    <col min="13059" max="13059" width="13.42578125" style="31" customWidth="1"/>
    <col min="13060" max="13060" width="17.140625" style="31" customWidth="1"/>
    <col min="13061" max="13061" width="15.5703125" style="31" customWidth="1"/>
    <col min="13062" max="13062" width="21.140625" style="31" customWidth="1"/>
    <col min="13063" max="13312" width="8.7109375" style="31"/>
    <col min="13313" max="13313" width="15.5703125" style="31" customWidth="1"/>
    <col min="13314" max="13314" width="13.140625" style="31" customWidth="1"/>
    <col min="13315" max="13315" width="13.42578125" style="31" customWidth="1"/>
    <col min="13316" max="13316" width="17.140625" style="31" customWidth="1"/>
    <col min="13317" max="13317" width="15.5703125" style="31" customWidth="1"/>
    <col min="13318" max="13318" width="21.140625" style="31" customWidth="1"/>
    <col min="13319" max="13568" width="8.7109375" style="31"/>
    <col min="13569" max="13569" width="15.5703125" style="31" customWidth="1"/>
    <col min="13570" max="13570" width="13.140625" style="31" customWidth="1"/>
    <col min="13571" max="13571" width="13.42578125" style="31" customWidth="1"/>
    <col min="13572" max="13572" width="17.140625" style="31" customWidth="1"/>
    <col min="13573" max="13573" width="15.5703125" style="31" customWidth="1"/>
    <col min="13574" max="13574" width="21.140625" style="31" customWidth="1"/>
    <col min="13575" max="13824" width="8.7109375" style="31"/>
    <col min="13825" max="13825" width="15.5703125" style="31" customWidth="1"/>
    <col min="13826" max="13826" width="13.140625" style="31" customWidth="1"/>
    <col min="13827" max="13827" width="13.42578125" style="31" customWidth="1"/>
    <col min="13828" max="13828" width="17.140625" style="31" customWidth="1"/>
    <col min="13829" max="13829" width="15.5703125" style="31" customWidth="1"/>
    <col min="13830" max="13830" width="21.140625" style="31" customWidth="1"/>
    <col min="13831" max="14080" width="8.7109375" style="31"/>
    <col min="14081" max="14081" width="15.5703125" style="31" customWidth="1"/>
    <col min="14082" max="14082" width="13.140625" style="31" customWidth="1"/>
    <col min="14083" max="14083" width="13.42578125" style="31" customWidth="1"/>
    <col min="14084" max="14084" width="17.140625" style="31" customWidth="1"/>
    <col min="14085" max="14085" width="15.5703125" style="31" customWidth="1"/>
    <col min="14086" max="14086" width="21.140625" style="31" customWidth="1"/>
    <col min="14087" max="14336" width="8.7109375" style="31"/>
    <col min="14337" max="14337" width="15.5703125" style="31" customWidth="1"/>
    <col min="14338" max="14338" width="13.140625" style="31" customWidth="1"/>
    <col min="14339" max="14339" width="13.42578125" style="31" customWidth="1"/>
    <col min="14340" max="14340" width="17.140625" style="31" customWidth="1"/>
    <col min="14341" max="14341" width="15.5703125" style="31" customWidth="1"/>
    <col min="14342" max="14342" width="21.140625" style="31" customWidth="1"/>
    <col min="14343" max="14592" width="8.7109375" style="31"/>
    <col min="14593" max="14593" width="15.5703125" style="31" customWidth="1"/>
    <col min="14594" max="14594" width="13.140625" style="31" customWidth="1"/>
    <col min="14595" max="14595" width="13.42578125" style="31" customWidth="1"/>
    <col min="14596" max="14596" width="17.140625" style="31" customWidth="1"/>
    <col min="14597" max="14597" width="15.5703125" style="31" customWidth="1"/>
    <col min="14598" max="14598" width="21.140625" style="31" customWidth="1"/>
    <col min="14599" max="14848" width="8.7109375" style="31"/>
    <col min="14849" max="14849" width="15.5703125" style="31" customWidth="1"/>
    <col min="14850" max="14850" width="13.140625" style="31" customWidth="1"/>
    <col min="14851" max="14851" width="13.42578125" style="31" customWidth="1"/>
    <col min="14852" max="14852" width="17.140625" style="31" customWidth="1"/>
    <col min="14853" max="14853" width="15.5703125" style="31" customWidth="1"/>
    <col min="14854" max="14854" width="21.140625" style="31" customWidth="1"/>
    <col min="14855" max="15104" width="8.7109375" style="31"/>
    <col min="15105" max="15105" width="15.5703125" style="31" customWidth="1"/>
    <col min="15106" max="15106" width="13.140625" style="31" customWidth="1"/>
    <col min="15107" max="15107" width="13.42578125" style="31" customWidth="1"/>
    <col min="15108" max="15108" width="17.140625" style="31" customWidth="1"/>
    <col min="15109" max="15109" width="15.5703125" style="31" customWidth="1"/>
    <col min="15110" max="15110" width="21.140625" style="31" customWidth="1"/>
    <col min="15111" max="15360" width="8.7109375" style="31"/>
    <col min="15361" max="15361" width="15.5703125" style="31" customWidth="1"/>
    <col min="15362" max="15362" width="13.140625" style="31" customWidth="1"/>
    <col min="15363" max="15363" width="13.42578125" style="31" customWidth="1"/>
    <col min="15364" max="15364" width="17.140625" style="31" customWidth="1"/>
    <col min="15365" max="15365" width="15.5703125" style="31" customWidth="1"/>
    <col min="15366" max="15366" width="21.140625" style="31" customWidth="1"/>
    <col min="15367" max="15616" width="8.7109375" style="31"/>
    <col min="15617" max="15617" width="15.5703125" style="31" customWidth="1"/>
    <col min="15618" max="15618" width="13.140625" style="31" customWidth="1"/>
    <col min="15619" max="15619" width="13.42578125" style="31" customWidth="1"/>
    <col min="15620" max="15620" width="17.140625" style="31" customWidth="1"/>
    <col min="15621" max="15621" width="15.5703125" style="31" customWidth="1"/>
    <col min="15622" max="15622" width="21.140625" style="31" customWidth="1"/>
    <col min="15623" max="15872" width="8.7109375" style="31"/>
    <col min="15873" max="15873" width="15.5703125" style="31" customWidth="1"/>
    <col min="15874" max="15874" width="13.140625" style="31" customWidth="1"/>
    <col min="15875" max="15875" width="13.42578125" style="31" customWidth="1"/>
    <col min="15876" max="15876" width="17.140625" style="31" customWidth="1"/>
    <col min="15877" max="15877" width="15.5703125" style="31" customWidth="1"/>
    <col min="15878" max="15878" width="21.140625" style="31" customWidth="1"/>
    <col min="15879" max="16128" width="8.7109375" style="31"/>
    <col min="16129" max="16129" width="15.5703125" style="31" customWidth="1"/>
    <col min="16130" max="16130" width="13.140625" style="31" customWidth="1"/>
    <col min="16131" max="16131" width="13.42578125" style="31" customWidth="1"/>
    <col min="16132" max="16132" width="17.140625" style="31" customWidth="1"/>
    <col min="16133" max="16133" width="15.5703125" style="31" customWidth="1"/>
    <col min="16134" max="16134" width="21.140625" style="31" customWidth="1"/>
    <col min="16135" max="16384" width="8.7109375" style="31"/>
  </cols>
  <sheetData>
    <row r="1" spans="1:6" ht="23.25" x14ac:dyDescent="0.35">
      <c r="A1" s="290" t="s">
        <v>5267</v>
      </c>
      <c r="B1" s="291"/>
      <c r="C1" s="291"/>
      <c r="D1" s="291"/>
      <c r="E1" s="291"/>
      <c r="F1" s="292"/>
    </row>
    <row r="2" spans="1:6" ht="21.75" x14ac:dyDescent="0.3">
      <c r="A2" s="295" t="s">
        <v>6402</v>
      </c>
      <c r="B2" s="296"/>
      <c r="C2" s="296"/>
      <c r="D2" s="296"/>
      <c r="E2" s="296"/>
      <c r="F2" s="297"/>
    </row>
    <row r="3" spans="1:6" ht="15.75" thickBot="1" x14ac:dyDescent="0.25">
      <c r="A3" s="299"/>
      <c r="B3" s="299"/>
      <c r="C3" s="299"/>
      <c r="D3" s="299"/>
      <c r="E3" s="300"/>
      <c r="F3" s="301"/>
    </row>
    <row r="4" spans="1:6" ht="15.75" thickTop="1" x14ac:dyDescent="0.2">
      <c r="A4" s="302" t="s">
        <v>162</v>
      </c>
      <c r="B4" s="302" t="s">
        <v>5138</v>
      </c>
      <c r="C4" s="302" t="s">
        <v>111</v>
      </c>
      <c r="D4" s="303" t="s">
        <v>5697</v>
      </c>
      <c r="E4" s="304" t="s">
        <v>5698</v>
      </c>
      <c r="F4" s="305" t="s">
        <v>5699</v>
      </c>
    </row>
    <row r="5" spans="1:6" x14ac:dyDescent="0.2">
      <c r="A5" s="306"/>
      <c r="B5" s="306"/>
      <c r="C5" s="306"/>
      <c r="D5" s="307" t="s">
        <v>5563</v>
      </c>
      <c r="E5" s="308" t="s">
        <v>5700</v>
      </c>
      <c r="F5" s="305" t="s">
        <v>5701</v>
      </c>
    </row>
    <row r="6" spans="1:6" x14ac:dyDescent="0.2">
      <c r="A6" s="306"/>
      <c r="B6" s="306"/>
      <c r="C6" s="306"/>
      <c r="D6" s="307" t="s">
        <v>5564</v>
      </c>
      <c r="E6" s="308" t="s">
        <v>5702</v>
      </c>
      <c r="F6" s="305" t="s">
        <v>5703</v>
      </c>
    </row>
    <row r="7" spans="1:6" x14ac:dyDescent="0.2">
      <c r="A7" s="309"/>
      <c r="B7" s="309"/>
      <c r="C7" s="309"/>
      <c r="D7" s="310"/>
      <c r="E7" s="310" t="s">
        <v>5704</v>
      </c>
      <c r="F7" s="311" t="s">
        <v>5705</v>
      </c>
    </row>
    <row r="8" spans="1:6" x14ac:dyDescent="0.2">
      <c r="A8" s="306"/>
      <c r="B8" s="306"/>
      <c r="C8" s="306"/>
      <c r="D8" s="308"/>
      <c r="E8" s="308"/>
      <c r="F8" s="292"/>
    </row>
    <row r="9" spans="1:6" x14ac:dyDescent="0.2">
      <c r="A9" s="118" t="s">
        <v>5418</v>
      </c>
      <c r="B9" s="118" t="s">
        <v>5302</v>
      </c>
      <c r="C9" s="118" t="s">
        <v>5958</v>
      </c>
      <c r="D9" s="118">
        <v>520</v>
      </c>
      <c r="E9" s="370">
        <v>1981</v>
      </c>
      <c r="F9" s="368" t="s">
        <v>634</v>
      </c>
    </row>
    <row r="10" spans="1:6" x14ac:dyDescent="0.2">
      <c r="A10" s="423"/>
      <c r="B10" s="423"/>
      <c r="C10" s="423"/>
      <c r="D10" s="423"/>
      <c r="E10" s="424"/>
      <c r="F10" s="425"/>
    </row>
    <row r="11" spans="1:6" x14ac:dyDescent="0.2">
      <c r="A11" s="426" t="s">
        <v>6403</v>
      </c>
      <c r="B11" s="426" t="s">
        <v>3837</v>
      </c>
      <c r="C11" s="426" t="s">
        <v>5740</v>
      </c>
      <c r="D11" s="426">
        <v>420</v>
      </c>
      <c r="E11" s="427">
        <v>1995</v>
      </c>
      <c r="F11" s="426" t="s">
        <v>518</v>
      </c>
    </row>
    <row r="12" spans="1:6" x14ac:dyDescent="0.2">
      <c r="A12" s="426"/>
      <c r="B12" s="426" t="s">
        <v>6404</v>
      </c>
      <c r="C12" s="426" t="s">
        <v>5917</v>
      </c>
      <c r="D12" s="426">
        <v>72</v>
      </c>
      <c r="E12" s="427">
        <v>1929</v>
      </c>
      <c r="F12" s="428" t="s">
        <v>379</v>
      </c>
    </row>
    <row r="13" spans="1:6" x14ac:dyDescent="0.2">
      <c r="A13" s="426"/>
      <c r="B13" s="426" t="s">
        <v>6405</v>
      </c>
      <c r="C13" s="426" t="s">
        <v>5917</v>
      </c>
      <c r="D13" s="426">
        <v>19.5</v>
      </c>
      <c r="E13" s="427">
        <v>1907</v>
      </c>
      <c r="F13" s="428" t="s">
        <v>379</v>
      </c>
    </row>
    <row r="14" spans="1:6" x14ac:dyDescent="0.2">
      <c r="A14" s="331"/>
      <c r="B14" s="331"/>
      <c r="C14" s="331"/>
      <c r="D14" s="331"/>
      <c r="E14" s="332"/>
      <c r="F14" s="429"/>
    </row>
    <row r="15" spans="1:6" x14ac:dyDescent="0.2">
      <c r="A15" s="426" t="s">
        <v>6372</v>
      </c>
      <c r="B15" s="426" t="s">
        <v>4640</v>
      </c>
      <c r="C15" s="426" t="s">
        <v>1352</v>
      </c>
      <c r="D15" s="426">
        <v>24</v>
      </c>
      <c r="E15" s="427">
        <v>2004</v>
      </c>
      <c r="F15" s="428" t="s">
        <v>379</v>
      </c>
    </row>
    <row r="16" spans="1:6" x14ac:dyDescent="0.2">
      <c r="A16" s="331"/>
      <c r="B16" s="331"/>
      <c r="C16" s="331"/>
      <c r="D16" s="331"/>
      <c r="E16" s="332"/>
      <c r="F16" s="429"/>
    </row>
    <row r="17" spans="1:6" x14ac:dyDescent="0.2">
      <c r="A17" s="118" t="s">
        <v>5961</v>
      </c>
      <c r="B17" s="118" t="s">
        <v>5281</v>
      </c>
      <c r="C17" s="118" t="s">
        <v>6262</v>
      </c>
      <c r="D17" s="118">
        <v>575</v>
      </c>
      <c r="E17" s="370">
        <v>2002</v>
      </c>
      <c r="F17" s="368" t="s">
        <v>216</v>
      </c>
    </row>
    <row r="18" spans="1:6" x14ac:dyDescent="0.2">
      <c r="A18" s="331"/>
      <c r="B18" s="331"/>
      <c r="C18" s="331"/>
      <c r="D18" s="331"/>
      <c r="E18" s="332"/>
      <c r="F18" s="429"/>
    </row>
    <row r="19" spans="1:6" x14ac:dyDescent="0.2">
      <c r="A19" s="118" t="s">
        <v>6374</v>
      </c>
      <c r="B19" s="118" t="s">
        <v>4936</v>
      </c>
      <c r="C19" s="118" t="s">
        <v>747</v>
      </c>
      <c r="D19" s="357">
        <v>1000</v>
      </c>
      <c r="E19" s="370">
        <v>1994</v>
      </c>
      <c r="F19" s="118" t="s">
        <v>669</v>
      </c>
    </row>
    <row r="20" spans="1:6" x14ac:dyDescent="0.2">
      <c r="A20" s="331"/>
      <c r="B20" s="331"/>
      <c r="C20" s="331"/>
      <c r="D20" s="331"/>
      <c r="E20" s="332"/>
      <c r="F20" s="331"/>
    </row>
    <row r="21" spans="1:6" x14ac:dyDescent="0.2">
      <c r="A21" s="118" t="s">
        <v>6264</v>
      </c>
      <c r="B21" s="118" t="s">
        <v>4633</v>
      </c>
      <c r="C21" s="118" t="s">
        <v>6087</v>
      </c>
      <c r="D21" s="118">
        <v>10</v>
      </c>
      <c r="E21" s="370">
        <v>2001</v>
      </c>
      <c r="F21" s="118" t="s">
        <v>184</v>
      </c>
    </row>
    <row r="22" spans="1:6" x14ac:dyDescent="0.2">
      <c r="A22" s="118"/>
      <c r="B22" s="118" t="s">
        <v>5963</v>
      </c>
      <c r="C22" s="118" t="s">
        <v>1352</v>
      </c>
      <c r="D22" s="118">
        <v>8</v>
      </c>
      <c r="E22" s="370">
        <v>1999</v>
      </c>
      <c r="F22" s="368" t="s">
        <v>379</v>
      </c>
    </row>
    <row r="23" spans="1:6" x14ac:dyDescent="0.2">
      <c r="A23" s="118"/>
      <c r="B23" s="118" t="s">
        <v>4600</v>
      </c>
      <c r="C23" s="118" t="s">
        <v>1352</v>
      </c>
      <c r="D23" s="118">
        <v>10</v>
      </c>
      <c r="E23" s="370">
        <v>1994</v>
      </c>
      <c r="F23" s="368" t="s">
        <v>216</v>
      </c>
    </row>
    <row r="24" spans="1:6" x14ac:dyDescent="0.2">
      <c r="A24" s="118"/>
      <c r="B24" s="118" t="s">
        <v>4607</v>
      </c>
      <c r="C24" s="118" t="s">
        <v>1352</v>
      </c>
      <c r="D24" s="118">
        <v>34</v>
      </c>
      <c r="E24" s="370">
        <v>1996</v>
      </c>
      <c r="F24" s="368" t="s">
        <v>216</v>
      </c>
    </row>
    <row r="25" spans="1:6" x14ac:dyDescent="0.2">
      <c r="A25" s="118"/>
      <c r="B25" s="118" t="s">
        <v>4644</v>
      </c>
      <c r="C25" s="118" t="s">
        <v>6088</v>
      </c>
      <c r="D25" s="118">
        <v>48</v>
      </c>
      <c r="E25" s="370">
        <v>2004</v>
      </c>
      <c r="F25" s="118" t="s">
        <v>379</v>
      </c>
    </row>
    <row r="26" spans="1:6" x14ac:dyDescent="0.2">
      <c r="A26" s="118"/>
      <c r="B26" s="118" t="s">
        <v>4592</v>
      </c>
      <c r="C26" s="118" t="s">
        <v>1352</v>
      </c>
      <c r="D26" s="118">
        <v>5</v>
      </c>
      <c r="E26" s="370">
        <v>1993</v>
      </c>
      <c r="F26" s="118" t="s">
        <v>442</v>
      </c>
    </row>
    <row r="27" spans="1:6" x14ac:dyDescent="0.2">
      <c r="A27" s="118"/>
      <c r="B27" s="118" t="s">
        <v>4630</v>
      </c>
      <c r="C27" s="118" t="s">
        <v>1352</v>
      </c>
      <c r="D27" s="118">
        <v>7</v>
      </c>
      <c r="E27" s="370">
        <v>2000</v>
      </c>
      <c r="F27" s="118" t="s">
        <v>442</v>
      </c>
    </row>
    <row r="28" spans="1:6" x14ac:dyDescent="0.2">
      <c r="A28" s="118"/>
      <c r="B28" s="118" t="s">
        <v>4615</v>
      </c>
      <c r="C28" s="118" t="s">
        <v>1352</v>
      </c>
      <c r="D28" s="118">
        <v>20</v>
      </c>
      <c r="E28" s="370">
        <v>1997</v>
      </c>
      <c r="F28" s="368" t="s">
        <v>216</v>
      </c>
    </row>
    <row r="29" spans="1:6" x14ac:dyDescent="0.2">
      <c r="A29" s="118"/>
      <c r="B29" s="118" t="s">
        <v>4622</v>
      </c>
      <c r="C29" s="118" t="s">
        <v>1352</v>
      </c>
      <c r="D29" s="118">
        <v>10</v>
      </c>
      <c r="E29" s="370">
        <v>1996</v>
      </c>
      <c r="F29" s="368" t="s">
        <v>216</v>
      </c>
    </row>
    <row r="30" spans="1:6" x14ac:dyDescent="0.2">
      <c r="A30" s="118"/>
      <c r="B30" s="118" t="s">
        <v>4619</v>
      </c>
      <c r="C30" s="118" t="s">
        <v>1352</v>
      </c>
      <c r="D30" s="118">
        <v>17</v>
      </c>
      <c r="E30" s="370">
        <v>1997</v>
      </c>
      <c r="F30" s="368" t="s">
        <v>379</v>
      </c>
    </row>
    <row r="31" spans="1:6" x14ac:dyDescent="0.2">
      <c r="A31" s="118"/>
      <c r="B31" s="118" t="s">
        <v>4596</v>
      </c>
      <c r="C31" s="118" t="s">
        <v>1352</v>
      </c>
      <c r="D31" s="118">
        <v>9</v>
      </c>
      <c r="E31" s="370">
        <v>1993</v>
      </c>
      <c r="F31" s="368" t="s">
        <v>216</v>
      </c>
    </row>
    <row r="32" spans="1:6" x14ac:dyDescent="0.2">
      <c r="A32" s="118"/>
      <c r="B32" s="118" t="s">
        <v>4637</v>
      </c>
      <c r="C32" s="118" t="s">
        <v>1352</v>
      </c>
      <c r="D32" s="118">
        <v>2</v>
      </c>
      <c r="E32" s="370">
        <v>2001</v>
      </c>
      <c r="F32" s="118" t="s">
        <v>518</v>
      </c>
    </row>
    <row r="33" spans="1:6" x14ac:dyDescent="0.2">
      <c r="A33" s="118"/>
      <c r="B33" s="118" t="s">
        <v>4603</v>
      </c>
      <c r="C33" s="118" t="s">
        <v>1352</v>
      </c>
      <c r="D33" s="118">
        <v>6</v>
      </c>
      <c r="E33" s="370">
        <v>1996</v>
      </c>
      <c r="F33" s="368" t="s">
        <v>216</v>
      </c>
    </row>
    <row r="34" spans="1:6" x14ac:dyDescent="0.2">
      <c r="A34" s="118"/>
      <c r="B34" s="118" t="s">
        <v>5498</v>
      </c>
      <c r="C34" s="118" t="s">
        <v>6087</v>
      </c>
      <c r="D34" s="118">
        <v>22</v>
      </c>
      <c r="E34" s="370">
        <v>1996</v>
      </c>
      <c r="F34" s="118" t="s">
        <v>379</v>
      </c>
    </row>
    <row r="35" spans="1:6" x14ac:dyDescent="0.2">
      <c r="A35" s="118"/>
      <c r="B35" s="118" t="s">
        <v>3591</v>
      </c>
      <c r="C35" s="118" t="s">
        <v>5965</v>
      </c>
      <c r="D35" s="118">
        <v>60</v>
      </c>
      <c r="E35" s="370">
        <v>2003</v>
      </c>
      <c r="F35" s="118" t="s">
        <v>216</v>
      </c>
    </row>
    <row r="36" spans="1:6" x14ac:dyDescent="0.2">
      <c r="A36" s="426"/>
      <c r="B36" s="426" t="s">
        <v>4652</v>
      </c>
      <c r="C36" s="426" t="s">
        <v>6087</v>
      </c>
      <c r="D36" s="426">
        <v>92</v>
      </c>
      <c r="E36" s="427">
        <v>2006</v>
      </c>
      <c r="F36" s="426" t="s">
        <v>379</v>
      </c>
    </row>
    <row r="37" spans="1:6" x14ac:dyDescent="0.2">
      <c r="A37" s="426"/>
      <c r="B37" s="426" t="s">
        <v>4656</v>
      </c>
      <c r="C37" s="426" t="s">
        <v>6087</v>
      </c>
      <c r="D37" s="426">
        <v>32</v>
      </c>
      <c r="E37" s="427">
        <v>2006</v>
      </c>
      <c r="F37" s="426" t="s">
        <v>216</v>
      </c>
    </row>
    <row r="38" spans="1:6" x14ac:dyDescent="0.2">
      <c r="A38" s="426"/>
      <c r="B38" s="426"/>
      <c r="C38" s="426"/>
      <c r="D38" s="426"/>
      <c r="E38" s="427"/>
      <c r="F38" s="426"/>
    </row>
    <row r="39" spans="1:6" x14ac:dyDescent="0.2">
      <c r="A39" s="426" t="s">
        <v>6376</v>
      </c>
      <c r="B39" s="426" t="s">
        <v>5320</v>
      </c>
      <c r="C39" s="426" t="s">
        <v>1352</v>
      </c>
      <c r="D39" s="426">
        <v>72</v>
      </c>
      <c r="E39" s="427">
        <v>2006</v>
      </c>
      <c r="F39" s="428" t="s">
        <v>379</v>
      </c>
    </row>
    <row r="40" spans="1:6" x14ac:dyDescent="0.2">
      <c r="A40" s="331"/>
      <c r="B40" s="118"/>
      <c r="C40" s="118"/>
      <c r="D40" s="118"/>
      <c r="E40" s="370"/>
      <c r="F40" s="368"/>
    </row>
    <row r="41" spans="1:6" x14ac:dyDescent="0.2">
      <c r="A41" s="118" t="s">
        <v>5651</v>
      </c>
      <c r="B41" s="118" t="s">
        <v>4977</v>
      </c>
      <c r="C41" s="118" t="s">
        <v>5966</v>
      </c>
      <c r="D41" s="430">
        <v>1040</v>
      </c>
      <c r="E41" s="370">
        <v>1983</v>
      </c>
      <c r="F41" s="118" t="s">
        <v>199</v>
      </c>
    </row>
    <row r="42" spans="1:6" x14ac:dyDescent="0.2">
      <c r="A42" s="331"/>
      <c r="B42" s="118" t="s">
        <v>969</v>
      </c>
      <c r="C42" s="118" t="s">
        <v>5966</v>
      </c>
      <c r="D42" s="430">
        <v>1190</v>
      </c>
      <c r="E42" s="370">
        <v>1984</v>
      </c>
      <c r="F42" s="118" t="s">
        <v>518</v>
      </c>
    </row>
    <row r="43" spans="1:6" x14ac:dyDescent="0.2">
      <c r="A43" s="331"/>
      <c r="B43" s="118" t="s">
        <v>6092</v>
      </c>
      <c r="C43" s="118" t="s">
        <v>5966</v>
      </c>
      <c r="D43" s="430">
        <v>1160</v>
      </c>
      <c r="E43" s="370">
        <v>1984</v>
      </c>
      <c r="F43" s="118" t="s">
        <v>442</v>
      </c>
    </row>
    <row r="44" spans="1:6" x14ac:dyDescent="0.2">
      <c r="A44" s="331"/>
      <c r="B44" s="118" t="s">
        <v>978</v>
      </c>
      <c r="C44" s="118" t="s">
        <v>5966</v>
      </c>
      <c r="D44" s="430">
        <v>1235</v>
      </c>
      <c r="E44" s="370">
        <v>1988</v>
      </c>
      <c r="F44" s="118" t="s">
        <v>442</v>
      </c>
    </row>
    <row r="45" spans="1:6" x14ac:dyDescent="0.2">
      <c r="A45" s="331"/>
      <c r="B45" s="118" t="s">
        <v>963</v>
      </c>
      <c r="C45" s="118" t="s">
        <v>5966</v>
      </c>
      <c r="D45" s="430">
        <v>820</v>
      </c>
      <c r="E45" s="370">
        <v>1976</v>
      </c>
      <c r="F45" s="118" t="s">
        <v>184</v>
      </c>
    </row>
    <row r="46" spans="1:6" x14ac:dyDescent="0.2">
      <c r="A46" s="331"/>
      <c r="B46" s="118" t="s">
        <v>984</v>
      </c>
      <c r="C46" s="118" t="s">
        <v>5966</v>
      </c>
      <c r="D46" s="430">
        <v>1188</v>
      </c>
      <c r="E46" s="370">
        <v>1995</v>
      </c>
      <c r="F46" s="118" t="s">
        <v>5156</v>
      </c>
    </row>
    <row r="47" spans="1:6" x14ac:dyDescent="0.2">
      <c r="A47" s="331"/>
      <c r="B47" s="118" t="s">
        <v>4980</v>
      </c>
      <c r="C47" s="118" t="s">
        <v>5966</v>
      </c>
      <c r="D47" s="430">
        <v>820</v>
      </c>
      <c r="E47" s="370">
        <v>1976</v>
      </c>
      <c r="F47" s="368" t="s">
        <v>379</v>
      </c>
    </row>
    <row r="48" spans="1:6" x14ac:dyDescent="0.2">
      <c r="A48" s="331"/>
      <c r="B48" s="118" t="s">
        <v>980</v>
      </c>
      <c r="C48" s="118" t="s">
        <v>5966</v>
      </c>
      <c r="D48" s="430">
        <v>1230</v>
      </c>
      <c r="E48" s="370">
        <v>1988</v>
      </c>
      <c r="F48" s="368" t="s">
        <v>379</v>
      </c>
    </row>
    <row r="49" spans="1:6" x14ac:dyDescent="0.2">
      <c r="A49" s="331"/>
      <c r="B49" s="118" t="s">
        <v>4959</v>
      </c>
      <c r="C49" s="118" t="s">
        <v>5740</v>
      </c>
      <c r="D49" s="357">
        <v>1960</v>
      </c>
      <c r="E49" s="370">
        <v>1967</v>
      </c>
      <c r="F49" s="431" t="s">
        <v>6269</v>
      </c>
    </row>
    <row r="50" spans="1:6" x14ac:dyDescent="0.2">
      <c r="A50" s="331"/>
      <c r="B50" s="118"/>
      <c r="C50" s="118"/>
      <c r="D50" s="357"/>
      <c r="E50" s="370"/>
      <c r="F50" s="118" t="s">
        <v>6270</v>
      </c>
    </row>
    <row r="51" spans="1:6" ht="22.5" x14ac:dyDescent="0.2">
      <c r="A51" s="331"/>
      <c r="B51" s="184" t="s">
        <v>5984</v>
      </c>
      <c r="C51" s="184" t="s">
        <v>5959</v>
      </c>
      <c r="D51" s="432">
        <v>10</v>
      </c>
      <c r="E51" s="433">
        <v>2002</v>
      </c>
      <c r="F51" s="434" t="s">
        <v>216</v>
      </c>
    </row>
    <row r="52" spans="1:6" ht="22.5" x14ac:dyDescent="0.2">
      <c r="A52" s="331"/>
      <c r="B52" s="184" t="s">
        <v>5985</v>
      </c>
      <c r="C52" s="184" t="s">
        <v>5959</v>
      </c>
      <c r="D52" s="432">
        <v>10</v>
      </c>
      <c r="E52" s="433">
        <v>2000</v>
      </c>
      <c r="F52" s="184" t="s">
        <v>184</v>
      </c>
    </row>
    <row r="53" spans="1:6" ht="22.5" x14ac:dyDescent="0.2">
      <c r="A53" s="331"/>
      <c r="B53" s="184" t="s">
        <v>5986</v>
      </c>
      <c r="C53" s="184" t="s">
        <v>5959</v>
      </c>
      <c r="D53" s="432">
        <v>10</v>
      </c>
      <c r="E53" s="433">
        <v>2000</v>
      </c>
      <c r="F53" s="184" t="s">
        <v>199</v>
      </c>
    </row>
    <row r="54" spans="1:6" ht="22.5" x14ac:dyDescent="0.2">
      <c r="A54" s="331"/>
      <c r="B54" s="184" t="s">
        <v>5987</v>
      </c>
      <c r="C54" s="184" t="s">
        <v>5959</v>
      </c>
      <c r="D54" s="432">
        <v>10</v>
      </c>
      <c r="E54" s="433">
        <v>2000</v>
      </c>
      <c r="F54" s="434" t="s">
        <v>216</v>
      </c>
    </row>
    <row r="55" spans="1:6" x14ac:dyDescent="0.2">
      <c r="A55" s="331"/>
      <c r="B55" s="331"/>
      <c r="C55" s="331"/>
      <c r="D55" s="331"/>
      <c r="E55" s="332"/>
      <c r="F55" s="429"/>
    </row>
    <row r="56" spans="1:6" x14ac:dyDescent="0.2">
      <c r="A56" s="435" t="s">
        <v>6323</v>
      </c>
      <c r="B56" s="435" t="s">
        <v>1018</v>
      </c>
      <c r="C56" s="435" t="s">
        <v>1352</v>
      </c>
      <c r="D56" s="436">
        <v>15</v>
      </c>
      <c r="E56" s="370" t="s">
        <v>6324</v>
      </c>
      <c r="F56" s="368" t="s">
        <v>216</v>
      </c>
    </row>
    <row r="57" spans="1:6" x14ac:dyDescent="0.2">
      <c r="A57" s="437"/>
      <c r="B57" s="437"/>
      <c r="C57" s="437"/>
      <c r="D57" s="438"/>
      <c r="E57" s="438"/>
      <c r="F57" s="439"/>
    </row>
    <row r="58" spans="1:6" x14ac:dyDescent="0.2">
      <c r="A58" s="184" t="s">
        <v>5040</v>
      </c>
      <c r="B58" s="118" t="s">
        <v>4964</v>
      </c>
      <c r="C58" s="118" t="s">
        <v>747</v>
      </c>
      <c r="D58" s="426">
        <v>230</v>
      </c>
      <c r="E58" s="370">
        <v>1998</v>
      </c>
      <c r="F58" s="368" t="s">
        <v>216</v>
      </c>
    </row>
    <row r="59" spans="1:6" x14ac:dyDescent="0.2">
      <c r="A59" s="184"/>
      <c r="B59" s="118" t="s">
        <v>4938</v>
      </c>
      <c r="C59" s="118" t="s">
        <v>747</v>
      </c>
      <c r="D59" s="440">
        <v>260</v>
      </c>
      <c r="E59" s="370">
        <v>1993</v>
      </c>
      <c r="F59" s="431" t="s">
        <v>6269</v>
      </c>
    </row>
    <row r="60" spans="1:6" x14ac:dyDescent="0.2">
      <c r="A60" s="184"/>
      <c r="B60" s="118" t="s">
        <v>4534</v>
      </c>
      <c r="C60" s="118" t="s">
        <v>747</v>
      </c>
      <c r="D60" s="312">
        <v>665</v>
      </c>
      <c r="E60" s="370">
        <v>1994</v>
      </c>
      <c r="F60" s="118" t="s">
        <v>6270</v>
      </c>
    </row>
    <row r="61" spans="1:6" x14ac:dyDescent="0.2">
      <c r="A61" s="184"/>
      <c r="B61" s="184" t="s">
        <v>3492</v>
      </c>
      <c r="C61" s="184" t="s">
        <v>747</v>
      </c>
      <c r="D61" s="432">
        <v>340</v>
      </c>
      <c r="E61" s="433">
        <v>1996</v>
      </c>
      <c r="F61" s="184" t="s">
        <v>5156</v>
      </c>
    </row>
    <row r="62" spans="1:6" x14ac:dyDescent="0.2">
      <c r="A62" s="184"/>
      <c r="B62" s="184" t="s">
        <v>6187</v>
      </c>
      <c r="C62" s="184" t="s">
        <v>747</v>
      </c>
      <c r="D62" s="432">
        <v>405</v>
      </c>
      <c r="E62" s="433">
        <v>1993</v>
      </c>
      <c r="F62" s="184" t="s">
        <v>5156</v>
      </c>
    </row>
    <row r="63" spans="1:6" x14ac:dyDescent="0.2">
      <c r="A63" s="184"/>
      <c r="B63" s="118" t="s">
        <v>4933</v>
      </c>
      <c r="C63" s="118" t="s">
        <v>747</v>
      </c>
      <c r="D63" s="118">
        <v>229</v>
      </c>
      <c r="E63" s="370">
        <v>1991</v>
      </c>
      <c r="F63" s="184" t="s">
        <v>442</v>
      </c>
    </row>
    <row r="64" spans="1:6" x14ac:dyDescent="0.2">
      <c r="A64" s="118"/>
      <c r="B64" s="118" t="s">
        <v>5967</v>
      </c>
      <c r="C64" s="118" t="s">
        <v>747</v>
      </c>
      <c r="D64" s="357">
        <v>1285</v>
      </c>
      <c r="E64" s="370">
        <v>1996</v>
      </c>
      <c r="F64" s="431" t="s">
        <v>6269</v>
      </c>
    </row>
    <row r="65" spans="1:6" x14ac:dyDescent="0.2">
      <c r="A65" s="118"/>
      <c r="B65" s="118"/>
      <c r="C65" s="118"/>
      <c r="D65" s="118"/>
      <c r="E65" s="370"/>
      <c r="F65" s="118" t="s">
        <v>6270</v>
      </c>
    </row>
    <row r="66" spans="1:6" x14ac:dyDescent="0.2">
      <c r="A66" s="331"/>
      <c r="B66" s="118" t="s">
        <v>3270</v>
      </c>
      <c r="C66" s="118" t="s">
        <v>1352</v>
      </c>
      <c r="D66" s="118">
        <v>26</v>
      </c>
      <c r="E66" s="370">
        <v>2005</v>
      </c>
      <c r="F66" s="118" t="s">
        <v>379</v>
      </c>
    </row>
    <row r="67" spans="1:6" ht="15.75" thickBot="1" x14ac:dyDescent="0.25">
      <c r="A67" s="441"/>
      <c r="B67" s="126" t="s">
        <v>6325</v>
      </c>
      <c r="C67" s="126" t="s">
        <v>5965</v>
      </c>
      <c r="D67" s="126">
        <v>90</v>
      </c>
      <c r="E67" s="442">
        <v>2006</v>
      </c>
      <c r="F67" s="126" t="s">
        <v>442</v>
      </c>
    </row>
    <row r="68" spans="1:6" ht="15.75" thickTop="1" x14ac:dyDescent="0.2">
      <c r="A68" s="443" t="s">
        <v>6406</v>
      </c>
      <c r="B68" s="331"/>
      <c r="C68" s="331"/>
      <c r="D68" s="331"/>
      <c r="E68" s="332"/>
      <c r="F68" s="429"/>
    </row>
    <row r="69" spans="1:6" ht="23.25" x14ac:dyDescent="0.35">
      <c r="A69" s="290" t="s">
        <v>5267</v>
      </c>
      <c r="B69" s="291"/>
      <c r="C69" s="291"/>
      <c r="D69" s="291"/>
      <c r="E69" s="291"/>
      <c r="F69" s="297"/>
    </row>
    <row r="70" spans="1:6" ht="21.75" x14ac:dyDescent="0.3">
      <c r="A70" s="295" t="s">
        <v>6407</v>
      </c>
      <c r="B70" s="296"/>
      <c r="C70" s="296"/>
      <c r="D70" s="296"/>
      <c r="E70" s="296"/>
      <c r="F70" s="297"/>
    </row>
    <row r="71" spans="1:6" ht="18.75" thickBot="1" x14ac:dyDescent="0.3">
      <c r="A71" s="295"/>
      <c r="B71" s="327"/>
      <c r="C71" s="327"/>
      <c r="D71" s="327"/>
      <c r="E71" s="327"/>
      <c r="F71" s="328"/>
    </row>
    <row r="72" spans="1:6" ht="15.75" thickTop="1" x14ac:dyDescent="0.2">
      <c r="A72" s="302" t="s">
        <v>162</v>
      </c>
      <c r="B72" s="329" t="s">
        <v>5138</v>
      </c>
      <c r="C72" s="329" t="s">
        <v>111</v>
      </c>
      <c r="D72" s="330" t="s">
        <v>5697</v>
      </c>
      <c r="E72" s="304" t="s">
        <v>5698</v>
      </c>
      <c r="F72" s="305" t="s">
        <v>5699</v>
      </c>
    </row>
    <row r="73" spans="1:6" x14ac:dyDescent="0.2">
      <c r="A73" s="306"/>
      <c r="B73" s="306"/>
      <c r="C73" s="306"/>
      <c r="D73" s="307" t="s">
        <v>5563</v>
      </c>
      <c r="E73" s="308" t="s">
        <v>5700</v>
      </c>
      <c r="F73" s="305" t="s">
        <v>5701</v>
      </c>
    </row>
    <row r="74" spans="1:6" x14ac:dyDescent="0.2">
      <c r="A74" s="306"/>
      <c r="B74" s="306"/>
      <c r="C74" s="306"/>
      <c r="D74" s="307" t="s">
        <v>5564</v>
      </c>
      <c r="E74" s="308" t="s">
        <v>5702</v>
      </c>
      <c r="F74" s="305" t="s">
        <v>5703</v>
      </c>
    </row>
    <row r="75" spans="1:6" x14ac:dyDescent="0.2">
      <c r="A75" s="309"/>
      <c r="B75" s="309"/>
      <c r="C75" s="309"/>
      <c r="D75" s="310"/>
      <c r="E75" s="310" t="s">
        <v>5704</v>
      </c>
      <c r="F75" s="311" t="s">
        <v>5705</v>
      </c>
    </row>
    <row r="76" spans="1:6" x14ac:dyDescent="0.2">
      <c r="A76" s="331"/>
      <c r="B76" s="331"/>
      <c r="C76" s="331"/>
      <c r="D76" s="331"/>
      <c r="E76" s="332"/>
      <c r="F76" s="297"/>
    </row>
    <row r="77" spans="1:6" x14ac:dyDescent="0.2">
      <c r="A77" s="426" t="s">
        <v>6188</v>
      </c>
      <c r="B77" s="426" t="s">
        <v>6189</v>
      </c>
      <c r="C77" s="426" t="s">
        <v>6106</v>
      </c>
      <c r="D77" s="426">
        <v>16</v>
      </c>
      <c r="E77" s="427">
        <v>1995</v>
      </c>
      <c r="F77" s="426" t="s">
        <v>669</v>
      </c>
    </row>
    <row r="78" spans="1:6" x14ac:dyDescent="0.2">
      <c r="A78" s="331"/>
      <c r="B78" s="331"/>
      <c r="C78" s="331"/>
      <c r="D78" s="331"/>
      <c r="E78" s="332"/>
      <c r="F78" s="331"/>
    </row>
    <row r="79" spans="1:6" x14ac:dyDescent="0.2">
      <c r="A79" s="435" t="s">
        <v>6378</v>
      </c>
      <c r="B79" s="435" t="s">
        <v>5720</v>
      </c>
      <c r="C79" s="435" t="s">
        <v>1352</v>
      </c>
      <c r="D79" s="436">
        <v>7</v>
      </c>
      <c r="E79" s="444">
        <v>1993</v>
      </c>
      <c r="F79" s="445" t="s">
        <v>184</v>
      </c>
    </row>
    <row r="80" spans="1:6" x14ac:dyDescent="0.2">
      <c r="A80" s="331"/>
      <c r="B80" s="331"/>
      <c r="C80" s="331"/>
      <c r="D80" s="331"/>
      <c r="E80" s="332"/>
      <c r="F80" s="331"/>
    </row>
    <row r="81" spans="1:6" x14ac:dyDescent="0.2">
      <c r="A81" s="118" t="s">
        <v>5574</v>
      </c>
      <c r="B81" s="118" t="s">
        <v>5309</v>
      </c>
      <c r="C81" s="118" t="s">
        <v>747</v>
      </c>
      <c r="D81" s="118">
        <v>408</v>
      </c>
      <c r="E81" s="370">
        <v>2005</v>
      </c>
      <c r="F81" s="118" t="s">
        <v>634</v>
      </c>
    </row>
    <row r="82" spans="1:6" x14ac:dyDescent="0.2">
      <c r="A82" s="331"/>
      <c r="B82" s="331"/>
      <c r="C82" s="331"/>
      <c r="D82" s="331"/>
      <c r="E82" s="332"/>
      <c r="F82" s="331"/>
    </row>
    <row r="83" spans="1:6" x14ac:dyDescent="0.2">
      <c r="A83" s="118" t="s">
        <v>5473</v>
      </c>
      <c r="B83" s="118" t="s">
        <v>5310</v>
      </c>
      <c r="C83" s="118" t="s">
        <v>747</v>
      </c>
      <c r="D83" s="118">
        <v>401</v>
      </c>
      <c r="E83" s="370">
        <v>1993</v>
      </c>
      <c r="F83" s="118" t="s">
        <v>270</v>
      </c>
    </row>
    <row r="84" spans="1:6" x14ac:dyDescent="0.2">
      <c r="A84" s="331"/>
      <c r="B84" s="331"/>
      <c r="C84" s="331"/>
      <c r="D84" s="331"/>
      <c r="E84" s="332"/>
      <c r="F84" s="331"/>
    </row>
    <row r="85" spans="1:6" x14ac:dyDescent="0.2">
      <c r="A85" s="118" t="s">
        <v>2021</v>
      </c>
      <c r="B85" s="118" t="s">
        <v>6004</v>
      </c>
      <c r="C85" s="118" t="s">
        <v>747</v>
      </c>
      <c r="D85" s="118">
        <v>732</v>
      </c>
      <c r="E85" s="370">
        <v>2001</v>
      </c>
      <c r="F85" s="118" t="s">
        <v>5156</v>
      </c>
    </row>
    <row r="86" spans="1:6" x14ac:dyDescent="0.2">
      <c r="A86" s="367"/>
      <c r="B86" s="367"/>
      <c r="C86" s="367"/>
      <c r="D86" s="367"/>
      <c r="E86" s="332"/>
      <c r="F86" s="367"/>
    </row>
    <row r="87" spans="1:6" x14ac:dyDescent="0.2">
      <c r="A87" s="118" t="s">
        <v>6379</v>
      </c>
      <c r="B87" s="118" t="s">
        <v>4906</v>
      </c>
      <c r="C87" s="118" t="s">
        <v>6108</v>
      </c>
      <c r="D87" s="118">
        <v>236</v>
      </c>
      <c r="E87" s="370">
        <v>1994</v>
      </c>
      <c r="F87" s="118" t="s">
        <v>270</v>
      </c>
    </row>
    <row r="88" spans="1:6" x14ac:dyDescent="0.2">
      <c r="A88" s="331"/>
      <c r="B88" s="331"/>
      <c r="C88" s="331"/>
      <c r="D88" s="331"/>
      <c r="E88" s="332"/>
      <c r="F88" s="331"/>
    </row>
    <row r="89" spans="1:6" x14ac:dyDescent="0.2">
      <c r="A89" s="118" t="s">
        <v>5423</v>
      </c>
      <c r="B89" s="118" t="s">
        <v>4922</v>
      </c>
      <c r="C89" s="118" t="s">
        <v>5740</v>
      </c>
      <c r="D89" s="357">
        <v>3870</v>
      </c>
      <c r="E89" s="370">
        <v>1974</v>
      </c>
      <c r="F89" s="431" t="s">
        <v>6269</v>
      </c>
    </row>
    <row r="90" spans="1:6" x14ac:dyDescent="0.2">
      <c r="A90" s="118"/>
      <c r="B90" s="118" t="s">
        <v>5163</v>
      </c>
      <c r="C90" s="118" t="s">
        <v>5960</v>
      </c>
      <c r="D90" s="118">
        <v>75</v>
      </c>
      <c r="E90" s="370">
        <v>1971</v>
      </c>
      <c r="F90" s="118" t="s">
        <v>6270</v>
      </c>
    </row>
    <row r="91" spans="1:6" x14ac:dyDescent="0.2">
      <c r="A91" s="331"/>
      <c r="B91" s="331"/>
      <c r="C91" s="331"/>
      <c r="D91" s="331"/>
      <c r="E91" s="332"/>
      <c r="F91" s="331"/>
    </row>
    <row r="92" spans="1:6" x14ac:dyDescent="0.2">
      <c r="A92" s="118" t="s">
        <v>962</v>
      </c>
      <c r="B92" s="118" t="s">
        <v>994</v>
      </c>
      <c r="C92" s="118" t="s">
        <v>747</v>
      </c>
      <c r="D92" s="118">
        <v>800</v>
      </c>
      <c r="E92" s="370">
        <v>1999</v>
      </c>
      <c r="F92" s="118" t="s">
        <v>5156</v>
      </c>
    </row>
    <row r="93" spans="1:6" x14ac:dyDescent="0.2">
      <c r="A93" s="331"/>
      <c r="B93" s="118" t="s">
        <v>4968</v>
      </c>
      <c r="C93" s="118" t="s">
        <v>5740</v>
      </c>
      <c r="D93" s="357">
        <v>2008</v>
      </c>
      <c r="E93" s="370">
        <v>1969</v>
      </c>
      <c r="F93" s="118" t="s">
        <v>270</v>
      </c>
    </row>
    <row r="94" spans="1:6" x14ac:dyDescent="0.2">
      <c r="A94" s="331"/>
      <c r="B94" s="446" t="s">
        <v>4935</v>
      </c>
      <c r="C94" s="446" t="s">
        <v>5740</v>
      </c>
      <c r="D94" s="447">
        <v>1972</v>
      </c>
      <c r="E94" s="370">
        <v>1967</v>
      </c>
      <c r="F94" s="118" t="s">
        <v>270</v>
      </c>
    </row>
    <row r="95" spans="1:6" x14ac:dyDescent="0.2">
      <c r="A95" s="331"/>
      <c r="B95" s="448" t="s">
        <v>5171</v>
      </c>
      <c r="C95" s="448" t="s">
        <v>5960</v>
      </c>
      <c r="D95" s="449">
        <v>40</v>
      </c>
      <c r="E95" s="450">
        <v>1967</v>
      </c>
      <c r="F95" s="118" t="s">
        <v>270</v>
      </c>
    </row>
    <row r="96" spans="1:6" x14ac:dyDescent="0.2">
      <c r="A96" s="331"/>
      <c r="B96" s="331"/>
      <c r="C96" s="331"/>
      <c r="D96" s="331"/>
      <c r="E96" s="332"/>
      <c r="F96" s="331"/>
    </row>
    <row r="97" spans="1:6" x14ac:dyDescent="0.2">
      <c r="A97" s="118" t="s">
        <v>5586</v>
      </c>
      <c r="B97" s="118" t="s">
        <v>5587</v>
      </c>
      <c r="C97" s="118" t="s">
        <v>5996</v>
      </c>
      <c r="D97" s="118">
        <v>38</v>
      </c>
      <c r="E97" s="370">
        <v>2001</v>
      </c>
      <c r="F97" s="451" t="s">
        <v>5156</v>
      </c>
    </row>
    <row r="98" spans="1:6" x14ac:dyDescent="0.2">
      <c r="A98" s="426" t="s">
        <v>1218</v>
      </c>
      <c r="B98" s="118" t="s">
        <v>5294</v>
      </c>
      <c r="C98" s="118" t="s">
        <v>6328</v>
      </c>
      <c r="D98" s="118">
        <v>13</v>
      </c>
      <c r="E98" s="370">
        <v>1993</v>
      </c>
      <c r="F98" s="118" t="s">
        <v>5156</v>
      </c>
    </row>
    <row r="99" spans="1:6" x14ac:dyDescent="0.2">
      <c r="A99" s="426"/>
      <c r="B99" s="118"/>
      <c r="C99" s="118" t="s">
        <v>6329</v>
      </c>
      <c r="D99" s="118"/>
      <c r="E99" s="370"/>
      <c r="F99" s="118"/>
    </row>
    <row r="100" spans="1:6" x14ac:dyDescent="0.2">
      <c r="A100" s="426" t="s">
        <v>1213</v>
      </c>
      <c r="B100" s="118" t="s">
        <v>5997</v>
      </c>
      <c r="C100" s="118" t="s">
        <v>6330</v>
      </c>
      <c r="D100" s="118">
        <v>13</v>
      </c>
      <c r="E100" s="370">
        <v>1992</v>
      </c>
      <c r="F100" s="118" t="s">
        <v>5156</v>
      </c>
    </row>
    <row r="101" spans="1:6" x14ac:dyDescent="0.2">
      <c r="A101" s="426" t="s">
        <v>1223</v>
      </c>
      <c r="B101" s="118" t="s">
        <v>5292</v>
      </c>
      <c r="C101" s="118" t="s">
        <v>6000</v>
      </c>
      <c r="D101" s="118">
        <v>39</v>
      </c>
      <c r="E101" s="370">
        <v>1998</v>
      </c>
      <c r="F101" s="118" t="s">
        <v>5156</v>
      </c>
    </row>
    <row r="102" spans="1:6" x14ac:dyDescent="0.2">
      <c r="A102" s="452"/>
      <c r="B102" s="118"/>
      <c r="C102" s="118"/>
      <c r="D102" s="118"/>
      <c r="E102" s="370"/>
      <c r="F102" s="118"/>
    </row>
    <row r="103" spans="1:6" x14ac:dyDescent="0.2">
      <c r="A103" s="118" t="s">
        <v>5287</v>
      </c>
      <c r="B103" s="118" t="s">
        <v>6198</v>
      </c>
      <c r="C103" s="118" t="s">
        <v>5958</v>
      </c>
      <c r="D103" s="357">
        <v>1940</v>
      </c>
      <c r="E103" s="370">
        <v>1970</v>
      </c>
      <c r="F103" s="118" t="s">
        <v>199</v>
      </c>
    </row>
    <row r="104" spans="1:6" x14ac:dyDescent="0.2">
      <c r="A104" s="118"/>
      <c r="B104" s="118" t="s">
        <v>4927</v>
      </c>
      <c r="C104" s="118" t="s">
        <v>5740</v>
      </c>
      <c r="D104" s="118">
        <v>970</v>
      </c>
      <c r="E104" s="370">
        <v>1970</v>
      </c>
      <c r="F104" s="118" t="s">
        <v>410</v>
      </c>
    </row>
    <row r="105" spans="1:6" x14ac:dyDescent="0.2">
      <c r="A105" s="118"/>
      <c r="B105" s="118" t="s">
        <v>5390</v>
      </c>
      <c r="C105" s="118" t="s">
        <v>5740</v>
      </c>
      <c r="D105" s="357">
        <v>2000</v>
      </c>
      <c r="E105" s="370">
        <v>1968</v>
      </c>
      <c r="F105" s="118" t="s">
        <v>270</v>
      </c>
    </row>
    <row r="106" spans="1:6" x14ac:dyDescent="0.2">
      <c r="A106" s="118"/>
      <c r="B106" s="118" t="s">
        <v>6199</v>
      </c>
      <c r="C106" s="118" t="s">
        <v>6019</v>
      </c>
      <c r="D106" s="357">
        <v>1300</v>
      </c>
      <c r="E106" s="370">
        <v>1979</v>
      </c>
      <c r="F106" s="118" t="s">
        <v>199</v>
      </c>
    </row>
    <row r="107" spans="1:6" x14ac:dyDescent="0.2">
      <c r="A107" s="118"/>
      <c r="B107" s="118" t="s">
        <v>5202</v>
      </c>
      <c r="C107" s="118" t="s">
        <v>5960</v>
      </c>
      <c r="D107" s="118">
        <v>55</v>
      </c>
      <c r="E107" s="370">
        <v>1978</v>
      </c>
      <c r="F107" s="118" t="s">
        <v>199</v>
      </c>
    </row>
    <row r="108" spans="1:6" x14ac:dyDescent="0.2">
      <c r="A108" s="118"/>
      <c r="B108" s="118" t="s">
        <v>6200</v>
      </c>
      <c r="C108" s="118" t="s">
        <v>5960</v>
      </c>
      <c r="D108" s="118">
        <v>34</v>
      </c>
      <c r="E108" s="370">
        <v>1967</v>
      </c>
      <c r="F108" s="118" t="s">
        <v>199</v>
      </c>
    </row>
    <row r="109" spans="1:6" x14ac:dyDescent="0.2">
      <c r="A109" s="118"/>
      <c r="B109" s="118" t="s">
        <v>5391</v>
      </c>
      <c r="C109" s="118" t="s">
        <v>5960</v>
      </c>
      <c r="D109" s="118">
        <v>34</v>
      </c>
      <c r="E109" s="370">
        <v>1966</v>
      </c>
      <c r="F109" s="118" t="s">
        <v>270</v>
      </c>
    </row>
    <row r="110" spans="1:6" x14ac:dyDescent="0.2">
      <c r="A110" s="118"/>
      <c r="B110" s="118" t="s">
        <v>5392</v>
      </c>
      <c r="C110" s="118" t="s">
        <v>5960</v>
      </c>
      <c r="D110" s="118">
        <v>132</v>
      </c>
      <c r="E110" s="370">
        <v>1979</v>
      </c>
      <c r="F110" s="118" t="s">
        <v>669</v>
      </c>
    </row>
    <row r="111" spans="1:6" x14ac:dyDescent="0.2">
      <c r="A111" s="118"/>
      <c r="B111" s="118" t="s">
        <v>4538</v>
      </c>
      <c r="C111" s="118" t="s">
        <v>747</v>
      </c>
      <c r="D111" s="357">
        <v>1380</v>
      </c>
      <c r="E111" s="370">
        <v>1996</v>
      </c>
      <c r="F111" s="118" t="s">
        <v>216</v>
      </c>
    </row>
    <row r="112" spans="1:6" x14ac:dyDescent="0.2">
      <c r="A112" s="118"/>
      <c r="B112" s="118" t="s">
        <v>4542</v>
      </c>
      <c r="C112" s="118" t="s">
        <v>747</v>
      </c>
      <c r="D112" s="118">
        <v>400</v>
      </c>
      <c r="E112" s="370">
        <v>1999</v>
      </c>
      <c r="F112" s="118" t="s">
        <v>270</v>
      </c>
    </row>
    <row r="113" spans="1:6" x14ac:dyDescent="0.2">
      <c r="A113" s="118"/>
      <c r="B113" s="118" t="s">
        <v>4546</v>
      </c>
      <c r="C113" s="118" t="s">
        <v>747</v>
      </c>
      <c r="D113" s="118">
        <v>392</v>
      </c>
      <c r="E113" s="370">
        <v>1999</v>
      </c>
      <c r="F113" s="118" t="s">
        <v>669</v>
      </c>
    </row>
    <row r="114" spans="1:6" x14ac:dyDescent="0.2">
      <c r="A114" s="118"/>
      <c r="B114" s="118" t="s">
        <v>4534</v>
      </c>
      <c r="C114" s="118" t="s">
        <v>747</v>
      </c>
      <c r="D114" s="118">
        <v>900</v>
      </c>
      <c r="E114" s="370">
        <v>1993</v>
      </c>
      <c r="F114" s="431" t="s">
        <v>6269</v>
      </c>
    </row>
    <row r="115" spans="1:6" x14ac:dyDescent="0.2">
      <c r="A115" s="118"/>
      <c r="B115" s="118"/>
      <c r="C115" s="118"/>
      <c r="D115" s="118"/>
      <c r="E115" s="370"/>
      <c r="F115" s="118" t="s">
        <v>6270</v>
      </c>
    </row>
    <row r="116" spans="1:6" x14ac:dyDescent="0.2">
      <c r="A116" s="118"/>
      <c r="B116" s="426" t="s">
        <v>855</v>
      </c>
      <c r="C116" s="426" t="s">
        <v>5971</v>
      </c>
      <c r="D116" s="426">
        <v>44</v>
      </c>
      <c r="E116" s="427">
        <v>2007</v>
      </c>
      <c r="F116" s="426" t="s">
        <v>379</v>
      </c>
    </row>
    <row r="117" spans="1:6" x14ac:dyDescent="0.2">
      <c r="A117" s="118"/>
      <c r="B117" s="118" t="s">
        <v>4611</v>
      </c>
      <c r="C117" s="118" t="s">
        <v>5917</v>
      </c>
      <c r="D117" s="118">
        <v>49</v>
      </c>
      <c r="E117" s="370">
        <v>1961</v>
      </c>
      <c r="F117" s="118" t="s">
        <v>216</v>
      </c>
    </row>
    <row r="118" spans="1:6" x14ac:dyDescent="0.2">
      <c r="A118" s="118"/>
      <c r="B118" s="118" t="s">
        <v>5973</v>
      </c>
      <c r="C118" s="118" t="s">
        <v>1352</v>
      </c>
      <c r="D118" s="335">
        <v>4.62</v>
      </c>
      <c r="E118" s="370">
        <v>1999</v>
      </c>
      <c r="F118" s="118" t="s">
        <v>442</v>
      </c>
    </row>
    <row r="119" spans="1:6" x14ac:dyDescent="0.2">
      <c r="A119" s="118"/>
      <c r="B119" s="118" t="s">
        <v>6348</v>
      </c>
      <c r="C119" s="118" t="s">
        <v>1352</v>
      </c>
      <c r="D119" s="118">
        <v>5</v>
      </c>
      <c r="E119" s="370">
        <v>1995</v>
      </c>
      <c r="F119" s="118" t="s">
        <v>634</v>
      </c>
    </row>
    <row r="120" spans="1:6" x14ac:dyDescent="0.2">
      <c r="A120" s="118"/>
      <c r="B120" s="118" t="s">
        <v>6282</v>
      </c>
      <c r="C120" s="118" t="s">
        <v>1352</v>
      </c>
      <c r="D120" s="335">
        <v>2.25</v>
      </c>
      <c r="E120" s="370">
        <v>1992</v>
      </c>
      <c r="F120" s="118" t="s">
        <v>5156</v>
      </c>
    </row>
    <row r="121" spans="1:6" x14ac:dyDescent="0.2">
      <c r="A121" s="118"/>
      <c r="B121" s="118" t="s">
        <v>5974</v>
      </c>
      <c r="C121" s="118" t="s">
        <v>1352</v>
      </c>
      <c r="D121" s="335">
        <v>31.2</v>
      </c>
      <c r="E121" s="370">
        <v>2002</v>
      </c>
      <c r="F121" s="118" t="s">
        <v>379</v>
      </c>
    </row>
    <row r="122" spans="1:6" x14ac:dyDescent="0.2">
      <c r="A122" s="118"/>
      <c r="B122" s="118" t="s">
        <v>5732</v>
      </c>
      <c r="C122" s="118" t="s">
        <v>1352</v>
      </c>
      <c r="D122" s="335">
        <v>15.75</v>
      </c>
      <c r="E122" s="370">
        <v>2001</v>
      </c>
      <c r="F122" s="118" t="s">
        <v>379</v>
      </c>
    </row>
    <row r="123" spans="1:6" x14ac:dyDescent="0.2">
      <c r="A123" s="118"/>
      <c r="B123" s="118" t="s">
        <v>3631</v>
      </c>
      <c r="C123" s="118" t="s">
        <v>1352</v>
      </c>
      <c r="D123" s="335">
        <v>5.0999999999999996</v>
      </c>
      <c r="E123" s="370">
        <v>2004</v>
      </c>
      <c r="F123" s="118" t="s">
        <v>518</v>
      </c>
    </row>
    <row r="124" spans="1:6" x14ac:dyDescent="0.2">
      <c r="A124" s="118"/>
      <c r="B124" s="118" t="s">
        <v>3655</v>
      </c>
      <c r="C124" s="118" t="s">
        <v>1352</v>
      </c>
      <c r="D124" s="335">
        <v>7.8</v>
      </c>
      <c r="E124" s="370">
        <v>2004</v>
      </c>
      <c r="F124" s="118" t="s">
        <v>518</v>
      </c>
    </row>
    <row r="125" spans="1:6" x14ac:dyDescent="0.2">
      <c r="A125" s="118"/>
      <c r="B125" s="118" t="s">
        <v>3650</v>
      </c>
      <c r="C125" s="118" t="s">
        <v>1352</v>
      </c>
      <c r="D125" s="335">
        <v>5.0999999999999996</v>
      </c>
      <c r="E125" s="370">
        <v>2004</v>
      </c>
      <c r="F125" s="118" t="s">
        <v>518</v>
      </c>
    </row>
    <row r="126" spans="1:6" x14ac:dyDescent="0.2">
      <c r="A126" s="118"/>
      <c r="B126" s="118" t="s">
        <v>5978</v>
      </c>
      <c r="C126" s="118" t="s">
        <v>1352</v>
      </c>
      <c r="D126" s="335">
        <v>4.62</v>
      </c>
      <c r="E126" s="370">
        <v>2000</v>
      </c>
      <c r="F126" s="118" t="s">
        <v>442</v>
      </c>
    </row>
    <row r="127" spans="1:6" x14ac:dyDescent="0.2">
      <c r="A127" s="118"/>
      <c r="B127" s="118" t="s">
        <v>5979</v>
      </c>
      <c r="C127" s="118" t="s">
        <v>1352</v>
      </c>
      <c r="D127" s="335">
        <v>5.4</v>
      </c>
      <c r="E127" s="370">
        <v>1996</v>
      </c>
      <c r="F127" s="118" t="s">
        <v>442</v>
      </c>
    </row>
    <row r="128" spans="1:6" x14ac:dyDescent="0.2">
      <c r="A128" s="118"/>
      <c r="B128" s="118" t="s">
        <v>5735</v>
      </c>
      <c r="C128" s="118" t="s">
        <v>1352</v>
      </c>
      <c r="D128" s="335">
        <v>9.1</v>
      </c>
      <c r="E128" s="370">
        <v>2002</v>
      </c>
      <c r="F128" s="431" t="s">
        <v>6269</v>
      </c>
    </row>
    <row r="129" spans="1:6" x14ac:dyDescent="0.2">
      <c r="A129" s="118"/>
      <c r="B129" s="118"/>
      <c r="C129" s="118"/>
      <c r="D129" s="335"/>
      <c r="E129" s="370"/>
      <c r="F129" s="118" t="s">
        <v>6270</v>
      </c>
    </row>
    <row r="130" spans="1:6" x14ac:dyDescent="0.2">
      <c r="A130" s="118"/>
      <c r="B130" s="118" t="s">
        <v>4611</v>
      </c>
      <c r="C130" s="118" t="s">
        <v>1352</v>
      </c>
      <c r="D130" s="335">
        <v>2</v>
      </c>
      <c r="E130" s="370">
        <v>1997</v>
      </c>
      <c r="F130" s="455" t="s">
        <v>216</v>
      </c>
    </row>
    <row r="131" spans="1:6" x14ac:dyDescent="0.2">
      <c r="A131" s="118"/>
      <c r="B131" s="118" t="s">
        <v>3595</v>
      </c>
      <c r="C131" s="118" t="s">
        <v>5965</v>
      </c>
      <c r="D131" s="335">
        <v>60</v>
      </c>
      <c r="E131" s="370">
        <v>2005</v>
      </c>
      <c r="F131" s="118" t="s">
        <v>5156</v>
      </c>
    </row>
    <row r="132" spans="1:6" x14ac:dyDescent="0.2">
      <c r="A132" s="118"/>
      <c r="B132" s="118" t="s">
        <v>5981</v>
      </c>
      <c r="C132" s="118" t="s">
        <v>1352</v>
      </c>
      <c r="D132" s="335">
        <v>4.2</v>
      </c>
      <c r="E132" s="370">
        <v>1996</v>
      </c>
      <c r="F132" s="118" t="s">
        <v>442</v>
      </c>
    </row>
    <row r="133" spans="1:6" ht="15.75" thickBot="1" x14ac:dyDescent="0.25">
      <c r="A133" s="126"/>
      <c r="B133" s="126" t="s">
        <v>3361</v>
      </c>
      <c r="C133" s="126" t="s">
        <v>1352</v>
      </c>
      <c r="D133" s="390">
        <v>4.95</v>
      </c>
      <c r="E133" s="442">
        <v>1994</v>
      </c>
      <c r="F133" s="126" t="s">
        <v>184</v>
      </c>
    </row>
    <row r="134" spans="1:6" ht="15.75" thickTop="1" x14ac:dyDescent="0.2">
      <c r="A134" s="443" t="s">
        <v>6406</v>
      </c>
      <c r="B134" s="331"/>
      <c r="C134" s="331"/>
      <c r="D134" s="331"/>
      <c r="E134" s="332"/>
      <c r="F134" s="331"/>
    </row>
    <row r="135" spans="1:6" ht="23.25" x14ac:dyDescent="0.35">
      <c r="A135" s="290" t="s">
        <v>5267</v>
      </c>
      <c r="B135" s="291"/>
      <c r="C135" s="291"/>
      <c r="D135" s="291"/>
      <c r="E135" s="291"/>
      <c r="F135" s="297"/>
    </row>
    <row r="136" spans="1:6" ht="21.75" x14ac:dyDescent="0.3">
      <c r="A136" s="295" t="s">
        <v>6408</v>
      </c>
      <c r="B136" s="296"/>
      <c r="C136" s="296"/>
      <c r="D136" s="296"/>
      <c r="E136" s="296"/>
      <c r="F136" s="297"/>
    </row>
    <row r="137" spans="1:6" ht="15.75" thickBot="1" x14ac:dyDescent="0.25">
      <c r="A137" s="367"/>
      <c r="B137" s="336"/>
      <c r="C137" s="336"/>
      <c r="D137" s="336"/>
      <c r="E137" s="336"/>
      <c r="F137" s="328"/>
    </row>
    <row r="138" spans="1:6" ht="15.75" thickTop="1" x14ac:dyDescent="0.2">
      <c r="A138" s="302" t="s">
        <v>162</v>
      </c>
      <c r="B138" s="329" t="s">
        <v>5138</v>
      </c>
      <c r="C138" s="329" t="s">
        <v>111</v>
      </c>
      <c r="D138" s="330" t="s">
        <v>5697</v>
      </c>
      <c r="E138" s="304" t="s">
        <v>5698</v>
      </c>
      <c r="F138" s="305" t="s">
        <v>5699</v>
      </c>
    </row>
    <row r="139" spans="1:6" x14ac:dyDescent="0.2">
      <c r="A139" s="306"/>
      <c r="B139" s="306"/>
      <c r="C139" s="306"/>
      <c r="D139" s="307" t="s">
        <v>5563</v>
      </c>
      <c r="E139" s="308" t="s">
        <v>5700</v>
      </c>
      <c r="F139" s="305" t="s">
        <v>5701</v>
      </c>
    </row>
    <row r="140" spans="1:6" x14ac:dyDescent="0.2">
      <c r="A140" s="306"/>
      <c r="B140" s="306"/>
      <c r="C140" s="306"/>
      <c r="D140" s="307" t="s">
        <v>5564</v>
      </c>
      <c r="E140" s="308" t="s">
        <v>5702</v>
      </c>
      <c r="F140" s="305" t="s">
        <v>5703</v>
      </c>
    </row>
    <row r="141" spans="1:6" x14ac:dyDescent="0.2">
      <c r="A141" s="309"/>
      <c r="B141" s="309"/>
      <c r="C141" s="309"/>
      <c r="D141" s="310"/>
      <c r="E141" s="310" t="s">
        <v>5704</v>
      </c>
      <c r="F141" s="311" t="s">
        <v>5705</v>
      </c>
    </row>
    <row r="142" spans="1:6" x14ac:dyDescent="0.2">
      <c r="A142" s="118" t="s">
        <v>6409</v>
      </c>
      <c r="B142" s="426" t="s">
        <v>5982</v>
      </c>
      <c r="C142" s="426" t="s">
        <v>1352</v>
      </c>
      <c r="D142" s="369">
        <v>18</v>
      </c>
      <c r="E142" s="427">
        <v>2007</v>
      </c>
      <c r="F142" s="426" t="s">
        <v>5156</v>
      </c>
    </row>
    <row r="143" spans="1:6" x14ac:dyDescent="0.2">
      <c r="A143" s="331"/>
      <c r="B143" s="426" t="s">
        <v>5980</v>
      </c>
      <c r="C143" s="426" t="s">
        <v>1352</v>
      </c>
      <c r="D143" s="430">
        <v>7</v>
      </c>
      <c r="E143" s="427">
        <v>1992</v>
      </c>
      <c r="F143" s="426" t="s">
        <v>216</v>
      </c>
    </row>
    <row r="144" spans="1:6" x14ac:dyDescent="0.2">
      <c r="A144" s="118"/>
      <c r="B144" s="426" t="s">
        <v>6202</v>
      </c>
      <c r="C144" s="426" t="s">
        <v>5965</v>
      </c>
      <c r="D144" s="426">
        <v>4</v>
      </c>
      <c r="E144" s="427">
        <v>2000</v>
      </c>
      <c r="F144" s="426" t="s">
        <v>518</v>
      </c>
    </row>
    <row r="145" spans="1:6" x14ac:dyDescent="0.2">
      <c r="A145" s="118"/>
      <c r="B145" s="118"/>
      <c r="C145" s="118"/>
      <c r="D145" s="335"/>
      <c r="E145" s="370"/>
      <c r="F145" s="118"/>
    </row>
    <row r="146" spans="1:6" x14ac:dyDescent="0.2">
      <c r="A146" s="118" t="s">
        <v>6383</v>
      </c>
      <c r="B146" s="118" t="s">
        <v>1030</v>
      </c>
      <c r="C146" s="118" t="s">
        <v>1352</v>
      </c>
      <c r="D146" s="118">
        <v>16</v>
      </c>
      <c r="E146" s="370">
        <v>2006</v>
      </c>
      <c r="F146" s="118" t="s">
        <v>270</v>
      </c>
    </row>
    <row r="147" spans="1:6" x14ac:dyDescent="0.2">
      <c r="A147" s="118"/>
      <c r="B147" s="118" t="s">
        <v>5744</v>
      </c>
      <c r="C147" s="118" t="s">
        <v>1352</v>
      </c>
      <c r="D147" s="118">
        <v>16</v>
      </c>
      <c r="E147" s="370">
        <v>2006</v>
      </c>
      <c r="F147" s="118" t="s">
        <v>270</v>
      </c>
    </row>
    <row r="148" spans="1:6" x14ac:dyDescent="0.2">
      <c r="A148" s="118"/>
      <c r="B148" s="118" t="s">
        <v>1034</v>
      </c>
      <c r="C148" s="118" t="s">
        <v>1352</v>
      </c>
      <c r="D148" s="118">
        <v>12</v>
      </c>
      <c r="E148" s="370">
        <v>2006</v>
      </c>
      <c r="F148" s="118" t="s">
        <v>270</v>
      </c>
    </row>
    <row r="149" spans="1:6" x14ac:dyDescent="0.2">
      <c r="A149" s="118"/>
      <c r="B149" s="118" t="s">
        <v>1038</v>
      </c>
      <c r="C149" s="118" t="s">
        <v>1352</v>
      </c>
      <c r="D149" s="118">
        <v>24</v>
      </c>
      <c r="E149" s="370">
        <v>2007</v>
      </c>
      <c r="F149" s="118" t="s">
        <v>270</v>
      </c>
    </row>
    <row r="150" spans="1:6" x14ac:dyDescent="0.2">
      <c r="A150" s="331"/>
      <c r="B150" s="331"/>
      <c r="C150" s="331"/>
      <c r="D150" s="331"/>
      <c r="E150" s="332"/>
      <c r="F150" s="331"/>
    </row>
    <row r="151" spans="1:6" x14ac:dyDescent="0.2">
      <c r="A151" s="426" t="s">
        <v>5490</v>
      </c>
      <c r="B151" s="426" t="s">
        <v>6001</v>
      </c>
      <c r="C151" s="426" t="s">
        <v>1352</v>
      </c>
      <c r="D151" s="426">
        <v>50</v>
      </c>
      <c r="E151" s="427">
        <v>2003</v>
      </c>
      <c r="F151" s="426" t="s">
        <v>379</v>
      </c>
    </row>
    <row r="152" spans="1:6" x14ac:dyDescent="0.2">
      <c r="A152" s="331"/>
      <c r="B152" s="426" t="s">
        <v>4821</v>
      </c>
      <c r="C152" s="426" t="s">
        <v>1352</v>
      </c>
      <c r="D152" s="426">
        <v>3</v>
      </c>
      <c r="E152" s="427">
        <v>2005</v>
      </c>
      <c r="F152" s="426" t="s">
        <v>442</v>
      </c>
    </row>
    <row r="153" spans="1:6" x14ac:dyDescent="0.2">
      <c r="A153" s="331"/>
      <c r="B153" s="426" t="s">
        <v>5591</v>
      </c>
      <c r="C153" s="426" t="s">
        <v>1352</v>
      </c>
      <c r="D153" s="369">
        <v>64.400000000000006</v>
      </c>
      <c r="E153" s="427">
        <v>2005</v>
      </c>
      <c r="F153" s="426" t="s">
        <v>379</v>
      </c>
    </row>
    <row r="154" spans="1:6" x14ac:dyDescent="0.2">
      <c r="A154" s="331"/>
      <c r="B154" s="426" t="s">
        <v>1373</v>
      </c>
      <c r="C154" s="426" t="s">
        <v>1352</v>
      </c>
      <c r="D154" s="426">
        <v>51</v>
      </c>
      <c r="E154" s="427">
        <v>2004</v>
      </c>
      <c r="F154" s="426" t="s">
        <v>379</v>
      </c>
    </row>
    <row r="155" spans="1:6" x14ac:dyDescent="0.2">
      <c r="A155" s="331"/>
      <c r="B155" s="331"/>
      <c r="C155" s="331"/>
      <c r="D155" s="331"/>
      <c r="E155" s="332"/>
      <c r="F155" s="331"/>
    </row>
    <row r="156" spans="1:6" x14ac:dyDescent="0.2">
      <c r="A156" s="118" t="s">
        <v>6384</v>
      </c>
      <c r="B156" s="118" t="s">
        <v>4916</v>
      </c>
      <c r="C156" s="118" t="s">
        <v>6108</v>
      </c>
      <c r="D156" s="118">
        <v>180</v>
      </c>
      <c r="E156" s="370">
        <v>2001</v>
      </c>
      <c r="F156" s="118" t="s">
        <v>216</v>
      </c>
    </row>
    <row r="157" spans="1:6" x14ac:dyDescent="0.2">
      <c r="A157" s="331"/>
      <c r="B157" s="331"/>
      <c r="C157" s="331"/>
      <c r="D157" s="331"/>
      <c r="E157" s="332"/>
      <c r="F157" s="331"/>
    </row>
    <row r="158" spans="1:6" x14ac:dyDescent="0.2">
      <c r="A158" s="118" t="s">
        <v>6386</v>
      </c>
      <c r="B158" s="118" t="s">
        <v>1005</v>
      </c>
      <c r="C158" s="118" t="s">
        <v>1352</v>
      </c>
      <c r="D158" s="118">
        <v>4</v>
      </c>
      <c r="E158" s="370" t="s">
        <v>6387</v>
      </c>
      <c r="F158" s="118" t="s">
        <v>442</v>
      </c>
    </row>
    <row r="159" spans="1:6" x14ac:dyDescent="0.2">
      <c r="A159" s="331"/>
      <c r="B159" s="331"/>
      <c r="C159" s="331"/>
      <c r="D159" s="331"/>
      <c r="E159" s="332"/>
      <c r="F159" s="331"/>
    </row>
    <row r="160" spans="1:6" x14ac:dyDescent="0.2">
      <c r="A160" s="426" t="s">
        <v>6115</v>
      </c>
      <c r="B160" s="426" t="s">
        <v>6012</v>
      </c>
      <c r="C160" s="426" t="s">
        <v>1352</v>
      </c>
      <c r="D160" s="426">
        <v>21</v>
      </c>
      <c r="E160" s="427">
        <v>2005</v>
      </c>
      <c r="F160" s="426" t="s">
        <v>216</v>
      </c>
    </row>
    <row r="161" spans="1:6" x14ac:dyDescent="0.2">
      <c r="A161" s="331"/>
      <c r="B161" s="331"/>
      <c r="C161" s="331"/>
      <c r="D161" s="331"/>
      <c r="E161" s="332"/>
      <c r="F161" s="331"/>
    </row>
    <row r="162" spans="1:6" x14ac:dyDescent="0.2">
      <c r="A162" s="457" t="s">
        <v>6117</v>
      </c>
      <c r="B162" s="457" t="s">
        <v>6118</v>
      </c>
      <c r="C162" s="457" t="s">
        <v>6108</v>
      </c>
      <c r="D162" s="457">
        <v>741</v>
      </c>
      <c r="E162" s="450">
        <v>2004</v>
      </c>
      <c r="F162" s="431" t="s">
        <v>6269</v>
      </c>
    </row>
    <row r="163" spans="1:6" x14ac:dyDescent="0.2">
      <c r="A163" s="457"/>
      <c r="B163" s="457"/>
      <c r="C163" s="457"/>
      <c r="D163" s="457"/>
      <c r="E163" s="450"/>
      <c r="F163" s="118" t="s">
        <v>6270</v>
      </c>
    </row>
    <row r="164" spans="1:6" x14ac:dyDescent="0.2">
      <c r="A164" s="458"/>
      <c r="B164" s="458"/>
      <c r="C164" s="458"/>
      <c r="D164" s="458"/>
      <c r="E164" s="459"/>
      <c r="F164" s="460"/>
    </row>
    <row r="165" spans="1:6" x14ac:dyDescent="0.2">
      <c r="A165" s="426" t="s">
        <v>6210</v>
      </c>
      <c r="B165" s="118" t="s">
        <v>5389</v>
      </c>
      <c r="C165" s="118" t="s">
        <v>6008</v>
      </c>
      <c r="D165" s="118">
        <v>140</v>
      </c>
      <c r="E165" s="370">
        <v>1996</v>
      </c>
      <c r="F165" s="118" t="s">
        <v>184</v>
      </c>
    </row>
    <row r="166" spans="1:6" x14ac:dyDescent="0.2">
      <c r="A166" s="118"/>
      <c r="B166" s="118" t="s">
        <v>5175</v>
      </c>
      <c r="C166" s="118" t="s">
        <v>6009</v>
      </c>
      <c r="D166" s="357">
        <v>1728</v>
      </c>
      <c r="E166" s="370">
        <v>1983</v>
      </c>
      <c r="F166" s="118" t="s">
        <v>216</v>
      </c>
    </row>
    <row r="167" spans="1:6" x14ac:dyDescent="0.2">
      <c r="A167" s="118"/>
      <c r="B167" s="118" t="s">
        <v>5176</v>
      </c>
      <c r="C167" s="118" t="s">
        <v>6009</v>
      </c>
      <c r="D167" s="118">
        <v>360</v>
      </c>
      <c r="E167" s="370">
        <v>1961</v>
      </c>
      <c r="F167" s="118" t="s">
        <v>216</v>
      </c>
    </row>
    <row r="168" spans="1:6" x14ac:dyDescent="0.2">
      <c r="A168" s="184"/>
      <c r="B168" s="184" t="s">
        <v>6007</v>
      </c>
      <c r="C168" s="184" t="s">
        <v>5740</v>
      </c>
      <c r="D168" s="461">
        <v>1006</v>
      </c>
      <c r="E168" s="370">
        <v>1972</v>
      </c>
      <c r="F168" s="184" t="s">
        <v>410</v>
      </c>
    </row>
    <row r="169" spans="1:6" x14ac:dyDescent="0.2">
      <c r="A169" s="462"/>
      <c r="B169" s="184" t="s">
        <v>5657</v>
      </c>
      <c r="C169" s="446" t="s">
        <v>5960</v>
      </c>
      <c r="D169" s="463">
        <v>50</v>
      </c>
      <c r="E169" s="370">
        <v>1972</v>
      </c>
      <c r="F169" s="184" t="s">
        <v>410</v>
      </c>
    </row>
    <row r="170" spans="1:6" x14ac:dyDescent="0.2">
      <c r="A170" s="462"/>
      <c r="B170" s="118" t="s">
        <v>6006</v>
      </c>
      <c r="C170" s="118" t="s">
        <v>747</v>
      </c>
      <c r="D170" s="118">
        <v>500</v>
      </c>
      <c r="E170" s="370">
        <v>1994</v>
      </c>
      <c r="F170" s="639" t="s">
        <v>216</v>
      </c>
    </row>
    <row r="171" spans="1:6" x14ac:dyDescent="0.2">
      <c r="A171" s="118"/>
      <c r="B171" s="118" t="s">
        <v>6120</v>
      </c>
      <c r="C171" s="118" t="s">
        <v>747</v>
      </c>
      <c r="D171" s="357">
        <v>1200</v>
      </c>
      <c r="E171" s="370">
        <v>2000</v>
      </c>
      <c r="F171" s="431" t="s">
        <v>6269</v>
      </c>
    </row>
    <row r="172" spans="1:6" x14ac:dyDescent="0.2">
      <c r="A172" s="118"/>
      <c r="B172" s="118"/>
      <c r="C172" s="118"/>
      <c r="D172" s="357"/>
      <c r="E172" s="370"/>
      <c r="F172" s="118" t="s">
        <v>6270</v>
      </c>
    </row>
    <row r="173" spans="1:6" x14ac:dyDescent="0.2">
      <c r="A173" s="331"/>
      <c r="B173" s="331"/>
      <c r="C173" s="331"/>
      <c r="D173" s="480"/>
      <c r="E173" s="332"/>
      <c r="F173" s="331"/>
    </row>
    <row r="174" spans="1:6" x14ac:dyDescent="0.2">
      <c r="A174" s="118" t="s">
        <v>6339</v>
      </c>
      <c r="B174" s="118" t="s">
        <v>5761</v>
      </c>
      <c r="C174" s="118" t="s">
        <v>1352</v>
      </c>
      <c r="D174" s="118">
        <v>2</v>
      </c>
      <c r="E174" s="370">
        <v>1999</v>
      </c>
      <c r="F174" s="118" t="s">
        <v>442</v>
      </c>
    </row>
    <row r="175" spans="1:6" x14ac:dyDescent="0.2">
      <c r="A175" s="118"/>
      <c r="B175" s="118" t="s">
        <v>5762</v>
      </c>
      <c r="C175" s="118" t="s">
        <v>1352</v>
      </c>
      <c r="D175" s="118">
        <v>7</v>
      </c>
      <c r="E175" s="370">
        <v>2005</v>
      </c>
      <c r="F175" s="118" t="s">
        <v>442</v>
      </c>
    </row>
    <row r="176" spans="1:6" x14ac:dyDescent="0.2">
      <c r="A176" s="331"/>
      <c r="B176" s="331"/>
      <c r="C176" s="331"/>
      <c r="D176" s="331"/>
      <c r="E176" s="332"/>
      <c r="F176" s="331"/>
    </row>
    <row r="177" spans="1:6" x14ac:dyDescent="0.2">
      <c r="A177" s="118" t="s">
        <v>6340</v>
      </c>
      <c r="B177" s="118" t="s">
        <v>1022</v>
      </c>
      <c r="C177" s="118" t="s">
        <v>1352</v>
      </c>
      <c r="D177" s="118">
        <v>9</v>
      </c>
      <c r="E177" s="370" t="s">
        <v>6390</v>
      </c>
      <c r="F177" s="118" t="s">
        <v>216</v>
      </c>
    </row>
    <row r="178" spans="1:6" x14ac:dyDescent="0.2">
      <c r="A178" s="331"/>
      <c r="B178" s="331"/>
      <c r="C178" s="331"/>
      <c r="D178" s="331"/>
      <c r="E178" s="332"/>
      <c r="F178" s="331"/>
    </row>
    <row r="179" spans="1:6" x14ac:dyDescent="0.2">
      <c r="A179" s="465" t="s">
        <v>6391</v>
      </c>
      <c r="B179" s="118" t="s">
        <v>4911</v>
      </c>
      <c r="C179" s="118" t="s">
        <v>5966</v>
      </c>
      <c r="D179" s="118">
        <v>434</v>
      </c>
      <c r="E179" s="370">
        <v>1967</v>
      </c>
      <c r="F179" s="118" t="s">
        <v>184</v>
      </c>
    </row>
    <row r="180" spans="1:6" x14ac:dyDescent="0.2">
      <c r="A180" s="452"/>
      <c r="B180" s="118" t="s">
        <v>5768</v>
      </c>
      <c r="C180" s="118" t="s">
        <v>5966</v>
      </c>
      <c r="D180" s="118">
        <v>980</v>
      </c>
      <c r="E180" s="370">
        <v>1971</v>
      </c>
      <c r="F180" s="426" t="s">
        <v>216</v>
      </c>
    </row>
    <row r="181" spans="1:6" x14ac:dyDescent="0.2">
      <c r="A181" s="452"/>
      <c r="B181" s="118" t="s">
        <v>3102</v>
      </c>
      <c r="C181" s="118" t="s">
        <v>6108</v>
      </c>
      <c r="D181" s="118">
        <v>180</v>
      </c>
      <c r="E181" s="370">
        <v>1995</v>
      </c>
      <c r="F181" s="118" t="s">
        <v>442</v>
      </c>
    </row>
    <row r="182" spans="1:6" x14ac:dyDescent="0.2">
      <c r="A182" s="452"/>
      <c r="B182" s="118" t="s">
        <v>715</v>
      </c>
      <c r="C182" s="118" t="s">
        <v>5917</v>
      </c>
      <c r="D182" s="118">
        <v>28</v>
      </c>
      <c r="E182" s="370">
        <v>1928</v>
      </c>
      <c r="F182" s="368" t="s">
        <v>216</v>
      </c>
    </row>
    <row r="183" spans="1:6" x14ac:dyDescent="0.2">
      <c r="A183" s="331"/>
      <c r="B183" s="331"/>
      <c r="C183" s="331"/>
      <c r="D183" s="331"/>
      <c r="E183" s="332"/>
      <c r="F183" s="331"/>
    </row>
    <row r="184" spans="1:6" x14ac:dyDescent="0.2">
      <c r="A184" s="118" t="s">
        <v>6342</v>
      </c>
      <c r="B184" s="118" t="s">
        <v>4956</v>
      </c>
      <c r="C184" s="118" t="s">
        <v>6035</v>
      </c>
      <c r="D184" s="357">
        <v>360</v>
      </c>
      <c r="E184" s="370">
        <v>1968</v>
      </c>
      <c r="F184" s="118" t="s">
        <v>634</v>
      </c>
    </row>
    <row r="185" spans="1:6" x14ac:dyDescent="0.2">
      <c r="A185" s="118"/>
      <c r="B185" s="118" t="s">
        <v>5306</v>
      </c>
      <c r="C185" s="118" t="s">
        <v>747</v>
      </c>
      <c r="D185" s="357">
        <v>616</v>
      </c>
      <c r="E185" s="370">
        <v>2003</v>
      </c>
      <c r="F185" s="118" t="s">
        <v>634</v>
      </c>
    </row>
    <row r="186" spans="1:6" x14ac:dyDescent="0.2">
      <c r="A186" s="331"/>
      <c r="B186" s="331"/>
      <c r="C186" s="331"/>
      <c r="D186" s="331"/>
      <c r="E186" s="332"/>
      <c r="F186" s="331"/>
    </row>
    <row r="187" spans="1:6" x14ac:dyDescent="0.2">
      <c r="A187" s="118" t="s">
        <v>6129</v>
      </c>
      <c r="B187" s="118" t="s">
        <v>5785</v>
      </c>
      <c r="C187" s="118" t="s">
        <v>1352</v>
      </c>
      <c r="D187" s="118">
        <v>6</v>
      </c>
      <c r="E187" s="370">
        <v>1994</v>
      </c>
      <c r="F187" s="118" t="s">
        <v>216</v>
      </c>
    </row>
    <row r="188" spans="1:6" x14ac:dyDescent="0.2">
      <c r="A188" s="118"/>
      <c r="B188" s="118" t="s">
        <v>5786</v>
      </c>
      <c r="C188" s="118" t="s">
        <v>1352</v>
      </c>
      <c r="D188" s="118">
        <v>5</v>
      </c>
      <c r="E188" s="370">
        <v>1995</v>
      </c>
      <c r="F188" s="118" t="s">
        <v>184</v>
      </c>
    </row>
    <row r="189" spans="1:6" x14ac:dyDescent="0.2">
      <c r="A189" s="118"/>
      <c r="B189" s="118" t="s">
        <v>5898</v>
      </c>
      <c r="C189" s="118" t="s">
        <v>1352</v>
      </c>
      <c r="D189" s="118">
        <v>2</v>
      </c>
      <c r="E189" s="370">
        <v>2003</v>
      </c>
      <c r="F189" s="118" t="s">
        <v>379</v>
      </c>
    </row>
    <row r="190" spans="1:6" x14ac:dyDescent="0.2">
      <c r="A190" s="331"/>
      <c r="B190" s="426" t="s">
        <v>6047</v>
      </c>
      <c r="C190" s="426" t="s">
        <v>1352</v>
      </c>
      <c r="D190" s="426">
        <v>5</v>
      </c>
      <c r="E190" s="427">
        <v>2007</v>
      </c>
      <c r="F190" s="426" t="s">
        <v>379</v>
      </c>
    </row>
    <row r="191" spans="1:6" x14ac:dyDescent="0.2">
      <c r="A191" s="331"/>
      <c r="B191" s="426" t="s">
        <v>5902</v>
      </c>
      <c r="C191" s="426" t="s">
        <v>1352</v>
      </c>
      <c r="D191" s="426">
        <v>13</v>
      </c>
      <c r="E191" s="427">
        <v>2000</v>
      </c>
      <c r="F191" s="426" t="s">
        <v>634</v>
      </c>
    </row>
    <row r="192" spans="1:6" x14ac:dyDescent="0.2">
      <c r="A192" s="331"/>
      <c r="B192" s="426" t="s">
        <v>5339</v>
      </c>
      <c r="C192" s="426" t="s">
        <v>1352</v>
      </c>
      <c r="D192" s="426">
        <v>26</v>
      </c>
      <c r="E192" s="427">
        <v>2003</v>
      </c>
      <c r="F192" s="426" t="s">
        <v>634</v>
      </c>
    </row>
    <row r="193" spans="1:6" x14ac:dyDescent="0.2">
      <c r="A193" s="331"/>
      <c r="B193" s="426" t="s">
        <v>6046</v>
      </c>
      <c r="C193" s="426" t="s">
        <v>1352</v>
      </c>
      <c r="D193" s="426">
        <v>12</v>
      </c>
      <c r="E193" s="427">
        <v>2007</v>
      </c>
      <c r="F193" s="426" t="s">
        <v>634</v>
      </c>
    </row>
    <row r="194" spans="1:6" x14ac:dyDescent="0.2">
      <c r="A194" s="331"/>
      <c r="B194" s="426" t="s">
        <v>5346</v>
      </c>
      <c r="C194" s="426" t="s">
        <v>1352</v>
      </c>
      <c r="D194" s="426">
        <v>29</v>
      </c>
      <c r="E194" s="427">
        <v>2006</v>
      </c>
      <c r="F194" s="426" t="s">
        <v>379</v>
      </c>
    </row>
    <row r="195" spans="1:6" x14ac:dyDescent="0.2">
      <c r="A195" s="331"/>
      <c r="B195" s="426" t="s">
        <v>5903</v>
      </c>
      <c r="C195" s="426" t="s">
        <v>1352</v>
      </c>
      <c r="D195" s="426">
        <v>8</v>
      </c>
      <c r="E195" s="427">
        <v>2007</v>
      </c>
      <c r="F195" s="426" t="s">
        <v>634</v>
      </c>
    </row>
    <row r="196" spans="1:6" x14ac:dyDescent="0.2">
      <c r="A196" s="331"/>
      <c r="B196" s="426"/>
      <c r="C196" s="426"/>
      <c r="D196" s="426"/>
      <c r="E196" s="427"/>
      <c r="F196" s="426"/>
    </row>
    <row r="197" spans="1:6" x14ac:dyDescent="0.2">
      <c r="A197" s="118" t="s">
        <v>6130</v>
      </c>
      <c r="B197" s="118" t="s">
        <v>4969</v>
      </c>
      <c r="C197" s="118" t="s">
        <v>5959</v>
      </c>
      <c r="D197" s="118">
        <v>40</v>
      </c>
      <c r="E197" s="370">
        <v>1994</v>
      </c>
      <c r="F197" s="431" t="s">
        <v>6269</v>
      </c>
    </row>
    <row r="198" spans="1:6" x14ac:dyDescent="0.2">
      <c r="A198" s="118"/>
      <c r="B198" s="118"/>
      <c r="C198" s="118"/>
      <c r="D198" s="118"/>
      <c r="E198" s="370"/>
      <c r="F198" s="431" t="s">
        <v>6292</v>
      </c>
    </row>
    <row r="199" spans="1:6" x14ac:dyDescent="0.2">
      <c r="A199" s="118"/>
      <c r="B199" s="118"/>
      <c r="C199" s="118"/>
      <c r="D199" s="118"/>
      <c r="E199" s="370"/>
      <c r="F199" s="431"/>
    </row>
    <row r="200" spans="1:6" x14ac:dyDescent="0.2">
      <c r="A200" s="118" t="s">
        <v>6344</v>
      </c>
      <c r="B200" s="118" t="s">
        <v>5178</v>
      </c>
      <c r="C200" s="118" t="s">
        <v>747</v>
      </c>
      <c r="D200" s="118">
        <v>748</v>
      </c>
      <c r="E200" s="370">
        <v>1998</v>
      </c>
      <c r="F200" s="118" t="s">
        <v>442</v>
      </c>
    </row>
    <row r="201" spans="1:6" x14ac:dyDescent="0.2">
      <c r="A201" s="118"/>
      <c r="B201" s="118"/>
      <c r="C201" s="118"/>
      <c r="D201" s="118"/>
      <c r="E201" s="370"/>
      <c r="F201" s="118"/>
    </row>
    <row r="202" spans="1:6" x14ac:dyDescent="0.2">
      <c r="A202" s="118" t="s">
        <v>5606</v>
      </c>
      <c r="B202" s="426" t="s">
        <v>4967</v>
      </c>
      <c r="C202" s="426" t="s">
        <v>5740</v>
      </c>
      <c r="D202" s="430">
        <v>1586</v>
      </c>
      <c r="E202" s="427">
        <v>1971</v>
      </c>
      <c r="F202" s="426" t="s">
        <v>216</v>
      </c>
    </row>
    <row r="203" spans="1:6" ht="15.75" thickBot="1" x14ac:dyDescent="0.25">
      <c r="A203" s="441"/>
      <c r="B203" s="497" t="s">
        <v>6131</v>
      </c>
      <c r="C203" s="497" t="s">
        <v>6293</v>
      </c>
      <c r="D203" s="500">
        <v>1063</v>
      </c>
      <c r="E203" s="501">
        <v>1968</v>
      </c>
      <c r="F203" s="497" t="s">
        <v>5156</v>
      </c>
    </row>
    <row r="204" spans="1:6" ht="15.75" thickTop="1" x14ac:dyDescent="0.2">
      <c r="A204" s="443" t="s">
        <v>6406</v>
      </c>
      <c r="B204" s="331"/>
      <c r="C204" s="331"/>
      <c r="D204" s="331"/>
      <c r="E204" s="332"/>
      <c r="F204" s="331"/>
    </row>
    <row r="205" spans="1:6" x14ac:dyDescent="0.2">
      <c r="A205" s="464"/>
      <c r="B205" s="331"/>
      <c r="C205" s="331"/>
      <c r="D205" s="331"/>
      <c r="E205" s="332"/>
      <c r="F205" s="331"/>
    </row>
    <row r="206" spans="1:6" x14ac:dyDescent="0.2">
      <c r="A206" s="464"/>
      <c r="B206" s="331"/>
      <c r="C206" s="331"/>
      <c r="D206" s="331"/>
      <c r="E206" s="332"/>
      <c r="F206" s="331"/>
    </row>
    <row r="207" spans="1:6" ht="23.25" x14ac:dyDescent="0.35">
      <c r="A207" s="290" t="s">
        <v>5267</v>
      </c>
      <c r="B207" s="291"/>
      <c r="C207" s="291"/>
      <c r="D207" s="291"/>
      <c r="E207" s="291"/>
      <c r="F207" s="297"/>
    </row>
    <row r="208" spans="1:6" ht="21.75" x14ac:dyDescent="0.3">
      <c r="A208" s="295" t="s">
        <v>6408</v>
      </c>
      <c r="B208" s="296"/>
      <c r="C208" s="296"/>
      <c r="D208" s="296"/>
      <c r="E208" s="296"/>
      <c r="F208" s="297"/>
    </row>
    <row r="209" spans="1:6" ht="15.75" thickBot="1" x14ac:dyDescent="0.25">
      <c r="A209" s="367"/>
      <c r="B209" s="336"/>
      <c r="C209" s="336"/>
      <c r="D209" s="336"/>
      <c r="E209" s="336"/>
      <c r="F209" s="328"/>
    </row>
    <row r="210" spans="1:6" ht="15.75" thickTop="1" x14ac:dyDescent="0.2">
      <c r="A210" s="302" t="s">
        <v>162</v>
      </c>
      <c r="B210" s="329" t="s">
        <v>5138</v>
      </c>
      <c r="C210" s="329" t="s">
        <v>111</v>
      </c>
      <c r="D210" s="330" t="s">
        <v>5697</v>
      </c>
      <c r="E210" s="304" t="s">
        <v>5698</v>
      </c>
      <c r="F210" s="305" t="s">
        <v>5699</v>
      </c>
    </row>
    <row r="211" spans="1:6" x14ac:dyDescent="0.2">
      <c r="A211" s="306"/>
      <c r="B211" s="306"/>
      <c r="C211" s="306"/>
      <c r="D211" s="307" t="s">
        <v>5563</v>
      </c>
      <c r="E211" s="308" t="s">
        <v>5700</v>
      </c>
      <c r="F211" s="305" t="s">
        <v>5701</v>
      </c>
    </row>
    <row r="212" spans="1:6" x14ac:dyDescent="0.2">
      <c r="A212" s="306"/>
      <c r="B212" s="306"/>
      <c r="C212" s="306"/>
      <c r="D212" s="307" t="s">
        <v>5564</v>
      </c>
      <c r="E212" s="308" t="s">
        <v>5702</v>
      </c>
      <c r="F212" s="305" t="s">
        <v>5703</v>
      </c>
    </row>
    <row r="213" spans="1:6" x14ac:dyDescent="0.2">
      <c r="A213" s="309"/>
      <c r="B213" s="309"/>
      <c r="C213" s="309"/>
      <c r="D213" s="310"/>
      <c r="E213" s="310" t="s">
        <v>5704</v>
      </c>
      <c r="F213" s="311" t="s">
        <v>5705</v>
      </c>
    </row>
    <row r="214" spans="1:6" x14ac:dyDescent="0.2">
      <c r="A214" s="118" t="s">
        <v>6410</v>
      </c>
      <c r="B214" s="118" t="s">
        <v>4920</v>
      </c>
      <c r="C214" s="118" t="s">
        <v>6217</v>
      </c>
      <c r="D214" s="357">
        <v>1958</v>
      </c>
      <c r="E214" s="370">
        <v>1972</v>
      </c>
      <c r="F214" s="431" t="s">
        <v>199</v>
      </c>
    </row>
    <row r="215" spans="1:6" x14ac:dyDescent="0.2">
      <c r="A215" s="118"/>
      <c r="B215" s="118" t="s">
        <v>4972</v>
      </c>
      <c r="C215" s="118" t="s">
        <v>5960</v>
      </c>
      <c r="D215" s="118">
        <v>51</v>
      </c>
      <c r="E215" s="370">
        <v>1971</v>
      </c>
      <c r="F215" s="118" t="s">
        <v>216</v>
      </c>
    </row>
    <row r="216" spans="1:6" x14ac:dyDescent="0.2">
      <c r="A216" s="331"/>
      <c r="B216" s="118" t="s">
        <v>6016</v>
      </c>
      <c r="C216" s="118" t="s">
        <v>5960</v>
      </c>
      <c r="D216" s="118">
        <v>140</v>
      </c>
      <c r="E216" s="370">
        <v>1982</v>
      </c>
      <c r="F216" s="118" t="s">
        <v>199</v>
      </c>
    </row>
    <row r="217" spans="1:6" x14ac:dyDescent="0.2">
      <c r="A217" s="331"/>
      <c r="B217" s="118" t="s">
        <v>3583</v>
      </c>
      <c r="C217" s="118" t="s">
        <v>5960</v>
      </c>
      <c r="D217" s="118">
        <v>100</v>
      </c>
      <c r="E217" s="370">
        <v>1972</v>
      </c>
      <c r="F217" s="118" t="s">
        <v>199</v>
      </c>
    </row>
    <row r="218" spans="1:6" x14ac:dyDescent="0.2">
      <c r="A218" s="298"/>
      <c r="B218" s="118" t="s">
        <v>6017</v>
      </c>
      <c r="C218" s="118" t="s">
        <v>5960</v>
      </c>
      <c r="D218" s="118">
        <v>34</v>
      </c>
      <c r="E218" s="370">
        <v>1969</v>
      </c>
      <c r="F218" s="118" t="s">
        <v>199</v>
      </c>
    </row>
    <row r="219" spans="1:6" x14ac:dyDescent="0.2">
      <c r="A219" s="331"/>
      <c r="B219" s="118" t="s">
        <v>5789</v>
      </c>
      <c r="C219" s="118" t="s">
        <v>5960</v>
      </c>
      <c r="D219" s="118">
        <v>105</v>
      </c>
      <c r="E219" s="370">
        <v>1982</v>
      </c>
      <c r="F219" s="118" t="s">
        <v>199</v>
      </c>
    </row>
    <row r="220" spans="1:6" x14ac:dyDescent="0.2">
      <c r="B220" s="118" t="s">
        <v>6020</v>
      </c>
      <c r="C220" s="118" t="s">
        <v>5960</v>
      </c>
      <c r="D220" s="118">
        <v>68</v>
      </c>
      <c r="E220" s="370">
        <v>1968</v>
      </c>
      <c r="F220" s="118" t="s">
        <v>5156</v>
      </c>
    </row>
    <row r="221" spans="1:6" x14ac:dyDescent="0.2">
      <c r="A221" s="118"/>
      <c r="B221" s="118" t="s">
        <v>3590</v>
      </c>
      <c r="C221" s="118" t="s">
        <v>5960</v>
      </c>
      <c r="D221" s="118">
        <v>17</v>
      </c>
      <c r="E221" s="370">
        <v>2006</v>
      </c>
      <c r="F221" s="118" t="s">
        <v>5156</v>
      </c>
    </row>
    <row r="222" spans="1:6" x14ac:dyDescent="0.2">
      <c r="A222" s="118"/>
      <c r="B222" s="118" t="s">
        <v>6218</v>
      </c>
      <c r="C222" s="118" t="s">
        <v>6019</v>
      </c>
      <c r="D222" s="118">
        <v>968</v>
      </c>
      <c r="E222" s="370">
        <v>1969</v>
      </c>
      <c r="F222" s="118" t="s">
        <v>199</v>
      </c>
    </row>
    <row r="223" spans="1:6" x14ac:dyDescent="0.2">
      <c r="A223" s="118"/>
      <c r="B223" s="118" t="s">
        <v>6018</v>
      </c>
      <c r="C223" s="118" t="s">
        <v>6019</v>
      </c>
      <c r="D223" s="357">
        <v>2055</v>
      </c>
      <c r="E223" s="370">
        <v>1982</v>
      </c>
      <c r="F223" s="118" t="s">
        <v>199</v>
      </c>
    </row>
    <row r="224" spans="1:6" x14ac:dyDescent="0.2">
      <c r="A224" s="118"/>
      <c r="B224" s="118" t="s">
        <v>3494</v>
      </c>
      <c r="C224" s="118" t="s">
        <v>747</v>
      </c>
      <c r="D224" s="357">
        <v>1390</v>
      </c>
      <c r="E224" s="370">
        <v>1998</v>
      </c>
      <c r="F224" s="118" t="s">
        <v>199</v>
      </c>
    </row>
    <row r="225" spans="1:6" x14ac:dyDescent="0.2">
      <c r="A225" s="118"/>
      <c r="B225" s="118" t="s">
        <v>3500</v>
      </c>
      <c r="C225" s="118" t="s">
        <v>747</v>
      </c>
      <c r="D225" s="118">
        <v>420</v>
      </c>
      <c r="E225" s="370">
        <v>2001</v>
      </c>
      <c r="F225" s="118" t="s">
        <v>5156</v>
      </c>
    </row>
    <row r="226" spans="1:6" x14ac:dyDescent="0.2">
      <c r="A226" s="118"/>
      <c r="B226" s="118" t="s">
        <v>3488</v>
      </c>
      <c r="C226" s="118" t="s">
        <v>747</v>
      </c>
      <c r="D226" s="118">
        <v>665</v>
      </c>
      <c r="E226" s="370">
        <v>1995</v>
      </c>
      <c r="F226" s="118" t="s">
        <v>5156</v>
      </c>
    </row>
    <row r="227" spans="1:6" x14ac:dyDescent="0.2">
      <c r="A227" s="331"/>
      <c r="B227" s="331"/>
      <c r="C227" s="331"/>
      <c r="D227" s="331"/>
      <c r="E227" s="332"/>
      <c r="F227" s="331"/>
    </row>
    <row r="228" spans="1:6" x14ac:dyDescent="0.2">
      <c r="A228" s="466" t="s">
        <v>6345</v>
      </c>
      <c r="B228" s="118" t="s">
        <v>3545</v>
      </c>
      <c r="C228" s="118" t="s">
        <v>5917</v>
      </c>
      <c r="D228" s="118">
        <v>2</v>
      </c>
      <c r="E228" s="370">
        <v>2005</v>
      </c>
      <c r="F228" s="118" t="s">
        <v>379</v>
      </c>
    </row>
    <row r="229" spans="1:6" x14ac:dyDescent="0.2">
      <c r="A229" s="426" t="s">
        <v>6133</v>
      </c>
      <c r="B229" s="118" t="s">
        <v>3532</v>
      </c>
      <c r="C229" s="118" t="s">
        <v>5917</v>
      </c>
      <c r="D229" s="118">
        <v>10</v>
      </c>
      <c r="E229" s="370" t="s">
        <v>6346</v>
      </c>
      <c r="F229" s="118" t="s">
        <v>216</v>
      </c>
    </row>
    <row r="230" spans="1:6" x14ac:dyDescent="0.2">
      <c r="A230" s="331"/>
      <c r="B230" s="118" t="s">
        <v>5792</v>
      </c>
      <c r="C230" s="118" t="s">
        <v>5917</v>
      </c>
      <c r="D230" s="118">
        <v>18</v>
      </c>
      <c r="E230" s="370" t="s">
        <v>6346</v>
      </c>
      <c r="F230" s="118" t="s">
        <v>216</v>
      </c>
    </row>
    <row r="231" spans="1:6" x14ac:dyDescent="0.2">
      <c r="A231" s="331"/>
      <c r="B231" s="118" t="s">
        <v>5793</v>
      </c>
      <c r="C231" s="118" t="s">
        <v>5917</v>
      </c>
      <c r="D231" s="118">
        <v>15</v>
      </c>
      <c r="E231" s="370" t="s">
        <v>5794</v>
      </c>
      <c r="F231" s="118" t="s">
        <v>216</v>
      </c>
    </row>
    <row r="232" spans="1:6" x14ac:dyDescent="0.2">
      <c r="A232" s="331"/>
      <c r="B232" s="118" t="s">
        <v>3542</v>
      </c>
      <c r="C232" s="118" t="s">
        <v>5917</v>
      </c>
      <c r="D232" s="118">
        <v>2</v>
      </c>
      <c r="E232" s="370">
        <v>2005</v>
      </c>
      <c r="F232" s="118" t="s">
        <v>379</v>
      </c>
    </row>
    <row r="233" spans="1:6" x14ac:dyDescent="0.2">
      <c r="A233" s="331"/>
      <c r="B233" s="118" t="s">
        <v>3551</v>
      </c>
      <c r="C233" s="118" t="s">
        <v>5917</v>
      </c>
      <c r="D233" s="118">
        <v>1</v>
      </c>
      <c r="E233" s="370">
        <v>2006</v>
      </c>
      <c r="F233" s="118" t="s">
        <v>379</v>
      </c>
    </row>
    <row r="234" spans="1:6" x14ac:dyDescent="0.2">
      <c r="A234" s="331"/>
      <c r="B234" s="118" t="s">
        <v>3548</v>
      </c>
      <c r="C234" s="118" t="s">
        <v>5917</v>
      </c>
      <c r="D234" s="118">
        <v>6</v>
      </c>
      <c r="E234" s="370" t="s">
        <v>6392</v>
      </c>
      <c r="F234" s="431" t="s">
        <v>6269</v>
      </c>
    </row>
    <row r="235" spans="1:6" x14ac:dyDescent="0.2">
      <c r="A235" s="331"/>
      <c r="B235" s="118"/>
      <c r="C235" s="118"/>
      <c r="D235" s="118"/>
      <c r="E235" s="370"/>
      <c r="F235" s="118" t="s">
        <v>6270</v>
      </c>
    </row>
    <row r="236" spans="1:6" x14ac:dyDescent="0.2">
      <c r="A236" s="331"/>
      <c r="B236" s="426" t="s">
        <v>3660</v>
      </c>
      <c r="C236" s="426" t="s">
        <v>1352</v>
      </c>
      <c r="D236" s="426">
        <v>5</v>
      </c>
      <c r="E236" s="427">
        <v>2007</v>
      </c>
      <c r="F236" s="426" t="s">
        <v>379</v>
      </c>
    </row>
    <row r="237" spans="1:6" x14ac:dyDescent="0.2">
      <c r="A237" s="331"/>
      <c r="B237" s="426" t="s">
        <v>3663</v>
      </c>
      <c r="C237" s="426" t="s">
        <v>1352</v>
      </c>
      <c r="D237" s="426">
        <v>5</v>
      </c>
      <c r="E237" s="427">
        <v>2007</v>
      </c>
      <c r="F237" s="426" t="s">
        <v>6296</v>
      </c>
    </row>
    <row r="238" spans="1:6" x14ac:dyDescent="0.2">
      <c r="A238" s="331"/>
      <c r="B238" s="331"/>
      <c r="C238" s="331"/>
      <c r="D238" s="331"/>
      <c r="E238" s="332"/>
      <c r="F238" s="331"/>
    </row>
    <row r="239" spans="1:6" x14ac:dyDescent="0.2">
      <c r="A239" s="118" t="s">
        <v>6393</v>
      </c>
      <c r="B239" s="331"/>
      <c r="C239" s="331"/>
      <c r="D239" s="331"/>
      <c r="E239" s="332"/>
      <c r="F239" s="331"/>
    </row>
    <row r="240" spans="1:6" x14ac:dyDescent="0.2">
      <c r="A240" s="471" t="s">
        <v>5799</v>
      </c>
      <c r="B240" s="331"/>
      <c r="C240" s="331"/>
      <c r="D240" s="331"/>
      <c r="E240" s="332"/>
      <c r="F240" s="331"/>
    </row>
    <row r="241" spans="1:6" x14ac:dyDescent="0.2">
      <c r="A241" s="118" t="s">
        <v>5800</v>
      </c>
      <c r="B241" s="118" t="s">
        <v>5804</v>
      </c>
      <c r="C241" s="118" t="s">
        <v>5917</v>
      </c>
      <c r="D241" s="118">
        <v>2.4</v>
      </c>
      <c r="E241" s="370">
        <v>1955</v>
      </c>
      <c r="F241" s="118" t="s">
        <v>379</v>
      </c>
    </row>
    <row r="242" spans="1:6" x14ac:dyDescent="0.2">
      <c r="A242" s="331"/>
      <c r="B242" s="426" t="s">
        <v>3978</v>
      </c>
      <c r="C242" s="426" t="s">
        <v>5917</v>
      </c>
      <c r="D242" s="426">
        <v>69</v>
      </c>
      <c r="E242" s="427">
        <v>1951</v>
      </c>
      <c r="F242" s="426" t="s">
        <v>379</v>
      </c>
    </row>
    <row r="243" spans="1:6" x14ac:dyDescent="0.2">
      <c r="A243" s="331"/>
      <c r="B243" s="426" t="s">
        <v>5803</v>
      </c>
      <c r="C243" s="426" t="s">
        <v>5917</v>
      </c>
      <c r="D243" s="426">
        <v>8</v>
      </c>
      <c r="E243" s="427">
        <v>2006</v>
      </c>
      <c r="F243" s="426" t="s">
        <v>379</v>
      </c>
    </row>
    <row r="244" spans="1:6" x14ac:dyDescent="0.2">
      <c r="A244" s="331"/>
      <c r="B244" s="426" t="s">
        <v>4219</v>
      </c>
      <c r="C244" s="426" t="s">
        <v>5917</v>
      </c>
      <c r="D244" s="426">
        <v>38</v>
      </c>
      <c r="E244" s="427">
        <v>1963</v>
      </c>
      <c r="F244" s="426" t="s">
        <v>379</v>
      </c>
    </row>
    <row r="245" spans="1:6" x14ac:dyDescent="0.2">
      <c r="A245" s="331"/>
      <c r="B245" s="426" t="s">
        <v>5801</v>
      </c>
      <c r="C245" s="426" t="s">
        <v>5917</v>
      </c>
      <c r="D245" s="369">
        <v>17</v>
      </c>
      <c r="E245" s="427">
        <v>1962</v>
      </c>
      <c r="F245" s="426" t="s">
        <v>379</v>
      </c>
    </row>
    <row r="246" spans="1:6" x14ac:dyDescent="0.2">
      <c r="A246" s="331"/>
      <c r="B246" s="426" t="s">
        <v>6027</v>
      </c>
      <c r="C246" s="426" t="s">
        <v>5917</v>
      </c>
      <c r="D246" s="369">
        <v>2</v>
      </c>
      <c r="E246" s="427">
        <v>1962</v>
      </c>
      <c r="F246" s="426" t="s">
        <v>379</v>
      </c>
    </row>
    <row r="247" spans="1:6" x14ac:dyDescent="0.2">
      <c r="A247" s="331"/>
      <c r="B247" s="426" t="s">
        <v>5366</v>
      </c>
      <c r="C247" s="426" t="s">
        <v>5917</v>
      </c>
      <c r="D247" s="426">
        <v>20</v>
      </c>
      <c r="E247" s="427">
        <v>1962</v>
      </c>
      <c r="F247" s="426" t="s">
        <v>379</v>
      </c>
    </row>
    <row r="248" spans="1:6" x14ac:dyDescent="0.2">
      <c r="A248" s="331"/>
      <c r="B248" s="426" t="s">
        <v>5368</v>
      </c>
      <c r="C248" s="426" t="s">
        <v>5917</v>
      </c>
      <c r="D248" s="426">
        <v>20</v>
      </c>
      <c r="E248" s="427">
        <v>1962</v>
      </c>
      <c r="F248" s="426" t="s">
        <v>379</v>
      </c>
    </row>
    <row r="249" spans="1:6" x14ac:dyDescent="0.2">
      <c r="A249" s="331"/>
      <c r="B249" s="118"/>
      <c r="C249" s="118"/>
      <c r="D249" s="118"/>
      <c r="E249" s="370"/>
      <c r="F249" s="118"/>
    </row>
    <row r="250" spans="1:6" x14ac:dyDescent="0.2">
      <c r="A250" s="118" t="s">
        <v>5805</v>
      </c>
      <c r="B250" s="118" t="s">
        <v>5811</v>
      </c>
      <c r="C250" s="118" t="s">
        <v>5917</v>
      </c>
      <c r="D250" s="118">
        <v>4</v>
      </c>
      <c r="E250" s="370">
        <v>1958</v>
      </c>
      <c r="F250" s="118" t="s">
        <v>379</v>
      </c>
    </row>
    <row r="251" spans="1:6" x14ac:dyDescent="0.2">
      <c r="A251" s="118"/>
      <c r="B251" s="118" t="s">
        <v>5806</v>
      </c>
      <c r="C251" s="118" t="s">
        <v>5917</v>
      </c>
      <c r="D251" s="335">
        <v>11</v>
      </c>
      <c r="E251" s="370">
        <v>1959</v>
      </c>
      <c r="F251" s="118" t="s">
        <v>379</v>
      </c>
    </row>
    <row r="252" spans="1:6" x14ac:dyDescent="0.2">
      <c r="A252" s="118"/>
      <c r="B252" s="426" t="s">
        <v>4124</v>
      </c>
      <c r="C252" s="426" t="s">
        <v>5917</v>
      </c>
      <c r="D252" s="369">
        <v>45</v>
      </c>
      <c r="E252" s="427">
        <v>1958</v>
      </c>
      <c r="F252" s="426" t="s">
        <v>379</v>
      </c>
    </row>
    <row r="253" spans="1:6" x14ac:dyDescent="0.2">
      <c r="A253" s="118"/>
      <c r="B253" s="426" t="s">
        <v>5810</v>
      </c>
      <c r="C253" s="426" t="s">
        <v>5917</v>
      </c>
      <c r="D253" s="369">
        <v>2</v>
      </c>
      <c r="E253" s="427">
        <v>1959</v>
      </c>
      <c r="F253" s="426" t="s">
        <v>379</v>
      </c>
    </row>
    <row r="254" spans="1:6" x14ac:dyDescent="0.2">
      <c r="A254" s="118"/>
      <c r="B254" s="118" t="s">
        <v>5808</v>
      </c>
      <c r="C254" s="118" t="s">
        <v>5917</v>
      </c>
      <c r="D254" s="335">
        <v>16.5</v>
      </c>
      <c r="E254" s="370">
        <v>1955</v>
      </c>
      <c r="F254" s="118" t="s">
        <v>379</v>
      </c>
    </row>
    <row r="255" spans="1:6" x14ac:dyDescent="0.2">
      <c r="A255" s="118"/>
      <c r="B255" s="118" t="s">
        <v>5809</v>
      </c>
      <c r="C255" s="118" t="s">
        <v>5917</v>
      </c>
      <c r="D255" s="335">
        <v>3</v>
      </c>
      <c r="E255" s="370">
        <v>1961</v>
      </c>
      <c r="F255" s="118" t="s">
        <v>379</v>
      </c>
    </row>
    <row r="256" spans="1:6" x14ac:dyDescent="0.2">
      <c r="A256" s="118"/>
      <c r="B256" s="118" t="s">
        <v>5812</v>
      </c>
      <c r="C256" s="118" t="s">
        <v>5917</v>
      </c>
      <c r="D256" s="335">
        <v>16.8</v>
      </c>
      <c r="E256" s="370">
        <v>1957</v>
      </c>
      <c r="F256" s="118" t="s">
        <v>379</v>
      </c>
    </row>
    <row r="257" spans="1:6" x14ac:dyDescent="0.2">
      <c r="A257" s="118"/>
      <c r="B257" s="118" t="s">
        <v>5807</v>
      </c>
      <c r="C257" s="118" t="s">
        <v>5917</v>
      </c>
      <c r="D257" s="118">
        <v>4</v>
      </c>
      <c r="E257" s="370">
        <v>1958</v>
      </c>
      <c r="F257" s="118" t="s">
        <v>379</v>
      </c>
    </row>
    <row r="258" spans="1:6" x14ac:dyDescent="0.2">
      <c r="A258" s="472"/>
      <c r="B258" s="472"/>
      <c r="C258" s="472"/>
      <c r="D258" s="386"/>
      <c r="E258" s="473"/>
      <c r="F258" s="435"/>
    </row>
    <row r="259" spans="1:6" x14ac:dyDescent="0.2">
      <c r="A259" s="118" t="s">
        <v>5813</v>
      </c>
      <c r="B259" s="118" t="s">
        <v>5814</v>
      </c>
      <c r="C259" s="118" t="s">
        <v>5917</v>
      </c>
      <c r="D259" s="118">
        <v>3</v>
      </c>
      <c r="E259" s="370">
        <v>1956</v>
      </c>
      <c r="F259" s="118" t="s">
        <v>379</v>
      </c>
    </row>
    <row r="260" spans="1:6" x14ac:dyDescent="0.2">
      <c r="A260" s="368"/>
      <c r="B260" s="118" t="s">
        <v>5816</v>
      </c>
      <c r="C260" s="118" t="s">
        <v>5917</v>
      </c>
      <c r="D260" s="335">
        <v>18.7</v>
      </c>
      <c r="E260" s="370">
        <v>1950</v>
      </c>
      <c r="F260" s="118" t="s">
        <v>379</v>
      </c>
    </row>
    <row r="261" spans="1:6" x14ac:dyDescent="0.2">
      <c r="A261" s="368"/>
      <c r="B261" s="118" t="s">
        <v>5817</v>
      </c>
      <c r="C261" s="118" t="s">
        <v>5917</v>
      </c>
      <c r="D261" s="335">
        <v>18.7</v>
      </c>
      <c r="E261" s="370">
        <v>1957</v>
      </c>
      <c r="F261" s="118" t="s">
        <v>379</v>
      </c>
    </row>
    <row r="262" spans="1:6" x14ac:dyDescent="0.2">
      <c r="A262" s="368"/>
      <c r="B262" s="118" t="s">
        <v>4016</v>
      </c>
      <c r="C262" s="118" t="s">
        <v>5917</v>
      </c>
      <c r="D262" s="118">
        <v>34</v>
      </c>
      <c r="E262" s="370">
        <v>1954</v>
      </c>
      <c r="F262" s="118" t="s">
        <v>379</v>
      </c>
    </row>
    <row r="263" spans="1:6" x14ac:dyDescent="0.2">
      <c r="A263" s="368"/>
      <c r="B263" s="118" t="s">
        <v>5818</v>
      </c>
      <c r="C263" s="118" t="s">
        <v>5917</v>
      </c>
      <c r="D263" s="118">
        <v>18</v>
      </c>
      <c r="E263" s="370">
        <v>1959</v>
      </c>
      <c r="F263" s="118" t="s">
        <v>379</v>
      </c>
    </row>
    <row r="264" spans="1:6" x14ac:dyDescent="0.2">
      <c r="A264" s="368"/>
      <c r="B264" s="118" t="s">
        <v>5819</v>
      </c>
      <c r="C264" s="118" t="s">
        <v>5917</v>
      </c>
      <c r="D264" s="118">
        <v>15</v>
      </c>
      <c r="E264" s="370">
        <v>1954</v>
      </c>
      <c r="F264" s="118" t="s">
        <v>379</v>
      </c>
    </row>
    <row r="265" spans="1:6" x14ac:dyDescent="0.2">
      <c r="A265" s="368"/>
      <c r="B265" s="118"/>
      <c r="C265" s="118"/>
      <c r="D265" s="118"/>
      <c r="E265" s="370"/>
      <c r="F265" s="118"/>
    </row>
    <row r="266" spans="1:6" x14ac:dyDescent="0.2">
      <c r="A266" s="368" t="s">
        <v>5820</v>
      </c>
      <c r="B266" s="118" t="s">
        <v>5444</v>
      </c>
      <c r="C266" s="118" t="s">
        <v>6028</v>
      </c>
      <c r="D266" s="118">
        <v>300</v>
      </c>
      <c r="E266" s="370">
        <v>1974</v>
      </c>
      <c r="F266" s="118" t="s">
        <v>379</v>
      </c>
    </row>
    <row r="267" spans="1:6" x14ac:dyDescent="0.2">
      <c r="A267" s="368"/>
      <c r="B267" s="118"/>
      <c r="C267" s="118" t="s">
        <v>6009</v>
      </c>
      <c r="D267" s="118"/>
      <c r="E267" s="370"/>
      <c r="F267" s="118"/>
    </row>
    <row r="268" spans="1:6" x14ac:dyDescent="0.2">
      <c r="A268" s="118"/>
      <c r="B268" s="118"/>
      <c r="C268" s="118"/>
      <c r="D268" s="118"/>
      <c r="E268" s="118"/>
      <c r="F268" s="118"/>
    </row>
    <row r="269" spans="1:6" x14ac:dyDescent="0.2">
      <c r="A269" s="368" t="s">
        <v>5821</v>
      </c>
      <c r="B269" s="118" t="s">
        <v>5823</v>
      </c>
      <c r="C269" s="118" t="s">
        <v>5917</v>
      </c>
      <c r="D269" s="335">
        <v>5.2</v>
      </c>
      <c r="E269" s="370">
        <v>1968</v>
      </c>
      <c r="F269" s="118" t="s">
        <v>379</v>
      </c>
    </row>
    <row r="270" spans="1:6" x14ac:dyDescent="0.2">
      <c r="A270" s="368"/>
      <c r="B270" s="118" t="s">
        <v>5827</v>
      </c>
      <c r="C270" s="118" t="s">
        <v>5917</v>
      </c>
      <c r="D270" s="335">
        <v>2</v>
      </c>
      <c r="E270" s="370">
        <v>1962</v>
      </c>
      <c r="F270" s="118" t="s">
        <v>379</v>
      </c>
    </row>
    <row r="271" spans="1:6" x14ac:dyDescent="0.2">
      <c r="A271" s="368"/>
      <c r="B271" s="118" t="s">
        <v>5822</v>
      </c>
      <c r="C271" s="118" t="s">
        <v>5917</v>
      </c>
      <c r="D271" s="335">
        <v>20</v>
      </c>
      <c r="E271" s="370">
        <v>1956</v>
      </c>
      <c r="F271" s="118" t="s">
        <v>379</v>
      </c>
    </row>
    <row r="272" spans="1:6" ht="15.75" thickBot="1" x14ac:dyDescent="0.25">
      <c r="A272" s="486"/>
      <c r="B272" s="126" t="s">
        <v>5826</v>
      </c>
      <c r="C272" s="126" t="s">
        <v>5917</v>
      </c>
      <c r="D272" s="502">
        <v>17</v>
      </c>
      <c r="E272" s="442">
        <v>1962</v>
      </c>
      <c r="F272" s="126" t="s">
        <v>379</v>
      </c>
    </row>
    <row r="273" spans="1:6" ht="15.75" thickTop="1" x14ac:dyDescent="0.2">
      <c r="A273" s="443" t="s">
        <v>6406</v>
      </c>
      <c r="B273" s="118"/>
      <c r="C273" s="118"/>
      <c r="D273" s="369"/>
      <c r="E273" s="370"/>
      <c r="F273" s="118"/>
    </row>
    <row r="274" spans="1:6" x14ac:dyDescent="0.2">
      <c r="A274" s="368"/>
      <c r="B274" s="118"/>
      <c r="C274" s="118"/>
      <c r="D274" s="369"/>
      <c r="E274" s="370"/>
      <c r="F274" s="118"/>
    </row>
    <row r="275" spans="1:6" ht="23.25" x14ac:dyDescent="0.35">
      <c r="A275" s="290" t="s">
        <v>5267</v>
      </c>
      <c r="B275" s="291"/>
      <c r="C275" s="291"/>
      <c r="D275" s="291"/>
      <c r="E275" s="291"/>
      <c r="F275" s="297"/>
    </row>
    <row r="276" spans="1:6" ht="21.75" x14ac:dyDescent="0.3">
      <c r="A276" s="295" t="s">
        <v>6408</v>
      </c>
      <c r="B276" s="296"/>
      <c r="C276" s="296"/>
      <c r="D276" s="296"/>
      <c r="E276" s="296"/>
      <c r="F276" s="297"/>
    </row>
    <row r="277" spans="1:6" ht="15.75" thickBot="1" x14ac:dyDescent="0.25">
      <c r="A277" s="336"/>
      <c r="B277" s="336"/>
      <c r="C277" s="336"/>
      <c r="D277" s="336"/>
      <c r="E277" s="336"/>
      <c r="F277" s="328"/>
    </row>
    <row r="278" spans="1:6" ht="15.75" thickTop="1" x14ac:dyDescent="0.2">
      <c r="A278" s="302" t="s">
        <v>162</v>
      </c>
      <c r="B278" s="302" t="s">
        <v>5138</v>
      </c>
      <c r="C278" s="302" t="s">
        <v>111</v>
      </c>
      <c r="D278" s="303" t="s">
        <v>5697</v>
      </c>
      <c r="E278" s="333" t="s">
        <v>5698</v>
      </c>
      <c r="F278" s="305" t="s">
        <v>5699</v>
      </c>
    </row>
    <row r="279" spans="1:6" x14ac:dyDescent="0.2">
      <c r="A279" s="306"/>
      <c r="B279" s="306"/>
      <c r="C279" s="306"/>
      <c r="D279" s="307" t="s">
        <v>5563</v>
      </c>
      <c r="E279" s="308" t="s">
        <v>5700</v>
      </c>
      <c r="F279" s="305" t="s">
        <v>5701</v>
      </c>
    </row>
    <row r="280" spans="1:6" x14ac:dyDescent="0.2">
      <c r="A280" s="306"/>
      <c r="B280" s="306"/>
      <c r="C280" s="306"/>
      <c r="D280" s="307" t="s">
        <v>5564</v>
      </c>
      <c r="E280" s="308" t="s">
        <v>5702</v>
      </c>
      <c r="F280" s="305" t="s">
        <v>5703</v>
      </c>
    </row>
    <row r="281" spans="1:6" x14ac:dyDescent="0.2">
      <c r="A281" s="309"/>
      <c r="B281" s="309"/>
      <c r="C281" s="309"/>
      <c r="D281" s="310"/>
      <c r="E281" s="310" t="s">
        <v>5704</v>
      </c>
      <c r="F281" s="311" t="s">
        <v>5705</v>
      </c>
    </row>
    <row r="282" spans="1:6" x14ac:dyDescent="0.2">
      <c r="A282" s="118" t="s">
        <v>6411</v>
      </c>
      <c r="B282" s="306"/>
      <c r="C282" s="306"/>
      <c r="D282" s="308"/>
      <c r="E282" s="308"/>
      <c r="F282" s="305"/>
    </row>
    <row r="283" spans="1:6" x14ac:dyDescent="0.2">
      <c r="A283" s="471" t="s">
        <v>6412</v>
      </c>
      <c r="B283" s="306"/>
      <c r="C283" s="306"/>
      <c r="D283" s="308"/>
      <c r="E283" s="308"/>
      <c r="F283" s="305"/>
    </row>
    <row r="284" spans="1:6" x14ac:dyDescent="0.2">
      <c r="A284" s="368" t="s">
        <v>6413</v>
      </c>
      <c r="B284" s="118" t="s">
        <v>4107</v>
      </c>
      <c r="C284" s="118" t="s">
        <v>5917</v>
      </c>
      <c r="D284" s="369">
        <v>39</v>
      </c>
      <c r="E284" s="370">
        <v>1957</v>
      </c>
      <c r="F284" s="118" t="s">
        <v>379</v>
      </c>
    </row>
    <row r="285" spans="1:6" x14ac:dyDescent="0.2">
      <c r="A285" s="368"/>
      <c r="B285" s="118" t="s">
        <v>5828</v>
      </c>
      <c r="C285" s="118" t="s">
        <v>5917</v>
      </c>
      <c r="D285" s="335">
        <v>18</v>
      </c>
      <c r="E285" s="370">
        <v>1955</v>
      </c>
      <c r="F285" s="118" t="s">
        <v>379</v>
      </c>
    </row>
    <row r="286" spans="1:6" x14ac:dyDescent="0.2">
      <c r="A286" s="368"/>
      <c r="B286" s="118" t="s">
        <v>5824</v>
      </c>
      <c r="C286" s="118" t="s">
        <v>5917</v>
      </c>
      <c r="D286" s="335">
        <v>20</v>
      </c>
      <c r="E286" s="370">
        <v>1956</v>
      </c>
      <c r="F286" s="118" t="s">
        <v>379</v>
      </c>
    </row>
    <row r="287" spans="1:6" x14ac:dyDescent="0.2">
      <c r="A287" s="368"/>
      <c r="B287" s="118" t="s">
        <v>5825</v>
      </c>
      <c r="C287" s="118" t="s">
        <v>5917</v>
      </c>
      <c r="D287" s="335">
        <v>3.5</v>
      </c>
      <c r="E287" s="370">
        <v>2005</v>
      </c>
      <c r="F287" s="118" t="s">
        <v>379</v>
      </c>
    </row>
    <row r="288" spans="1:6" x14ac:dyDescent="0.2">
      <c r="A288" s="368"/>
      <c r="B288" s="331"/>
      <c r="C288" s="331"/>
      <c r="D288" s="331"/>
      <c r="E288" s="332"/>
      <c r="F288" s="331"/>
    </row>
    <row r="289" spans="1:6" x14ac:dyDescent="0.2">
      <c r="A289" s="368" t="s">
        <v>5829</v>
      </c>
      <c r="B289" s="118" t="s">
        <v>5830</v>
      </c>
      <c r="C289" s="118" t="s">
        <v>5917</v>
      </c>
      <c r="D289" s="335">
        <v>10</v>
      </c>
      <c r="E289" s="370">
        <v>1959</v>
      </c>
      <c r="F289" s="118" t="s">
        <v>379</v>
      </c>
    </row>
    <row r="290" spans="1:6" x14ac:dyDescent="0.2">
      <c r="A290" s="368"/>
      <c r="B290" s="118" t="s">
        <v>4835</v>
      </c>
      <c r="C290" s="118" t="s">
        <v>5917</v>
      </c>
      <c r="D290" s="335">
        <v>3.5</v>
      </c>
      <c r="E290" s="370">
        <v>1959</v>
      </c>
      <c r="F290" s="118" t="s">
        <v>379</v>
      </c>
    </row>
    <row r="291" spans="1:6" x14ac:dyDescent="0.2">
      <c r="A291" s="368"/>
      <c r="B291" s="118" t="s">
        <v>5831</v>
      </c>
      <c r="C291" s="118" t="s">
        <v>5917</v>
      </c>
      <c r="D291" s="335">
        <v>18.7</v>
      </c>
      <c r="E291" s="370">
        <v>1958</v>
      </c>
      <c r="F291" s="118" t="s">
        <v>379</v>
      </c>
    </row>
    <row r="292" spans="1:6" x14ac:dyDescent="0.2">
      <c r="A292" s="429"/>
      <c r="B292" s="118" t="s">
        <v>4012</v>
      </c>
      <c r="C292" s="118" t="s">
        <v>5917</v>
      </c>
      <c r="D292" s="335">
        <v>1</v>
      </c>
      <c r="E292" s="370">
        <v>1954</v>
      </c>
      <c r="F292" s="118" t="s">
        <v>379</v>
      </c>
    </row>
    <row r="293" spans="1:6" x14ac:dyDescent="0.2">
      <c r="A293" s="429"/>
      <c r="B293" s="118"/>
      <c r="C293" s="118"/>
      <c r="D293" s="335"/>
      <c r="E293" s="370"/>
      <c r="F293" s="118"/>
    </row>
    <row r="294" spans="1:6" x14ac:dyDescent="0.2">
      <c r="A294" s="368" t="s">
        <v>5832</v>
      </c>
      <c r="B294" s="118" t="s">
        <v>3964</v>
      </c>
      <c r="C294" s="118" t="s">
        <v>5917</v>
      </c>
      <c r="D294" s="335">
        <v>152.5</v>
      </c>
      <c r="E294" s="370">
        <v>1950</v>
      </c>
      <c r="F294" s="118" t="s">
        <v>379</v>
      </c>
    </row>
    <row r="295" spans="1:6" x14ac:dyDescent="0.2">
      <c r="A295" s="368"/>
      <c r="B295" s="118" t="s">
        <v>5838</v>
      </c>
      <c r="C295" s="118" t="s">
        <v>5917</v>
      </c>
      <c r="D295" s="335">
        <v>5</v>
      </c>
      <c r="E295" s="370">
        <v>1957</v>
      </c>
      <c r="F295" s="118" t="s">
        <v>379</v>
      </c>
    </row>
    <row r="296" spans="1:6" x14ac:dyDescent="0.2">
      <c r="A296" s="368"/>
      <c r="B296" s="118" t="s">
        <v>4041</v>
      </c>
      <c r="C296" s="118" t="s">
        <v>5917</v>
      </c>
      <c r="D296" s="335">
        <v>40</v>
      </c>
      <c r="E296" s="370">
        <v>1955</v>
      </c>
      <c r="F296" s="118" t="s">
        <v>379</v>
      </c>
    </row>
    <row r="297" spans="1:6" x14ac:dyDescent="0.2">
      <c r="A297" s="368"/>
      <c r="B297" s="118" t="s">
        <v>5833</v>
      </c>
      <c r="C297" s="118" t="s">
        <v>5917</v>
      </c>
      <c r="D297" s="335">
        <v>6</v>
      </c>
      <c r="E297" s="370">
        <v>1956</v>
      </c>
      <c r="F297" s="118" t="s">
        <v>379</v>
      </c>
    </row>
    <row r="298" spans="1:6" x14ac:dyDescent="0.2">
      <c r="A298" s="368"/>
      <c r="B298" s="118" t="s">
        <v>5837</v>
      </c>
      <c r="C298" s="118" t="s">
        <v>5917</v>
      </c>
      <c r="D298" s="335">
        <v>15</v>
      </c>
      <c r="E298" s="370">
        <v>1963</v>
      </c>
      <c r="F298" s="118" t="s">
        <v>379</v>
      </c>
    </row>
    <row r="299" spans="1:6" x14ac:dyDescent="0.2">
      <c r="A299" s="368"/>
      <c r="B299" s="118" t="s">
        <v>4215</v>
      </c>
      <c r="C299" s="118" t="s">
        <v>5917</v>
      </c>
      <c r="D299" s="335">
        <v>25</v>
      </c>
      <c r="E299" s="370">
        <v>1963</v>
      </c>
      <c r="F299" s="118" t="s">
        <v>379</v>
      </c>
    </row>
    <row r="300" spans="1:6" x14ac:dyDescent="0.2">
      <c r="A300" s="368"/>
      <c r="B300" s="118" t="s">
        <v>5834</v>
      </c>
      <c r="C300" s="118" t="s">
        <v>5917</v>
      </c>
      <c r="D300" s="335">
        <v>2</v>
      </c>
      <c r="E300" s="370">
        <v>1956</v>
      </c>
      <c r="F300" s="118" t="s">
        <v>379</v>
      </c>
    </row>
    <row r="301" spans="1:6" x14ac:dyDescent="0.2">
      <c r="A301" s="368"/>
      <c r="B301" s="118" t="s">
        <v>5835</v>
      </c>
      <c r="C301" s="118" t="s">
        <v>5917</v>
      </c>
      <c r="D301" s="335">
        <v>6</v>
      </c>
      <c r="E301" s="370">
        <v>1961</v>
      </c>
      <c r="F301" s="118" t="s">
        <v>379</v>
      </c>
    </row>
    <row r="302" spans="1:6" x14ac:dyDescent="0.2">
      <c r="A302" s="368"/>
      <c r="B302" s="118" t="s">
        <v>5836</v>
      </c>
      <c r="C302" s="118" t="s">
        <v>5917</v>
      </c>
      <c r="D302" s="335">
        <v>2.4</v>
      </c>
      <c r="E302" s="370">
        <v>1952</v>
      </c>
      <c r="F302" s="118" t="s">
        <v>379</v>
      </c>
    </row>
    <row r="303" spans="1:6" x14ac:dyDescent="0.2">
      <c r="A303" s="368"/>
      <c r="B303" s="118" t="s">
        <v>5839</v>
      </c>
      <c r="C303" s="118" t="s">
        <v>5917</v>
      </c>
      <c r="D303" s="335">
        <v>8</v>
      </c>
      <c r="E303" s="370">
        <v>1951</v>
      </c>
      <c r="F303" s="118" t="s">
        <v>379</v>
      </c>
    </row>
    <row r="304" spans="1:6" x14ac:dyDescent="0.2">
      <c r="A304" s="368"/>
      <c r="B304" s="118"/>
      <c r="C304" s="118"/>
      <c r="D304" s="335"/>
      <c r="E304" s="370"/>
      <c r="F304" s="118"/>
    </row>
    <row r="305" spans="1:6" x14ac:dyDescent="0.2">
      <c r="A305" s="368" t="s">
        <v>5840</v>
      </c>
      <c r="B305" s="118" t="s">
        <v>5842</v>
      </c>
      <c r="C305" s="118" t="s">
        <v>5917</v>
      </c>
      <c r="D305" s="335">
        <v>7.9</v>
      </c>
      <c r="E305" s="370">
        <v>1953</v>
      </c>
      <c r="F305" s="118" t="s">
        <v>379</v>
      </c>
    </row>
    <row r="306" spans="1:6" x14ac:dyDescent="0.2">
      <c r="A306" s="368"/>
      <c r="B306" s="118" t="s">
        <v>5841</v>
      </c>
      <c r="C306" s="118" t="s">
        <v>5917</v>
      </c>
      <c r="D306" s="335">
        <v>2.5</v>
      </c>
      <c r="E306" s="370">
        <v>1959</v>
      </c>
      <c r="F306" s="118" t="s">
        <v>379</v>
      </c>
    </row>
    <row r="307" spans="1:6" x14ac:dyDescent="0.2">
      <c r="A307" s="368"/>
      <c r="B307" s="118" t="s">
        <v>5843</v>
      </c>
      <c r="C307" s="118" t="s">
        <v>5917</v>
      </c>
      <c r="D307" s="335">
        <v>2.2000000000000002</v>
      </c>
      <c r="E307" s="370">
        <v>1962</v>
      </c>
      <c r="F307" s="118" t="s">
        <v>379</v>
      </c>
    </row>
    <row r="308" spans="1:6" x14ac:dyDescent="0.2">
      <c r="A308" s="429"/>
      <c r="B308" s="118" t="s">
        <v>3928</v>
      </c>
      <c r="C308" s="118" t="s">
        <v>5917</v>
      </c>
      <c r="D308" s="369">
        <v>45</v>
      </c>
      <c r="E308" s="370">
        <v>1930</v>
      </c>
      <c r="F308" s="118" t="s">
        <v>379</v>
      </c>
    </row>
    <row r="309" spans="1:6" x14ac:dyDescent="0.2">
      <c r="A309" s="429"/>
      <c r="B309" s="118" t="s">
        <v>3933</v>
      </c>
      <c r="C309" s="118" t="s">
        <v>5917</v>
      </c>
      <c r="D309" s="335">
        <v>34</v>
      </c>
      <c r="E309" s="370">
        <v>1933</v>
      </c>
      <c r="F309" s="118" t="s">
        <v>379</v>
      </c>
    </row>
    <row r="310" spans="1:6" x14ac:dyDescent="0.2">
      <c r="A310" s="429"/>
      <c r="B310" s="118" t="s">
        <v>4045</v>
      </c>
      <c r="C310" s="118" t="s">
        <v>5917</v>
      </c>
      <c r="D310" s="335">
        <v>75</v>
      </c>
      <c r="E310" s="370">
        <v>1955</v>
      </c>
      <c r="F310" s="118" t="s">
        <v>379</v>
      </c>
    </row>
    <row r="311" spans="1:6" x14ac:dyDescent="0.2">
      <c r="A311" s="429"/>
      <c r="B311" s="118" t="s">
        <v>3960</v>
      </c>
      <c r="C311" s="118" t="s">
        <v>5917</v>
      </c>
      <c r="D311" s="335">
        <v>61.2</v>
      </c>
      <c r="E311" s="370">
        <v>1950</v>
      </c>
      <c r="F311" s="118" t="s">
        <v>379</v>
      </c>
    </row>
    <row r="312" spans="1:6" x14ac:dyDescent="0.2">
      <c r="A312" s="429"/>
      <c r="B312" s="118" t="s">
        <v>5844</v>
      </c>
      <c r="C312" s="118" t="s">
        <v>5917</v>
      </c>
      <c r="D312" s="335">
        <v>15</v>
      </c>
      <c r="E312" s="370">
        <v>1950</v>
      </c>
      <c r="F312" s="118" t="s">
        <v>379</v>
      </c>
    </row>
    <row r="313" spans="1:6" x14ac:dyDescent="0.2">
      <c r="A313" s="429"/>
      <c r="B313" s="331"/>
      <c r="C313" s="331"/>
      <c r="D313" s="475"/>
      <c r="E313" s="332"/>
      <c r="F313" s="331"/>
    </row>
    <row r="314" spans="1:6" x14ac:dyDescent="0.2">
      <c r="A314" s="476" t="s">
        <v>5845</v>
      </c>
      <c r="B314" s="118" t="s">
        <v>5372</v>
      </c>
      <c r="C314" s="118" t="s">
        <v>1352</v>
      </c>
      <c r="D314" s="335">
        <v>20</v>
      </c>
      <c r="E314" s="370">
        <v>2005</v>
      </c>
      <c r="F314" s="118" t="s">
        <v>379</v>
      </c>
    </row>
    <row r="315" spans="1:6" x14ac:dyDescent="0.2">
      <c r="A315" s="368"/>
      <c r="B315" s="118" t="s">
        <v>5382</v>
      </c>
      <c r="C315" s="118" t="s">
        <v>1352</v>
      </c>
      <c r="D315" s="335">
        <v>120</v>
      </c>
      <c r="E315" s="370">
        <v>2005</v>
      </c>
      <c r="F315" s="118" t="s">
        <v>379</v>
      </c>
    </row>
    <row r="316" spans="1:6" x14ac:dyDescent="0.2">
      <c r="A316" s="368"/>
      <c r="B316" s="118" t="s">
        <v>6223</v>
      </c>
      <c r="C316" s="118" t="s">
        <v>1352</v>
      </c>
      <c r="D316" s="335">
        <v>8.3000000000000007</v>
      </c>
      <c r="E316" s="370">
        <v>2004</v>
      </c>
      <c r="F316" s="118" t="s">
        <v>379</v>
      </c>
    </row>
    <row r="317" spans="1:6" x14ac:dyDescent="0.2">
      <c r="A317" s="429"/>
      <c r="B317" s="118" t="s">
        <v>5860</v>
      </c>
      <c r="C317" s="118" t="s">
        <v>1352</v>
      </c>
      <c r="D317" s="369">
        <v>19</v>
      </c>
      <c r="E317" s="370">
        <v>2002</v>
      </c>
      <c r="F317" s="118" t="s">
        <v>379</v>
      </c>
    </row>
    <row r="318" spans="1:6" x14ac:dyDescent="0.2">
      <c r="A318" s="429"/>
      <c r="B318" s="426" t="s">
        <v>4662</v>
      </c>
      <c r="C318" s="426" t="s">
        <v>1352</v>
      </c>
      <c r="D318" s="369">
        <v>30</v>
      </c>
      <c r="E318" s="427">
        <v>2008</v>
      </c>
      <c r="F318" s="426" t="s">
        <v>379</v>
      </c>
    </row>
    <row r="319" spans="1:6" x14ac:dyDescent="0.2">
      <c r="A319" s="429"/>
      <c r="B319" s="426" t="s">
        <v>5377</v>
      </c>
      <c r="C319" s="426" t="s">
        <v>1352</v>
      </c>
      <c r="D319" s="369">
        <v>32</v>
      </c>
      <c r="E319" s="427">
        <v>2008</v>
      </c>
      <c r="F319" s="426" t="s">
        <v>379</v>
      </c>
    </row>
    <row r="320" spans="1:6" x14ac:dyDescent="0.2">
      <c r="A320" s="429"/>
      <c r="B320" s="426" t="s">
        <v>4658</v>
      </c>
      <c r="C320" s="426" t="s">
        <v>1352</v>
      </c>
      <c r="D320" s="369">
        <v>37</v>
      </c>
      <c r="E320" s="427">
        <v>2008</v>
      </c>
      <c r="F320" s="426" t="s">
        <v>379</v>
      </c>
    </row>
    <row r="321" spans="1:6" x14ac:dyDescent="0.2">
      <c r="A321" s="429"/>
      <c r="B321" s="426" t="s">
        <v>6348</v>
      </c>
      <c r="C321" s="426" t="s">
        <v>1352</v>
      </c>
      <c r="D321" s="369">
        <v>9</v>
      </c>
      <c r="E321" s="427">
        <v>2008</v>
      </c>
      <c r="F321" s="426" t="s">
        <v>5595</v>
      </c>
    </row>
    <row r="322" spans="1:6" x14ac:dyDescent="0.2">
      <c r="A322" s="429"/>
      <c r="B322" s="426" t="s">
        <v>6224</v>
      </c>
      <c r="C322" s="426" t="s">
        <v>1352</v>
      </c>
      <c r="D322" s="369">
        <v>9</v>
      </c>
      <c r="E322" s="427">
        <v>2008</v>
      </c>
      <c r="F322" s="426" t="s">
        <v>5595</v>
      </c>
    </row>
    <row r="323" spans="1:6" x14ac:dyDescent="0.2">
      <c r="A323" s="429"/>
      <c r="B323" s="426" t="s">
        <v>5321</v>
      </c>
      <c r="C323" s="426" t="s">
        <v>1352</v>
      </c>
      <c r="D323" s="369">
        <v>20</v>
      </c>
      <c r="E323" s="427">
        <v>2008</v>
      </c>
      <c r="F323" s="426" t="s">
        <v>5595</v>
      </c>
    </row>
    <row r="324" spans="1:6" x14ac:dyDescent="0.2">
      <c r="A324" s="429"/>
      <c r="B324" s="426" t="s">
        <v>5371</v>
      </c>
      <c r="C324" s="426" t="s">
        <v>5965</v>
      </c>
      <c r="D324" s="369">
        <v>10</v>
      </c>
      <c r="E324" s="427">
        <v>2007</v>
      </c>
      <c r="F324" s="426" t="s">
        <v>379</v>
      </c>
    </row>
    <row r="325" spans="1:6" x14ac:dyDescent="0.2">
      <c r="A325" s="477"/>
      <c r="B325" s="477"/>
      <c r="C325" s="477"/>
      <c r="D325" s="478"/>
      <c r="E325" s="479"/>
      <c r="F325" s="437"/>
    </row>
    <row r="326" spans="1:6" x14ac:dyDescent="0.2">
      <c r="A326" s="476" t="s">
        <v>5864</v>
      </c>
      <c r="B326" s="118" t="s">
        <v>5865</v>
      </c>
      <c r="C326" s="118" t="s">
        <v>5917</v>
      </c>
      <c r="D326" s="335">
        <v>1.1000000000000001</v>
      </c>
      <c r="E326" s="370">
        <v>1960</v>
      </c>
      <c r="F326" s="118" t="s">
        <v>379</v>
      </c>
    </row>
    <row r="327" spans="1:6" x14ac:dyDescent="0.2">
      <c r="A327" s="368"/>
      <c r="B327" s="118" t="s">
        <v>6031</v>
      </c>
      <c r="C327" s="118" t="s">
        <v>5917</v>
      </c>
      <c r="D327" s="335">
        <v>3.2</v>
      </c>
      <c r="E327" s="370">
        <v>2002</v>
      </c>
      <c r="F327" s="118" t="s">
        <v>379</v>
      </c>
    </row>
    <row r="328" spans="1:6" x14ac:dyDescent="0.2">
      <c r="A328" s="368"/>
      <c r="B328" s="118" t="s">
        <v>5866</v>
      </c>
      <c r="C328" s="118" t="s">
        <v>5917</v>
      </c>
      <c r="D328" s="335">
        <v>1.3</v>
      </c>
      <c r="E328" s="370">
        <v>1951</v>
      </c>
      <c r="F328" s="118" t="s">
        <v>379</v>
      </c>
    </row>
    <row r="329" spans="1:6" x14ac:dyDescent="0.2">
      <c r="A329" s="368"/>
      <c r="B329" s="118" t="s">
        <v>4012</v>
      </c>
      <c r="C329" s="118" t="s">
        <v>5917</v>
      </c>
      <c r="D329" s="335">
        <v>1.2</v>
      </c>
      <c r="E329" s="370">
        <v>1954</v>
      </c>
      <c r="F329" s="118" t="s">
        <v>379</v>
      </c>
    </row>
    <row r="330" spans="1:6" x14ac:dyDescent="0.2">
      <c r="A330" s="368"/>
      <c r="B330" s="118" t="s">
        <v>5867</v>
      </c>
      <c r="C330" s="118" t="s">
        <v>5917</v>
      </c>
      <c r="D330" s="335">
        <v>1.3</v>
      </c>
      <c r="E330" s="370">
        <v>1950</v>
      </c>
      <c r="F330" s="118" t="s">
        <v>379</v>
      </c>
    </row>
    <row r="331" spans="1:6" x14ac:dyDescent="0.2">
      <c r="A331" s="368"/>
      <c r="B331" s="118" t="s">
        <v>5868</v>
      </c>
      <c r="C331" s="118" t="s">
        <v>5917</v>
      </c>
      <c r="D331" s="335">
        <v>2.4</v>
      </c>
      <c r="E331" s="370">
        <v>1952</v>
      </c>
      <c r="F331" s="118" t="s">
        <v>379</v>
      </c>
    </row>
    <row r="332" spans="1:6" x14ac:dyDescent="0.2">
      <c r="A332" s="476"/>
      <c r="B332" s="118"/>
      <c r="C332" s="118"/>
      <c r="D332" s="118"/>
      <c r="E332" s="370"/>
      <c r="F332" s="118"/>
    </row>
    <row r="333" spans="1:6" x14ac:dyDescent="0.2">
      <c r="A333" s="476" t="s">
        <v>5869</v>
      </c>
      <c r="B333" s="118" t="s">
        <v>6349</v>
      </c>
      <c r="C333" s="426" t="s">
        <v>6035</v>
      </c>
      <c r="D333" s="430">
        <v>1540</v>
      </c>
      <c r="E333" s="370">
        <v>1980</v>
      </c>
      <c r="F333" s="118" t="s">
        <v>379</v>
      </c>
    </row>
    <row r="334" spans="1:6" x14ac:dyDescent="0.2">
      <c r="A334" s="118"/>
      <c r="B334" s="118" t="s">
        <v>6299</v>
      </c>
      <c r="C334" s="426" t="s">
        <v>747</v>
      </c>
      <c r="D334" s="430">
        <v>123</v>
      </c>
      <c r="E334" s="370">
        <v>2000</v>
      </c>
      <c r="F334" s="118" t="s">
        <v>379</v>
      </c>
    </row>
    <row r="335" spans="1:6" x14ac:dyDescent="0.2">
      <c r="A335" s="118"/>
      <c r="B335" s="118" t="s">
        <v>3911</v>
      </c>
      <c r="C335" s="426" t="s">
        <v>6035</v>
      </c>
      <c r="D335" s="430">
        <v>749</v>
      </c>
      <c r="E335" s="370">
        <v>1994</v>
      </c>
      <c r="F335" s="431" t="s">
        <v>6269</v>
      </c>
    </row>
    <row r="336" spans="1:6" x14ac:dyDescent="0.2">
      <c r="A336" s="331"/>
      <c r="B336" s="331"/>
      <c r="C336" s="331"/>
      <c r="D336" s="480"/>
      <c r="E336" s="370"/>
      <c r="F336" s="118" t="s">
        <v>6270</v>
      </c>
    </row>
    <row r="337" spans="1:6" x14ac:dyDescent="0.2">
      <c r="A337" s="471"/>
      <c r="B337" s="118" t="s">
        <v>3915</v>
      </c>
      <c r="C337" s="118" t="s">
        <v>747</v>
      </c>
      <c r="D337" s="357">
        <v>688</v>
      </c>
      <c r="E337" s="370">
        <v>1995</v>
      </c>
      <c r="F337" s="118" t="s">
        <v>199</v>
      </c>
    </row>
    <row r="338" spans="1:6" x14ac:dyDescent="0.2">
      <c r="A338" s="481"/>
      <c r="B338" s="184" t="s">
        <v>4937</v>
      </c>
      <c r="C338" s="184" t="s">
        <v>6032</v>
      </c>
      <c r="D338" s="461">
        <v>1955</v>
      </c>
      <c r="E338" s="433">
        <v>1966</v>
      </c>
      <c r="F338" s="431" t="s">
        <v>6269</v>
      </c>
    </row>
    <row r="339" spans="1:6" x14ac:dyDescent="0.2">
      <c r="A339" s="481"/>
      <c r="B339" s="184"/>
      <c r="C339" s="184"/>
      <c r="D339" s="461"/>
      <c r="E339" s="433"/>
      <c r="F339" s="118" t="s">
        <v>6270</v>
      </c>
    </row>
    <row r="340" spans="1:6" x14ac:dyDescent="0.2">
      <c r="A340" s="482"/>
      <c r="B340" s="184" t="s">
        <v>4973</v>
      </c>
      <c r="C340" s="184" t="s">
        <v>6032</v>
      </c>
      <c r="D340" s="461">
        <v>1961</v>
      </c>
      <c r="E340" s="433">
        <v>1971</v>
      </c>
      <c r="F340" s="184" t="s">
        <v>442</v>
      </c>
    </row>
    <row r="341" spans="1:6" x14ac:dyDescent="0.2">
      <c r="A341" s="482"/>
      <c r="B341" s="184" t="s">
        <v>5871</v>
      </c>
      <c r="C341" s="184" t="s">
        <v>5960</v>
      </c>
      <c r="D341" s="461">
        <v>34</v>
      </c>
      <c r="E341" s="433">
        <v>1966</v>
      </c>
      <c r="F341" s="431" t="s">
        <v>6269</v>
      </c>
    </row>
    <row r="342" spans="1:6" x14ac:dyDescent="0.2">
      <c r="A342" s="482"/>
      <c r="B342" s="184"/>
      <c r="C342" s="184"/>
      <c r="D342" s="461"/>
      <c r="E342" s="433"/>
      <c r="F342" s="118" t="s">
        <v>6270</v>
      </c>
    </row>
    <row r="343" spans="1:6" ht="23.25" thickBot="1" x14ac:dyDescent="0.25">
      <c r="A343" s="503"/>
      <c r="B343" s="504" t="s">
        <v>5442</v>
      </c>
      <c r="C343" s="504" t="s">
        <v>5960</v>
      </c>
      <c r="D343" s="505">
        <v>34</v>
      </c>
      <c r="E343" s="506">
        <v>1969</v>
      </c>
      <c r="F343" s="504" t="s">
        <v>442</v>
      </c>
    </row>
    <row r="344" spans="1:6" ht="15.75" thickTop="1" x14ac:dyDescent="0.2">
      <c r="A344" s="443" t="s">
        <v>6406</v>
      </c>
      <c r="B344" s="331"/>
      <c r="C344" s="331"/>
      <c r="D344" s="331"/>
      <c r="E344" s="332"/>
      <c r="F344" s="331"/>
    </row>
    <row r="345" spans="1:6" ht="23.25" x14ac:dyDescent="0.35">
      <c r="A345" s="290" t="s">
        <v>5267</v>
      </c>
      <c r="B345" s="291"/>
      <c r="C345" s="291"/>
      <c r="D345" s="291"/>
      <c r="E345" s="291"/>
      <c r="F345" s="297"/>
    </row>
    <row r="346" spans="1:6" ht="21.75" x14ac:dyDescent="0.3">
      <c r="A346" s="295" t="s">
        <v>6408</v>
      </c>
      <c r="B346" s="296"/>
      <c r="C346" s="296"/>
      <c r="D346" s="296"/>
      <c r="E346" s="296"/>
      <c r="F346" s="297"/>
    </row>
    <row r="347" spans="1:6" ht="15.75" thickBot="1" x14ac:dyDescent="0.25">
      <c r="A347" s="336"/>
      <c r="B347" s="336"/>
      <c r="C347" s="336"/>
      <c r="D347" s="336"/>
      <c r="E347" s="336"/>
      <c r="F347" s="328"/>
    </row>
    <row r="348" spans="1:6" ht="15.75" thickTop="1" x14ac:dyDescent="0.2">
      <c r="A348" s="302" t="s">
        <v>162</v>
      </c>
      <c r="B348" s="302" t="s">
        <v>5138</v>
      </c>
      <c r="C348" s="302" t="s">
        <v>111</v>
      </c>
      <c r="D348" s="303" t="s">
        <v>5697</v>
      </c>
      <c r="E348" s="333" t="s">
        <v>5698</v>
      </c>
      <c r="F348" s="305" t="s">
        <v>5699</v>
      </c>
    </row>
    <row r="349" spans="1:6" x14ac:dyDescent="0.2">
      <c r="A349" s="306"/>
      <c r="B349" s="306"/>
      <c r="C349" s="306"/>
      <c r="D349" s="307" t="s">
        <v>5563</v>
      </c>
      <c r="E349" s="308" t="s">
        <v>5700</v>
      </c>
      <c r="F349" s="305" t="s">
        <v>5701</v>
      </c>
    </row>
    <row r="350" spans="1:6" x14ac:dyDescent="0.2">
      <c r="A350" s="306"/>
      <c r="B350" s="306"/>
      <c r="C350" s="306"/>
      <c r="D350" s="307" t="s">
        <v>5564</v>
      </c>
      <c r="E350" s="308" t="s">
        <v>5702</v>
      </c>
      <c r="F350" s="305" t="s">
        <v>5703</v>
      </c>
    </row>
    <row r="351" spans="1:6" x14ac:dyDescent="0.2">
      <c r="A351" s="309"/>
      <c r="B351" s="309"/>
      <c r="C351" s="309"/>
      <c r="D351" s="310"/>
      <c r="E351" s="310" t="s">
        <v>5704</v>
      </c>
      <c r="F351" s="311" t="s">
        <v>5705</v>
      </c>
    </row>
    <row r="352" spans="1:6" x14ac:dyDescent="0.2">
      <c r="A352" s="118" t="s">
        <v>6411</v>
      </c>
      <c r="B352" s="477"/>
      <c r="C352" s="477"/>
      <c r="D352" s="478"/>
      <c r="E352" s="478"/>
      <c r="F352" s="483"/>
    </row>
    <row r="353" spans="1:6" x14ac:dyDescent="0.2">
      <c r="A353" s="471" t="s">
        <v>6142</v>
      </c>
      <c r="B353" s="477"/>
      <c r="C353" s="477"/>
      <c r="D353" s="478"/>
      <c r="E353" s="478"/>
      <c r="F353" s="483"/>
    </row>
    <row r="354" spans="1:6" x14ac:dyDescent="0.2">
      <c r="A354" s="429"/>
      <c r="B354" s="118" t="s">
        <v>3923</v>
      </c>
      <c r="C354" s="118" t="s">
        <v>6035</v>
      </c>
      <c r="D354" s="357">
        <v>45</v>
      </c>
      <c r="E354" s="370">
        <v>1998</v>
      </c>
      <c r="F354" s="118" t="s">
        <v>184</v>
      </c>
    </row>
    <row r="355" spans="1:6" x14ac:dyDescent="0.2">
      <c r="A355" s="429"/>
      <c r="B355" s="118" t="s">
        <v>3919</v>
      </c>
      <c r="C355" s="426" t="s">
        <v>6035</v>
      </c>
      <c r="D355" s="430">
        <v>47</v>
      </c>
      <c r="E355" s="370">
        <v>1998</v>
      </c>
      <c r="F355" s="118" t="s">
        <v>199</v>
      </c>
    </row>
    <row r="356" spans="1:6" x14ac:dyDescent="0.2">
      <c r="A356" s="429"/>
      <c r="B356" s="118" t="s">
        <v>5107</v>
      </c>
      <c r="C356" s="426" t="s">
        <v>6036</v>
      </c>
      <c r="D356" s="430">
        <v>10</v>
      </c>
      <c r="E356" s="370">
        <v>1994</v>
      </c>
      <c r="F356" s="118" t="s">
        <v>199</v>
      </c>
    </row>
    <row r="357" spans="1:6" x14ac:dyDescent="0.2">
      <c r="A357" s="429"/>
      <c r="B357" s="118" t="s">
        <v>1617</v>
      </c>
      <c r="C357" s="426" t="s">
        <v>6036</v>
      </c>
      <c r="D357" s="430">
        <v>8.9</v>
      </c>
      <c r="E357" s="370">
        <v>1995</v>
      </c>
      <c r="F357" s="118" t="s">
        <v>199</v>
      </c>
    </row>
    <row r="358" spans="1:6" x14ac:dyDescent="0.2">
      <c r="A358" s="429"/>
      <c r="B358" s="118" t="s">
        <v>5103</v>
      </c>
      <c r="C358" s="118" t="s">
        <v>5959</v>
      </c>
      <c r="D358" s="357">
        <v>10</v>
      </c>
      <c r="E358" s="370">
        <v>2002</v>
      </c>
      <c r="F358" s="118" t="s">
        <v>184</v>
      </c>
    </row>
    <row r="359" spans="1:6" x14ac:dyDescent="0.2">
      <c r="A359" s="429"/>
      <c r="B359" s="118" t="s">
        <v>6037</v>
      </c>
      <c r="C359" s="118" t="s">
        <v>6038</v>
      </c>
      <c r="D359" s="357">
        <v>8</v>
      </c>
      <c r="E359" s="370">
        <v>2002</v>
      </c>
      <c r="F359" s="431" t="s">
        <v>6269</v>
      </c>
    </row>
    <row r="360" spans="1:6" x14ac:dyDescent="0.2">
      <c r="A360" s="429"/>
      <c r="B360" s="331"/>
      <c r="C360" s="331"/>
      <c r="D360" s="480"/>
      <c r="E360" s="370"/>
      <c r="F360" s="118" t="s">
        <v>6270</v>
      </c>
    </row>
    <row r="361" spans="1:6" x14ac:dyDescent="0.2">
      <c r="A361" s="331"/>
      <c r="B361" s="367"/>
      <c r="C361" s="367"/>
      <c r="D361" s="367"/>
      <c r="E361" s="484"/>
      <c r="F361" s="297"/>
    </row>
    <row r="362" spans="1:6" x14ac:dyDescent="0.2">
      <c r="A362" s="476" t="s">
        <v>5872</v>
      </c>
      <c r="B362" s="118" t="s">
        <v>4284</v>
      </c>
      <c r="C362" s="118" t="s">
        <v>6039</v>
      </c>
      <c r="D362" s="357">
        <v>3</v>
      </c>
      <c r="E362" s="370">
        <v>2001</v>
      </c>
      <c r="F362" s="118" t="s">
        <v>379</v>
      </c>
    </row>
    <row r="363" spans="1:6" x14ac:dyDescent="0.2">
      <c r="A363" s="476"/>
      <c r="B363" s="118" t="s">
        <v>4279</v>
      </c>
      <c r="C363" s="118" t="s">
        <v>6039</v>
      </c>
      <c r="D363" s="357">
        <v>2.1</v>
      </c>
      <c r="E363" s="370">
        <v>1990</v>
      </c>
      <c r="F363" s="118" t="s">
        <v>379</v>
      </c>
    </row>
    <row r="364" spans="1:6" x14ac:dyDescent="0.2">
      <c r="A364" s="368"/>
      <c r="B364" s="118" t="s">
        <v>4256</v>
      </c>
      <c r="C364" s="118" t="s">
        <v>6039</v>
      </c>
      <c r="D364" s="357">
        <v>6</v>
      </c>
      <c r="E364" s="370">
        <v>1946</v>
      </c>
      <c r="F364" s="118" t="s">
        <v>379</v>
      </c>
    </row>
    <row r="365" spans="1:6" x14ac:dyDescent="0.2">
      <c r="A365" s="368"/>
      <c r="B365" s="118" t="s">
        <v>4261</v>
      </c>
      <c r="C365" s="118" t="s">
        <v>6039</v>
      </c>
      <c r="D365" s="357">
        <v>16.2</v>
      </c>
      <c r="E365" s="370">
        <v>1953</v>
      </c>
      <c r="F365" s="118" t="s">
        <v>379</v>
      </c>
    </row>
    <row r="366" spans="1:6" x14ac:dyDescent="0.2">
      <c r="A366" s="368"/>
      <c r="B366" s="118" t="s">
        <v>4268</v>
      </c>
      <c r="C366" s="118" t="s">
        <v>6039</v>
      </c>
      <c r="D366" s="357">
        <v>67.2</v>
      </c>
      <c r="E366" s="370">
        <v>1953</v>
      </c>
      <c r="F366" s="118" t="s">
        <v>379</v>
      </c>
    </row>
    <row r="367" spans="1:6" x14ac:dyDescent="0.2">
      <c r="A367" s="429"/>
      <c r="B367" s="118" t="s">
        <v>5365</v>
      </c>
      <c r="C367" s="118" t="s">
        <v>6039</v>
      </c>
      <c r="D367" s="430">
        <v>10</v>
      </c>
      <c r="E367" s="370">
        <v>1971</v>
      </c>
      <c r="F367" s="118" t="s">
        <v>379</v>
      </c>
    </row>
    <row r="368" spans="1:6" x14ac:dyDescent="0.2">
      <c r="A368" s="429"/>
      <c r="B368" s="118" t="s">
        <v>4265</v>
      </c>
      <c r="C368" s="118" t="s">
        <v>6039</v>
      </c>
      <c r="D368" s="430">
        <v>26</v>
      </c>
      <c r="E368" s="370">
        <v>1950</v>
      </c>
      <c r="F368" s="118" t="s">
        <v>379</v>
      </c>
    </row>
    <row r="369" spans="1:6" x14ac:dyDescent="0.2">
      <c r="A369" s="429"/>
      <c r="B369" s="118" t="s">
        <v>4272</v>
      </c>
      <c r="C369" s="118" t="s">
        <v>6039</v>
      </c>
      <c r="D369" s="357">
        <v>2.5</v>
      </c>
      <c r="E369" s="370">
        <v>1945</v>
      </c>
      <c r="F369" s="118" t="s">
        <v>379</v>
      </c>
    </row>
    <row r="370" spans="1:6" x14ac:dyDescent="0.2">
      <c r="A370" s="477"/>
      <c r="B370" s="477"/>
      <c r="C370" s="477"/>
      <c r="D370" s="478"/>
      <c r="E370" s="478"/>
      <c r="F370" s="483"/>
    </row>
    <row r="371" spans="1:6" x14ac:dyDescent="0.2">
      <c r="A371" s="368" t="s">
        <v>3751</v>
      </c>
      <c r="B371" s="472"/>
      <c r="C371" s="472"/>
      <c r="D371" s="386"/>
      <c r="E371" s="386"/>
      <c r="F371" s="485"/>
    </row>
    <row r="372" spans="1:6" x14ac:dyDescent="0.2">
      <c r="A372" s="476" t="s">
        <v>6350</v>
      </c>
      <c r="B372" s="472"/>
      <c r="C372" s="472"/>
      <c r="D372" s="386"/>
      <c r="E372" s="386"/>
      <c r="F372" s="485"/>
    </row>
    <row r="373" spans="1:6" x14ac:dyDescent="0.2">
      <c r="A373" s="368" t="s">
        <v>5877</v>
      </c>
      <c r="B373" s="118" t="s">
        <v>3076</v>
      </c>
      <c r="C373" s="118" t="s">
        <v>5917</v>
      </c>
      <c r="D373" s="118">
        <v>12</v>
      </c>
      <c r="E373" s="370">
        <v>1936</v>
      </c>
      <c r="F373" s="118" t="s">
        <v>379</v>
      </c>
    </row>
    <row r="374" spans="1:6" x14ac:dyDescent="0.2">
      <c r="A374" s="368"/>
      <c r="B374" s="118" t="s">
        <v>3071</v>
      </c>
      <c r="C374" s="118" t="s">
        <v>5917</v>
      </c>
      <c r="D374" s="118">
        <v>2</v>
      </c>
      <c r="E374" s="370">
        <v>1985</v>
      </c>
      <c r="F374" s="118" t="s">
        <v>379</v>
      </c>
    </row>
    <row r="375" spans="1:6" x14ac:dyDescent="0.2">
      <c r="A375" s="368"/>
      <c r="B375" s="118" t="s">
        <v>3080</v>
      </c>
      <c r="C375" s="118" t="s">
        <v>5917</v>
      </c>
      <c r="D375" s="118">
        <v>14</v>
      </c>
      <c r="E375" s="370">
        <v>1936</v>
      </c>
      <c r="F375" s="118" t="s">
        <v>379</v>
      </c>
    </row>
    <row r="376" spans="1:6" x14ac:dyDescent="0.2">
      <c r="A376" s="368"/>
      <c r="B376" s="118" t="s">
        <v>3088</v>
      </c>
      <c r="C376" s="118" t="s">
        <v>5917</v>
      </c>
      <c r="D376" s="118">
        <v>24</v>
      </c>
      <c r="E376" s="370">
        <v>1935</v>
      </c>
      <c r="F376" s="118" t="s">
        <v>379</v>
      </c>
    </row>
    <row r="377" spans="1:6" x14ac:dyDescent="0.2">
      <c r="A377" s="368"/>
      <c r="B377" s="118" t="s">
        <v>3084</v>
      </c>
      <c r="C377" s="118" t="s">
        <v>5917</v>
      </c>
      <c r="D377" s="118">
        <v>24</v>
      </c>
      <c r="E377" s="370">
        <v>1936</v>
      </c>
      <c r="F377" s="118" t="s">
        <v>379</v>
      </c>
    </row>
    <row r="378" spans="1:6" x14ac:dyDescent="0.2">
      <c r="A378" s="368"/>
      <c r="B378" s="118" t="s">
        <v>3092</v>
      </c>
      <c r="C378" s="118" t="s">
        <v>5917</v>
      </c>
      <c r="D378" s="118">
        <v>33</v>
      </c>
      <c r="E378" s="370">
        <v>1935</v>
      </c>
      <c r="F378" s="118" t="s">
        <v>379</v>
      </c>
    </row>
    <row r="379" spans="1:6" x14ac:dyDescent="0.2">
      <c r="A379" s="476"/>
      <c r="B379" s="472"/>
      <c r="C379" s="472"/>
      <c r="D379" s="386"/>
      <c r="E379" s="386"/>
      <c r="F379" s="485"/>
    </row>
    <row r="380" spans="1:6" x14ac:dyDescent="0.2">
      <c r="A380" s="368" t="s">
        <v>5878</v>
      </c>
      <c r="B380" s="118" t="s">
        <v>3067</v>
      </c>
      <c r="C380" s="118" t="s">
        <v>5917</v>
      </c>
      <c r="D380" s="118">
        <v>11</v>
      </c>
      <c r="E380" s="370">
        <v>1927</v>
      </c>
      <c r="F380" s="118" t="s">
        <v>379</v>
      </c>
    </row>
    <row r="381" spans="1:6" x14ac:dyDescent="0.2">
      <c r="A381" s="368"/>
      <c r="B381" s="118" t="s">
        <v>3062</v>
      </c>
      <c r="C381" s="118" t="s">
        <v>5917</v>
      </c>
      <c r="D381" s="118">
        <v>6</v>
      </c>
      <c r="E381" s="370">
        <v>1927</v>
      </c>
      <c r="F381" s="118" t="s">
        <v>379</v>
      </c>
    </row>
    <row r="382" spans="1:6" x14ac:dyDescent="0.2">
      <c r="A382" s="368"/>
      <c r="B382" s="118"/>
      <c r="C382" s="118"/>
      <c r="D382" s="118"/>
      <c r="E382" s="370"/>
      <c r="F382" s="118"/>
    </row>
    <row r="383" spans="1:6" x14ac:dyDescent="0.2">
      <c r="A383" s="118" t="s">
        <v>5879</v>
      </c>
      <c r="B383" s="118" t="s">
        <v>3096</v>
      </c>
      <c r="C383" s="118" t="s">
        <v>6009</v>
      </c>
      <c r="D383" s="118">
        <v>440</v>
      </c>
      <c r="E383" s="370">
        <v>1966</v>
      </c>
      <c r="F383" s="118" t="s">
        <v>379</v>
      </c>
    </row>
    <row r="384" spans="1:6" x14ac:dyDescent="0.2">
      <c r="A384" s="118"/>
      <c r="B384" s="118"/>
      <c r="C384" s="118"/>
      <c r="D384" s="118"/>
      <c r="E384" s="370"/>
      <c r="F384" s="118"/>
    </row>
    <row r="385" spans="1:6" x14ac:dyDescent="0.2">
      <c r="A385" s="476" t="s">
        <v>5880</v>
      </c>
      <c r="B385" s="118" t="s">
        <v>4919</v>
      </c>
      <c r="C385" s="118" t="s">
        <v>5740</v>
      </c>
      <c r="D385" s="357">
        <v>1152</v>
      </c>
      <c r="E385" s="370">
        <v>1967</v>
      </c>
      <c r="F385" s="118" t="s">
        <v>379</v>
      </c>
    </row>
    <row r="386" spans="1:6" x14ac:dyDescent="0.2">
      <c r="A386" s="118"/>
      <c r="B386" s="118" t="s">
        <v>4953</v>
      </c>
      <c r="C386" s="118" t="s">
        <v>5740</v>
      </c>
      <c r="D386" s="357">
        <v>2304</v>
      </c>
      <c r="E386" s="370">
        <v>1970</v>
      </c>
      <c r="F386" s="118" t="s">
        <v>379</v>
      </c>
    </row>
    <row r="387" spans="1:6" x14ac:dyDescent="0.2">
      <c r="A387" s="429"/>
      <c r="B387" s="426" t="s">
        <v>4735</v>
      </c>
      <c r="C387" s="426" t="s">
        <v>747</v>
      </c>
      <c r="D387" s="426">
        <v>792</v>
      </c>
      <c r="E387" s="427">
        <v>2000</v>
      </c>
      <c r="F387" s="426" t="s">
        <v>199</v>
      </c>
    </row>
    <row r="388" spans="1:6" x14ac:dyDescent="0.2">
      <c r="A388" s="429"/>
      <c r="B388" s="426" t="s">
        <v>6144</v>
      </c>
      <c r="C388" s="426" t="s">
        <v>5959</v>
      </c>
      <c r="D388" s="426">
        <v>10</v>
      </c>
      <c r="E388" s="427">
        <v>1998</v>
      </c>
      <c r="F388" s="426" t="s">
        <v>442</v>
      </c>
    </row>
    <row r="389" spans="1:6" x14ac:dyDescent="0.2">
      <c r="A389" s="429"/>
      <c r="B389" s="426" t="s">
        <v>6351</v>
      </c>
      <c r="C389" s="426" t="s">
        <v>5959</v>
      </c>
      <c r="D389" s="426">
        <v>9</v>
      </c>
      <c r="E389" s="427">
        <v>1999</v>
      </c>
      <c r="F389" s="426" t="s">
        <v>442</v>
      </c>
    </row>
    <row r="390" spans="1:6" x14ac:dyDescent="0.2">
      <c r="A390" s="331"/>
      <c r="B390" s="426" t="s">
        <v>4731</v>
      </c>
      <c r="C390" s="426" t="s">
        <v>747</v>
      </c>
      <c r="D390" s="426">
        <v>715</v>
      </c>
      <c r="E390" s="427">
        <v>1993</v>
      </c>
      <c r="F390" s="426" t="s">
        <v>5156</v>
      </c>
    </row>
    <row r="391" spans="1:6" x14ac:dyDescent="0.2">
      <c r="A391" s="429"/>
      <c r="B391" s="118" t="s">
        <v>4739</v>
      </c>
      <c r="C391" s="118" t="s">
        <v>747</v>
      </c>
      <c r="D391" s="312">
        <v>400</v>
      </c>
      <c r="E391" s="370">
        <v>2000</v>
      </c>
      <c r="F391" s="118" t="s">
        <v>199</v>
      </c>
    </row>
    <row r="392" spans="1:6" x14ac:dyDescent="0.2">
      <c r="A392" s="331"/>
      <c r="B392" s="118"/>
      <c r="C392" s="118"/>
      <c r="D392" s="118"/>
      <c r="E392" s="370"/>
      <c r="F392" s="118"/>
    </row>
    <row r="393" spans="1:6" x14ac:dyDescent="0.2">
      <c r="A393" s="471" t="s">
        <v>5881</v>
      </c>
      <c r="B393" s="118" t="s">
        <v>6228</v>
      </c>
      <c r="C393" s="118" t="s">
        <v>1352</v>
      </c>
      <c r="D393" s="118">
        <v>30</v>
      </c>
      <c r="E393" s="370">
        <v>2001</v>
      </c>
      <c r="F393" s="118" t="s">
        <v>379</v>
      </c>
    </row>
    <row r="394" spans="1:6" x14ac:dyDescent="0.2">
      <c r="A394" s="490"/>
      <c r="B394" s="426" t="s">
        <v>3796</v>
      </c>
      <c r="C394" s="426" t="s">
        <v>1352</v>
      </c>
      <c r="D394" s="426">
        <v>30</v>
      </c>
      <c r="E394" s="427">
        <v>2007</v>
      </c>
      <c r="F394" s="426" t="s">
        <v>379</v>
      </c>
    </row>
    <row r="395" spans="1:6" x14ac:dyDescent="0.2">
      <c r="A395" s="490"/>
      <c r="B395" s="426" t="s">
        <v>5358</v>
      </c>
      <c r="C395" s="426" t="s">
        <v>1352</v>
      </c>
      <c r="D395" s="426">
        <v>124</v>
      </c>
      <c r="E395" s="427">
        <v>2005</v>
      </c>
      <c r="F395" s="426" t="s">
        <v>379</v>
      </c>
    </row>
    <row r="396" spans="1:6" x14ac:dyDescent="0.2">
      <c r="A396" s="490"/>
      <c r="B396" s="426" t="s">
        <v>3800</v>
      </c>
      <c r="C396" s="426" t="s">
        <v>1352</v>
      </c>
      <c r="D396" s="426">
        <v>17</v>
      </c>
      <c r="E396" s="427">
        <v>2006</v>
      </c>
      <c r="F396" s="426" t="s">
        <v>634</v>
      </c>
    </row>
    <row r="397" spans="1:6" x14ac:dyDescent="0.2">
      <c r="A397" s="331"/>
      <c r="B397" s="426" t="s">
        <v>6229</v>
      </c>
      <c r="C397" s="426" t="s">
        <v>1352</v>
      </c>
      <c r="D397" s="426">
        <v>6</v>
      </c>
      <c r="E397" s="427">
        <v>1992</v>
      </c>
      <c r="F397" s="426" t="s">
        <v>184</v>
      </c>
    </row>
    <row r="398" spans="1:6" x14ac:dyDescent="0.2">
      <c r="A398" s="331"/>
      <c r="B398" s="426" t="s">
        <v>6145</v>
      </c>
      <c r="C398" s="426" t="s">
        <v>1352</v>
      </c>
      <c r="D398" s="426">
        <v>10</v>
      </c>
      <c r="E398" s="427">
        <v>1992</v>
      </c>
      <c r="F398" s="426" t="s">
        <v>442</v>
      </c>
    </row>
    <row r="399" spans="1:6" x14ac:dyDescent="0.2">
      <c r="A399" s="331"/>
      <c r="B399" s="426" t="s">
        <v>3792</v>
      </c>
      <c r="C399" s="426" t="s">
        <v>1352</v>
      </c>
      <c r="D399" s="426">
        <v>16</v>
      </c>
      <c r="E399" s="427">
        <v>2006</v>
      </c>
      <c r="F399" s="426" t="s">
        <v>5156</v>
      </c>
    </row>
    <row r="400" spans="1:6" x14ac:dyDescent="0.2">
      <c r="A400" s="331"/>
      <c r="B400" s="118" t="s">
        <v>3760</v>
      </c>
      <c r="C400" s="118" t="s">
        <v>1352</v>
      </c>
      <c r="D400" s="118">
        <v>5</v>
      </c>
      <c r="E400" s="370">
        <v>1994</v>
      </c>
      <c r="F400" s="118" t="s">
        <v>634</v>
      </c>
    </row>
    <row r="401" spans="1:6" x14ac:dyDescent="0.2">
      <c r="A401" s="331"/>
      <c r="B401" s="118" t="s">
        <v>3784</v>
      </c>
      <c r="C401" s="118" t="s">
        <v>1352</v>
      </c>
      <c r="D401" s="118">
        <v>30</v>
      </c>
      <c r="E401" s="370">
        <v>2004</v>
      </c>
      <c r="F401" s="118" t="s">
        <v>379</v>
      </c>
    </row>
    <row r="402" spans="1:6" x14ac:dyDescent="0.2">
      <c r="A402" s="331"/>
      <c r="B402" s="118" t="s">
        <v>6300</v>
      </c>
      <c r="C402" s="118" t="s">
        <v>1352</v>
      </c>
      <c r="D402" s="118">
        <v>17</v>
      </c>
      <c r="E402" s="370">
        <v>2000</v>
      </c>
      <c r="F402" s="118" t="s">
        <v>379</v>
      </c>
    </row>
    <row r="403" spans="1:6" x14ac:dyDescent="0.2">
      <c r="A403" s="331"/>
      <c r="B403" s="118" t="s">
        <v>6041</v>
      </c>
      <c r="C403" s="118" t="s">
        <v>1352</v>
      </c>
      <c r="D403" s="118">
        <v>5</v>
      </c>
      <c r="E403" s="370">
        <v>1995</v>
      </c>
      <c r="F403" s="118" t="s">
        <v>634</v>
      </c>
    </row>
    <row r="404" spans="1:6" x14ac:dyDescent="0.2">
      <c r="A404" s="331"/>
      <c r="B404" s="118" t="s">
        <v>6301</v>
      </c>
      <c r="C404" s="118" t="s">
        <v>1352</v>
      </c>
      <c r="D404" s="118">
        <v>16</v>
      </c>
      <c r="E404" s="370">
        <v>1995</v>
      </c>
      <c r="F404" s="118" t="s">
        <v>379</v>
      </c>
    </row>
    <row r="405" spans="1:6" x14ac:dyDescent="0.2">
      <c r="A405" s="331"/>
      <c r="B405" s="118" t="s">
        <v>3631</v>
      </c>
      <c r="C405" s="118" t="s">
        <v>1352</v>
      </c>
      <c r="D405" s="118">
        <v>13</v>
      </c>
      <c r="E405" s="370">
        <v>2000</v>
      </c>
      <c r="F405" s="118" t="s">
        <v>379</v>
      </c>
    </row>
    <row r="406" spans="1:6" x14ac:dyDescent="0.2">
      <c r="A406" s="331"/>
      <c r="B406" s="118" t="s">
        <v>5631</v>
      </c>
      <c r="C406" s="118" t="s">
        <v>1352</v>
      </c>
      <c r="D406" s="118">
        <v>31</v>
      </c>
      <c r="E406" s="370">
        <v>1992</v>
      </c>
      <c r="F406" s="118" t="s">
        <v>216</v>
      </c>
    </row>
    <row r="407" spans="1:6" x14ac:dyDescent="0.2">
      <c r="A407" s="331"/>
      <c r="B407" s="118" t="s">
        <v>3768</v>
      </c>
      <c r="C407" s="118" t="s">
        <v>1352</v>
      </c>
      <c r="D407" s="118">
        <v>5</v>
      </c>
      <c r="E407" s="370">
        <v>1994</v>
      </c>
      <c r="F407" s="118" t="s">
        <v>634</v>
      </c>
    </row>
    <row r="408" spans="1:6" x14ac:dyDescent="0.2">
      <c r="A408" s="476"/>
      <c r="B408" s="426" t="s">
        <v>3804</v>
      </c>
      <c r="C408" s="426" t="s">
        <v>1352</v>
      </c>
      <c r="D408" s="426">
        <v>18</v>
      </c>
      <c r="E408" s="427">
        <v>2007</v>
      </c>
      <c r="F408" s="426" t="s">
        <v>379</v>
      </c>
    </row>
    <row r="409" spans="1:6" x14ac:dyDescent="0.2">
      <c r="B409" s="426" t="s">
        <v>5097</v>
      </c>
      <c r="C409" s="426" t="s">
        <v>1352</v>
      </c>
      <c r="D409" s="426">
        <v>23</v>
      </c>
      <c r="E409" s="427">
        <v>2007</v>
      </c>
      <c r="F409" s="426" t="s">
        <v>379</v>
      </c>
    </row>
    <row r="410" spans="1:6" x14ac:dyDescent="0.2">
      <c r="A410" s="331"/>
      <c r="B410" s="426" t="s">
        <v>3816</v>
      </c>
      <c r="C410" s="426" t="s">
        <v>1352</v>
      </c>
      <c r="D410" s="426">
        <v>10</v>
      </c>
      <c r="E410" s="427">
        <v>2008</v>
      </c>
      <c r="F410" s="426" t="s">
        <v>634</v>
      </c>
    </row>
    <row r="411" spans="1:6" x14ac:dyDescent="0.2">
      <c r="A411" s="331"/>
      <c r="B411" s="331"/>
      <c r="C411" s="331"/>
      <c r="D411" s="331"/>
      <c r="E411" s="332"/>
      <c r="F411" s="331"/>
    </row>
    <row r="412" spans="1:6" x14ac:dyDescent="0.2">
      <c r="A412" s="118" t="s">
        <v>5532</v>
      </c>
      <c r="B412" s="118" t="s">
        <v>5633</v>
      </c>
      <c r="C412" s="118" t="s">
        <v>747</v>
      </c>
      <c r="D412" s="118">
        <v>812</v>
      </c>
      <c r="E412" s="370">
        <v>1998</v>
      </c>
      <c r="F412" s="118" t="s">
        <v>184</v>
      </c>
    </row>
    <row r="413" spans="1:6" ht="15.75" thickBot="1" x14ac:dyDescent="0.25">
      <c r="A413" s="126"/>
      <c r="B413" s="126" t="s">
        <v>5634</v>
      </c>
      <c r="C413" s="126" t="s">
        <v>747</v>
      </c>
      <c r="D413" s="126">
        <v>410</v>
      </c>
      <c r="E413" s="442">
        <v>2000</v>
      </c>
      <c r="F413" s="126" t="s">
        <v>184</v>
      </c>
    </row>
    <row r="414" spans="1:6" ht="15.75" thickTop="1" x14ac:dyDescent="0.2">
      <c r="A414" s="443" t="s">
        <v>6406</v>
      </c>
      <c r="B414" s="490"/>
      <c r="C414" s="490"/>
      <c r="D414" s="507"/>
      <c r="E414" s="490"/>
      <c r="F414" s="297"/>
    </row>
    <row r="415" spans="1:6" ht="23.25" x14ac:dyDescent="0.35">
      <c r="A415" s="290" t="s">
        <v>5267</v>
      </c>
      <c r="B415" s="291"/>
      <c r="C415" s="291"/>
      <c r="D415" s="291"/>
      <c r="E415" s="291"/>
      <c r="F415" s="297"/>
    </row>
    <row r="416" spans="1:6" ht="22.5" thickBot="1" x14ac:dyDescent="0.35">
      <c r="A416" s="295" t="s">
        <v>6408</v>
      </c>
      <c r="B416" s="296"/>
      <c r="C416" s="296"/>
      <c r="D416" s="296"/>
      <c r="E416" s="296"/>
      <c r="F416" s="328"/>
    </row>
    <row r="417" spans="1:6" ht="15.75" thickTop="1" x14ac:dyDescent="0.2">
      <c r="A417" s="302" t="s">
        <v>162</v>
      </c>
      <c r="B417" s="302" t="s">
        <v>5138</v>
      </c>
      <c r="C417" s="302" t="s">
        <v>111</v>
      </c>
      <c r="D417" s="303" t="s">
        <v>5697</v>
      </c>
      <c r="E417" s="333" t="s">
        <v>5698</v>
      </c>
      <c r="F417" s="305" t="s">
        <v>5699</v>
      </c>
    </row>
    <row r="418" spans="1:6" x14ac:dyDescent="0.2">
      <c r="A418" s="306"/>
      <c r="B418" s="306"/>
      <c r="C418" s="306"/>
      <c r="D418" s="307" t="s">
        <v>5563</v>
      </c>
      <c r="E418" s="308" t="s">
        <v>5700</v>
      </c>
      <c r="F418" s="305" t="s">
        <v>5701</v>
      </c>
    </row>
    <row r="419" spans="1:6" x14ac:dyDescent="0.2">
      <c r="A419" s="306"/>
      <c r="B419" s="306"/>
      <c r="C419" s="306"/>
      <c r="D419" s="307" t="s">
        <v>5564</v>
      </c>
      <c r="E419" s="308" t="s">
        <v>5702</v>
      </c>
      <c r="F419" s="305" t="s">
        <v>5703</v>
      </c>
    </row>
    <row r="420" spans="1:6" x14ac:dyDescent="0.2">
      <c r="A420" s="309"/>
      <c r="B420" s="309"/>
      <c r="C420" s="309"/>
      <c r="D420" s="310"/>
      <c r="E420" s="310" t="s">
        <v>5704</v>
      </c>
      <c r="F420" s="311" t="s">
        <v>5705</v>
      </c>
    </row>
    <row r="421" spans="1:6" x14ac:dyDescent="0.2">
      <c r="A421" s="118" t="s">
        <v>5891</v>
      </c>
      <c r="B421" s="331"/>
      <c r="C421" s="331"/>
      <c r="D421" s="331"/>
      <c r="E421" s="332"/>
      <c r="F421" s="331"/>
    </row>
    <row r="422" spans="1:6" x14ac:dyDescent="0.2">
      <c r="A422" s="118" t="s">
        <v>5892</v>
      </c>
      <c r="B422" s="426" t="s">
        <v>5673</v>
      </c>
      <c r="C422" s="118" t="s">
        <v>6010</v>
      </c>
      <c r="D422" s="118">
        <v>32</v>
      </c>
      <c r="E422" s="370">
        <v>1994</v>
      </c>
      <c r="F422" s="118" t="s">
        <v>669</v>
      </c>
    </row>
    <row r="423" spans="1:6" x14ac:dyDescent="0.2">
      <c r="A423" s="331"/>
      <c r="B423" s="331"/>
      <c r="C423" s="331"/>
      <c r="D423" s="331"/>
      <c r="E423" s="332"/>
      <c r="F423" s="331"/>
    </row>
    <row r="424" spans="1:6" x14ac:dyDescent="0.2">
      <c r="A424" s="457" t="s">
        <v>2024</v>
      </c>
      <c r="B424" s="457" t="s">
        <v>5179</v>
      </c>
      <c r="C424" s="457" t="s">
        <v>747</v>
      </c>
      <c r="D424" s="457">
        <v>860</v>
      </c>
      <c r="E424" s="450">
        <v>2004</v>
      </c>
      <c r="F424" s="491" t="s">
        <v>270</v>
      </c>
    </row>
    <row r="425" spans="1:6" x14ac:dyDescent="0.2">
      <c r="A425" s="458"/>
      <c r="B425" s="458"/>
      <c r="C425" s="458"/>
      <c r="D425" s="458"/>
      <c r="E425" s="459"/>
      <c r="F425" s="458"/>
    </row>
    <row r="426" spans="1:6" x14ac:dyDescent="0.2">
      <c r="A426" s="118" t="s">
        <v>6414</v>
      </c>
      <c r="B426" s="118" t="s">
        <v>6333</v>
      </c>
      <c r="C426" s="118" t="s">
        <v>747</v>
      </c>
      <c r="D426" s="357">
        <v>1875</v>
      </c>
      <c r="E426" s="370">
        <v>1992</v>
      </c>
      <c r="F426" s="118" t="s">
        <v>518</v>
      </c>
    </row>
    <row r="427" spans="1:6" x14ac:dyDescent="0.2">
      <c r="A427" s="331"/>
      <c r="B427" s="331"/>
      <c r="C427" s="331"/>
      <c r="D427" s="480"/>
      <c r="E427" s="332"/>
      <c r="F427" s="331"/>
    </row>
    <row r="428" spans="1:6" x14ac:dyDescent="0.2">
      <c r="A428" s="118" t="s">
        <v>6395</v>
      </c>
      <c r="B428" s="118" t="s">
        <v>4955</v>
      </c>
      <c r="C428" s="426" t="s">
        <v>5970</v>
      </c>
      <c r="D428" s="430">
        <v>363</v>
      </c>
      <c r="E428" s="427">
        <v>2000</v>
      </c>
      <c r="F428" s="426" t="s">
        <v>216</v>
      </c>
    </row>
    <row r="429" spans="1:6" x14ac:dyDescent="0.2">
      <c r="A429" s="331"/>
      <c r="B429" s="331"/>
      <c r="C429" s="331"/>
      <c r="D429" s="331"/>
      <c r="E429" s="332"/>
      <c r="F429" s="331"/>
    </row>
    <row r="430" spans="1:6" x14ac:dyDescent="0.2">
      <c r="A430" s="426" t="s">
        <v>5643</v>
      </c>
      <c r="B430" s="426" t="s">
        <v>4562</v>
      </c>
      <c r="C430" s="426" t="s">
        <v>5965</v>
      </c>
      <c r="D430" s="426">
        <v>90</v>
      </c>
      <c r="E430" s="427">
        <v>2005</v>
      </c>
      <c r="F430" s="426" t="s">
        <v>199</v>
      </c>
    </row>
    <row r="431" spans="1:6" x14ac:dyDescent="0.2">
      <c r="A431" s="331"/>
      <c r="B431" s="331"/>
      <c r="C431" s="331"/>
      <c r="D431" s="331"/>
      <c r="E431" s="332"/>
      <c r="F431" s="331"/>
    </row>
    <row r="432" spans="1:6" x14ac:dyDescent="0.2">
      <c r="A432" s="426" t="s">
        <v>6353</v>
      </c>
      <c r="B432" s="426" t="s">
        <v>6354</v>
      </c>
      <c r="C432" s="426" t="s">
        <v>5960</v>
      </c>
      <c r="D432" s="426">
        <v>2</v>
      </c>
      <c r="E432" s="427">
        <v>1961</v>
      </c>
      <c r="F432" s="426" t="s">
        <v>184</v>
      </c>
    </row>
    <row r="433" spans="1:6" x14ac:dyDescent="0.2">
      <c r="A433" s="426"/>
      <c r="B433" s="426" t="s">
        <v>6396</v>
      </c>
      <c r="C433" s="426" t="s">
        <v>6356</v>
      </c>
      <c r="D433" s="426">
        <v>3</v>
      </c>
      <c r="E433" s="427">
        <v>1959</v>
      </c>
      <c r="F433" s="426" t="s">
        <v>184</v>
      </c>
    </row>
    <row r="434" spans="1:6" x14ac:dyDescent="0.2">
      <c r="A434" s="426"/>
      <c r="B434" s="426" t="s">
        <v>6355</v>
      </c>
      <c r="C434" s="426" t="s">
        <v>6356</v>
      </c>
      <c r="D434" s="426">
        <v>5</v>
      </c>
      <c r="E434" s="427">
        <v>1963</v>
      </c>
      <c r="F434" s="426" t="s">
        <v>184</v>
      </c>
    </row>
    <row r="435" spans="1:6" x14ac:dyDescent="0.2">
      <c r="A435" s="426"/>
      <c r="B435" s="426" t="s">
        <v>6357</v>
      </c>
      <c r="C435" s="426" t="s">
        <v>5960</v>
      </c>
      <c r="D435" s="426">
        <v>6</v>
      </c>
      <c r="E435" s="427">
        <v>1958</v>
      </c>
      <c r="F435" s="426" t="s">
        <v>184</v>
      </c>
    </row>
    <row r="436" spans="1:6" x14ac:dyDescent="0.2">
      <c r="A436" s="426"/>
      <c r="B436" s="426"/>
      <c r="C436" s="426"/>
      <c r="D436" s="426"/>
      <c r="E436" s="427"/>
      <c r="F436" s="426"/>
    </row>
    <row r="437" spans="1:6" x14ac:dyDescent="0.2">
      <c r="A437" s="426" t="s">
        <v>6397</v>
      </c>
      <c r="B437" s="426" t="s">
        <v>1236</v>
      </c>
      <c r="C437" s="426" t="s">
        <v>1352</v>
      </c>
      <c r="D437" s="426">
        <v>9</v>
      </c>
      <c r="E437" s="427">
        <v>1993</v>
      </c>
      <c r="F437" s="492" t="s">
        <v>6269</v>
      </c>
    </row>
    <row r="438" spans="1:6" x14ac:dyDescent="0.2">
      <c r="A438" s="426"/>
      <c r="B438" s="426" t="s">
        <v>1239</v>
      </c>
      <c r="C438" s="426" t="s">
        <v>1352</v>
      </c>
      <c r="D438" s="426">
        <v>7</v>
      </c>
      <c r="E438" s="427">
        <v>1993</v>
      </c>
      <c r="F438" s="426" t="s">
        <v>6270</v>
      </c>
    </row>
    <row r="439" spans="1:6" ht="15.75" thickBot="1" x14ac:dyDescent="0.25">
      <c r="A439" s="493" t="s">
        <v>126</v>
      </c>
      <c r="B439" s="493"/>
      <c r="C439" s="493"/>
      <c r="D439" s="494">
        <v>78024</v>
      </c>
      <c r="E439" s="493"/>
      <c r="F439" s="495"/>
    </row>
    <row r="440" spans="1:6" ht="23.25" thickTop="1" thickBot="1" x14ac:dyDescent="0.35">
      <c r="A440" s="496" t="s">
        <v>6359</v>
      </c>
      <c r="B440" s="426"/>
      <c r="C440" s="456"/>
      <c r="D440" s="426"/>
      <c r="E440" s="341"/>
      <c r="F440" s="343"/>
    </row>
    <row r="441" spans="1:6" ht="15.75" thickTop="1" x14ac:dyDescent="0.2">
      <c r="A441" s="302" t="s">
        <v>6230</v>
      </c>
      <c r="B441" s="302"/>
      <c r="C441" s="302" t="s">
        <v>111</v>
      </c>
      <c r="D441" s="303" t="s">
        <v>5563</v>
      </c>
      <c r="E441" s="371"/>
      <c r="F441" s="351"/>
    </row>
    <row r="442" spans="1:6" x14ac:dyDescent="0.2">
      <c r="A442" s="309"/>
      <c r="B442" s="309"/>
      <c r="C442" s="309"/>
      <c r="D442" s="353" t="s">
        <v>5564</v>
      </c>
      <c r="E442" s="372"/>
      <c r="F442" s="355"/>
    </row>
    <row r="443" spans="1:6" x14ac:dyDescent="0.2">
      <c r="A443" s="426" t="s">
        <v>5913</v>
      </c>
      <c r="B443" s="426"/>
      <c r="C443" s="426" t="s">
        <v>1352</v>
      </c>
      <c r="D443" s="426">
        <v>433</v>
      </c>
      <c r="E443" s="331"/>
      <c r="F443" s="297"/>
    </row>
    <row r="444" spans="1:6" x14ac:dyDescent="0.2">
      <c r="A444" s="426" t="s">
        <v>5914</v>
      </c>
      <c r="B444" s="426"/>
      <c r="C444" s="426" t="s">
        <v>5915</v>
      </c>
      <c r="D444" s="426">
        <v>901</v>
      </c>
      <c r="E444" s="331"/>
      <c r="F444" s="297"/>
    </row>
    <row r="445" spans="1:6" x14ac:dyDescent="0.2">
      <c r="A445" s="426"/>
      <c r="B445" s="426"/>
      <c r="C445" s="426" t="s">
        <v>5916</v>
      </c>
      <c r="D445" s="426">
        <v>152</v>
      </c>
      <c r="E445" s="331"/>
      <c r="F445" s="297"/>
    </row>
    <row r="446" spans="1:6" x14ac:dyDescent="0.2">
      <c r="A446" s="426"/>
      <c r="B446" s="426"/>
      <c r="C446" s="426" t="s">
        <v>5917</v>
      </c>
      <c r="D446" s="369">
        <v>129.4</v>
      </c>
      <c r="E446" s="331"/>
      <c r="F446" s="297"/>
    </row>
    <row r="447" spans="1:6" x14ac:dyDescent="0.2">
      <c r="A447" s="426"/>
      <c r="B447" s="426"/>
      <c r="C447" s="426" t="s">
        <v>6010</v>
      </c>
      <c r="D447" s="426">
        <v>294</v>
      </c>
      <c r="E447" s="331"/>
      <c r="F447" s="297"/>
    </row>
    <row r="448" spans="1:6" x14ac:dyDescent="0.2">
      <c r="A448" s="426"/>
      <c r="B448" s="426"/>
      <c r="C448" s="426" t="s">
        <v>6360</v>
      </c>
      <c r="D448" s="426">
        <v>216</v>
      </c>
      <c r="E448" s="331"/>
      <c r="F448" s="297"/>
    </row>
    <row r="449" spans="1:6" x14ac:dyDescent="0.2">
      <c r="A449" s="426"/>
      <c r="B449" s="426"/>
      <c r="C449" s="426"/>
      <c r="D449" s="426"/>
      <c r="E449" s="331"/>
      <c r="F449" s="297"/>
    </row>
    <row r="450" spans="1:6" x14ac:dyDescent="0.2">
      <c r="A450" s="426" t="s">
        <v>6054</v>
      </c>
      <c r="B450" s="426"/>
      <c r="C450" s="426" t="s">
        <v>5920</v>
      </c>
      <c r="D450" s="430">
        <v>2183.4</v>
      </c>
      <c r="E450" s="331"/>
      <c r="F450" s="297"/>
    </row>
    <row r="451" spans="1:6" x14ac:dyDescent="0.2">
      <c r="A451" s="426" t="s">
        <v>5921</v>
      </c>
      <c r="B451" s="426"/>
      <c r="C451" s="426" t="s">
        <v>5922</v>
      </c>
      <c r="D451" s="430">
        <v>1562</v>
      </c>
      <c r="E451" s="331"/>
      <c r="F451" s="297"/>
    </row>
    <row r="452" spans="1:6" x14ac:dyDescent="0.2">
      <c r="A452" s="426" t="s">
        <v>6055</v>
      </c>
      <c r="B452" s="426"/>
      <c r="C452" s="426"/>
      <c r="D452" s="426"/>
      <c r="E452" s="331"/>
      <c r="F452" s="297"/>
    </row>
    <row r="453" spans="1:6" x14ac:dyDescent="0.2">
      <c r="A453" s="426"/>
      <c r="B453" s="426"/>
      <c r="C453" s="426"/>
      <c r="D453" s="426"/>
      <c r="E453" s="331"/>
      <c r="F453" s="297"/>
    </row>
    <row r="454" spans="1:6" ht="15.75" thickBot="1" x14ac:dyDescent="0.25">
      <c r="A454" s="497" t="s">
        <v>6056</v>
      </c>
      <c r="B454" s="497"/>
      <c r="C454" s="497" t="s">
        <v>5920</v>
      </c>
      <c r="D454" s="500">
        <v>985</v>
      </c>
      <c r="E454" s="441"/>
      <c r="F454" s="328"/>
    </row>
    <row r="455" spans="1:6" ht="21.75" thickTop="1" thickBot="1" x14ac:dyDescent="0.35">
      <c r="A455" s="340" t="s">
        <v>5246</v>
      </c>
      <c r="B455" s="348"/>
      <c r="C455" s="348"/>
      <c r="D455" s="348"/>
      <c r="E455" s="349"/>
      <c r="F455" s="343"/>
    </row>
    <row r="456" spans="1:6" ht="15.75" thickTop="1" x14ac:dyDescent="0.2">
      <c r="A456" s="299"/>
      <c r="B456" s="299"/>
      <c r="C456" s="299"/>
      <c r="D456" s="307" t="s">
        <v>5563</v>
      </c>
      <c r="E456" s="350"/>
      <c r="F456" s="351"/>
    </row>
    <row r="457" spans="1:6" x14ac:dyDescent="0.2">
      <c r="A457" s="352"/>
      <c r="B457" s="352"/>
      <c r="C457" s="352"/>
      <c r="D457" s="353" t="s">
        <v>5564</v>
      </c>
      <c r="E457" s="354"/>
      <c r="F457" s="355"/>
    </row>
    <row r="458" spans="1:6" x14ac:dyDescent="0.2">
      <c r="A458" s="299"/>
      <c r="B458" s="299"/>
      <c r="C458" s="299"/>
      <c r="D458" s="307"/>
      <c r="E458" s="350"/>
      <c r="F458" s="351"/>
    </row>
    <row r="459" spans="1:6" x14ac:dyDescent="0.2">
      <c r="A459" s="426" t="s">
        <v>153</v>
      </c>
      <c r="B459" s="426"/>
      <c r="C459" s="299"/>
      <c r="D459" s="430">
        <v>2000</v>
      </c>
      <c r="E459" s="350"/>
      <c r="F459" s="351"/>
    </row>
    <row r="460" spans="1:6" x14ac:dyDescent="0.2">
      <c r="A460" s="426" t="s">
        <v>145</v>
      </c>
      <c r="B460" s="426"/>
      <c r="C460" s="299"/>
      <c r="D460" s="426">
        <v>500</v>
      </c>
      <c r="E460" s="350"/>
      <c r="F460" s="351"/>
    </row>
    <row r="461" spans="1:6" ht="15.75" thickBot="1" x14ac:dyDescent="0.25">
      <c r="A461" s="497" t="s">
        <v>5249</v>
      </c>
      <c r="B461" s="497"/>
      <c r="C461" s="498"/>
      <c r="D461" s="497">
        <v>600</v>
      </c>
      <c r="E461" s="300"/>
      <c r="F461" s="495"/>
    </row>
    <row r="462" spans="1:6" ht="15.75" thickTop="1" x14ac:dyDescent="0.2">
      <c r="A462" s="499" t="s">
        <v>5251</v>
      </c>
      <c r="B462" s="367"/>
      <c r="C462" s="367"/>
      <c r="D462" s="367"/>
      <c r="E462" s="484"/>
      <c r="F462" s="297"/>
    </row>
    <row r="463" spans="1:6" x14ac:dyDescent="0.2">
      <c r="A463" s="443" t="s">
        <v>6240</v>
      </c>
      <c r="B463" s="331"/>
      <c r="C463" s="331"/>
      <c r="D463" s="331"/>
      <c r="E463" s="331"/>
      <c r="F463" s="297"/>
    </row>
    <row r="464" spans="1:6" x14ac:dyDescent="0.2">
      <c r="A464" s="443" t="s">
        <v>6415</v>
      </c>
      <c r="B464" s="331"/>
      <c r="C464" s="331"/>
      <c r="D464" s="331"/>
      <c r="E464" s="331"/>
      <c r="F464" s="297"/>
    </row>
    <row r="465" spans="1:6" x14ac:dyDescent="0.2">
      <c r="A465" s="443" t="s">
        <v>6307</v>
      </c>
      <c r="B465" s="331"/>
      <c r="C465" s="331"/>
      <c r="D465" s="331"/>
      <c r="E465" s="331"/>
      <c r="F465" s="297"/>
    </row>
    <row r="466" spans="1:6" x14ac:dyDescent="0.2">
      <c r="A466" s="443" t="s">
        <v>6243</v>
      </c>
      <c r="B466" s="331"/>
      <c r="C466" s="331"/>
      <c r="D466" s="331"/>
      <c r="E466" s="331"/>
      <c r="F466" s="297"/>
    </row>
    <row r="467" spans="1:6" x14ac:dyDescent="0.2">
      <c r="A467" s="443" t="s">
        <v>6398</v>
      </c>
      <c r="B467" s="331"/>
      <c r="C467" s="331"/>
      <c r="D467" s="331"/>
      <c r="E467" s="331"/>
      <c r="F467" s="297"/>
    </row>
    <row r="468" spans="1:6" x14ac:dyDescent="0.2">
      <c r="A468" s="443" t="s">
        <v>6399</v>
      </c>
      <c r="B468" s="331"/>
      <c r="C468" s="331"/>
      <c r="D468" s="331"/>
      <c r="E468" s="331"/>
      <c r="F468" s="297"/>
    </row>
    <row r="469" spans="1:6" x14ac:dyDescent="0.2">
      <c r="A469" s="443" t="s">
        <v>6363</v>
      </c>
      <c r="B469" s="331"/>
      <c r="C469" s="331"/>
      <c r="D469" s="331"/>
      <c r="E469" s="331"/>
      <c r="F469" s="297"/>
    </row>
    <row r="470" spans="1:6" x14ac:dyDescent="0.2">
      <c r="A470" s="443" t="s">
        <v>6416</v>
      </c>
      <c r="B470" s="331"/>
      <c r="C470" s="331"/>
      <c r="D470" s="331"/>
      <c r="E470" s="331"/>
      <c r="F470" s="297"/>
    </row>
    <row r="471" spans="1:6" x14ac:dyDescent="0.2">
      <c r="A471" s="443" t="s">
        <v>6400</v>
      </c>
      <c r="B471" s="426"/>
      <c r="C471" s="426"/>
      <c r="D471" s="426"/>
      <c r="E471" s="426"/>
      <c r="F471" s="351"/>
    </row>
    <row r="472" spans="1:6" x14ac:dyDescent="0.2">
      <c r="A472" s="443" t="s">
        <v>6417</v>
      </c>
      <c r="B472" s="331"/>
      <c r="C472" s="331"/>
      <c r="D472" s="331"/>
      <c r="E472" s="331"/>
      <c r="F472" s="297"/>
    </row>
    <row r="473" spans="1:6" x14ac:dyDescent="0.2">
      <c r="A473" s="298"/>
      <c r="B473" s="508"/>
      <c r="C473" s="508"/>
      <c r="D473" s="508"/>
      <c r="E473" s="508"/>
      <c r="F473" s="509"/>
    </row>
    <row r="474" spans="1:6" x14ac:dyDescent="0.2">
      <c r="F474" s="337"/>
    </row>
    <row r="475" spans="1:6" x14ac:dyDescent="0.2">
      <c r="F475" s="337"/>
    </row>
    <row r="476" spans="1:6" x14ac:dyDescent="0.2">
      <c r="F476" s="337"/>
    </row>
    <row r="477" spans="1:6" x14ac:dyDescent="0.2">
      <c r="F477" s="337"/>
    </row>
    <row r="478" spans="1:6" x14ac:dyDescent="0.2">
      <c r="F478" s="337"/>
    </row>
    <row r="479" spans="1:6" x14ac:dyDescent="0.2">
      <c r="F479" s="337"/>
    </row>
    <row r="480" spans="1:6" x14ac:dyDescent="0.2">
      <c r="F480" s="337"/>
    </row>
    <row r="481" spans="6:6" x14ac:dyDescent="0.2">
      <c r="F481" s="337"/>
    </row>
    <row r="482" spans="6:6" x14ac:dyDescent="0.2">
      <c r="F482" s="337"/>
    </row>
    <row r="483" spans="6:6" x14ac:dyDescent="0.2">
      <c r="F483" s="337"/>
    </row>
    <row r="484" spans="6:6" x14ac:dyDescent="0.2">
      <c r="F484" s="337"/>
    </row>
    <row r="485" spans="6:6" x14ac:dyDescent="0.2">
      <c r="F485" s="337"/>
    </row>
    <row r="486" spans="6:6" x14ac:dyDescent="0.2">
      <c r="F486" s="337"/>
    </row>
    <row r="487" spans="6:6" x14ac:dyDescent="0.2">
      <c r="F487" s="337"/>
    </row>
    <row r="488" spans="6:6" x14ac:dyDescent="0.2">
      <c r="F488" s="337"/>
    </row>
    <row r="489" spans="6:6" x14ac:dyDescent="0.2">
      <c r="F489" s="337"/>
    </row>
    <row r="490" spans="6:6" x14ac:dyDescent="0.2">
      <c r="F490" s="337"/>
    </row>
    <row r="491" spans="6:6" x14ac:dyDescent="0.2">
      <c r="F491" s="337"/>
    </row>
    <row r="492" spans="6:6" x14ac:dyDescent="0.2">
      <c r="F492" s="337"/>
    </row>
    <row r="493" spans="6:6" x14ac:dyDescent="0.2">
      <c r="F493" s="337"/>
    </row>
    <row r="494" spans="6:6" x14ac:dyDescent="0.2">
      <c r="F494" s="337"/>
    </row>
    <row r="495" spans="6:6" x14ac:dyDescent="0.2">
      <c r="F495" s="337"/>
    </row>
    <row r="496" spans="6:6" x14ac:dyDescent="0.2">
      <c r="F496" s="337"/>
    </row>
    <row r="497" spans="6:6" x14ac:dyDescent="0.2">
      <c r="F497" s="337"/>
    </row>
    <row r="498" spans="6:6" x14ac:dyDescent="0.2">
      <c r="F498" s="337"/>
    </row>
    <row r="499" spans="6:6" x14ac:dyDescent="0.2">
      <c r="F499" s="337"/>
    </row>
  </sheetData>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36324-1D6B-46DC-955C-A0F8FC60F227}">
  <sheetPr codeName="Sheet20"/>
  <dimension ref="A1:F458"/>
  <sheetViews>
    <sheetView showGridLines="0" zoomScaleNormal="100" workbookViewId="0"/>
  </sheetViews>
  <sheetFormatPr defaultRowHeight="15" x14ac:dyDescent="0.2"/>
  <cols>
    <col min="1" max="1" width="15.5703125" style="31" customWidth="1"/>
    <col min="2" max="2" width="12" style="31" customWidth="1"/>
    <col min="3" max="3" width="13.140625" style="31" customWidth="1"/>
    <col min="4" max="4" width="14.7109375" style="31" customWidth="1"/>
    <col min="5" max="5" width="16.5703125" style="31" customWidth="1"/>
    <col min="6" max="6" width="17.140625" style="31" customWidth="1"/>
    <col min="7" max="256" width="8.7109375" style="31"/>
    <col min="257" max="257" width="15.5703125" style="31" customWidth="1"/>
    <col min="258" max="258" width="12" style="31" customWidth="1"/>
    <col min="259" max="259" width="13.140625" style="31" customWidth="1"/>
    <col min="260" max="260" width="14.7109375" style="31" customWidth="1"/>
    <col min="261" max="261" width="16.5703125" style="31" customWidth="1"/>
    <col min="262" max="262" width="17.140625" style="31" customWidth="1"/>
    <col min="263" max="512" width="8.7109375" style="31"/>
    <col min="513" max="513" width="15.5703125" style="31" customWidth="1"/>
    <col min="514" max="514" width="12" style="31" customWidth="1"/>
    <col min="515" max="515" width="13.140625" style="31" customWidth="1"/>
    <col min="516" max="516" width="14.7109375" style="31" customWidth="1"/>
    <col min="517" max="517" width="16.5703125" style="31" customWidth="1"/>
    <col min="518" max="518" width="17.140625" style="31" customWidth="1"/>
    <col min="519" max="768" width="8.7109375" style="31"/>
    <col min="769" max="769" width="15.5703125" style="31" customWidth="1"/>
    <col min="770" max="770" width="12" style="31" customWidth="1"/>
    <col min="771" max="771" width="13.140625" style="31" customWidth="1"/>
    <col min="772" max="772" width="14.7109375" style="31" customWidth="1"/>
    <col min="773" max="773" width="16.5703125" style="31" customWidth="1"/>
    <col min="774" max="774" width="17.140625" style="31" customWidth="1"/>
    <col min="775" max="1024" width="8.7109375" style="31"/>
    <col min="1025" max="1025" width="15.5703125" style="31" customWidth="1"/>
    <col min="1026" max="1026" width="12" style="31" customWidth="1"/>
    <col min="1027" max="1027" width="13.140625" style="31" customWidth="1"/>
    <col min="1028" max="1028" width="14.7109375" style="31" customWidth="1"/>
    <col min="1029" max="1029" width="16.5703125" style="31" customWidth="1"/>
    <col min="1030" max="1030" width="17.140625" style="31" customWidth="1"/>
    <col min="1031" max="1280" width="8.7109375" style="31"/>
    <col min="1281" max="1281" width="15.5703125" style="31" customWidth="1"/>
    <col min="1282" max="1282" width="12" style="31" customWidth="1"/>
    <col min="1283" max="1283" width="13.140625" style="31" customWidth="1"/>
    <col min="1284" max="1284" width="14.7109375" style="31" customWidth="1"/>
    <col min="1285" max="1285" width="16.5703125" style="31" customWidth="1"/>
    <col min="1286" max="1286" width="17.140625" style="31" customWidth="1"/>
    <col min="1287" max="1536" width="8.7109375" style="31"/>
    <col min="1537" max="1537" width="15.5703125" style="31" customWidth="1"/>
    <col min="1538" max="1538" width="12" style="31" customWidth="1"/>
    <col min="1539" max="1539" width="13.140625" style="31" customWidth="1"/>
    <col min="1540" max="1540" width="14.7109375" style="31" customWidth="1"/>
    <col min="1541" max="1541" width="16.5703125" style="31" customWidth="1"/>
    <col min="1542" max="1542" width="17.140625" style="31" customWidth="1"/>
    <col min="1543" max="1792" width="8.7109375" style="31"/>
    <col min="1793" max="1793" width="15.5703125" style="31" customWidth="1"/>
    <col min="1794" max="1794" width="12" style="31" customWidth="1"/>
    <col min="1795" max="1795" width="13.140625" style="31" customWidth="1"/>
    <col min="1796" max="1796" width="14.7109375" style="31" customWidth="1"/>
    <col min="1797" max="1797" width="16.5703125" style="31" customWidth="1"/>
    <col min="1798" max="1798" width="17.140625" style="31" customWidth="1"/>
    <col min="1799" max="2048" width="8.7109375" style="31"/>
    <col min="2049" max="2049" width="15.5703125" style="31" customWidth="1"/>
    <col min="2050" max="2050" width="12" style="31" customWidth="1"/>
    <col min="2051" max="2051" width="13.140625" style="31" customWidth="1"/>
    <col min="2052" max="2052" width="14.7109375" style="31" customWidth="1"/>
    <col min="2053" max="2053" width="16.5703125" style="31" customWidth="1"/>
    <col min="2054" max="2054" width="17.140625" style="31" customWidth="1"/>
    <col min="2055" max="2304" width="8.7109375" style="31"/>
    <col min="2305" max="2305" width="15.5703125" style="31" customWidth="1"/>
    <col min="2306" max="2306" width="12" style="31" customWidth="1"/>
    <col min="2307" max="2307" width="13.140625" style="31" customWidth="1"/>
    <col min="2308" max="2308" width="14.7109375" style="31" customWidth="1"/>
    <col min="2309" max="2309" width="16.5703125" style="31" customWidth="1"/>
    <col min="2310" max="2310" width="17.140625" style="31" customWidth="1"/>
    <col min="2311" max="2560" width="8.7109375" style="31"/>
    <col min="2561" max="2561" width="15.5703125" style="31" customWidth="1"/>
    <col min="2562" max="2562" width="12" style="31" customWidth="1"/>
    <col min="2563" max="2563" width="13.140625" style="31" customWidth="1"/>
    <col min="2564" max="2564" width="14.7109375" style="31" customWidth="1"/>
    <col min="2565" max="2565" width="16.5703125" style="31" customWidth="1"/>
    <col min="2566" max="2566" width="17.140625" style="31" customWidth="1"/>
    <col min="2567" max="2816" width="8.7109375" style="31"/>
    <col min="2817" max="2817" width="15.5703125" style="31" customWidth="1"/>
    <col min="2818" max="2818" width="12" style="31" customWidth="1"/>
    <col min="2819" max="2819" width="13.140625" style="31" customWidth="1"/>
    <col min="2820" max="2820" width="14.7109375" style="31" customWidth="1"/>
    <col min="2821" max="2821" width="16.5703125" style="31" customWidth="1"/>
    <col min="2822" max="2822" width="17.140625" style="31" customWidth="1"/>
    <col min="2823" max="3072" width="8.7109375" style="31"/>
    <col min="3073" max="3073" width="15.5703125" style="31" customWidth="1"/>
    <col min="3074" max="3074" width="12" style="31" customWidth="1"/>
    <col min="3075" max="3075" width="13.140625" style="31" customWidth="1"/>
    <col min="3076" max="3076" width="14.7109375" style="31" customWidth="1"/>
    <col min="3077" max="3077" width="16.5703125" style="31" customWidth="1"/>
    <col min="3078" max="3078" width="17.140625" style="31" customWidth="1"/>
    <col min="3079" max="3328" width="8.7109375" style="31"/>
    <col min="3329" max="3329" width="15.5703125" style="31" customWidth="1"/>
    <col min="3330" max="3330" width="12" style="31" customWidth="1"/>
    <col min="3331" max="3331" width="13.140625" style="31" customWidth="1"/>
    <col min="3332" max="3332" width="14.7109375" style="31" customWidth="1"/>
    <col min="3333" max="3333" width="16.5703125" style="31" customWidth="1"/>
    <col min="3334" max="3334" width="17.140625" style="31" customWidth="1"/>
    <col min="3335" max="3584" width="8.7109375" style="31"/>
    <col min="3585" max="3585" width="15.5703125" style="31" customWidth="1"/>
    <col min="3586" max="3586" width="12" style="31" customWidth="1"/>
    <col min="3587" max="3587" width="13.140625" style="31" customWidth="1"/>
    <col min="3588" max="3588" width="14.7109375" style="31" customWidth="1"/>
    <col min="3589" max="3589" width="16.5703125" style="31" customWidth="1"/>
    <col min="3590" max="3590" width="17.140625" style="31" customWidth="1"/>
    <col min="3591" max="3840" width="8.7109375" style="31"/>
    <col min="3841" max="3841" width="15.5703125" style="31" customWidth="1"/>
    <col min="3842" max="3842" width="12" style="31" customWidth="1"/>
    <col min="3843" max="3843" width="13.140625" style="31" customWidth="1"/>
    <col min="3844" max="3844" width="14.7109375" style="31" customWidth="1"/>
    <col min="3845" max="3845" width="16.5703125" style="31" customWidth="1"/>
    <col min="3846" max="3846" width="17.140625" style="31" customWidth="1"/>
    <col min="3847" max="4096" width="8.7109375" style="31"/>
    <col min="4097" max="4097" width="15.5703125" style="31" customWidth="1"/>
    <col min="4098" max="4098" width="12" style="31" customWidth="1"/>
    <col min="4099" max="4099" width="13.140625" style="31" customWidth="1"/>
    <col min="4100" max="4100" width="14.7109375" style="31" customWidth="1"/>
    <col min="4101" max="4101" width="16.5703125" style="31" customWidth="1"/>
    <col min="4102" max="4102" width="17.140625" style="31" customWidth="1"/>
    <col min="4103" max="4352" width="8.7109375" style="31"/>
    <col min="4353" max="4353" width="15.5703125" style="31" customWidth="1"/>
    <col min="4354" max="4354" width="12" style="31" customWidth="1"/>
    <col min="4355" max="4355" width="13.140625" style="31" customWidth="1"/>
    <col min="4356" max="4356" width="14.7109375" style="31" customWidth="1"/>
    <col min="4357" max="4357" width="16.5703125" style="31" customWidth="1"/>
    <col min="4358" max="4358" width="17.140625" style="31" customWidth="1"/>
    <col min="4359" max="4608" width="8.7109375" style="31"/>
    <col min="4609" max="4609" width="15.5703125" style="31" customWidth="1"/>
    <col min="4610" max="4610" width="12" style="31" customWidth="1"/>
    <col min="4611" max="4611" width="13.140625" style="31" customWidth="1"/>
    <col min="4612" max="4612" width="14.7109375" style="31" customWidth="1"/>
    <col min="4613" max="4613" width="16.5703125" style="31" customWidth="1"/>
    <col min="4614" max="4614" width="17.140625" style="31" customWidth="1"/>
    <col min="4615" max="4864" width="8.7109375" style="31"/>
    <col min="4865" max="4865" width="15.5703125" style="31" customWidth="1"/>
    <col min="4866" max="4866" width="12" style="31" customWidth="1"/>
    <col min="4867" max="4867" width="13.140625" style="31" customWidth="1"/>
    <col min="4868" max="4868" width="14.7109375" style="31" customWidth="1"/>
    <col min="4869" max="4869" width="16.5703125" style="31" customWidth="1"/>
    <col min="4870" max="4870" width="17.140625" style="31" customWidth="1"/>
    <col min="4871" max="5120" width="8.7109375" style="31"/>
    <col min="5121" max="5121" width="15.5703125" style="31" customWidth="1"/>
    <col min="5122" max="5122" width="12" style="31" customWidth="1"/>
    <col min="5123" max="5123" width="13.140625" style="31" customWidth="1"/>
    <col min="5124" max="5124" width="14.7109375" style="31" customWidth="1"/>
    <col min="5125" max="5125" width="16.5703125" style="31" customWidth="1"/>
    <col min="5126" max="5126" width="17.140625" style="31" customWidth="1"/>
    <col min="5127" max="5376" width="8.7109375" style="31"/>
    <col min="5377" max="5377" width="15.5703125" style="31" customWidth="1"/>
    <col min="5378" max="5378" width="12" style="31" customWidth="1"/>
    <col min="5379" max="5379" width="13.140625" style="31" customWidth="1"/>
    <col min="5380" max="5380" width="14.7109375" style="31" customWidth="1"/>
    <col min="5381" max="5381" width="16.5703125" style="31" customWidth="1"/>
    <col min="5382" max="5382" width="17.140625" style="31" customWidth="1"/>
    <col min="5383" max="5632" width="8.7109375" style="31"/>
    <col min="5633" max="5633" width="15.5703125" style="31" customWidth="1"/>
    <col min="5634" max="5634" width="12" style="31" customWidth="1"/>
    <col min="5635" max="5635" width="13.140625" style="31" customWidth="1"/>
    <col min="5636" max="5636" width="14.7109375" style="31" customWidth="1"/>
    <col min="5637" max="5637" width="16.5703125" style="31" customWidth="1"/>
    <col min="5638" max="5638" width="17.140625" style="31" customWidth="1"/>
    <col min="5639" max="5888" width="8.7109375" style="31"/>
    <col min="5889" max="5889" width="15.5703125" style="31" customWidth="1"/>
    <col min="5890" max="5890" width="12" style="31" customWidth="1"/>
    <col min="5891" max="5891" width="13.140625" style="31" customWidth="1"/>
    <col min="5892" max="5892" width="14.7109375" style="31" customWidth="1"/>
    <col min="5893" max="5893" width="16.5703125" style="31" customWidth="1"/>
    <col min="5894" max="5894" width="17.140625" style="31" customWidth="1"/>
    <col min="5895" max="6144" width="8.7109375" style="31"/>
    <col min="6145" max="6145" width="15.5703125" style="31" customWidth="1"/>
    <col min="6146" max="6146" width="12" style="31" customWidth="1"/>
    <col min="6147" max="6147" width="13.140625" style="31" customWidth="1"/>
    <col min="6148" max="6148" width="14.7109375" style="31" customWidth="1"/>
    <col min="6149" max="6149" width="16.5703125" style="31" customWidth="1"/>
    <col min="6150" max="6150" width="17.140625" style="31" customWidth="1"/>
    <col min="6151" max="6400" width="8.7109375" style="31"/>
    <col min="6401" max="6401" width="15.5703125" style="31" customWidth="1"/>
    <col min="6402" max="6402" width="12" style="31" customWidth="1"/>
    <col min="6403" max="6403" width="13.140625" style="31" customWidth="1"/>
    <col min="6404" max="6404" width="14.7109375" style="31" customWidth="1"/>
    <col min="6405" max="6405" width="16.5703125" style="31" customWidth="1"/>
    <col min="6406" max="6406" width="17.140625" style="31" customWidth="1"/>
    <col min="6407" max="6656" width="8.7109375" style="31"/>
    <col min="6657" max="6657" width="15.5703125" style="31" customWidth="1"/>
    <col min="6658" max="6658" width="12" style="31" customWidth="1"/>
    <col min="6659" max="6659" width="13.140625" style="31" customWidth="1"/>
    <col min="6660" max="6660" width="14.7109375" style="31" customWidth="1"/>
    <col min="6661" max="6661" width="16.5703125" style="31" customWidth="1"/>
    <col min="6662" max="6662" width="17.140625" style="31" customWidth="1"/>
    <col min="6663" max="6912" width="8.7109375" style="31"/>
    <col min="6913" max="6913" width="15.5703125" style="31" customWidth="1"/>
    <col min="6914" max="6914" width="12" style="31" customWidth="1"/>
    <col min="6915" max="6915" width="13.140625" style="31" customWidth="1"/>
    <col min="6916" max="6916" width="14.7109375" style="31" customWidth="1"/>
    <col min="6917" max="6917" width="16.5703125" style="31" customWidth="1"/>
    <col min="6918" max="6918" width="17.140625" style="31" customWidth="1"/>
    <col min="6919" max="7168" width="8.7109375" style="31"/>
    <col min="7169" max="7169" width="15.5703125" style="31" customWidth="1"/>
    <col min="7170" max="7170" width="12" style="31" customWidth="1"/>
    <col min="7171" max="7171" width="13.140625" style="31" customWidth="1"/>
    <col min="7172" max="7172" width="14.7109375" style="31" customWidth="1"/>
    <col min="7173" max="7173" width="16.5703125" style="31" customWidth="1"/>
    <col min="7174" max="7174" width="17.140625" style="31" customWidth="1"/>
    <col min="7175" max="7424" width="8.7109375" style="31"/>
    <col min="7425" max="7425" width="15.5703125" style="31" customWidth="1"/>
    <col min="7426" max="7426" width="12" style="31" customWidth="1"/>
    <col min="7427" max="7427" width="13.140625" style="31" customWidth="1"/>
    <col min="7428" max="7428" width="14.7109375" style="31" customWidth="1"/>
    <col min="7429" max="7429" width="16.5703125" style="31" customWidth="1"/>
    <col min="7430" max="7430" width="17.140625" style="31" customWidth="1"/>
    <col min="7431" max="7680" width="8.7109375" style="31"/>
    <col min="7681" max="7681" width="15.5703125" style="31" customWidth="1"/>
    <col min="7682" max="7682" width="12" style="31" customWidth="1"/>
    <col min="7683" max="7683" width="13.140625" style="31" customWidth="1"/>
    <col min="7684" max="7684" width="14.7109375" style="31" customWidth="1"/>
    <col min="7685" max="7685" width="16.5703125" style="31" customWidth="1"/>
    <col min="7686" max="7686" width="17.140625" style="31" customWidth="1"/>
    <col min="7687" max="7936" width="8.7109375" style="31"/>
    <col min="7937" max="7937" width="15.5703125" style="31" customWidth="1"/>
    <col min="7938" max="7938" width="12" style="31" customWidth="1"/>
    <col min="7939" max="7939" width="13.140625" style="31" customWidth="1"/>
    <col min="7940" max="7940" width="14.7109375" style="31" customWidth="1"/>
    <col min="7941" max="7941" width="16.5703125" style="31" customWidth="1"/>
    <col min="7942" max="7942" width="17.140625" style="31" customWidth="1"/>
    <col min="7943" max="8192" width="8.7109375" style="31"/>
    <col min="8193" max="8193" width="15.5703125" style="31" customWidth="1"/>
    <col min="8194" max="8194" width="12" style="31" customWidth="1"/>
    <col min="8195" max="8195" width="13.140625" style="31" customWidth="1"/>
    <col min="8196" max="8196" width="14.7109375" style="31" customWidth="1"/>
    <col min="8197" max="8197" width="16.5703125" style="31" customWidth="1"/>
    <col min="8198" max="8198" width="17.140625" style="31" customWidth="1"/>
    <col min="8199" max="8448" width="8.7109375" style="31"/>
    <col min="8449" max="8449" width="15.5703125" style="31" customWidth="1"/>
    <col min="8450" max="8450" width="12" style="31" customWidth="1"/>
    <col min="8451" max="8451" width="13.140625" style="31" customWidth="1"/>
    <col min="8452" max="8452" width="14.7109375" style="31" customWidth="1"/>
    <col min="8453" max="8453" width="16.5703125" style="31" customWidth="1"/>
    <col min="8454" max="8454" width="17.140625" style="31" customWidth="1"/>
    <col min="8455" max="8704" width="8.7109375" style="31"/>
    <col min="8705" max="8705" width="15.5703125" style="31" customWidth="1"/>
    <col min="8706" max="8706" width="12" style="31" customWidth="1"/>
    <col min="8707" max="8707" width="13.140625" style="31" customWidth="1"/>
    <col min="8708" max="8708" width="14.7109375" style="31" customWidth="1"/>
    <col min="8709" max="8709" width="16.5703125" style="31" customWidth="1"/>
    <col min="8710" max="8710" width="17.140625" style="31" customWidth="1"/>
    <col min="8711" max="8960" width="8.7109375" style="31"/>
    <col min="8961" max="8961" width="15.5703125" style="31" customWidth="1"/>
    <col min="8962" max="8962" width="12" style="31" customWidth="1"/>
    <col min="8963" max="8963" width="13.140625" style="31" customWidth="1"/>
    <col min="8964" max="8964" width="14.7109375" style="31" customWidth="1"/>
    <col min="8965" max="8965" width="16.5703125" style="31" customWidth="1"/>
    <col min="8966" max="8966" width="17.140625" style="31" customWidth="1"/>
    <col min="8967" max="9216" width="8.7109375" style="31"/>
    <col min="9217" max="9217" width="15.5703125" style="31" customWidth="1"/>
    <col min="9218" max="9218" width="12" style="31" customWidth="1"/>
    <col min="9219" max="9219" width="13.140625" style="31" customWidth="1"/>
    <col min="9220" max="9220" width="14.7109375" style="31" customWidth="1"/>
    <col min="9221" max="9221" width="16.5703125" style="31" customWidth="1"/>
    <col min="9222" max="9222" width="17.140625" style="31" customWidth="1"/>
    <col min="9223" max="9472" width="8.7109375" style="31"/>
    <col min="9473" max="9473" width="15.5703125" style="31" customWidth="1"/>
    <col min="9474" max="9474" width="12" style="31" customWidth="1"/>
    <col min="9475" max="9475" width="13.140625" style="31" customWidth="1"/>
    <col min="9476" max="9476" width="14.7109375" style="31" customWidth="1"/>
    <col min="9477" max="9477" width="16.5703125" style="31" customWidth="1"/>
    <col min="9478" max="9478" width="17.140625" style="31" customWidth="1"/>
    <col min="9479" max="9728" width="8.7109375" style="31"/>
    <col min="9729" max="9729" width="15.5703125" style="31" customWidth="1"/>
    <col min="9730" max="9730" width="12" style="31" customWidth="1"/>
    <col min="9731" max="9731" width="13.140625" style="31" customWidth="1"/>
    <col min="9732" max="9732" width="14.7109375" style="31" customWidth="1"/>
    <col min="9733" max="9733" width="16.5703125" style="31" customWidth="1"/>
    <col min="9734" max="9734" width="17.140625" style="31" customWidth="1"/>
    <col min="9735" max="9984" width="8.7109375" style="31"/>
    <col min="9985" max="9985" width="15.5703125" style="31" customWidth="1"/>
    <col min="9986" max="9986" width="12" style="31" customWidth="1"/>
    <col min="9987" max="9987" width="13.140625" style="31" customWidth="1"/>
    <col min="9988" max="9988" width="14.7109375" style="31" customWidth="1"/>
    <col min="9989" max="9989" width="16.5703125" style="31" customWidth="1"/>
    <col min="9990" max="9990" width="17.140625" style="31" customWidth="1"/>
    <col min="9991" max="10240" width="8.7109375" style="31"/>
    <col min="10241" max="10241" width="15.5703125" style="31" customWidth="1"/>
    <col min="10242" max="10242" width="12" style="31" customWidth="1"/>
    <col min="10243" max="10243" width="13.140625" style="31" customWidth="1"/>
    <col min="10244" max="10244" width="14.7109375" style="31" customWidth="1"/>
    <col min="10245" max="10245" width="16.5703125" style="31" customWidth="1"/>
    <col min="10246" max="10246" width="17.140625" style="31" customWidth="1"/>
    <col min="10247" max="10496" width="8.7109375" style="31"/>
    <col min="10497" max="10497" width="15.5703125" style="31" customWidth="1"/>
    <col min="10498" max="10498" width="12" style="31" customWidth="1"/>
    <col min="10499" max="10499" width="13.140625" style="31" customWidth="1"/>
    <col min="10500" max="10500" width="14.7109375" style="31" customWidth="1"/>
    <col min="10501" max="10501" width="16.5703125" style="31" customWidth="1"/>
    <col min="10502" max="10502" width="17.140625" style="31" customWidth="1"/>
    <col min="10503" max="10752" width="8.7109375" style="31"/>
    <col min="10753" max="10753" width="15.5703125" style="31" customWidth="1"/>
    <col min="10754" max="10754" width="12" style="31" customWidth="1"/>
    <col min="10755" max="10755" width="13.140625" style="31" customWidth="1"/>
    <col min="10756" max="10756" width="14.7109375" style="31" customWidth="1"/>
    <col min="10757" max="10757" width="16.5703125" style="31" customWidth="1"/>
    <col min="10758" max="10758" width="17.140625" style="31" customWidth="1"/>
    <col min="10759" max="11008" width="8.7109375" style="31"/>
    <col min="11009" max="11009" width="15.5703125" style="31" customWidth="1"/>
    <col min="11010" max="11010" width="12" style="31" customWidth="1"/>
    <col min="11011" max="11011" width="13.140625" style="31" customWidth="1"/>
    <col min="11012" max="11012" width="14.7109375" style="31" customWidth="1"/>
    <col min="11013" max="11013" width="16.5703125" style="31" customWidth="1"/>
    <col min="11014" max="11014" width="17.140625" style="31" customWidth="1"/>
    <col min="11015" max="11264" width="8.7109375" style="31"/>
    <col min="11265" max="11265" width="15.5703125" style="31" customWidth="1"/>
    <col min="11266" max="11266" width="12" style="31" customWidth="1"/>
    <col min="11267" max="11267" width="13.140625" style="31" customWidth="1"/>
    <col min="11268" max="11268" width="14.7109375" style="31" customWidth="1"/>
    <col min="11269" max="11269" width="16.5703125" style="31" customWidth="1"/>
    <col min="11270" max="11270" width="17.140625" style="31" customWidth="1"/>
    <col min="11271" max="11520" width="8.7109375" style="31"/>
    <col min="11521" max="11521" width="15.5703125" style="31" customWidth="1"/>
    <col min="11522" max="11522" width="12" style="31" customWidth="1"/>
    <col min="11523" max="11523" width="13.140625" style="31" customWidth="1"/>
    <col min="11524" max="11524" width="14.7109375" style="31" customWidth="1"/>
    <col min="11525" max="11525" width="16.5703125" style="31" customWidth="1"/>
    <col min="11526" max="11526" width="17.140625" style="31" customWidth="1"/>
    <col min="11527" max="11776" width="8.7109375" style="31"/>
    <col min="11777" max="11777" width="15.5703125" style="31" customWidth="1"/>
    <col min="11778" max="11778" width="12" style="31" customWidth="1"/>
    <col min="11779" max="11779" width="13.140625" style="31" customWidth="1"/>
    <col min="11780" max="11780" width="14.7109375" style="31" customWidth="1"/>
    <col min="11781" max="11781" width="16.5703125" style="31" customWidth="1"/>
    <col min="11782" max="11782" width="17.140625" style="31" customWidth="1"/>
    <col min="11783" max="12032" width="8.7109375" style="31"/>
    <col min="12033" max="12033" width="15.5703125" style="31" customWidth="1"/>
    <col min="12034" max="12034" width="12" style="31" customWidth="1"/>
    <col min="12035" max="12035" width="13.140625" style="31" customWidth="1"/>
    <col min="12036" max="12036" width="14.7109375" style="31" customWidth="1"/>
    <col min="12037" max="12037" width="16.5703125" style="31" customWidth="1"/>
    <col min="12038" max="12038" width="17.140625" style="31" customWidth="1"/>
    <col min="12039" max="12288" width="8.7109375" style="31"/>
    <col min="12289" max="12289" width="15.5703125" style="31" customWidth="1"/>
    <col min="12290" max="12290" width="12" style="31" customWidth="1"/>
    <col min="12291" max="12291" width="13.140625" style="31" customWidth="1"/>
    <col min="12292" max="12292" width="14.7109375" style="31" customWidth="1"/>
    <col min="12293" max="12293" width="16.5703125" style="31" customWidth="1"/>
    <col min="12294" max="12294" width="17.140625" style="31" customWidth="1"/>
    <col min="12295" max="12544" width="8.7109375" style="31"/>
    <col min="12545" max="12545" width="15.5703125" style="31" customWidth="1"/>
    <col min="12546" max="12546" width="12" style="31" customWidth="1"/>
    <col min="12547" max="12547" width="13.140625" style="31" customWidth="1"/>
    <col min="12548" max="12548" width="14.7109375" style="31" customWidth="1"/>
    <col min="12549" max="12549" width="16.5703125" style="31" customWidth="1"/>
    <col min="12550" max="12550" width="17.140625" style="31" customWidth="1"/>
    <col min="12551" max="12800" width="8.7109375" style="31"/>
    <col min="12801" max="12801" width="15.5703125" style="31" customWidth="1"/>
    <col min="12802" max="12802" width="12" style="31" customWidth="1"/>
    <col min="12803" max="12803" width="13.140625" style="31" customWidth="1"/>
    <col min="12804" max="12804" width="14.7109375" style="31" customWidth="1"/>
    <col min="12805" max="12805" width="16.5703125" style="31" customWidth="1"/>
    <col min="12806" max="12806" width="17.140625" style="31" customWidth="1"/>
    <col min="12807" max="13056" width="8.7109375" style="31"/>
    <col min="13057" max="13057" width="15.5703125" style="31" customWidth="1"/>
    <col min="13058" max="13058" width="12" style="31" customWidth="1"/>
    <col min="13059" max="13059" width="13.140625" style="31" customWidth="1"/>
    <col min="13060" max="13060" width="14.7109375" style="31" customWidth="1"/>
    <col min="13061" max="13061" width="16.5703125" style="31" customWidth="1"/>
    <col min="13062" max="13062" width="17.140625" style="31" customWidth="1"/>
    <col min="13063" max="13312" width="8.7109375" style="31"/>
    <col min="13313" max="13313" width="15.5703125" style="31" customWidth="1"/>
    <col min="13314" max="13314" width="12" style="31" customWidth="1"/>
    <col min="13315" max="13315" width="13.140625" style="31" customWidth="1"/>
    <col min="13316" max="13316" width="14.7109375" style="31" customWidth="1"/>
    <col min="13317" max="13317" width="16.5703125" style="31" customWidth="1"/>
    <col min="13318" max="13318" width="17.140625" style="31" customWidth="1"/>
    <col min="13319" max="13568" width="8.7109375" style="31"/>
    <col min="13569" max="13569" width="15.5703125" style="31" customWidth="1"/>
    <col min="13570" max="13570" width="12" style="31" customWidth="1"/>
    <col min="13571" max="13571" width="13.140625" style="31" customWidth="1"/>
    <col min="13572" max="13572" width="14.7109375" style="31" customWidth="1"/>
    <col min="13573" max="13573" width="16.5703125" style="31" customWidth="1"/>
    <col min="13574" max="13574" width="17.140625" style="31" customWidth="1"/>
    <col min="13575" max="13824" width="8.7109375" style="31"/>
    <col min="13825" max="13825" width="15.5703125" style="31" customWidth="1"/>
    <col min="13826" max="13826" width="12" style="31" customWidth="1"/>
    <col min="13827" max="13827" width="13.140625" style="31" customWidth="1"/>
    <col min="13828" max="13828" width="14.7109375" style="31" customWidth="1"/>
    <col min="13829" max="13829" width="16.5703125" style="31" customWidth="1"/>
    <col min="13830" max="13830" width="17.140625" style="31" customWidth="1"/>
    <col min="13831" max="14080" width="8.7109375" style="31"/>
    <col min="14081" max="14081" width="15.5703125" style="31" customWidth="1"/>
    <col min="14082" max="14082" width="12" style="31" customWidth="1"/>
    <col min="14083" max="14083" width="13.140625" style="31" customWidth="1"/>
    <col min="14084" max="14084" width="14.7109375" style="31" customWidth="1"/>
    <col min="14085" max="14085" width="16.5703125" style="31" customWidth="1"/>
    <col min="14086" max="14086" width="17.140625" style="31" customWidth="1"/>
    <col min="14087" max="14336" width="8.7109375" style="31"/>
    <col min="14337" max="14337" width="15.5703125" style="31" customWidth="1"/>
    <col min="14338" max="14338" width="12" style="31" customWidth="1"/>
    <col min="14339" max="14339" width="13.140625" style="31" customWidth="1"/>
    <col min="14340" max="14340" width="14.7109375" style="31" customWidth="1"/>
    <col min="14341" max="14341" width="16.5703125" style="31" customWidth="1"/>
    <col min="14342" max="14342" width="17.140625" style="31" customWidth="1"/>
    <col min="14343" max="14592" width="8.7109375" style="31"/>
    <col min="14593" max="14593" width="15.5703125" style="31" customWidth="1"/>
    <col min="14594" max="14594" width="12" style="31" customWidth="1"/>
    <col min="14595" max="14595" width="13.140625" style="31" customWidth="1"/>
    <col min="14596" max="14596" width="14.7109375" style="31" customWidth="1"/>
    <col min="14597" max="14597" width="16.5703125" style="31" customWidth="1"/>
    <col min="14598" max="14598" width="17.140625" style="31" customWidth="1"/>
    <col min="14599" max="14848" width="8.7109375" style="31"/>
    <col min="14849" max="14849" width="15.5703125" style="31" customWidth="1"/>
    <col min="14850" max="14850" width="12" style="31" customWidth="1"/>
    <col min="14851" max="14851" width="13.140625" style="31" customWidth="1"/>
    <col min="14852" max="14852" width="14.7109375" style="31" customWidth="1"/>
    <col min="14853" max="14853" width="16.5703125" style="31" customWidth="1"/>
    <col min="14854" max="14854" width="17.140625" style="31" customWidth="1"/>
    <col min="14855" max="15104" width="8.7109375" style="31"/>
    <col min="15105" max="15105" width="15.5703125" style="31" customWidth="1"/>
    <col min="15106" max="15106" width="12" style="31" customWidth="1"/>
    <col min="15107" max="15107" width="13.140625" style="31" customWidth="1"/>
    <col min="15108" max="15108" width="14.7109375" style="31" customWidth="1"/>
    <col min="15109" max="15109" width="16.5703125" style="31" customWidth="1"/>
    <col min="15110" max="15110" width="17.140625" style="31" customWidth="1"/>
    <col min="15111" max="15360" width="8.7109375" style="31"/>
    <col min="15361" max="15361" width="15.5703125" style="31" customWidth="1"/>
    <col min="15362" max="15362" width="12" style="31" customWidth="1"/>
    <col min="15363" max="15363" width="13.140625" style="31" customWidth="1"/>
    <col min="15364" max="15364" width="14.7109375" style="31" customWidth="1"/>
    <col min="15365" max="15365" width="16.5703125" style="31" customWidth="1"/>
    <col min="15366" max="15366" width="17.140625" style="31" customWidth="1"/>
    <col min="15367" max="15616" width="8.7109375" style="31"/>
    <col min="15617" max="15617" width="15.5703125" style="31" customWidth="1"/>
    <col min="15618" max="15618" width="12" style="31" customWidth="1"/>
    <col min="15619" max="15619" width="13.140625" style="31" customWidth="1"/>
    <col min="15620" max="15620" width="14.7109375" style="31" customWidth="1"/>
    <col min="15621" max="15621" width="16.5703125" style="31" customWidth="1"/>
    <col min="15622" max="15622" width="17.140625" style="31" customWidth="1"/>
    <col min="15623" max="15872" width="8.7109375" style="31"/>
    <col min="15873" max="15873" width="15.5703125" style="31" customWidth="1"/>
    <col min="15874" max="15874" width="12" style="31" customWidth="1"/>
    <col min="15875" max="15875" width="13.140625" style="31" customWidth="1"/>
    <col min="15876" max="15876" width="14.7109375" style="31" customWidth="1"/>
    <col min="15877" max="15877" width="16.5703125" style="31" customWidth="1"/>
    <col min="15878" max="15878" width="17.140625" style="31" customWidth="1"/>
    <col min="15879" max="16128" width="8.7109375" style="31"/>
    <col min="16129" max="16129" width="15.5703125" style="31" customWidth="1"/>
    <col min="16130" max="16130" width="12" style="31" customWidth="1"/>
    <col min="16131" max="16131" width="13.140625" style="31" customWidth="1"/>
    <col min="16132" max="16132" width="14.7109375" style="31" customWidth="1"/>
    <col min="16133" max="16133" width="16.5703125" style="31" customWidth="1"/>
    <col min="16134" max="16134" width="17.140625" style="31" customWidth="1"/>
    <col min="16135" max="16384" width="8.7109375" style="31"/>
  </cols>
  <sheetData>
    <row r="1" spans="1:6" ht="23.25" x14ac:dyDescent="0.35">
      <c r="A1" s="290" t="s">
        <v>5267</v>
      </c>
      <c r="B1" s="291"/>
      <c r="C1" s="291"/>
      <c r="D1" s="291"/>
      <c r="E1" s="291"/>
      <c r="F1" s="292"/>
    </row>
    <row r="2" spans="1:6" ht="21.75" x14ac:dyDescent="0.3">
      <c r="A2" s="295" t="s">
        <v>6418</v>
      </c>
      <c r="B2" s="296"/>
      <c r="C2" s="296"/>
      <c r="D2" s="296"/>
      <c r="E2" s="296"/>
      <c r="F2" s="297"/>
    </row>
    <row r="3" spans="1:6" ht="15.75" thickBot="1" x14ac:dyDescent="0.25">
      <c r="A3" s="299"/>
      <c r="B3" s="299"/>
      <c r="C3" s="299"/>
      <c r="D3" s="299"/>
      <c r="E3" s="300"/>
      <c r="F3" s="301"/>
    </row>
    <row r="4" spans="1:6" ht="15.75" thickTop="1" x14ac:dyDescent="0.2">
      <c r="A4" s="302" t="s">
        <v>162</v>
      </c>
      <c r="B4" s="302" t="s">
        <v>5138</v>
      </c>
      <c r="C4" s="302" t="s">
        <v>111</v>
      </c>
      <c r="D4" s="303" t="s">
        <v>5697</v>
      </c>
      <c r="E4" s="304" t="s">
        <v>5698</v>
      </c>
      <c r="F4" s="305" t="s">
        <v>5699</v>
      </c>
    </row>
    <row r="5" spans="1:6" x14ac:dyDescent="0.2">
      <c r="A5" s="306"/>
      <c r="B5" s="306"/>
      <c r="C5" s="306"/>
      <c r="D5" s="307" t="s">
        <v>5563</v>
      </c>
      <c r="E5" s="308" t="s">
        <v>5700</v>
      </c>
      <c r="F5" s="305" t="s">
        <v>5701</v>
      </c>
    </row>
    <row r="6" spans="1:6" x14ac:dyDescent="0.2">
      <c r="A6" s="306"/>
      <c r="B6" s="306"/>
      <c r="C6" s="306"/>
      <c r="D6" s="307" t="s">
        <v>5564</v>
      </c>
      <c r="E6" s="308" t="s">
        <v>5702</v>
      </c>
      <c r="F6" s="305" t="s">
        <v>5703</v>
      </c>
    </row>
    <row r="7" spans="1:6" x14ac:dyDescent="0.2">
      <c r="A7" s="309"/>
      <c r="B7" s="309"/>
      <c r="C7" s="309"/>
      <c r="D7" s="310"/>
      <c r="E7" s="310" t="s">
        <v>5704</v>
      </c>
      <c r="F7" s="311" t="s">
        <v>5705</v>
      </c>
    </row>
    <row r="8" spans="1:6" x14ac:dyDescent="0.2">
      <c r="A8" s="306"/>
      <c r="B8" s="306"/>
      <c r="C8" s="306"/>
      <c r="D8" s="308"/>
      <c r="E8" s="308"/>
      <c r="F8" s="292"/>
    </row>
    <row r="9" spans="1:6" x14ac:dyDescent="0.2">
      <c r="A9" s="426" t="s">
        <v>5418</v>
      </c>
      <c r="B9" s="426" t="s">
        <v>5302</v>
      </c>
      <c r="C9" s="426" t="s">
        <v>5958</v>
      </c>
      <c r="D9" s="426">
        <v>520</v>
      </c>
      <c r="E9" s="427">
        <v>1981</v>
      </c>
      <c r="F9" s="428" t="s">
        <v>634</v>
      </c>
    </row>
    <row r="10" spans="1:6" x14ac:dyDescent="0.2">
      <c r="A10" s="423"/>
      <c r="B10" s="423"/>
      <c r="C10" s="423"/>
      <c r="D10" s="423"/>
      <c r="E10" s="424"/>
      <c r="F10" s="425"/>
    </row>
    <row r="11" spans="1:6" x14ac:dyDescent="0.2">
      <c r="A11" s="492" t="s">
        <v>6419</v>
      </c>
      <c r="B11" s="492" t="s">
        <v>4640</v>
      </c>
      <c r="C11" s="492" t="s">
        <v>1352</v>
      </c>
      <c r="D11" s="492">
        <v>24</v>
      </c>
      <c r="E11" s="510">
        <v>2004</v>
      </c>
      <c r="F11" s="351" t="s">
        <v>379</v>
      </c>
    </row>
    <row r="12" spans="1:6" x14ac:dyDescent="0.2">
      <c r="A12" s="460"/>
      <c r="B12" s="492" t="s">
        <v>5321</v>
      </c>
      <c r="C12" s="492" t="s">
        <v>1352</v>
      </c>
      <c r="D12" s="492">
        <v>20</v>
      </c>
      <c r="E12" s="510">
        <v>2005</v>
      </c>
      <c r="F12" s="428" t="s">
        <v>634</v>
      </c>
    </row>
    <row r="13" spans="1:6" x14ac:dyDescent="0.2">
      <c r="A13" s="423"/>
      <c r="B13" s="423"/>
      <c r="C13" s="423"/>
      <c r="D13" s="423"/>
      <c r="E13" s="423"/>
      <c r="F13" s="425"/>
    </row>
    <row r="14" spans="1:6" x14ac:dyDescent="0.2">
      <c r="A14" s="426" t="s">
        <v>6403</v>
      </c>
      <c r="B14" s="426" t="s">
        <v>3837</v>
      </c>
      <c r="C14" s="426" t="s">
        <v>5740</v>
      </c>
      <c r="D14" s="426">
        <v>420</v>
      </c>
      <c r="E14" s="427">
        <v>1995</v>
      </c>
      <c r="F14" s="426" t="s">
        <v>518</v>
      </c>
    </row>
    <row r="15" spans="1:6" x14ac:dyDescent="0.2">
      <c r="A15" s="331"/>
      <c r="B15" s="426" t="s">
        <v>6404</v>
      </c>
      <c r="C15" s="426" t="s">
        <v>5917</v>
      </c>
      <c r="D15" s="426">
        <v>62</v>
      </c>
      <c r="E15" s="427">
        <v>1929</v>
      </c>
      <c r="F15" s="428" t="s">
        <v>379</v>
      </c>
    </row>
    <row r="16" spans="1:6" x14ac:dyDescent="0.2">
      <c r="A16" s="331"/>
      <c r="B16" s="426" t="s">
        <v>6405</v>
      </c>
      <c r="C16" s="426" t="s">
        <v>5917</v>
      </c>
      <c r="D16" s="426">
        <v>19.5</v>
      </c>
      <c r="E16" s="427">
        <v>1907</v>
      </c>
      <c r="F16" s="428" t="s">
        <v>379</v>
      </c>
    </row>
    <row r="17" spans="1:6" x14ac:dyDescent="0.2">
      <c r="A17" s="331"/>
      <c r="B17" s="331"/>
      <c r="C17" s="331"/>
      <c r="D17" s="331"/>
      <c r="E17" s="332"/>
      <c r="F17" s="429"/>
    </row>
    <row r="18" spans="1:6" x14ac:dyDescent="0.2">
      <c r="A18" s="426" t="s">
        <v>5961</v>
      </c>
      <c r="B18" s="426" t="s">
        <v>5281</v>
      </c>
      <c r="C18" s="426" t="s">
        <v>6262</v>
      </c>
      <c r="D18" s="426">
        <v>575</v>
      </c>
      <c r="E18" s="427">
        <v>2002</v>
      </c>
      <c r="F18" s="428" t="s">
        <v>216</v>
      </c>
    </row>
    <row r="19" spans="1:6" x14ac:dyDescent="0.2">
      <c r="A19" s="331"/>
      <c r="B19" s="331"/>
      <c r="C19" s="331"/>
      <c r="D19" s="331"/>
      <c r="E19" s="332"/>
      <c r="F19" s="429"/>
    </row>
    <row r="20" spans="1:6" x14ac:dyDescent="0.2">
      <c r="A20" s="426" t="s">
        <v>6374</v>
      </c>
      <c r="B20" s="426" t="s">
        <v>4936</v>
      </c>
      <c r="C20" s="426" t="s">
        <v>747</v>
      </c>
      <c r="D20" s="430">
        <v>1000</v>
      </c>
      <c r="E20" s="427">
        <v>1994</v>
      </c>
      <c r="F20" s="426" t="s">
        <v>669</v>
      </c>
    </row>
    <row r="21" spans="1:6" x14ac:dyDescent="0.2">
      <c r="A21" s="331"/>
      <c r="B21" s="331"/>
      <c r="C21" s="331"/>
      <c r="D21" s="331"/>
      <c r="E21" s="332"/>
      <c r="F21" s="331"/>
    </row>
    <row r="22" spans="1:6" x14ac:dyDescent="0.2">
      <c r="A22" s="426" t="s">
        <v>5649</v>
      </c>
      <c r="B22" s="426" t="s">
        <v>4633</v>
      </c>
      <c r="C22" s="426" t="s">
        <v>6087</v>
      </c>
      <c r="D22" s="426">
        <v>10</v>
      </c>
      <c r="E22" s="427">
        <v>2001</v>
      </c>
      <c r="F22" s="426" t="s">
        <v>184</v>
      </c>
    </row>
    <row r="23" spans="1:6" x14ac:dyDescent="0.2">
      <c r="A23" s="331"/>
      <c r="B23" s="426" t="s">
        <v>5963</v>
      </c>
      <c r="C23" s="426" t="s">
        <v>1352</v>
      </c>
      <c r="D23" s="426">
        <v>8</v>
      </c>
      <c r="E23" s="427">
        <v>1999</v>
      </c>
      <c r="F23" s="428" t="s">
        <v>379</v>
      </c>
    </row>
    <row r="24" spans="1:6" x14ac:dyDescent="0.2">
      <c r="A24" s="331"/>
      <c r="B24" s="426" t="s">
        <v>4600</v>
      </c>
      <c r="C24" s="426" t="s">
        <v>1352</v>
      </c>
      <c r="D24" s="426">
        <v>10</v>
      </c>
      <c r="E24" s="427">
        <v>1994</v>
      </c>
      <c r="F24" s="428" t="s">
        <v>216</v>
      </c>
    </row>
    <row r="25" spans="1:6" x14ac:dyDescent="0.2">
      <c r="A25" s="331"/>
      <c r="B25" s="426" t="s">
        <v>4607</v>
      </c>
      <c r="C25" s="426" t="s">
        <v>1352</v>
      </c>
      <c r="D25" s="426">
        <v>34</v>
      </c>
      <c r="E25" s="427">
        <v>1996</v>
      </c>
      <c r="F25" s="428" t="s">
        <v>216</v>
      </c>
    </row>
    <row r="26" spans="1:6" x14ac:dyDescent="0.2">
      <c r="A26" s="331"/>
      <c r="B26" s="426" t="s">
        <v>4644</v>
      </c>
      <c r="C26" s="426" t="s">
        <v>6088</v>
      </c>
      <c r="D26" s="426">
        <v>48</v>
      </c>
      <c r="E26" s="427">
        <v>2004</v>
      </c>
      <c r="F26" s="426" t="s">
        <v>379</v>
      </c>
    </row>
    <row r="27" spans="1:6" x14ac:dyDescent="0.2">
      <c r="A27" s="331"/>
      <c r="B27" s="426" t="s">
        <v>4592</v>
      </c>
      <c r="C27" s="426" t="s">
        <v>1352</v>
      </c>
      <c r="D27" s="426">
        <v>5</v>
      </c>
      <c r="E27" s="427">
        <v>1993</v>
      </c>
      <c r="F27" s="426" t="s">
        <v>442</v>
      </c>
    </row>
    <row r="28" spans="1:6" x14ac:dyDescent="0.2">
      <c r="A28" s="331"/>
      <c r="B28" s="426" t="s">
        <v>4630</v>
      </c>
      <c r="C28" s="426" t="s">
        <v>1352</v>
      </c>
      <c r="D28" s="426">
        <v>7</v>
      </c>
      <c r="E28" s="427">
        <v>2000</v>
      </c>
      <c r="F28" s="426" t="s">
        <v>442</v>
      </c>
    </row>
    <row r="29" spans="1:6" x14ac:dyDescent="0.2">
      <c r="A29" s="331"/>
      <c r="B29" s="426" t="s">
        <v>4615</v>
      </c>
      <c r="C29" s="426" t="s">
        <v>1352</v>
      </c>
      <c r="D29" s="426">
        <v>20</v>
      </c>
      <c r="E29" s="427">
        <v>1997</v>
      </c>
      <c r="F29" s="428" t="s">
        <v>216</v>
      </c>
    </row>
    <row r="30" spans="1:6" x14ac:dyDescent="0.2">
      <c r="A30" s="331"/>
      <c r="B30" s="426" t="s">
        <v>4622</v>
      </c>
      <c r="C30" s="426" t="s">
        <v>1352</v>
      </c>
      <c r="D30" s="426">
        <v>10</v>
      </c>
      <c r="E30" s="427">
        <v>1996</v>
      </c>
      <c r="F30" s="428" t="s">
        <v>216</v>
      </c>
    </row>
    <row r="31" spans="1:6" x14ac:dyDescent="0.2">
      <c r="A31" s="331"/>
      <c r="B31" s="426" t="s">
        <v>4619</v>
      </c>
      <c r="C31" s="426" t="s">
        <v>1352</v>
      </c>
      <c r="D31" s="426">
        <v>17</v>
      </c>
      <c r="E31" s="427">
        <v>1997</v>
      </c>
      <c r="F31" s="428" t="s">
        <v>379</v>
      </c>
    </row>
    <row r="32" spans="1:6" x14ac:dyDescent="0.2">
      <c r="A32" s="331"/>
      <c r="B32" s="426" t="s">
        <v>4596</v>
      </c>
      <c r="C32" s="426" t="s">
        <v>1352</v>
      </c>
      <c r="D32" s="426">
        <v>9</v>
      </c>
      <c r="E32" s="427">
        <v>1993</v>
      </c>
      <c r="F32" s="428" t="s">
        <v>216</v>
      </c>
    </row>
    <row r="33" spans="1:6" x14ac:dyDescent="0.2">
      <c r="A33" s="331"/>
      <c r="B33" s="426" t="s">
        <v>4637</v>
      </c>
      <c r="C33" s="426" t="s">
        <v>1352</v>
      </c>
      <c r="D33" s="426">
        <v>2</v>
      </c>
      <c r="E33" s="427">
        <v>2001</v>
      </c>
      <c r="F33" s="426" t="s">
        <v>518</v>
      </c>
    </row>
    <row r="34" spans="1:6" x14ac:dyDescent="0.2">
      <c r="A34" s="331"/>
      <c r="B34" s="426" t="s">
        <v>4603</v>
      </c>
      <c r="C34" s="426" t="s">
        <v>1352</v>
      </c>
      <c r="D34" s="426">
        <v>6</v>
      </c>
      <c r="E34" s="427">
        <v>1996</v>
      </c>
      <c r="F34" s="428" t="s">
        <v>216</v>
      </c>
    </row>
    <row r="35" spans="1:6" x14ac:dyDescent="0.2">
      <c r="A35" s="331"/>
      <c r="B35" s="426" t="s">
        <v>5498</v>
      </c>
      <c r="C35" s="426" t="s">
        <v>6087</v>
      </c>
      <c r="D35" s="426">
        <v>22</v>
      </c>
      <c r="E35" s="427">
        <v>1996</v>
      </c>
      <c r="F35" s="426" t="s">
        <v>379</v>
      </c>
    </row>
    <row r="36" spans="1:6" x14ac:dyDescent="0.2">
      <c r="A36" s="331"/>
      <c r="B36" s="426" t="s">
        <v>3591</v>
      </c>
      <c r="C36" s="426" t="s">
        <v>5965</v>
      </c>
      <c r="D36" s="426">
        <v>60</v>
      </c>
      <c r="E36" s="427">
        <v>2003</v>
      </c>
      <c r="F36" s="426" t="s">
        <v>216</v>
      </c>
    </row>
    <row r="37" spans="1:6" x14ac:dyDescent="0.2">
      <c r="A37" s="331"/>
      <c r="B37" s="331"/>
      <c r="C37" s="331"/>
      <c r="D37" s="331"/>
      <c r="E37" s="332"/>
      <c r="F37" s="331"/>
    </row>
    <row r="38" spans="1:6" x14ac:dyDescent="0.2">
      <c r="A38" s="426" t="s">
        <v>6420</v>
      </c>
      <c r="B38" s="426" t="s">
        <v>6202</v>
      </c>
      <c r="C38" s="426" t="s">
        <v>5965</v>
      </c>
      <c r="D38" s="426">
        <v>4</v>
      </c>
      <c r="E38" s="427">
        <v>2000</v>
      </c>
      <c r="F38" s="426" t="s">
        <v>518</v>
      </c>
    </row>
    <row r="39" spans="1:6" x14ac:dyDescent="0.2">
      <c r="A39" s="331"/>
      <c r="B39" s="331"/>
      <c r="C39" s="331"/>
      <c r="D39" s="331"/>
      <c r="E39" s="332"/>
      <c r="F39" s="429"/>
    </row>
    <row r="40" spans="1:6" x14ac:dyDescent="0.2">
      <c r="A40" s="426" t="s">
        <v>5651</v>
      </c>
      <c r="B40" s="426" t="s">
        <v>4977</v>
      </c>
      <c r="C40" s="426" t="s">
        <v>5966</v>
      </c>
      <c r="D40" s="430">
        <v>1090</v>
      </c>
      <c r="E40" s="427">
        <v>1983</v>
      </c>
      <c r="F40" s="426" t="s">
        <v>199</v>
      </c>
    </row>
    <row r="41" spans="1:6" x14ac:dyDescent="0.2">
      <c r="A41" s="331"/>
      <c r="B41" s="426" t="s">
        <v>969</v>
      </c>
      <c r="C41" s="426" t="s">
        <v>5966</v>
      </c>
      <c r="D41" s="430">
        <v>1190</v>
      </c>
      <c r="E41" s="427">
        <v>1984</v>
      </c>
      <c r="F41" s="426" t="s">
        <v>518</v>
      </c>
    </row>
    <row r="42" spans="1:6" x14ac:dyDescent="0.2">
      <c r="A42" s="331"/>
      <c r="B42" s="426" t="s">
        <v>6092</v>
      </c>
      <c r="C42" s="426" t="s">
        <v>5966</v>
      </c>
      <c r="D42" s="430">
        <v>1160</v>
      </c>
      <c r="E42" s="427">
        <v>1984</v>
      </c>
      <c r="F42" s="426" t="s">
        <v>442</v>
      </c>
    </row>
    <row r="43" spans="1:6" x14ac:dyDescent="0.2">
      <c r="A43" s="331"/>
      <c r="B43" s="426" t="s">
        <v>978</v>
      </c>
      <c r="C43" s="426" t="s">
        <v>5966</v>
      </c>
      <c r="D43" s="430">
        <v>1230</v>
      </c>
      <c r="E43" s="427">
        <v>1988</v>
      </c>
      <c r="F43" s="426" t="s">
        <v>442</v>
      </c>
    </row>
    <row r="44" spans="1:6" x14ac:dyDescent="0.2">
      <c r="A44" s="331"/>
      <c r="B44" s="426" t="s">
        <v>963</v>
      </c>
      <c r="C44" s="426" t="s">
        <v>5966</v>
      </c>
      <c r="D44" s="430">
        <v>860</v>
      </c>
      <c r="E44" s="427">
        <v>1976</v>
      </c>
      <c r="F44" s="426" t="s">
        <v>184</v>
      </c>
    </row>
    <row r="45" spans="1:6" x14ac:dyDescent="0.2">
      <c r="A45" s="331"/>
      <c r="B45" s="426" t="s">
        <v>984</v>
      </c>
      <c r="C45" s="426" t="s">
        <v>5966</v>
      </c>
      <c r="D45" s="430">
        <v>1188</v>
      </c>
      <c r="E45" s="427">
        <v>1995</v>
      </c>
      <c r="F45" s="426" t="s">
        <v>5156</v>
      </c>
    </row>
    <row r="46" spans="1:6" x14ac:dyDescent="0.2">
      <c r="A46" s="331"/>
      <c r="B46" s="426" t="s">
        <v>4980</v>
      </c>
      <c r="C46" s="426" t="s">
        <v>5966</v>
      </c>
      <c r="D46" s="430">
        <v>840</v>
      </c>
      <c r="E46" s="427">
        <v>1976</v>
      </c>
      <c r="F46" s="428" t="s">
        <v>379</v>
      </c>
    </row>
    <row r="47" spans="1:6" x14ac:dyDescent="0.2">
      <c r="A47" s="331"/>
      <c r="B47" s="426" t="s">
        <v>980</v>
      </c>
      <c r="C47" s="426" t="s">
        <v>5966</v>
      </c>
      <c r="D47" s="430">
        <v>1250</v>
      </c>
      <c r="E47" s="427">
        <v>1988</v>
      </c>
      <c r="F47" s="428" t="s">
        <v>379</v>
      </c>
    </row>
    <row r="48" spans="1:6" x14ac:dyDescent="0.2">
      <c r="A48" s="331"/>
      <c r="B48" s="426" t="s">
        <v>4959</v>
      </c>
      <c r="C48" s="426" t="s">
        <v>5740</v>
      </c>
      <c r="D48" s="430">
        <v>1960</v>
      </c>
      <c r="E48" s="427">
        <v>1967</v>
      </c>
      <c r="F48" s="492" t="s">
        <v>6269</v>
      </c>
    </row>
    <row r="49" spans="1:6" x14ac:dyDescent="0.2">
      <c r="A49" s="331"/>
      <c r="B49" s="426"/>
      <c r="C49" s="426"/>
      <c r="D49" s="430"/>
      <c r="E49" s="427"/>
      <c r="F49" s="426" t="s">
        <v>6270</v>
      </c>
    </row>
    <row r="50" spans="1:6" ht="22.5" x14ac:dyDescent="0.2">
      <c r="A50" s="331"/>
      <c r="B50" s="511" t="s">
        <v>5984</v>
      </c>
      <c r="C50" s="511" t="s">
        <v>5959</v>
      </c>
      <c r="D50" s="512">
        <v>10</v>
      </c>
      <c r="E50" s="513">
        <v>2002</v>
      </c>
      <c r="F50" s="514" t="s">
        <v>216</v>
      </c>
    </row>
    <row r="51" spans="1:6" ht="22.5" x14ac:dyDescent="0.2">
      <c r="A51" s="331"/>
      <c r="B51" s="511" t="s">
        <v>5985</v>
      </c>
      <c r="C51" s="511" t="s">
        <v>5959</v>
      </c>
      <c r="D51" s="512">
        <v>10</v>
      </c>
      <c r="E51" s="513">
        <v>2000</v>
      </c>
      <c r="F51" s="511" t="s">
        <v>184</v>
      </c>
    </row>
    <row r="52" spans="1:6" ht="22.5" x14ac:dyDescent="0.2">
      <c r="A52" s="331"/>
      <c r="B52" s="511" t="s">
        <v>5986</v>
      </c>
      <c r="C52" s="511" t="s">
        <v>5959</v>
      </c>
      <c r="D52" s="512">
        <v>10</v>
      </c>
      <c r="E52" s="513">
        <v>2000</v>
      </c>
      <c r="F52" s="511" t="s">
        <v>199</v>
      </c>
    </row>
    <row r="53" spans="1:6" ht="22.5" x14ac:dyDescent="0.2">
      <c r="A53" s="331"/>
      <c r="B53" s="511" t="s">
        <v>5987</v>
      </c>
      <c r="C53" s="511" t="s">
        <v>5959</v>
      </c>
      <c r="D53" s="512">
        <v>10</v>
      </c>
      <c r="E53" s="513">
        <v>2000</v>
      </c>
      <c r="F53" s="514" t="s">
        <v>216</v>
      </c>
    </row>
    <row r="54" spans="1:6" x14ac:dyDescent="0.2">
      <c r="A54" s="331"/>
      <c r="B54" s="331"/>
      <c r="C54" s="331"/>
      <c r="D54" s="331"/>
      <c r="E54" s="332"/>
      <c r="F54" s="429"/>
    </row>
    <row r="55" spans="1:6" x14ac:dyDescent="0.2">
      <c r="A55" s="465" t="s">
        <v>6421</v>
      </c>
      <c r="B55" s="426" t="s">
        <v>4911</v>
      </c>
      <c r="C55" s="426" t="s">
        <v>5966</v>
      </c>
      <c r="D55" s="426">
        <v>434</v>
      </c>
      <c r="E55" s="427">
        <v>1967</v>
      </c>
      <c r="F55" s="426" t="s">
        <v>184</v>
      </c>
    </row>
    <row r="56" spans="1:6" x14ac:dyDescent="0.2">
      <c r="A56" s="331"/>
      <c r="B56" s="426" t="s">
        <v>5768</v>
      </c>
      <c r="C56" s="426" t="s">
        <v>5966</v>
      </c>
      <c r="D56" s="426">
        <v>980</v>
      </c>
      <c r="E56" s="427">
        <v>1971</v>
      </c>
      <c r="F56" s="426" t="s">
        <v>199</v>
      </c>
    </row>
    <row r="57" spans="1:6" x14ac:dyDescent="0.2">
      <c r="A57" s="331"/>
      <c r="B57" s="426" t="s">
        <v>3102</v>
      </c>
      <c r="C57" s="426" t="s">
        <v>6108</v>
      </c>
      <c r="D57" s="426">
        <v>180</v>
      </c>
      <c r="E57" s="427">
        <v>1995</v>
      </c>
      <c r="F57" s="426" t="s">
        <v>442</v>
      </c>
    </row>
    <row r="58" spans="1:6" x14ac:dyDescent="0.2">
      <c r="A58" s="426"/>
      <c r="B58" s="426" t="s">
        <v>715</v>
      </c>
      <c r="C58" s="426" t="s">
        <v>5917</v>
      </c>
      <c r="D58" s="426">
        <v>28</v>
      </c>
      <c r="E58" s="427">
        <v>1928</v>
      </c>
      <c r="F58" s="428" t="s">
        <v>216</v>
      </c>
    </row>
    <row r="59" spans="1:6" x14ac:dyDescent="0.2">
      <c r="A59" s="331"/>
      <c r="B59" s="331"/>
      <c r="C59" s="331"/>
      <c r="D59" s="331"/>
      <c r="E59" s="332"/>
      <c r="F59" s="429"/>
    </row>
    <row r="60" spans="1:6" x14ac:dyDescent="0.2">
      <c r="A60" s="331"/>
      <c r="B60" s="331"/>
      <c r="C60" s="331"/>
      <c r="D60" s="331"/>
      <c r="E60" s="332"/>
      <c r="F60" s="429"/>
    </row>
    <row r="61" spans="1:6" x14ac:dyDescent="0.2">
      <c r="A61" s="515" t="s">
        <v>6422</v>
      </c>
      <c r="B61" s="515" t="s">
        <v>1018</v>
      </c>
      <c r="C61" s="515" t="s">
        <v>1352</v>
      </c>
      <c r="D61" s="516">
        <v>15</v>
      </c>
      <c r="E61" s="427" t="s">
        <v>6423</v>
      </c>
      <c r="F61" s="428" t="s">
        <v>216</v>
      </c>
    </row>
    <row r="62" spans="1:6" x14ac:dyDescent="0.2">
      <c r="A62" s="437"/>
      <c r="B62" s="437"/>
      <c r="C62" s="437"/>
      <c r="D62" s="438"/>
      <c r="E62" s="438"/>
      <c r="F62" s="439"/>
    </row>
    <row r="63" spans="1:6" x14ac:dyDescent="0.2">
      <c r="A63" s="511" t="s">
        <v>5040</v>
      </c>
      <c r="B63" s="426" t="s">
        <v>4964</v>
      </c>
      <c r="C63" s="426" t="s">
        <v>747</v>
      </c>
      <c r="D63" s="426">
        <v>245</v>
      </c>
      <c r="E63" s="427">
        <v>1998</v>
      </c>
      <c r="F63" s="428" t="s">
        <v>216</v>
      </c>
    </row>
    <row r="64" spans="1:6" x14ac:dyDescent="0.2">
      <c r="A64" s="511"/>
      <c r="B64" s="426" t="s">
        <v>4938</v>
      </c>
      <c r="C64" s="426" t="s">
        <v>747</v>
      </c>
      <c r="D64" s="440">
        <v>268</v>
      </c>
      <c r="E64" s="427">
        <v>1993</v>
      </c>
      <c r="F64" s="492" t="s">
        <v>6269</v>
      </c>
    </row>
    <row r="65" spans="1:6" ht="15.75" thickBot="1" x14ac:dyDescent="0.25">
      <c r="A65" s="517"/>
      <c r="B65" s="497" t="s">
        <v>4534</v>
      </c>
      <c r="C65" s="497" t="s">
        <v>747</v>
      </c>
      <c r="D65" s="518">
        <v>665</v>
      </c>
      <c r="E65" s="501">
        <v>1994</v>
      </c>
      <c r="F65" s="497" t="s">
        <v>6270</v>
      </c>
    </row>
    <row r="66" spans="1:6" ht="15.75" thickTop="1" x14ac:dyDescent="0.2">
      <c r="A66" s="464" t="s">
        <v>6424</v>
      </c>
      <c r="B66" s="331"/>
      <c r="C66" s="331"/>
      <c r="D66" s="331"/>
      <c r="E66" s="332"/>
      <c r="F66" s="429"/>
    </row>
    <row r="67" spans="1:6" ht="23.25" x14ac:dyDescent="0.35">
      <c r="A67" s="290" t="s">
        <v>5267</v>
      </c>
      <c r="B67" s="291"/>
      <c r="C67" s="291"/>
      <c r="D67" s="291"/>
      <c r="E67" s="291"/>
      <c r="F67" s="297"/>
    </row>
    <row r="68" spans="1:6" ht="21.75" x14ac:dyDescent="0.3">
      <c r="A68" s="295" t="s">
        <v>6425</v>
      </c>
      <c r="B68" s="296"/>
      <c r="C68" s="296"/>
      <c r="D68" s="296"/>
      <c r="E68" s="296"/>
      <c r="F68" s="297"/>
    </row>
    <row r="69" spans="1:6" ht="18.75" thickBot="1" x14ac:dyDescent="0.3">
      <c r="A69" s="295"/>
      <c r="B69" s="327"/>
      <c r="C69" s="327"/>
      <c r="D69" s="327"/>
      <c r="E69" s="327"/>
      <c r="F69" s="328"/>
    </row>
    <row r="70" spans="1:6" ht="15.75" thickTop="1" x14ac:dyDescent="0.2">
      <c r="A70" s="302" t="s">
        <v>162</v>
      </c>
      <c r="B70" s="329" t="s">
        <v>5138</v>
      </c>
      <c r="C70" s="329" t="s">
        <v>111</v>
      </c>
      <c r="D70" s="330" t="s">
        <v>5697</v>
      </c>
      <c r="E70" s="304" t="s">
        <v>5698</v>
      </c>
      <c r="F70" s="305" t="s">
        <v>5699</v>
      </c>
    </row>
    <row r="71" spans="1:6" x14ac:dyDescent="0.2">
      <c r="A71" s="306"/>
      <c r="B71" s="306"/>
      <c r="C71" s="306"/>
      <c r="D71" s="307" t="s">
        <v>5563</v>
      </c>
      <c r="E71" s="308" t="s">
        <v>5700</v>
      </c>
      <c r="F71" s="305" t="s">
        <v>5701</v>
      </c>
    </row>
    <row r="72" spans="1:6" x14ac:dyDescent="0.2">
      <c r="A72" s="306"/>
      <c r="B72" s="306"/>
      <c r="C72" s="306"/>
      <c r="D72" s="307" t="s">
        <v>5564</v>
      </c>
      <c r="E72" s="308" t="s">
        <v>5702</v>
      </c>
      <c r="F72" s="305" t="s">
        <v>5703</v>
      </c>
    </row>
    <row r="73" spans="1:6" x14ac:dyDescent="0.2">
      <c r="A73" s="309"/>
      <c r="B73" s="309"/>
      <c r="C73" s="309"/>
      <c r="D73" s="310"/>
      <c r="E73" s="310" t="s">
        <v>5704</v>
      </c>
      <c r="F73" s="311" t="s">
        <v>5705</v>
      </c>
    </row>
    <row r="74" spans="1:6" x14ac:dyDescent="0.2">
      <c r="A74" s="331"/>
      <c r="B74" s="331"/>
      <c r="C74" s="331"/>
      <c r="D74" s="331"/>
      <c r="E74" s="332"/>
      <c r="F74" s="297"/>
    </row>
    <row r="75" spans="1:6" x14ac:dyDescent="0.2">
      <c r="A75" s="426" t="s">
        <v>6426</v>
      </c>
      <c r="B75" s="511" t="s">
        <v>3492</v>
      </c>
      <c r="C75" s="511" t="s">
        <v>747</v>
      </c>
      <c r="D75" s="512">
        <v>340</v>
      </c>
      <c r="E75" s="513">
        <v>1996</v>
      </c>
      <c r="F75" s="511" t="s">
        <v>5156</v>
      </c>
    </row>
    <row r="76" spans="1:6" x14ac:dyDescent="0.2">
      <c r="A76" s="426"/>
      <c r="B76" s="511" t="s">
        <v>6187</v>
      </c>
      <c r="C76" s="511" t="s">
        <v>747</v>
      </c>
      <c r="D76" s="512">
        <v>405</v>
      </c>
      <c r="E76" s="513">
        <v>1993</v>
      </c>
      <c r="F76" s="511" t="s">
        <v>5156</v>
      </c>
    </row>
    <row r="77" spans="1:6" x14ac:dyDescent="0.2">
      <c r="A77" s="426"/>
      <c r="B77" s="426" t="s">
        <v>4933</v>
      </c>
      <c r="C77" s="426" t="s">
        <v>747</v>
      </c>
      <c r="D77" s="426">
        <v>229</v>
      </c>
      <c r="E77" s="427">
        <v>1991</v>
      </c>
      <c r="F77" s="511" t="s">
        <v>442</v>
      </c>
    </row>
    <row r="78" spans="1:6" x14ac:dyDescent="0.2">
      <c r="A78" s="426"/>
      <c r="B78" s="426" t="s">
        <v>5967</v>
      </c>
      <c r="C78" s="426" t="s">
        <v>747</v>
      </c>
      <c r="D78" s="430">
        <v>1285</v>
      </c>
      <c r="E78" s="427">
        <v>1996</v>
      </c>
      <c r="F78" s="492" t="s">
        <v>6269</v>
      </c>
    </row>
    <row r="79" spans="1:6" x14ac:dyDescent="0.2">
      <c r="A79" s="426"/>
      <c r="B79" s="426"/>
      <c r="C79" s="426"/>
      <c r="D79" s="426"/>
      <c r="E79" s="427"/>
      <c r="F79" s="426" t="s">
        <v>6270</v>
      </c>
    </row>
    <row r="80" spans="1:6" x14ac:dyDescent="0.2">
      <c r="A80" s="426"/>
      <c r="B80" s="426" t="s">
        <v>6427</v>
      </c>
      <c r="C80" s="426" t="s">
        <v>1352</v>
      </c>
      <c r="D80" s="426">
        <v>26</v>
      </c>
      <c r="E80" s="427">
        <v>2005</v>
      </c>
      <c r="F80" s="426" t="s">
        <v>379</v>
      </c>
    </row>
    <row r="81" spans="1:6" x14ac:dyDescent="0.2">
      <c r="A81" s="426"/>
      <c r="B81" s="426" t="s">
        <v>6325</v>
      </c>
      <c r="C81" s="426" t="s">
        <v>5965</v>
      </c>
      <c r="D81" s="426">
        <v>90</v>
      </c>
      <c r="E81" s="427">
        <v>2006</v>
      </c>
      <c r="F81" s="426" t="s">
        <v>442</v>
      </c>
    </row>
    <row r="82" spans="1:6" x14ac:dyDescent="0.2">
      <c r="A82" s="331"/>
      <c r="B82" s="331"/>
      <c r="C82" s="331"/>
      <c r="D82" s="331"/>
      <c r="E82" s="332"/>
      <c r="F82" s="331"/>
    </row>
    <row r="83" spans="1:6" x14ac:dyDescent="0.2">
      <c r="A83" s="426" t="s">
        <v>6188</v>
      </c>
      <c r="B83" s="426" t="s">
        <v>6189</v>
      </c>
      <c r="C83" s="426" t="s">
        <v>6106</v>
      </c>
      <c r="D83" s="426">
        <v>31</v>
      </c>
      <c r="E83" s="427">
        <v>1995</v>
      </c>
      <c r="F83" s="426" t="s">
        <v>669</v>
      </c>
    </row>
    <row r="84" spans="1:6" x14ac:dyDescent="0.2">
      <c r="A84" s="331"/>
      <c r="B84" s="331"/>
      <c r="C84" s="331"/>
      <c r="D84" s="331"/>
      <c r="E84" s="332"/>
      <c r="F84" s="331"/>
    </row>
    <row r="85" spans="1:6" x14ac:dyDescent="0.2">
      <c r="A85" s="515" t="s">
        <v>6428</v>
      </c>
      <c r="B85" s="515" t="s">
        <v>5720</v>
      </c>
      <c r="C85" s="515" t="s">
        <v>1352</v>
      </c>
      <c r="D85" s="516">
        <v>7</v>
      </c>
      <c r="E85" s="519">
        <v>1993</v>
      </c>
      <c r="F85" s="520" t="s">
        <v>184</v>
      </c>
    </row>
    <row r="86" spans="1:6" x14ac:dyDescent="0.2">
      <c r="A86" s="331"/>
      <c r="B86" s="331"/>
      <c r="C86" s="331"/>
      <c r="D86" s="331"/>
      <c r="E86" s="332"/>
      <c r="F86" s="331"/>
    </row>
    <row r="87" spans="1:6" x14ac:dyDescent="0.2">
      <c r="A87" s="426" t="s">
        <v>5574</v>
      </c>
      <c r="B87" s="426" t="s">
        <v>5309</v>
      </c>
      <c r="C87" s="426" t="s">
        <v>747</v>
      </c>
      <c r="D87" s="426">
        <v>408</v>
      </c>
      <c r="E87" s="427">
        <v>2005</v>
      </c>
      <c r="F87" s="426" t="s">
        <v>634</v>
      </c>
    </row>
    <row r="88" spans="1:6" x14ac:dyDescent="0.2">
      <c r="A88" s="331"/>
      <c r="B88" s="331"/>
      <c r="C88" s="331"/>
      <c r="D88" s="331"/>
      <c r="E88" s="332"/>
      <c r="F88" s="331"/>
    </row>
    <row r="89" spans="1:6" x14ac:dyDescent="0.2">
      <c r="A89" s="426" t="s">
        <v>5473</v>
      </c>
      <c r="B89" s="426" t="s">
        <v>5310</v>
      </c>
      <c r="C89" s="426" t="s">
        <v>747</v>
      </c>
      <c r="D89" s="426">
        <v>401</v>
      </c>
      <c r="E89" s="427">
        <v>1993</v>
      </c>
      <c r="F89" s="426" t="s">
        <v>270</v>
      </c>
    </row>
    <row r="90" spans="1:6" x14ac:dyDescent="0.2">
      <c r="A90" s="331"/>
      <c r="B90" s="331"/>
      <c r="C90" s="331"/>
      <c r="D90" s="331"/>
      <c r="E90" s="332"/>
      <c r="F90" s="331"/>
    </row>
    <row r="91" spans="1:6" x14ac:dyDescent="0.2">
      <c r="A91" s="426" t="s">
        <v>2021</v>
      </c>
      <c r="B91" s="426" t="s">
        <v>6004</v>
      </c>
      <c r="C91" s="426" t="s">
        <v>747</v>
      </c>
      <c r="D91" s="426">
        <v>732</v>
      </c>
      <c r="E91" s="427">
        <v>2001</v>
      </c>
      <c r="F91" s="426" t="s">
        <v>5156</v>
      </c>
    </row>
    <row r="92" spans="1:6" x14ac:dyDescent="0.2">
      <c r="A92" s="367"/>
      <c r="B92" s="367"/>
      <c r="C92" s="367"/>
      <c r="D92" s="367"/>
      <c r="E92" s="332"/>
      <c r="F92" s="367"/>
    </row>
    <row r="93" spans="1:6" x14ac:dyDescent="0.2">
      <c r="A93" s="426" t="s">
        <v>6429</v>
      </c>
      <c r="B93" s="426" t="s">
        <v>6001</v>
      </c>
      <c r="C93" s="426" t="s">
        <v>1352</v>
      </c>
      <c r="D93" s="426">
        <v>50</v>
      </c>
      <c r="E93" s="427">
        <v>2003</v>
      </c>
      <c r="F93" s="426" t="s">
        <v>379</v>
      </c>
    </row>
    <row r="94" spans="1:6" x14ac:dyDescent="0.2">
      <c r="A94" s="367"/>
      <c r="B94" s="367"/>
      <c r="C94" s="367"/>
      <c r="D94" s="367"/>
      <c r="E94" s="332"/>
      <c r="F94" s="367"/>
    </row>
    <row r="95" spans="1:6" x14ac:dyDescent="0.2">
      <c r="A95" s="426" t="s">
        <v>6379</v>
      </c>
      <c r="B95" s="426" t="s">
        <v>4906</v>
      </c>
      <c r="C95" s="426" t="s">
        <v>6108</v>
      </c>
      <c r="D95" s="426">
        <v>236</v>
      </c>
      <c r="E95" s="427">
        <v>1994</v>
      </c>
      <c r="F95" s="426" t="s">
        <v>270</v>
      </c>
    </row>
    <row r="96" spans="1:6" x14ac:dyDescent="0.2">
      <c r="A96" s="331"/>
      <c r="B96" s="331"/>
      <c r="C96" s="331"/>
      <c r="D96" s="331"/>
      <c r="E96" s="332"/>
      <c r="F96" s="331"/>
    </row>
    <row r="97" spans="1:6" x14ac:dyDescent="0.2">
      <c r="A97" s="426" t="s">
        <v>5423</v>
      </c>
      <c r="B97" s="426" t="s">
        <v>4922</v>
      </c>
      <c r="C97" s="426" t="s">
        <v>5740</v>
      </c>
      <c r="D97" s="430">
        <v>3870</v>
      </c>
      <c r="E97" s="427">
        <v>1974</v>
      </c>
      <c r="F97" s="492" t="s">
        <v>6269</v>
      </c>
    </row>
    <row r="98" spans="1:6" x14ac:dyDescent="0.2">
      <c r="A98" s="426"/>
      <c r="B98" s="426" t="s">
        <v>5163</v>
      </c>
      <c r="C98" s="426" t="s">
        <v>5960</v>
      </c>
      <c r="D98" s="426">
        <v>75</v>
      </c>
      <c r="E98" s="427">
        <v>1971</v>
      </c>
      <c r="F98" s="426" t="s">
        <v>6270</v>
      </c>
    </row>
    <row r="99" spans="1:6" x14ac:dyDescent="0.2">
      <c r="A99" s="331"/>
      <c r="B99" s="331"/>
      <c r="C99" s="331"/>
      <c r="D99" s="331"/>
      <c r="E99" s="332"/>
      <c r="F99" s="331"/>
    </row>
    <row r="100" spans="1:6" x14ac:dyDescent="0.2">
      <c r="A100" s="426" t="s">
        <v>962</v>
      </c>
      <c r="B100" s="426" t="s">
        <v>994</v>
      </c>
      <c r="C100" s="426" t="s">
        <v>747</v>
      </c>
      <c r="D100" s="426">
        <v>800</v>
      </c>
      <c r="E100" s="427">
        <v>1999</v>
      </c>
      <c r="F100" s="426" t="s">
        <v>5156</v>
      </c>
    </row>
    <row r="101" spans="1:6" x14ac:dyDescent="0.2">
      <c r="A101" s="426"/>
      <c r="B101" s="426" t="s">
        <v>4968</v>
      </c>
      <c r="C101" s="426" t="s">
        <v>5740</v>
      </c>
      <c r="D101" s="430">
        <v>2008</v>
      </c>
      <c r="E101" s="427">
        <v>1969</v>
      </c>
      <c r="F101" s="426" t="s">
        <v>270</v>
      </c>
    </row>
    <row r="102" spans="1:6" x14ac:dyDescent="0.2">
      <c r="A102" s="426"/>
      <c r="B102" s="521" t="s">
        <v>4935</v>
      </c>
      <c r="C102" s="521" t="s">
        <v>5740</v>
      </c>
      <c r="D102" s="522">
        <v>1972</v>
      </c>
      <c r="E102" s="427">
        <v>1967</v>
      </c>
      <c r="F102" s="426" t="s">
        <v>270</v>
      </c>
    </row>
    <row r="103" spans="1:6" x14ac:dyDescent="0.2">
      <c r="A103" s="426"/>
      <c r="B103" s="523" t="s">
        <v>5171</v>
      </c>
      <c r="C103" s="523" t="s">
        <v>5960</v>
      </c>
      <c r="D103" s="524">
        <v>40</v>
      </c>
      <c r="E103" s="525">
        <v>1967</v>
      </c>
      <c r="F103" s="426" t="s">
        <v>270</v>
      </c>
    </row>
    <row r="104" spans="1:6" x14ac:dyDescent="0.2">
      <c r="A104" s="331"/>
      <c r="B104" s="331"/>
      <c r="C104" s="331"/>
      <c r="D104" s="331"/>
      <c r="E104" s="332"/>
      <c r="F104" s="331"/>
    </row>
    <row r="105" spans="1:6" x14ac:dyDescent="0.2">
      <c r="A105" s="426" t="s">
        <v>5586</v>
      </c>
      <c r="B105" s="426" t="s">
        <v>5587</v>
      </c>
      <c r="C105" s="426" t="s">
        <v>5996</v>
      </c>
      <c r="D105" s="426">
        <v>38</v>
      </c>
      <c r="E105" s="427">
        <v>2001</v>
      </c>
      <c r="F105" s="526" t="s">
        <v>5156</v>
      </c>
    </row>
    <row r="106" spans="1:6" x14ac:dyDescent="0.2">
      <c r="A106" s="331"/>
      <c r="B106" s="331"/>
      <c r="C106" s="331"/>
      <c r="D106" s="331"/>
      <c r="E106" s="332"/>
      <c r="F106" s="331"/>
    </row>
    <row r="107" spans="1:6" x14ac:dyDescent="0.2">
      <c r="A107" s="426" t="s">
        <v>5287</v>
      </c>
      <c r="B107" s="426" t="s">
        <v>6198</v>
      </c>
      <c r="C107" s="426" t="s">
        <v>5958</v>
      </c>
      <c r="D107" s="430">
        <v>1940</v>
      </c>
      <c r="E107" s="427">
        <v>1970</v>
      </c>
      <c r="F107" s="426" t="s">
        <v>199</v>
      </c>
    </row>
    <row r="108" spans="1:6" x14ac:dyDescent="0.2">
      <c r="A108" s="331"/>
      <c r="B108" s="426" t="s">
        <v>4927</v>
      </c>
      <c r="C108" s="426" t="s">
        <v>5740</v>
      </c>
      <c r="D108" s="426">
        <v>970</v>
      </c>
      <c r="E108" s="427">
        <v>1970</v>
      </c>
      <c r="F108" s="426" t="s">
        <v>410</v>
      </c>
    </row>
    <row r="109" spans="1:6" x14ac:dyDescent="0.2">
      <c r="A109" s="331"/>
      <c r="B109" s="426" t="s">
        <v>5390</v>
      </c>
      <c r="C109" s="426" t="s">
        <v>5740</v>
      </c>
      <c r="D109" s="430">
        <v>2000</v>
      </c>
      <c r="E109" s="427">
        <v>1968</v>
      </c>
      <c r="F109" s="426" t="s">
        <v>270</v>
      </c>
    </row>
    <row r="110" spans="1:6" x14ac:dyDescent="0.2">
      <c r="A110" s="331"/>
      <c r="B110" s="426" t="s">
        <v>6199</v>
      </c>
      <c r="C110" s="426" t="s">
        <v>6019</v>
      </c>
      <c r="D110" s="430">
        <v>1300</v>
      </c>
      <c r="E110" s="427">
        <v>1979</v>
      </c>
      <c r="F110" s="426" t="s">
        <v>199</v>
      </c>
    </row>
    <row r="111" spans="1:6" x14ac:dyDescent="0.2">
      <c r="A111" s="331"/>
      <c r="B111" s="426" t="s">
        <v>5202</v>
      </c>
      <c r="C111" s="426" t="s">
        <v>5960</v>
      </c>
      <c r="D111" s="426">
        <v>55</v>
      </c>
      <c r="E111" s="427">
        <v>1978</v>
      </c>
      <c r="F111" s="426" t="s">
        <v>199</v>
      </c>
    </row>
    <row r="112" spans="1:6" x14ac:dyDescent="0.2">
      <c r="A112" s="331"/>
      <c r="B112" s="426" t="s">
        <v>6200</v>
      </c>
      <c r="C112" s="426" t="s">
        <v>5960</v>
      </c>
      <c r="D112" s="426">
        <v>34</v>
      </c>
      <c r="E112" s="427">
        <v>1967</v>
      </c>
      <c r="F112" s="426" t="s">
        <v>199</v>
      </c>
    </row>
    <row r="113" spans="1:6" x14ac:dyDescent="0.2">
      <c r="A113" s="331"/>
      <c r="B113" s="426" t="s">
        <v>5391</v>
      </c>
      <c r="C113" s="426" t="s">
        <v>5960</v>
      </c>
      <c r="D113" s="426">
        <v>34</v>
      </c>
      <c r="E113" s="427">
        <v>1966</v>
      </c>
      <c r="F113" s="426" t="s">
        <v>270</v>
      </c>
    </row>
    <row r="114" spans="1:6" x14ac:dyDescent="0.2">
      <c r="A114" s="331"/>
      <c r="B114" s="426" t="s">
        <v>5392</v>
      </c>
      <c r="C114" s="426" t="s">
        <v>5960</v>
      </c>
      <c r="D114" s="426">
        <v>132</v>
      </c>
      <c r="E114" s="427">
        <v>1979</v>
      </c>
      <c r="F114" s="426" t="s">
        <v>669</v>
      </c>
    </row>
    <row r="115" spans="1:6" x14ac:dyDescent="0.2">
      <c r="A115" s="331"/>
      <c r="B115" s="426" t="s">
        <v>4538</v>
      </c>
      <c r="C115" s="426" t="s">
        <v>747</v>
      </c>
      <c r="D115" s="430">
        <v>1380</v>
      </c>
      <c r="E115" s="427">
        <v>1996</v>
      </c>
      <c r="F115" s="426" t="s">
        <v>216</v>
      </c>
    </row>
    <row r="116" spans="1:6" x14ac:dyDescent="0.2">
      <c r="A116" s="331"/>
      <c r="B116" s="426" t="s">
        <v>4542</v>
      </c>
      <c r="C116" s="426" t="s">
        <v>747</v>
      </c>
      <c r="D116" s="426">
        <v>400</v>
      </c>
      <c r="E116" s="427">
        <v>1999</v>
      </c>
      <c r="F116" s="426" t="s">
        <v>270</v>
      </c>
    </row>
    <row r="117" spans="1:6" x14ac:dyDescent="0.2">
      <c r="A117" s="331"/>
      <c r="B117" s="426" t="s">
        <v>4546</v>
      </c>
      <c r="C117" s="426" t="s">
        <v>747</v>
      </c>
      <c r="D117" s="426">
        <v>392</v>
      </c>
      <c r="E117" s="427">
        <v>1999</v>
      </c>
      <c r="F117" s="426" t="s">
        <v>669</v>
      </c>
    </row>
    <row r="118" spans="1:6" x14ac:dyDescent="0.2">
      <c r="A118" s="331"/>
      <c r="B118" s="426" t="s">
        <v>4534</v>
      </c>
      <c r="C118" s="426" t="s">
        <v>747</v>
      </c>
      <c r="D118" s="426">
        <v>900</v>
      </c>
      <c r="E118" s="427">
        <v>1993</v>
      </c>
      <c r="F118" s="492" t="s">
        <v>6269</v>
      </c>
    </row>
    <row r="119" spans="1:6" x14ac:dyDescent="0.2">
      <c r="A119" s="331"/>
      <c r="B119" s="426"/>
      <c r="C119" s="426"/>
      <c r="D119" s="426"/>
      <c r="E119" s="427"/>
      <c r="F119" s="426" t="s">
        <v>6270</v>
      </c>
    </row>
    <row r="120" spans="1:6" x14ac:dyDescent="0.2">
      <c r="A120" s="331"/>
      <c r="B120" s="426" t="s">
        <v>4611</v>
      </c>
      <c r="C120" s="426" t="s">
        <v>5917</v>
      </c>
      <c r="D120" s="426">
        <v>49</v>
      </c>
      <c r="E120" s="427">
        <v>1961</v>
      </c>
      <c r="F120" s="426" t="s">
        <v>216</v>
      </c>
    </row>
    <row r="121" spans="1:6" x14ac:dyDescent="0.2">
      <c r="A121" s="331"/>
      <c r="B121" s="426" t="s">
        <v>5973</v>
      </c>
      <c r="C121" s="426" t="s">
        <v>1352</v>
      </c>
      <c r="D121" s="369">
        <v>4.62</v>
      </c>
      <c r="E121" s="427">
        <v>1999</v>
      </c>
      <c r="F121" s="426" t="s">
        <v>442</v>
      </c>
    </row>
    <row r="122" spans="1:6" x14ac:dyDescent="0.2">
      <c r="A122" s="331"/>
      <c r="B122" s="426" t="s">
        <v>6348</v>
      </c>
      <c r="C122" s="426" t="s">
        <v>1352</v>
      </c>
      <c r="D122" s="426">
        <v>5</v>
      </c>
      <c r="E122" s="427">
        <v>1995</v>
      </c>
      <c r="F122" s="426" t="s">
        <v>634</v>
      </c>
    </row>
    <row r="123" spans="1:6" x14ac:dyDescent="0.2">
      <c r="A123" s="331"/>
      <c r="B123" s="426" t="s">
        <v>6282</v>
      </c>
      <c r="C123" s="426" t="s">
        <v>1352</v>
      </c>
      <c r="D123" s="369">
        <v>2.25</v>
      </c>
      <c r="E123" s="427">
        <v>1992</v>
      </c>
      <c r="F123" s="426" t="s">
        <v>5156</v>
      </c>
    </row>
    <row r="124" spans="1:6" x14ac:dyDescent="0.2">
      <c r="A124" s="331"/>
      <c r="B124" s="426" t="s">
        <v>5974</v>
      </c>
      <c r="C124" s="426" t="s">
        <v>1352</v>
      </c>
      <c r="D124" s="369">
        <v>31.2</v>
      </c>
      <c r="E124" s="427">
        <v>2002</v>
      </c>
      <c r="F124" s="426" t="s">
        <v>379</v>
      </c>
    </row>
    <row r="125" spans="1:6" x14ac:dyDescent="0.2">
      <c r="A125" s="331"/>
      <c r="B125" s="426" t="s">
        <v>5732</v>
      </c>
      <c r="C125" s="426" t="s">
        <v>1352</v>
      </c>
      <c r="D125" s="369">
        <v>15.75</v>
      </c>
      <c r="E125" s="427">
        <v>2001</v>
      </c>
      <c r="F125" s="426" t="s">
        <v>379</v>
      </c>
    </row>
    <row r="126" spans="1:6" x14ac:dyDescent="0.2">
      <c r="A126" s="331"/>
      <c r="B126" s="426" t="s">
        <v>6430</v>
      </c>
      <c r="C126" s="426" t="s">
        <v>1352</v>
      </c>
      <c r="D126" s="426">
        <v>3</v>
      </c>
      <c r="E126" s="427">
        <v>1997</v>
      </c>
      <c r="F126" s="426" t="s">
        <v>518</v>
      </c>
    </row>
    <row r="127" spans="1:6" x14ac:dyDescent="0.2">
      <c r="A127" s="331"/>
      <c r="B127" s="426" t="s">
        <v>3631</v>
      </c>
      <c r="C127" s="426" t="s">
        <v>1352</v>
      </c>
      <c r="D127" s="369">
        <v>5.0999999999999996</v>
      </c>
      <c r="E127" s="427">
        <v>2004</v>
      </c>
      <c r="F127" s="426" t="s">
        <v>518</v>
      </c>
    </row>
    <row r="128" spans="1:6" x14ac:dyDescent="0.2">
      <c r="A128" s="331"/>
      <c r="B128" s="426" t="s">
        <v>3655</v>
      </c>
      <c r="C128" s="426" t="s">
        <v>1352</v>
      </c>
      <c r="D128" s="369">
        <v>7.8</v>
      </c>
      <c r="E128" s="427">
        <v>2004</v>
      </c>
      <c r="F128" s="426" t="s">
        <v>518</v>
      </c>
    </row>
    <row r="129" spans="1:6" x14ac:dyDescent="0.2">
      <c r="A129" s="331"/>
      <c r="B129" s="426" t="s">
        <v>3650</v>
      </c>
      <c r="C129" s="426" t="s">
        <v>1352</v>
      </c>
      <c r="D129" s="369">
        <v>5.0999999999999996</v>
      </c>
      <c r="E129" s="427">
        <v>2004</v>
      </c>
      <c r="F129" s="426" t="s">
        <v>518</v>
      </c>
    </row>
    <row r="130" spans="1:6" x14ac:dyDescent="0.2">
      <c r="A130" s="331"/>
      <c r="B130" s="426" t="s">
        <v>5978</v>
      </c>
      <c r="C130" s="426" t="s">
        <v>1352</v>
      </c>
      <c r="D130" s="369">
        <v>4.62</v>
      </c>
      <c r="E130" s="427">
        <v>2000</v>
      </c>
      <c r="F130" s="426" t="s">
        <v>442</v>
      </c>
    </row>
    <row r="131" spans="1:6" x14ac:dyDescent="0.2">
      <c r="A131" s="331"/>
      <c r="B131" s="426" t="s">
        <v>5979</v>
      </c>
      <c r="C131" s="426" t="s">
        <v>1352</v>
      </c>
      <c r="D131" s="369">
        <v>5.4</v>
      </c>
      <c r="E131" s="427">
        <v>1996</v>
      </c>
      <c r="F131" s="426" t="s">
        <v>442</v>
      </c>
    </row>
    <row r="132" spans="1:6" x14ac:dyDescent="0.2">
      <c r="A132" s="331"/>
      <c r="B132" s="426" t="s">
        <v>5735</v>
      </c>
      <c r="C132" s="426" t="s">
        <v>1352</v>
      </c>
      <c r="D132" s="369">
        <v>9.1</v>
      </c>
      <c r="E132" s="427">
        <v>2002</v>
      </c>
      <c r="F132" s="492" t="s">
        <v>6269</v>
      </c>
    </row>
    <row r="133" spans="1:6" x14ac:dyDescent="0.2">
      <c r="A133" s="331"/>
      <c r="B133" s="426"/>
      <c r="C133" s="426"/>
      <c r="D133" s="369"/>
      <c r="E133" s="427"/>
      <c r="F133" s="426" t="s">
        <v>6270</v>
      </c>
    </row>
    <row r="134" spans="1:6" x14ac:dyDescent="0.2">
      <c r="A134" s="331"/>
      <c r="B134" s="426" t="s">
        <v>4611</v>
      </c>
      <c r="C134" s="426" t="s">
        <v>1352</v>
      </c>
      <c r="D134" s="369">
        <v>2</v>
      </c>
      <c r="E134" s="427">
        <v>1997</v>
      </c>
      <c r="F134" s="527" t="s">
        <v>216</v>
      </c>
    </row>
    <row r="135" spans="1:6" ht="15.75" thickBot="1" x14ac:dyDescent="0.25">
      <c r="A135" s="441"/>
      <c r="B135" s="497" t="s">
        <v>3595</v>
      </c>
      <c r="C135" s="497" t="s">
        <v>5965</v>
      </c>
      <c r="D135" s="502">
        <v>60</v>
      </c>
      <c r="E135" s="501">
        <v>2005</v>
      </c>
      <c r="F135" s="497" t="s">
        <v>5156</v>
      </c>
    </row>
    <row r="136" spans="1:6" ht="15.75" thickTop="1" x14ac:dyDescent="0.2">
      <c r="A136" s="464" t="s">
        <v>6424</v>
      </c>
      <c r="B136" s="331"/>
      <c r="C136" s="331"/>
      <c r="D136" s="331"/>
      <c r="E136" s="332"/>
      <c r="F136" s="331"/>
    </row>
    <row r="137" spans="1:6" ht="23.25" x14ac:dyDescent="0.35">
      <c r="A137" s="290" t="s">
        <v>5267</v>
      </c>
      <c r="B137" s="291"/>
      <c r="C137" s="291"/>
      <c r="D137" s="291"/>
      <c r="E137" s="291"/>
      <c r="F137" s="297"/>
    </row>
    <row r="138" spans="1:6" ht="21.75" x14ac:dyDescent="0.3">
      <c r="A138" s="295" t="s">
        <v>6425</v>
      </c>
      <c r="B138" s="296"/>
      <c r="C138" s="296"/>
      <c r="D138" s="296"/>
      <c r="E138" s="296"/>
      <c r="F138" s="297"/>
    </row>
    <row r="139" spans="1:6" ht="15.75" thickBot="1" x14ac:dyDescent="0.25">
      <c r="A139" s="367"/>
      <c r="B139" s="336"/>
      <c r="C139" s="336"/>
      <c r="D139" s="336"/>
      <c r="E139" s="336"/>
      <c r="F139" s="328"/>
    </row>
    <row r="140" spans="1:6" ht="15.75" thickTop="1" x14ac:dyDescent="0.2">
      <c r="A140" s="302" t="s">
        <v>162</v>
      </c>
      <c r="B140" s="329" t="s">
        <v>5138</v>
      </c>
      <c r="C140" s="329" t="s">
        <v>111</v>
      </c>
      <c r="D140" s="330" t="s">
        <v>5697</v>
      </c>
      <c r="E140" s="304" t="s">
        <v>5698</v>
      </c>
      <c r="F140" s="305" t="s">
        <v>5699</v>
      </c>
    </row>
    <row r="141" spans="1:6" x14ac:dyDescent="0.2">
      <c r="A141" s="306"/>
      <c r="B141" s="306"/>
      <c r="C141" s="306"/>
      <c r="D141" s="307" t="s">
        <v>5563</v>
      </c>
      <c r="E141" s="308" t="s">
        <v>5700</v>
      </c>
      <c r="F141" s="305" t="s">
        <v>5701</v>
      </c>
    </row>
    <row r="142" spans="1:6" x14ac:dyDescent="0.2">
      <c r="A142" s="306"/>
      <c r="B142" s="306"/>
      <c r="C142" s="306"/>
      <c r="D142" s="307" t="s">
        <v>5564</v>
      </c>
      <c r="E142" s="308" t="s">
        <v>5702</v>
      </c>
      <c r="F142" s="305" t="s">
        <v>5703</v>
      </c>
    </row>
    <row r="143" spans="1:6" x14ac:dyDescent="0.2">
      <c r="A143" s="309"/>
      <c r="B143" s="309"/>
      <c r="C143" s="309"/>
      <c r="D143" s="310"/>
      <c r="E143" s="310" t="s">
        <v>5704</v>
      </c>
      <c r="F143" s="311" t="s">
        <v>5705</v>
      </c>
    </row>
    <row r="144" spans="1:6" x14ac:dyDescent="0.2">
      <c r="A144" s="331"/>
      <c r="B144" s="331"/>
      <c r="C144" s="331"/>
      <c r="D144" s="331"/>
      <c r="E144" s="332"/>
      <c r="F144" s="297"/>
    </row>
    <row r="145" spans="1:6" x14ac:dyDescent="0.2">
      <c r="A145" s="426" t="s">
        <v>6409</v>
      </c>
      <c r="B145" s="426" t="s">
        <v>5981</v>
      </c>
      <c r="C145" s="426" t="s">
        <v>1352</v>
      </c>
      <c r="D145" s="369">
        <v>4.2</v>
      </c>
      <c r="E145" s="427">
        <v>1996</v>
      </c>
      <c r="F145" s="426" t="s">
        <v>442</v>
      </c>
    </row>
    <row r="146" spans="1:6" x14ac:dyDescent="0.2">
      <c r="A146" s="331"/>
      <c r="B146" s="426" t="s">
        <v>3361</v>
      </c>
      <c r="C146" s="426" t="s">
        <v>1352</v>
      </c>
      <c r="D146" s="369">
        <v>4.95</v>
      </c>
      <c r="E146" s="427">
        <v>1994</v>
      </c>
      <c r="F146" s="426" t="s">
        <v>184</v>
      </c>
    </row>
    <row r="147" spans="1:6" x14ac:dyDescent="0.2">
      <c r="A147" s="331"/>
      <c r="B147" s="331"/>
      <c r="C147" s="331"/>
      <c r="D147" s="331"/>
      <c r="E147" s="332"/>
      <c r="F147" s="297"/>
    </row>
    <row r="148" spans="1:6" x14ac:dyDescent="0.2">
      <c r="A148" s="426" t="s">
        <v>6431</v>
      </c>
      <c r="B148" s="426" t="s">
        <v>1030</v>
      </c>
      <c r="C148" s="426" t="s">
        <v>1352</v>
      </c>
      <c r="D148" s="426">
        <v>16</v>
      </c>
      <c r="E148" s="427">
        <v>2006</v>
      </c>
      <c r="F148" s="426" t="s">
        <v>270</v>
      </c>
    </row>
    <row r="149" spans="1:6" x14ac:dyDescent="0.2">
      <c r="A149" s="331"/>
      <c r="B149" s="426" t="s">
        <v>5744</v>
      </c>
      <c r="C149" s="426" t="s">
        <v>1352</v>
      </c>
      <c r="D149" s="426">
        <v>16</v>
      </c>
      <c r="E149" s="427">
        <v>2006</v>
      </c>
      <c r="F149" s="426" t="s">
        <v>270</v>
      </c>
    </row>
    <row r="150" spans="1:6" x14ac:dyDescent="0.2">
      <c r="A150" s="331"/>
      <c r="B150" s="426" t="s">
        <v>1034</v>
      </c>
      <c r="C150" s="426" t="s">
        <v>1352</v>
      </c>
      <c r="D150" s="426">
        <v>12</v>
      </c>
      <c r="E150" s="427">
        <v>2006</v>
      </c>
      <c r="F150" s="426" t="s">
        <v>270</v>
      </c>
    </row>
    <row r="151" spans="1:6" x14ac:dyDescent="0.2">
      <c r="A151" s="331"/>
      <c r="B151" s="426" t="s">
        <v>1038</v>
      </c>
      <c r="C151" s="426" t="s">
        <v>1352</v>
      </c>
      <c r="D151" s="426">
        <v>24</v>
      </c>
      <c r="E151" s="427">
        <v>2007</v>
      </c>
      <c r="F151" s="426" t="s">
        <v>270</v>
      </c>
    </row>
    <row r="152" spans="1:6" x14ac:dyDescent="0.2">
      <c r="A152" s="331"/>
      <c r="B152" s="331"/>
      <c r="C152" s="331"/>
      <c r="D152" s="331"/>
      <c r="E152" s="332"/>
      <c r="F152" s="331"/>
    </row>
    <row r="153" spans="1:6" x14ac:dyDescent="0.2">
      <c r="A153" s="426" t="s">
        <v>6432</v>
      </c>
      <c r="B153" s="426" t="s">
        <v>5294</v>
      </c>
      <c r="C153" s="426" t="s">
        <v>6328</v>
      </c>
      <c r="D153" s="426">
        <v>13</v>
      </c>
      <c r="E153" s="427">
        <v>1993</v>
      </c>
      <c r="F153" s="426" t="s">
        <v>5156</v>
      </c>
    </row>
    <row r="154" spans="1:6" x14ac:dyDescent="0.2">
      <c r="A154" s="426"/>
      <c r="B154" s="426"/>
      <c r="C154" s="426" t="s">
        <v>6329</v>
      </c>
      <c r="D154" s="426"/>
      <c r="E154" s="427"/>
      <c r="F154" s="426"/>
    </row>
    <row r="155" spans="1:6" x14ac:dyDescent="0.2">
      <c r="A155" s="331"/>
      <c r="B155" s="331"/>
      <c r="C155" s="331"/>
      <c r="D155" s="331"/>
      <c r="E155" s="332"/>
      <c r="F155" s="331"/>
    </row>
    <row r="156" spans="1:6" x14ac:dyDescent="0.2">
      <c r="A156" s="426" t="s">
        <v>6433</v>
      </c>
      <c r="B156" s="426" t="s">
        <v>5997</v>
      </c>
      <c r="C156" s="426" t="s">
        <v>6434</v>
      </c>
      <c r="D156" s="426">
        <v>13</v>
      </c>
      <c r="E156" s="427">
        <v>1992</v>
      </c>
      <c r="F156" s="426" t="s">
        <v>5156</v>
      </c>
    </row>
    <row r="157" spans="1:6" x14ac:dyDescent="0.2">
      <c r="A157" s="331"/>
      <c r="B157" s="331"/>
      <c r="C157" s="331"/>
      <c r="D157" s="331"/>
      <c r="E157" s="332"/>
      <c r="F157" s="331"/>
    </row>
    <row r="158" spans="1:6" x14ac:dyDescent="0.2">
      <c r="A158" s="426" t="s">
        <v>6435</v>
      </c>
      <c r="B158" s="426" t="s">
        <v>5292</v>
      </c>
      <c r="C158" s="426" t="s">
        <v>6000</v>
      </c>
      <c r="D158" s="426">
        <v>39</v>
      </c>
      <c r="E158" s="427">
        <v>1998</v>
      </c>
      <c r="F158" s="426" t="s">
        <v>5156</v>
      </c>
    </row>
    <row r="159" spans="1:6" x14ac:dyDescent="0.2">
      <c r="A159" s="331"/>
      <c r="B159" s="331"/>
      <c r="C159" s="331"/>
      <c r="D159" s="331"/>
      <c r="E159" s="332"/>
      <c r="F159" s="331"/>
    </row>
    <row r="160" spans="1:6" x14ac:dyDescent="0.2">
      <c r="A160" s="426" t="s">
        <v>6436</v>
      </c>
      <c r="B160" s="426" t="s">
        <v>5175</v>
      </c>
      <c r="C160" s="426" t="s">
        <v>6009</v>
      </c>
      <c r="D160" s="430">
        <v>1728</v>
      </c>
      <c r="E160" s="427">
        <v>1983</v>
      </c>
      <c r="F160" s="426" t="s">
        <v>216</v>
      </c>
    </row>
    <row r="161" spans="1:6" x14ac:dyDescent="0.2">
      <c r="A161" s="426"/>
      <c r="B161" s="426" t="s">
        <v>5176</v>
      </c>
      <c r="C161" s="426" t="s">
        <v>6009</v>
      </c>
      <c r="D161" s="426">
        <v>360</v>
      </c>
      <c r="E161" s="427">
        <v>1961</v>
      </c>
      <c r="F161" s="426" t="s">
        <v>216</v>
      </c>
    </row>
    <row r="162" spans="1:6" x14ac:dyDescent="0.2">
      <c r="A162" s="331"/>
      <c r="B162" s="331"/>
      <c r="C162" s="331"/>
      <c r="D162" s="331"/>
      <c r="E162" s="332"/>
      <c r="F162" s="331"/>
    </row>
    <row r="163" spans="1:6" x14ac:dyDescent="0.2">
      <c r="A163" s="426" t="s">
        <v>6384</v>
      </c>
      <c r="B163" s="426" t="s">
        <v>4916</v>
      </c>
      <c r="C163" s="426" t="s">
        <v>6108</v>
      </c>
      <c r="D163" s="426">
        <v>180</v>
      </c>
      <c r="E163" s="427">
        <v>2001</v>
      </c>
      <c r="F163" s="426" t="s">
        <v>216</v>
      </c>
    </row>
    <row r="164" spans="1:6" x14ac:dyDescent="0.2">
      <c r="A164" s="331"/>
      <c r="B164" s="331"/>
      <c r="C164" s="331"/>
      <c r="D164" s="331"/>
      <c r="E164" s="332"/>
      <c r="F164" s="331"/>
    </row>
    <row r="165" spans="1:6" x14ac:dyDescent="0.2">
      <c r="A165" s="426" t="s">
        <v>6437</v>
      </c>
      <c r="B165" s="426" t="s">
        <v>1005</v>
      </c>
      <c r="C165" s="426" t="s">
        <v>1352</v>
      </c>
      <c r="D165" s="426">
        <v>4</v>
      </c>
      <c r="E165" s="427" t="s">
        <v>6438</v>
      </c>
      <c r="F165" s="426" t="s">
        <v>442</v>
      </c>
    </row>
    <row r="166" spans="1:6" x14ac:dyDescent="0.2">
      <c r="A166" s="331"/>
      <c r="B166" s="331"/>
      <c r="C166" s="331"/>
      <c r="D166" s="331"/>
      <c r="E166" s="332"/>
      <c r="F166" s="331"/>
    </row>
    <row r="167" spans="1:6" x14ac:dyDescent="0.2">
      <c r="A167" s="426" t="s">
        <v>6439</v>
      </c>
      <c r="B167" s="426" t="s">
        <v>4821</v>
      </c>
      <c r="C167" s="426" t="s">
        <v>1352</v>
      </c>
      <c r="D167" s="426">
        <v>3</v>
      </c>
      <c r="E167" s="427">
        <v>2005</v>
      </c>
      <c r="F167" s="426" t="s">
        <v>442</v>
      </c>
    </row>
    <row r="168" spans="1:6" x14ac:dyDescent="0.2">
      <c r="A168" s="331"/>
      <c r="B168" s="331"/>
      <c r="C168" s="331"/>
      <c r="D168" s="331"/>
      <c r="E168" s="332"/>
      <c r="F168" s="331"/>
    </row>
    <row r="169" spans="1:6" x14ac:dyDescent="0.2">
      <c r="A169" s="426" t="s">
        <v>6115</v>
      </c>
      <c r="B169" s="426" t="s">
        <v>6012</v>
      </c>
      <c r="C169" s="426" t="s">
        <v>1352</v>
      </c>
      <c r="D169" s="426">
        <v>21</v>
      </c>
      <c r="E169" s="427">
        <v>2005</v>
      </c>
      <c r="F169" s="426" t="s">
        <v>216</v>
      </c>
    </row>
    <row r="170" spans="1:6" x14ac:dyDescent="0.2">
      <c r="A170" s="331"/>
      <c r="B170" s="331"/>
      <c r="C170" s="331"/>
      <c r="D170" s="331"/>
      <c r="E170" s="332"/>
      <c r="F170" s="331"/>
    </row>
    <row r="171" spans="1:6" x14ac:dyDescent="0.2">
      <c r="A171" s="465" t="s">
        <v>6117</v>
      </c>
      <c r="B171" s="465" t="s">
        <v>6118</v>
      </c>
      <c r="C171" s="465" t="s">
        <v>6108</v>
      </c>
      <c r="D171" s="465">
        <v>741</v>
      </c>
      <c r="E171" s="525">
        <v>2004</v>
      </c>
      <c r="F171" s="492" t="s">
        <v>6269</v>
      </c>
    </row>
    <row r="172" spans="1:6" x14ac:dyDescent="0.2">
      <c r="A172" s="465"/>
      <c r="B172" s="465"/>
      <c r="C172" s="465"/>
      <c r="D172" s="465"/>
      <c r="E172" s="525"/>
      <c r="F172" s="426" t="s">
        <v>6270</v>
      </c>
    </row>
    <row r="173" spans="1:6" x14ac:dyDescent="0.2">
      <c r="A173" s="465"/>
      <c r="B173" s="465"/>
      <c r="C173" s="465"/>
      <c r="D173" s="465"/>
      <c r="E173" s="525"/>
      <c r="F173" s="492"/>
    </row>
    <row r="174" spans="1:6" x14ac:dyDescent="0.2">
      <c r="A174" s="465" t="s">
        <v>1158</v>
      </c>
      <c r="B174" s="426" t="s">
        <v>5389</v>
      </c>
      <c r="C174" s="426" t="s">
        <v>6008</v>
      </c>
      <c r="D174" s="426">
        <v>140</v>
      </c>
      <c r="E174" s="427">
        <v>1996</v>
      </c>
      <c r="F174" s="426" t="s">
        <v>184</v>
      </c>
    </row>
    <row r="175" spans="1:6" x14ac:dyDescent="0.2">
      <c r="A175" s="458"/>
      <c r="B175" s="458"/>
      <c r="C175" s="458"/>
      <c r="D175" s="458"/>
      <c r="E175" s="459"/>
      <c r="F175" s="458"/>
    </row>
    <row r="176" spans="1:6" x14ac:dyDescent="0.2">
      <c r="A176" s="511" t="s">
        <v>6440</v>
      </c>
      <c r="B176" s="511" t="s">
        <v>6007</v>
      </c>
      <c r="C176" s="511" t="s">
        <v>5740</v>
      </c>
      <c r="D176" s="528">
        <v>1006</v>
      </c>
      <c r="E176" s="427">
        <v>1972</v>
      </c>
      <c r="F176" s="511" t="s">
        <v>410</v>
      </c>
    </row>
    <row r="177" spans="1:6" x14ac:dyDescent="0.2">
      <c r="A177" s="529"/>
      <c r="B177" s="511" t="s">
        <v>5657</v>
      </c>
      <c r="C177" s="521" t="s">
        <v>5960</v>
      </c>
      <c r="D177" s="530">
        <v>50</v>
      </c>
      <c r="E177" s="427">
        <v>1972</v>
      </c>
      <c r="F177" s="511" t="s">
        <v>410</v>
      </c>
    </row>
    <row r="178" spans="1:6" x14ac:dyDescent="0.2">
      <c r="A178" s="529"/>
      <c r="B178" s="426" t="s">
        <v>6006</v>
      </c>
      <c r="C178" s="426" t="s">
        <v>747</v>
      </c>
      <c r="D178" s="426">
        <v>500</v>
      </c>
      <c r="E178" s="427">
        <v>1994</v>
      </c>
      <c r="F178" s="531" t="s">
        <v>216</v>
      </c>
    </row>
    <row r="179" spans="1:6" x14ac:dyDescent="0.2">
      <c r="A179" s="426"/>
      <c r="B179" s="426" t="s">
        <v>6120</v>
      </c>
      <c r="C179" s="426" t="s">
        <v>747</v>
      </c>
      <c r="D179" s="430">
        <v>1200</v>
      </c>
      <c r="E179" s="427">
        <v>2000</v>
      </c>
      <c r="F179" s="492" t="s">
        <v>6269</v>
      </c>
    </row>
    <row r="180" spans="1:6" x14ac:dyDescent="0.2">
      <c r="A180" s="426"/>
      <c r="B180" s="426"/>
      <c r="C180" s="426"/>
      <c r="D180" s="430"/>
      <c r="E180" s="427"/>
      <c r="F180" s="426" t="s">
        <v>6270</v>
      </c>
    </row>
    <row r="181" spans="1:6" x14ac:dyDescent="0.2">
      <c r="A181" s="426"/>
      <c r="B181" s="426"/>
      <c r="C181" s="426"/>
      <c r="D181" s="430"/>
      <c r="E181" s="427"/>
      <c r="F181" s="426"/>
    </row>
    <row r="182" spans="1:6" x14ac:dyDescent="0.2">
      <c r="A182" s="426" t="s">
        <v>6441</v>
      </c>
      <c r="B182" s="426" t="s">
        <v>5761</v>
      </c>
      <c r="C182" s="426" t="s">
        <v>1352</v>
      </c>
      <c r="D182" s="426">
        <v>2</v>
      </c>
      <c r="E182" s="427">
        <v>1999</v>
      </c>
      <c r="F182" s="426" t="s">
        <v>442</v>
      </c>
    </row>
    <row r="183" spans="1:6" x14ac:dyDescent="0.2">
      <c r="A183" s="426"/>
      <c r="B183" s="426" t="s">
        <v>5762</v>
      </c>
      <c r="C183" s="426" t="s">
        <v>1352</v>
      </c>
      <c r="D183" s="426">
        <v>7</v>
      </c>
      <c r="E183" s="427">
        <v>2005</v>
      </c>
      <c r="F183" s="426" t="s">
        <v>442</v>
      </c>
    </row>
    <row r="184" spans="1:6" x14ac:dyDescent="0.2">
      <c r="A184" s="331"/>
      <c r="B184" s="331"/>
      <c r="C184" s="331"/>
      <c r="D184" s="331"/>
      <c r="E184" s="332"/>
      <c r="F184" s="331"/>
    </row>
    <row r="185" spans="1:6" x14ac:dyDescent="0.2">
      <c r="A185" s="426" t="s">
        <v>6442</v>
      </c>
      <c r="B185" s="426" t="s">
        <v>1022</v>
      </c>
      <c r="C185" s="426" t="s">
        <v>1352</v>
      </c>
      <c r="D185" s="426">
        <v>9</v>
      </c>
      <c r="E185" s="427" t="s">
        <v>6443</v>
      </c>
      <c r="F185" s="426" t="s">
        <v>216</v>
      </c>
    </row>
    <row r="186" spans="1:6" x14ac:dyDescent="0.2">
      <c r="A186" s="331"/>
      <c r="B186" s="331"/>
      <c r="C186" s="331"/>
      <c r="D186" s="331"/>
      <c r="E186" s="332"/>
      <c r="F186" s="331"/>
    </row>
    <row r="187" spans="1:6" x14ac:dyDescent="0.2">
      <c r="A187" s="426" t="s">
        <v>6444</v>
      </c>
      <c r="B187" s="426" t="s">
        <v>5591</v>
      </c>
      <c r="C187" s="426" t="s">
        <v>1352</v>
      </c>
      <c r="D187" s="426">
        <v>64.400000000000006</v>
      </c>
      <c r="E187" s="427">
        <v>2005</v>
      </c>
      <c r="F187" s="426" t="s">
        <v>379</v>
      </c>
    </row>
    <row r="188" spans="1:6" x14ac:dyDescent="0.2">
      <c r="A188" s="331"/>
      <c r="B188" s="331"/>
      <c r="C188" s="331"/>
      <c r="D188" s="331"/>
      <c r="E188" s="332"/>
      <c r="F188" s="331"/>
    </row>
    <row r="189" spans="1:6" x14ac:dyDescent="0.2">
      <c r="A189" s="426" t="s">
        <v>6342</v>
      </c>
      <c r="B189" s="426" t="s">
        <v>4956</v>
      </c>
      <c r="C189" s="426" t="s">
        <v>6445</v>
      </c>
      <c r="D189" s="430">
        <v>360</v>
      </c>
      <c r="E189" s="427">
        <v>1968</v>
      </c>
      <c r="F189" s="426" t="s">
        <v>634</v>
      </c>
    </row>
    <row r="190" spans="1:6" x14ac:dyDescent="0.2">
      <c r="A190" s="426"/>
      <c r="B190" s="426" t="s">
        <v>5306</v>
      </c>
      <c r="C190" s="426" t="s">
        <v>747</v>
      </c>
      <c r="D190" s="430">
        <v>616</v>
      </c>
      <c r="E190" s="427">
        <v>2003</v>
      </c>
      <c r="F190" s="426" t="s">
        <v>634</v>
      </c>
    </row>
    <row r="191" spans="1:6" x14ac:dyDescent="0.2">
      <c r="A191" s="426"/>
      <c r="B191" s="426"/>
      <c r="C191" s="426"/>
      <c r="D191" s="426"/>
      <c r="E191" s="427"/>
      <c r="F191" s="426"/>
    </row>
    <row r="192" spans="1:6" x14ac:dyDescent="0.2">
      <c r="A192" s="426" t="s">
        <v>6129</v>
      </c>
      <c r="B192" s="426" t="s">
        <v>5785</v>
      </c>
      <c r="C192" s="426" t="s">
        <v>1352</v>
      </c>
      <c r="D192" s="426">
        <v>6</v>
      </c>
      <c r="E192" s="427">
        <v>1994</v>
      </c>
      <c r="F192" s="426" t="s">
        <v>216</v>
      </c>
    </row>
    <row r="193" spans="1:6" x14ac:dyDescent="0.2">
      <c r="A193" s="426"/>
      <c r="B193" s="426" t="s">
        <v>5786</v>
      </c>
      <c r="C193" s="426" t="s">
        <v>1352</v>
      </c>
      <c r="D193" s="426">
        <v>5</v>
      </c>
      <c r="E193" s="427">
        <v>1995</v>
      </c>
      <c r="F193" s="426" t="s">
        <v>184</v>
      </c>
    </row>
    <row r="194" spans="1:6" x14ac:dyDescent="0.2">
      <c r="A194" s="426"/>
      <c r="B194" s="426" t="s">
        <v>5898</v>
      </c>
      <c r="C194" s="426" t="s">
        <v>1352</v>
      </c>
      <c r="D194" s="426">
        <v>2</v>
      </c>
      <c r="E194" s="427">
        <v>2003</v>
      </c>
      <c r="F194" s="426" t="s">
        <v>379</v>
      </c>
    </row>
    <row r="195" spans="1:6" x14ac:dyDescent="0.2">
      <c r="A195" s="426"/>
      <c r="B195" s="426" t="s">
        <v>5902</v>
      </c>
      <c r="C195" s="426" t="s">
        <v>1352</v>
      </c>
      <c r="D195" s="426">
        <v>13</v>
      </c>
      <c r="E195" s="427">
        <v>2000</v>
      </c>
      <c r="F195" s="426" t="s">
        <v>634</v>
      </c>
    </row>
    <row r="196" spans="1:6" x14ac:dyDescent="0.2">
      <c r="A196" s="426"/>
      <c r="B196" s="426" t="s">
        <v>5339</v>
      </c>
      <c r="C196" s="426" t="s">
        <v>1352</v>
      </c>
      <c r="D196" s="426">
        <v>26</v>
      </c>
      <c r="E196" s="427">
        <v>2003</v>
      </c>
      <c r="F196" s="426" t="s">
        <v>634</v>
      </c>
    </row>
    <row r="197" spans="1:6" x14ac:dyDescent="0.2">
      <c r="A197" s="426"/>
      <c r="B197" s="426" t="s">
        <v>5346</v>
      </c>
      <c r="C197" s="426" t="s">
        <v>1352</v>
      </c>
      <c r="D197" s="426">
        <v>29</v>
      </c>
      <c r="E197" s="427">
        <v>2006</v>
      </c>
      <c r="F197" s="426" t="s">
        <v>379</v>
      </c>
    </row>
    <row r="198" spans="1:6" x14ac:dyDescent="0.2">
      <c r="A198" s="331"/>
      <c r="B198" s="331"/>
      <c r="C198" s="331"/>
      <c r="D198" s="331"/>
      <c r="E198" s="332"/>
      <c r="F198" s="331"/>
    </row>
    <row r="199" spans="1:6" x14ac:dyDescent="0.2">
      <c r="A199" s="118" t="s">
        <v>6130</v>
      </c>
      <c r="B199" s="118" t="s">
        <v>4969</v>
      </c>
      <c r="C199" s="118" t="s">
        <v>5959</v>
      </c>
      <c r="D199" s="118">
        <v>40</v>
      </c>
      <c r="E199" s="370">
        <v>1994</v>
      </c>
      <c r="F199" s="431" t="s">
        <v>6269</v>
      </c>
    </row>
    <row r="200" spans="1:6" x14ac:dyDescent="0.2">
      <c r="A200" s="118"/>
      <c r="B200" s="118"/>
      <c r="C200" s="118"/>
      <c r="D200" s="118"/>
      <c r="E200" s="370"/>
      <c r="F200" s="431" t="s">
        <v>6292</v>
      </c>
    </row>
    <row r="201" spans="1:6" x14ac:dyDescent="0.2">
      <c r="A201" s="331"/>
      <c r="B201" s="331"/>
      <c r="C201" s="331"/>
      <c r="D201" s="331"/>
      <c r="E201" s="332"/>
      <c r="F201" s="331"/>
    </row>
    <row r="202" spans="1:6" x14ac:dyDescent="0.2">
      <c r="A202" s="426" t="s">
        <v>6344</v>
      </c>
      <c r="B202" s="426" t="s">
        <v>5178</v>
      </c>
      <c r="C202" s="426" t="s">
        <v>747</v>
      </c>
      <c r="D202" s="426">
        <v>748</v>
      </c>
      <c r="E202" s="427">
        <v>1998</v>
      </c>
      <c r="F202" s="426" t="s">
        <v>442</v>
      </c>
    </row>
    <row r="203" spans="1:6" x14ac:dyDescent="0.2">
      <c r="A203" s="331"/>
      <c r="B203" s="331"/>
      <c r="C203" s="331"/>
      <c r="D203" s="331"/>
      <c r="E203" s="332"/>
      <c r="F203" s="331"/>
    </row>
    <row r="204" spans="1:6" x14ac:dyDescent="0.2">
      <c r="A204" s="426" t="s">
        <v>6446</v>
      </c>
      <c r="B204" s="426" t="s">
        <v>1373</v>
      </c>
      <c r="C204" s="426" t="s">
        <v>1352</v>
      </c>
      <c r="D204" s="426">
        <v>51</v>
      </c>
      <c r="E204" s="427">
        <v>2004</v>
      </c>
      <c r="F204" s="426" t="s">
        <v>379</v>
      </c>
    </row>
    <row r="205" spans="1:6" x14ac:dyDescent="0.2">
      <c r="A205" s="331"/>
      <c r="B205" s="331"/>
      <c r="C205" s="331"/>
      <c r="D205" s="331"/>
      <c r="E205" s="332"/>
      <c r="F205" s="331"/>
    </row>
    <row r="206" spans="1:6" x14ac:dyDescent="0.2">
      <c r="A206" s="426" t="s">
        <v>5606</v>
      </c>
      <c r="B206" s="426" t="s">
        <v>4967</v>
      </c>
      <c r="C206" s="426" t="s">
        <v>5740</v>
      </c>
      <c r="D206" s="430">
        <v>1455</v>
      </c>
      <c r="E206" s="427">
        <v>1971</v>
      </c>
      <c r="F206" s="426" t="s">
        <v>216</v>
      </c>
    </row>
    <row r="207" spans="1:6" x14ac:dyDescent="0.2">
      <c r="A207" s="331"/>
      <c r="B207" s="426" t="s">
        <v>6131</v>
      </c>
      <c r="C207" s="426" t="s">
        <v>5958</v>
      </c>
      <c r="D207" s="430">
        <v>1038</v>
      </c>
      <c r="E207" s="427">
        <v>1968</v>
      </c>
      <c r="F207" s="426" t="s">
        <v>5156</v>
      </c>
    </row>
    <row r="208" spans="1:6" x14ac:dyDescent="0.2">
      <c r="A208" s="331"/>
      <c r="B208" s="426" t="s">
        <v>4920</v>
      </c>
      <c r="C208" s="426" t="s">
        <v>6217</v>
      </c>
      <c r="D208" s="430">
        <v>1958</v>
      </c>
      <c r="E208" s="427">
        <v>1972</v>
      </c>
      <c r="F208" s="492" t="s">
        <v>199</v>
      </c>
    </row>
    <row r="209" spans="1:6" x14ac:dyDescent="0.2">
      <c r="A209" s="331"/>
      <c r="B209" s="426" t="s">
        <v>4972</v>
      </c>
      <c r="C209" s="426" t="s">
        <v>5960</v>
      </c>
      <c r="D209" s="426">
        <v>51</v>
      </c>
      <c r="E209" s="427">
        <v>1971</v>
      </c>
      <c r="F209" s="426" t="s">
        <v>216</v>
      </c>
    </row>
    <row r="210" spans="1:6" x14ac:dyDescent="0.2">
      <c r="A210" s="331"/>
      <c r="B210" s="426" t="s">
        <v>6016</v>
      </c>
      <c r="C210" s="426" t="s">
        <v>5960</v>
      </c>
      <c r="D210" s="426">
        <v>140</v>
      </c>
      <c r="E210" s="427">
        <v>1982</v>
      </c>
      <c r="F210" s="426" t="s">
        <v>199</v>
      </c>
    </row>
    <row r="211" spans="1:6" x14ac:dyDescent="0.2">
      <c r="A211" s="331"/>
      <c r="B211" s="426" t="s">
        <v>3583</v>
      </c>
      <c r="C211" s="426" t="s">
        <v>5960</v>
      </c>
      <c r="D211" s="426">
        <v>100</v>
      </c>
      <c r="E211" s="427">
        <v>1972</v>
      </c>
      <c r="F211" s="426" t="s">
        <v>199</v>
      </c>
    </row>
    <row r="212" spans="1:6" x14ac:dyDescent="0.2">
      <c r="A212" s="298"/>
      <c r="B212" s="426" t="s">
        <v>6017</v>
      </c>
      <c r="C212" s="426" t="s">
        <v>5960</v>
      </c>
      <c r="D212" s="426">
        <v>34</v>
      </c>
      <c r="E212" s="427">
        <v>1969</v>
      </c>
      <c r="F212" s="426" t="s">
        <v>199</v>
      </c>
    </row>
    <row r="213" spans="1:6" ht="15.75" thickBot="1" x14ac:dyDescent="0.25">
      <c r="A213" s="441"/>
      <c r="B213" s="497" t="s">
        <v>5789</v>
      </c>
      <c r="C213" s="497" t="s">
        <v>5960</v>
      </c>
      <c r="D213" s="497">
        <v>105</v>
      </c>
      <c r="E213" s="501">
        <v>1982</v>
      </c>
      <c r="F213" s="497" t="s">
        <v>199</v>
      </c>
    </row>
    <row r="214" spans="1:6" ht="15.75" thickTop="1" x14ac:dyDescent="0.2">
      <c r="A214" s="464" t="s">
        <v>6424</v>
      </c>
      <c r="B214" s="331"/>
      <c r="C214" s="331"/>
      <c r="D214" s="331"/>
      <c r="E214" s="332"/>
      <c r="F214" s="331"/>
    </row>
    <row r="215" spans="1:6" x14ac:dyDescent="0.2">
      <c r="A215" s="464"/>
      <c r="B215" s="331"/>
      <c r="C215" s="331"/>
      <c r="D215" s="331"/>
      <c r="E215" s="332"/>
      <c r="F215" s="331"/>
    </row>
    <row r="216" spans="1:6" x14ac:dyDescent="0.2">
      <c r="A216" s="464"/>
      <c r="B216" s="331"/>
      <c r="C216" s="331"/>
      <c r="D216" s="331"/>
      <c r="E216" s="332"/>
      <c r="F216" s="331"/>
    </row>
    <row r="217" spans="1:6" ht="23.25" x14ac:dyDescent="0.35">
      <c r="A217" s="290" t="s">
        <v>5267</v>
      </c>
      <c r="B217" s="291"/>
      <c r="C217" s="291"/>
      <c r="D217" s="291"/>
      <c r="E217" s="291"/>
      <c r="F217" s="297"/>
    </row>
    <row r="218" spans="1:6" ht="21.75" x14ac:dyDescent="0.3">
      <c r="A218" s="295" t="s">
        <v>6425</v>
      </c>
      <c r="B218" s="296"/>
      <c r="C218" s="296"/>
      <c r="D218" s="296"/>
      <c r="E218" s="296"/>
      <c r="F218" s="297"/>
    </row>
    <row r="219" spans="1:6" ht="15.75" thickBot="1" x14ac:dyDescent="0.25">
      <c r="A219" s="367"/>
      <c r="B219" s="336"/>
      <c r="C219" s="336"/>
      <c r="D219" s="336"/>
      <c r="E219" s="336"/>
      <c r="F219" s="328"/>
    </row>
    <row r="220" spans="1:6" ht="15.75" thickTop="1" x14ac:dyDescent="0.2">
      <c r="A220" s="302" t="s">
        <v>162</v>
      </c>
      <c r="B220" s="329" t="s">
        <v>5138</v>
      </c>
      <c r="C220" s="329" t="s">
        <v>111</v>
      </c>
      <c r="D220" s="330" t="s">
        <v>5697</v>
      </c>
      <c r="E220" s="304" t="s">
        <v>5698</v>
      </c>
      <c r="F220" s="305" t="s">
        <v>5699</v>
      </c>
    </row>
    <row r="221" spans="1:6" x14ac:dyDescent="0.2">
      <c r="A221" s="306"/>
      <c r="B221" s="306"/>
      <c r="C221" s="306"/>
      <c r="D221" s="307" t="s">
        <v>5563</v>
      </c>
      <c r="E221" s="308" t="s">
        <v>5700</v>
      </c>
      <c r="F221" s="305" t="s">
        <v>5701</v>
      </c>
    </row>
    <row r="222" spans="1:6" x14ac:dyDescent="0.2">
      <c r="A222" s="306"/>
      <c r="B222" s="306"/>
      <c r="C222" s="306"/>
      <c r="D222" s="307" t="s">
        <v>5564</v>
      </c>
      <c r="E222" s="308" t="s">
        <v>5702</v>
      </c>
      <c r="F222" s="305" t="s">
        <v>5703</v>
      </c>
    </row>
    <row r="223" spans="1:6" x14ac:dyDescent="0.2">
      <c r="A223" s="309"/>
      <c r="B223" s="309"/>
      <c r="C223" s="309"/>
      <c r="D223" s="310"/>
      <c r="E223" s="310" t="s">
        <v>5704</v>
      </c>
      <c r="F223" s="311" t="s">
        <v>5705</v>
      </c>
    </row>
    <row r="224" spans="1:6" x14ac:dyDescent="0.2">
      <c r="A224" s="426" t="s">
        <v>6410</v>
      </c>
      <c r="B224" s="426" t="s">
        <v>6020</v>
      </c>
      <c r="C224" s="426" t="s">
        <v>5960</v>
      </c>
      <c r="D224" s="426">
        <v>68</v>
      </c>
      <c r="E224" s="427">
        <v>1968</v>
      </c>
      <c r="F224" s="426" t="s">
        <v>5156</v>
      </c>
    </row>
    <row r="225" spans="1:6" x14ac:dyDescent="0.2">
      <c r="A225" s="331"/>
      <c r="B225" s="426" t="s">
        <v>3590</v>
      </c>
      <c r="C225" s="426" t="s">
        <v>5960</v>
      </c>
      <c r="D225" s="426">
        <v>17</v>
      </c>
      <c r="E225" s="427">
        <v>2006</v>
      </c>
      <c r="F225" s="426" t="s">
        <v>5156</v>
      </c>
    </row>
    <row r="226" spans="1:6" x14ac:dyDescent="0.2">
      <c r="A226" s="331"/>
      <c r="B226" s="426" t="s">
        <v>6218</v>
      </c>
      <c r="C226" s="426" t="s">
        <v>6019</v>
      </c>
      <c r="D226" s="426">
        <v>968</v>
      </c>
      <c r="E226" s="427">
        <v>1969</v>
      </c>
      <c r="F226" s="426" t="s">
        <v>199</v>
      </c>
    </row>
    <row r="227" spans="1:6" x14ac:dyDescent="0.2">
      <c r="A227" s="331"/>
      <c r="B227" s="426" t="s">
        <v>6018</v>
      </c>
      <c r="C227" s="426" t="s">
        <v>6019</v>
      </c>
      <c r="D227" s="430">
        <v>2055</v>
      </c>
      <c r="E227" s="427">
        <v>1982</v>
      </c>
      <c r="F227" s="426" t="s">
        <v>199</v>
      </c>
    </row>
    <row r="228" spans="1:6" x14ac:dyDescent="0.2">
      <c r="A228" s="331"/>
      <c r="B228" s="426" t="s">
        <v>3494</v>
      </c>
      <c r="C228" s="426" t="s">
        <v>747</v>
      </c>
      <c r="D228" s="430">
        <v>1390</v>
      </c>
      <c r="E228" s="427">
        <v>1998</v>
      </c>
      <c r="F228" s="426" t="s">
        <v>199</v>
      </c>
    </row>
    <row r="229" spans="1:6" x14ac:dyDescent="0.2">
      <c r="A229" s="331"/>
      <c r="B229" s="426" t="s">
        <v>3500</v>
      </c>
      <c r="C229" s="426" t="s">
        <v>747</v>
      </c>
      <c r="D229" s="426">
        <v>420</v>
      </c>
      <c r="E229" s="427">
        <v>2001</v>
      </c>
      <c r="F229" s="426" t="s">
        <v>5156</v>
      </c>
    </row>
    <row r="230" spans="1:6" x14ac:dyDescent="0.2">
      <c r="A230" s="331"/>
      <c r="B230" s="426" t="s">
        <v>3488</v>
      </c>
      <c r="C230" s="426" t="s">
        <v>747</v>
      </c>
      <c r="D230" s="426">
        <v>665</v>
      </c>
      <c r="E230" s="427">
        <v>1995</v>
      </c>
      <c r="F230" s="426" t="s">
        <v>5156</v>
      </c>
    </row>
    <row r="231" spans="1:6" x14ac:dyDescent="0.2">
      <c r="B231" s="426" t="s">
        <v>3545</v>
      </c>
      <c r="C231" s="426" t="s">
        <v>5917</v>
      </c>
      <c r="D231" s="426">
        <v>2</v>
      </c>
      <c r="E231" s="427">
        <v>2005</v>
      </c>
      <c r="F231" s="426" t="s">
        <v>379</v>
      </c>
    </row>
    <row r="232" spans="1:6" x14ac:dyDescent="0.2">
      <c r="A232" s="331"/>
      <c r="B232" s="426" t="s">
        <v>3532</v>
      </c>
      <c r="C232" s="426" t="s">
        <v>5917</v>
      </c>
      <c r="D232" s="426">
        <v>10</v>
      </c>
      <c r="E232" s="427" t="s">
        <v>6447</v>
      </c>
      <c r="F232" s="426" t="s">
        <v>216</v>
      </c>
    </row>
    <row r="233" spans="1:6" x14ac:dyDescent="0.2">
      <c r="A233" s="331"/>
      <c r="B233" s="426" t="s">
        <v>5792</v>
      </c>
      <c r="C233" s="426" t="s">
        <v>5917</v>
      </c>
      <c r="D233" s="426">
        <v>18</v>
      </c>
      <c r="E233" s="427" t="s">
        <v>6447</v>
      </c>
      <c r="F233" s="426" t="s">
        <v>216</v>
      </c>
    </row>
    <row r="234" spans="1:6" x14ac:dyDescent="0.2">
      <c r="A234" s="331"/>
      <c r="B234" s="426" t="s">
        <v>5793</v>
      </c>
      <c r="C234" s="426" t="s">
        <v>5917</v>
      </c>
      <c r="D234" s="426">
        <v>15</v>
      </c>
      <c r="E234" s="427" t="s">
        <v>5794</v>
      </c>
      <c r="F234" s="426" t="s">
        <v>216</v>
      </c>
    </row>
    <row r="235" spans="1:6" x14ac:dyDescent="0.2">
      <c r="A235" s="331"/>
      <c r="B235" s="426" t="s">
        <v>3542</v>
      </c>
      <c r="C235" s="426" t="s">
        <v>5917</v>
      </c>
      <c r="D235" s="426">
        <v>2</v>
      </c>
      <c r="E235" s="427">
        <v>2005</v>
      </c>
      <c r="F235" s="426" t="s">
        <v>379</v>
      </c>
    </row>
    <row r="236" spans="1:6" x14ac:dyDescent="0.2">
      <c r="A236" s="331"/>
      <c r="B236" s="426" t="s">
        <v>3551</v>
      </c>
      <c r="C236" s="426" t="s">
        <v>5917</v>
      </c>
      <c r="D236" s="426">
        <v>1</v>
      </c>
      <c r="E236" s="427">
        <v>2006</v>
      </c>
      <c r="F236" s="426" t="s">
        <v>379</v>
      </c>
    </row>
    <row r="237" spans="1:6" x14ac:dyDescent="0.2">
      <c r="A237" s="331"/>
      <c r="B237" s="426" t="s">
        <v>3548</v>
      </c>
      <c r="C237" s="426" t="s">
        <v>5917</v>
      </c>
      <c r="D237" s="426">
        <v>6</v>
      </c>
      <c r="E237" s="427" t="s">
        <v>6448</v>
      </c>
      <c r="F237" s="492" t="s">
        <v>6269</v>
      </c>
    </row>
    <row r="238" spans="1:6" x14ac:dyDescent="0.2">
      <c r="A238" s="331"/>
      <c r="B238" s="331"/>
      <c r="C238" s="331"/>
      <c r="D238" s="331"/>
      <c r="E238" s="427"/>
      <c r="F238" s="426" t="s">
        <v>6270</v>
      </c>
    </row>
    <row r="239" spans="1:6" x14ac:dyDescent="0.2">
      <c r="A239" s="426" t="s">
        <v>6393</v>
      </c>
      <c r="B239" s="331"/>
      <c r="C239" s="331"/>
      <c r="D239" s="331"/>
      <c r="E239" s="332"/>
      <c r="F239" s="331"/>
    </row>
    <row r="240" spans="1:6" x14ac:dyDescent="0.2">
      <c r="A240" s="532" t="s">
        <v>5799</v>
      </c>
      <c r="B240" s="331"/>
      <c r="C240" s="331"/>
      <c r="D240" s="331"/>
      <c r="E240" s="332"/>
      <c r="F240" s="331"/>
    </row>
    <row r="241" spans="1:6" x14ac:dyDescent="0.2">
      <c r="A241" s="426" t="s">
        <v>5800</v>
      </c>
      <c r="B241" s="426" t="s">
        <v>5804</v>
      </c>
      <c r="C241" s="426" t="s">
        <v>5917</v>
      </c>
      <c r="D241" s="426">
        <v>2.4</v>
      </c>
      <c r="E241" s="427">
        <v>1955</v>
      </c>
      <c r="F241" s="426" t="s">
        <v>379</v>
      </c>
    </row>
    <row r="242" spans="1:6" x14ac:dyDescent="0.2">
      <c r="A242" s="426"/>
      <c r="B242" s="426" t="s">
        <v>3978</v>
      </c>
      <c r="C242" s="426" t="s">
        <v>5917</v>
      </c>
      <c r="D242" s="426">
        <v>69</v>
      </c>
      <c r="E242" s="427">
        <v>1951</v>
      </c>
      <c r="F242" s="426" t="s">
        <v>379</v>
      </c>
    </row>
    <row r="243" spans="1:6" x14ac:dyDescent="0.2">
      <c r="A243" s="426"/>
      <c r="B243" s="426" t="s">
        <v>5803</v>
      </c>
      <c r="C243" s="426" t="s">
        <v>5917</v>
      </c>
      <c r="D243" s="426">
        <v>8</v>
      </c>
      <c r="E243" s="427">
        <v>2006</v>
      </c>
      <c r="F243" s="426" t="s">
        <v>379</v>
      </c>
    </row>
    <row r="244" spans="1:6" x14ac:dyDescent="0.2">
      <c r="A244" s="426"/>
      <c r="B244" s="426" t="s">
        <v>4219</v>
      </c>
      <c r="C244" s="426" t="s">
        <v>5917</v>
      </c>
      <c r="D244" s="426">
        <v>38</v>
      </c>
      <c r="E244" s="427">
        <v>1963</v>
      </c>
      <c r="F244" s="426" t="s">
        <v>379</v>
      </c>
    </row>
    <row r="245" spans="1:6" x14ac:dyDescent="0.2">
      <c r="A245" s="426"/>
      <c r="B245" s="426" t="s">
        <v>5801</v>
      </c>
      <c r="C245" s="426" t="s">
        <v>5917</v>
      </c>
      <c r="D245" s="369">
        <v>17</v>
      </c>
      <c r="E245" s="427">
        <v>1962</v>
      </c>
      <c r="F245" s="426" t="s">
        <v>379</v>
      </c>
    </row>
    <row r="246" spans="1:6" x14ac:dyDescent="0.2">
      <c r="A246" s="426"/>
      <c r="B246" s="426" t="s">
        <v>6449</v>
      </c>
      <c r="C246" s="426" t="s">
        <v>5917</v>
      </c>
      <c r="D246" s="369">
        <v>2</v>
      </c>
      <c r="E246" s="427">
        <v>1962</v>
      </c>
      <c r="F246" s="426" t="s">
        <v>379</v>
      </c>
    </row>
    <row r="247" spans="1:6" x14ac:dyDescent="0.2">
      <c r="A247" s="426"/>
      <c r="B247" s="426" t="s">
        <v>5366</v>
      </c>
      <c r="C247" s="426" t="s">
        <v>5917</v>
      </c>
      <c r="D247" s="426">
        <v>20</v>
      </c>
      <c r="E247" s="427">
        <v>1962</v>
      </c>
      <c r="F247" s="426" t="s">
        <v>379</v>
      </c>
    </row>
    <row r="248" spans="1:6" x14ac:dyDescent="0.2">
      <c r="A248" s="426"/>
      <c r="B248" s="426" t="s">
        <v>5368</v>
      </c>
      <c r="C248" s="426" t="s">
        <v>5917</v>
      </c>
      <c r="D248" s="426">
        <v>20</v>
      </c>
      <c r="E248" s="427">
        <v>1962</v>
      </c>
      <c r="F248" s="426" t="s">
        <v>379</v>
      </c>
    </row>
    <row r="249" spans="1:6" x14ac:dyDescent="0.2">
      <c r="A249" s="331"/>
      <c r="B249" s="331"/>
      <c r="C249" s="331"/>
      <c r="D249" s="331"/>
      <c r="E249" s="332"/>
      <c r="F249" s="331"/>
    </row>
    <row r="250" spans="1:6" x14ac:dyDescent="0.2">
      <c r="A250" s="426" t="s">
        <v>5805</v>
      </c>
      <c r="B250" s="426" t="s">
        <v>5811</v>
      </c>
      <c r="C250" s="426" t="s">
        <v>5917</v>
      </c>
      <c r="D250" s="426">
        <v>4</v>
      </c>
      <c r="E250" s="427">
        <v>1958</v>
      </c>
      <c r="F250" s="426" t="s">
        <v>379</v>
      </c>
    </row>
    <row r="251" spans="1:6" x14ac:dyDescent="0.2">
      <c r="A251" s="331"/>
      <c r="B251" s="426" t="s">
        <v>5806</v>
      </c>
      <c r="C251" s="426" t="s">
        <v>5917</v>
      </c>
      <c r="D251" s="369">
        <v>11</v>
      </c>
      <c r="E251" s="427">
        <v>1959</v>
      </c>
      <c r="F251" s="426" t="s">
        <v>379</v>
      </c>
    </row>
    <row r="252" spans="1:6" x14ac:dyDescent="0.2">
      <c r="A252" s="331"/>
      <c r="B252" s="426" t="s">
        <v>4124</v>
      </c>
      <c r="C252" s="426" t="s">
        <v>5917</v>
      </c>
      <c r="D252" s="369">
        <v>45</v>
      </c>
      <c r="E252" s="427">
        <v>1958</v>
      </c>
      <c r="F252" s="426" t="s">
        <v>379</v>
      </c>
    </row>
    <row r="253" spans="1:6" x14ac:dyDescent="0.2">
      <c r="A253" s="331"/>
      <c r="B253" s="426" t="s">
        <v>6450</v>
      </c>
      <c r="C253" s="426" t="s">
        <v>5917</v>
      </c>
      <c r="D253" s="369">
        <v>2</v>
      </c>
      <c r="E253" s="427">
        <v>1959</v>
      </c>
      <c r="F253" s="426" t="s">
        <v>379</v>
      </c>
    </row>
    <row r="254" spans="1:6" x14ac:dyDescent="0.2">
      <c r="A254" s="331"/>
      <c r="B254" s="426" t="s">
        <v>5808</v>
      </c>
      <c r="C254" s="426" t="s">
        <v>5917</v>
      </c>
      <c r="D254" s="369">
        <v>16.5</v>
      </c>
      <c r="E254" s="427">
        <v>1955</v>
      </c>
      <c r="F254" s="426" t="s">
        <v>379</v>
      </c>
    </row>
    <row r="255" spans="1:6" x14ac:dyDescent="0.2">
      <c r="A255" s="331"/>
      <c r="B255" s="426" t="s">
        <v>5809</v>
      </c>
      <c r="C255" s="426" t="s">
        <v>5917</v>
      </c>
      <c r="D255" s="369">
        <v>3</v>
      </c>
      <c r="E255" s="427">
        <v>1961</v>
      </c>
      <c r="F255" s="426" t="s">
        <v>379</v>
      </c>
    </row>
    <row r="256" spans="1:6" x14ac:dyDescent="0.2">
      <c r="A256" s="331"/>
      <c r="B256" s="426" t="s">
        <v>5812</v>
      </c>
      <c r="C256" s="426" t="s">
        <v>5917</v>
      </c>
      <c r="D256" s="369">
        <v>16.8</v>
      </c>
      <c r="E256" s="427">
        <v>1957</v>
      </c>
      <c r="F256" s="426" t="s">
        <v>379</v>
      </c>
    </row>
    <row r="257" spans="1:6" x14ac:dyDescent="0.2">
      <c r="A257" s="331"/>
      <c r="B257" s="426" t="s">
        <v>5807</v>
      </c>
      <c r="C257" s="426" t="s">
        <v>5917</v>
      </c>
      <c r="D257" s="426">
        <v>4</v>
      </c>
      <c r="E257" s="427">
        <v>1958</v>
      </c>
      <c r="F257" s="426" t="s">
        <v>379</v>
      </c>
    </row>
    <row r="258" spans="1:6" x14ac:dyDescent="0.2">
      <c r="A258" s="477"/>
      <c r="B258" s="306"/>
      <c r="C258" s="306"/>
      <c r="D258" s="308"/>
      <c r="E258" s="533"/>
      <c r="F258" s="515"/>
    </row>
    <row r="259" spans="1:6" x14ac:dyDescent="0.2">
      <c r="A259" s="426" t="s">
        <v>5813</v>
      </c>
      <c r="B259" s="426" t="s">
        <v>5814</v>
      </c>
      <c r="C259" s="426" t="s">
        <v>5917</v>
      </c>
      <c r="D259" s="426">
        <v>3</v>
      </c>
      <c r="E259" s="427">
        <v>1956</v>
      </c>
      <c r="F259" s="426" t="s">
        <v>379</v>
      </c>
    </row>
    <row r="260" spans="1:6" x14ac:dyDescent="0.2">
      <c r="A260" s="429"/>
      <c r="B260" s="426" t="s">
        <v>5816</v>
      </c>
      <c r="C260" s="426" t="s">
        <v>5917</v>
      </c>
      <c r="D260" s="369">
        <v>18.7</v>
      </c>
      <c r="E260" s="427">
        <v>1950</v>
      </c>
      <c r="F260" s="426" t="s">
        <v>379</v>
      </c>
    </row>
    <row r="261" spans="1:6" x14ac:dyDescent="0.2">
      <c r="A261" s="429"/>
      <c r="B261" s="426" t="s">
        <v>5817</v>
      </c>
      <c r="C261" s="426" t="s">
        <v>5917</v>
      </c>
      <c r="D261" s="369">
        <v>18.7</v>
      </c>
      <c r="E261" s="427">
        <v>1957</v>
      </c>
      <c r="F261" s="426" t="s">
        <v>379</v>
      </c>
    </row>
    <row r="262" spans="1:6" x14ac:dyDescent="0.2">
      <c r="A262" s="429"/>
      <c r="B262" s="426" t="s">
        <v>4016</v>
      </c>
      <c r="C262" s="426" t="s">
        <v>5917</v>
      </c>
      <c r="D262" s="426">
        <v>34</v>
      </c>
      <c r="E262" s="427">
        <v>1954</v>
      </c>
      <c r="F262" s="426" t="s">
        <v>379</v>
      </c>
    </row>
    <row r="263" spans="1:6" x14ac:dyDescent="0.2">
      <c r="A263" s="429"/>
      <c r="B263" s="426" t="s">
        <v>5818</v>
      </c>
      <c r="C263" s="426" t="s">
        <v>5917</v>
      </c>
      <c r="D263" s="426">
        <v>18</v>
      </c>
      <c r="E263" s="427">
        <v>1959</v>
      </c>
      <c r="F263" s="426" t="s">
        <v>379</v>
      </c>
    </row>
    <row r="264" spans="1:6" x14ac:dyDescent="0.2">
      <c r="A264" s="429"/>
      <c r="B264" s="426" t="s">
        <v>5819</v>
      </c>
      <c r="C264" s="426" t="s">
        <v>5917</v>
      </c>
      <c r="D264" s="426">
        <v>15</v>
      </c>
      <c r="E264" s="427">
        <v>1954</v>
      </c>
      <c r="F264" s="426" t="s">
        <v>379</v>
      </c>
    </row>
    <row r="265" spans="1:6" x14ac:dyDescent="0.2">
      <c r="A265" s="298"/>
      <c r="B265" s="331"/>
      <c r="C265" s="331"/>
      <c r="D265" s="331"/>
      <c r="E265" s="332"/>
      <c r="F265" s="297"/>
    </row>
    <row r="266" spans="1:6" x14ac:dyDescent="0.2">
      <c r="A266" s="428" t="s">
        <v>5820</v>
      </c>
      <c r="B266" s="426" t="s">
        <v>5444</v>
      </c>
      <c r="C266" s="426" t="s">
        <v>6028</v>
      </c>
      <c r="D266" s="426">
        <v>300</v>
      </c>
      <c r="E266" s="427">
        <v>1974</v>
      </c>
      <c r="F266" s="426" t="s">
        <v>379</v>
      </c>
    </row>
    <row r="267" spans="1:6" x14ac:dyDescent="0.2">
      <c r="A267" s="428"/>
      <c r="B267" s="426"/>
      <c r="C267" s="426" t="s">
        <v>6009</v>
      </c>
      <c r="D267" s="426"/>
      <c r="E267" s="427"/>
      <c r="F267" s="426"/>
    </row>
    <row r="268" spans="1:6" x14ac:dyDescent="0.2">
      <c r="A268" s="331"/>
      <c r="B268" s="331"/>
      <c r="C268" s="331"/>
      <c r="D268" s="331"/>
      <c r="E268" s="331"/>
      <c r="F268" s="331"/>
    </row>
    <row r="269" spans="1:6" x14ac:dyDescent="0.2">
      <c r="A269" s="428" t="s">
        <v>5821</v>
      </c>
      <c r="B269" s="426" t="s">
        <v>5823</v>
      </c>
      <c r="C269" s="426" t="s">
        <v>5917</v>
      </c>
      <c r="D269" s="369">
        <v>5.2</v>
      </c>
      <c r="E269" s="427">
        <v>1968</v>
      </c>
      <c r="F269" s="426" t="s">
        <v>379</v>
      </c>
    </row>
    <row r="270" spans="1:6" x14ac:dyDescent="0.2">
      <c r="A270" s="428"/>
      <c r="B270" s="426" t="s">
        <v>5827</v>
      </c>
      <c r="C270" s="426" t="s">
        <v>5917</v>
      </c>
      <c r="D270" s="369">
        <v>2</v>
      </c>
      <c r="E270" s="427">
        <v>1962</v>
      </c>
      <c r="F270" s="426" t="s">
        <v>379</v>
      </c>
    </row>
    <row r="271" spans="1:6" x14ac:dyDescent="0.2">
      <c r="A271" s="428"/>
      <c r="B271" s="426" t="s">
        <v>5822</v>
      </c>
      <c r="C271" s="426" t="s">
        <v>5917</v>
      </c>
      <c r="D271" s="369">
        <v>20</v>
      </c>
      <c r="E271" s="427">
        <v>1956</v>
      </c>
      <c r="F271" s="426" t="s">
        <v>379</v>
      </c>
    </row>
    <row r="272" spans="1:6" x14ac:dyDescent="0.2">
      <c r="A272" s="428"/>
      <c r="B272" s="426" t="s">
        <v>5826</v>
      </c>
      <c r="C272" s="426" t="s">
        <v>5917</v>
      </c>
      <c r="D272" s="369">
        <v>15</v>
      </c>
      <c r="E272" s="427">
        <v>1962</v>
      </c>
      <c r="F272" s="426" t="s">
        <v>379</v>
      </c>
    </row>
    <row r="273" spans="1:6" x14ac:dyDescent="0.2">
      <c r="A273" s="428"/>
      <c r="B273" s="426" t="s">
        <v>4107</v>
      </c>
      <c r="C273" s="426" t="s">
        <v>5917</v>
      </c>
      <c r="D273" s="369">
        <v>37</v>
      </c>
      <c r="E273" s="427">
        <v>1957</v>
      </c>
      <c r="F273" s="426" t="s">
        <v>379</v>
      </c>
    </row>
    <row r="274" spans="1:6" x14ac:dyDescent="0.2">
      <c r="A274" s="428"/>
      <c r="B274" s="426" t="s">
        <v>5828</v>
      </c>
      <c r="C274" s="426" t="s">
        <v>5917</v>
      </c>
      <c r="D274" s="369">
        <v>18</v>
      </c>
      <c r="E274" s="427">
        <v>1955</v>
      </c>
      <c r="F274" s="426" t="s">
        <v>379</v>
      </c>
    </row>
    <row r="275" spans="1:6" x14ac:dyDescent="0.2">
      <c r="A275" s="428"/>
      <c r="B275" s="426" t="s">
        <v>5824</v>
      </c>
      <c r="C275" s="426" t="s">
        <v>5917</v>
      </c>
      <c r="D275" s="369">
        <v>20</v>
      </c>
      <c r="E275" s="427">
        <v>1956</v>
      </c>
      <c r="F275" s="426" t="s">
        <v>379</v>
      </c>
    </row>
    <row r="276" spans="1:6" x14ac:dyDescent="0.2">
      <c r="A276" s="428"/>
      <c r="B276" s="426" t="s">
        <v>5825</v>
      </c>
      <c r="C276" s="426" t="s">
        <v>5917</v>
      </c>
      <c r="D276" s="369">
        <v>3.5</v>
      </c>
      <c r="E276" s="427">
        <v>2005</v>
      </c>
      <c r="F276" s="426" t="s">
        <v>379</v>
      </c>
    </row>
    <row r="277" spans="1:6" x14ac:dyDescent="0.2">
      <c r="A277" s="429"/>
      <c r="B277" s="331"/>
      <c r="C277" s="331"/>
      <c r="D277" s="331"/>
      <c r="E277" s="332"/>
      <c r="F277" s="331"/>
    </row>
    <row r="278" spans="1:6" x14ac:dyDescent="0.2">
      <c r="A278" s="428" t="s">
        <v>5829</v>
      </c>
      <c r="B278" s="426" t="s">
        <v>5830</v>
      </c>
      <c r="C278" s="426" t="s">
        <v>5917</v>
      </c>
      <c r="D278" s="369">
        <v>10</v>
      </c>
      <c r="E278" s="427">
        <v>1959</v>
      </c>
      <c r="F278" s="426" t="s">
        <v>379</v>
      </c>
    </row>
    <row r="279" spans="1:6" x14ac:dyDescent="0.2">
      <c r="A279" s="428"/>
      <c r="B279" s="426" t="s">
        <v>4835</v>
      </c>
      <c r="C279" s="426" t="s">
        <v>5917</v>
      </c>
      <c r="D279" s="369">
        <v>3.5</v>
      </c>
      <c r="E279" s="427">
        <v>1959</v>
      </c>
      <c r="F279" s="426" t="s">
        <v>379</v>
      </c>
    </row>
    <row r="280" spans="1:6" ht="15.75" thickBot="1" x14ac:dyDescent="0.25">
      <c r="A280" s="534"/>
      <c r="B280" s="497" t="s">
        <v>5831</v>
      </c>
      <c r="C280" s="497" t="s">
        <v>5917</v>
      </c>
      <c r="D280" s="502">
        <v>18.7</v>
      </c>
      <c r="E280" s="501">
        <v>1958</v>
      </c>
      <c r="F280" s="497" t="s">
        <v>379</v>
      </c>
    </row>
    <row r="281" spans="1:6" ht="15.75" thickTop="1" x14ac:dyDescent="0.2">
      <c r="A281" s="464" t="s">
        <v>6424</v>
      </c>
      <c r="B281" s="331"/>
      <c r="C281" s="331"/>
      <c r="D281" s="331"/>
      <c r="E281" s="332"/>
      <c r="F281" s="331"/>
    </row>
    <row r="282" spans="1:6" ht="23.25" x14ac:dyDescent="0.35">
      <c r="A282" s="290" t="s">
        <v>5267</v>
      </c>
      <c r="B282" s="291"/>
      <c r="C282" s="291"/>
      <c r="D282" s="291"/>
      <c r="E282" s="291"/>
      <c r="F282" s="297"/>
    </row>
    <row r="283" spans="1:6" ht="21.75" x14ac:dyDescent="0.3">
      <c r="A283" s="295" t="s">
        <v>6425</v>
      </c>
      <c r="B283" s="296"/>
      <c r="C283" s="296"/>
      <c r="D283" s="296"/>
      <c r="E283" s="296"/>
      <c r="F283" s="297"/>
    </row>
    <row r="284" spans="1:6" ht="15.75" thickBot="1" x14ac:dyDescent="0.25">
      <c r="A284" s="336"/>
      <c r="B284" s="336"/>
      <c r="C284" s="336"/>
      <c r="D284" s="336"/>
      <c r="E284" s="336"/>
      <c r="F284" s="328"/>
    </row>
    <row r="285" spans="1:6" ht="15.75" thickTop="1" x14ac:dyDescent="0.2">
      <c r="A285" s="302" t="s">
        <v>162</v>
      </c>
      <c r="B285" s="302" t="s">
        <v>5138</v>
      </c>
      <c r="C285" s="302" t="s">
        <v>111</v>
      </c>
      <c r="D285" s="303" t="s">
        <v>5697</v>
      </c>
      <c r="E285" s="333" t="s">
        <v>5698</v>
      </c>
      <c r="F285" s="305" t="s">
        <v>5699</v>
      </c>
    </row>
    <row r="286" spans="1:6" x14ac:dyDescent="0.2">
      <c r="A286" s="306"/>
      <c r="B286" s="306"/>
      <c r="C286" s="306"/>
      <c r="D286" s="307" t="s">
        <v>5563</v>
      </c>
      <c r="E286" s="308" t="s">
        <v>5700</v>
      </c>
      <c r="F286" s="305" t="s">
        <v>5701</v>
      </c>
    </row>
    <row r="287" spans="1:6" x14ac:dyDescent="0.2">
      <c r="A287" s="306"/>
      <c r="B287" s="306"/>
      <c r="C287" s="306"/>
      <c r="D287" s="307" t="s">
        <v>5564</v>
      </c>
      <c r="E287" s="308" t="s">
        <v>5702</v>
      </c>
      <c r="F287" s="305" t="s">
        <v>5703</v>
      </c>
    </row>
    <row r="288" spans="1:6" x14ac:dyDescent="0.2">
      <c r="A288" s="309"/>
      <c r="B288" s="309"/>
      <c r="C288" s="309"/>
      <c r="D288" s="310"/>
      <c r="E288" s="310" t="s">
        <v>5704</v>
      </c>
      <c r="F288" s="311" t="s">
        <v>5705</v>
      </c>
    </row>
    <row r="289" spans="1:6" x14ac:dyDescent="0.2">
      <c r="A289" s="426" t="s">
        <v>6411</v>
      </c>
      <c r="B289" s="331"/>
      <c r="C289" s="331"/>
      <c r="D289" s="331"/>
      <c r="E289" s="332"/>
      <c r="F289" s="331"/>
    </row>
    <row r="290" spans="1:6" x14ac:dyDescent="0.2">
      <c r="A290" s="532" t="s">
        <v>6412</v>
      </c>
      <c r="B290" s="331"/>
      <c r="C290" s="331"/>
      <c r="D290" s="331"/>
      <c r="E290" s="332"/>
      <c r="F290" s="331"/>
    </row>
    <row r="291" spans="1:6" x14ac:dyDescent="0.2">
      <c r="A291" s="428" t="s">
        <v>5832</v>
      </c>
      <c r="B291" s="426" t="s">
        <v>3964</v>
      </c>
      <c r="C291" s="426" t="s">
        <v>5917</v>
      </c>
      <c r="D291" s="369">
        <v>152.5</v>
      </c>
      <c r="E291" s="427">
        <v>1950</v>
      </c>
      <c r="F291" s="426" t="s">
        <v>379</v>
      </c>
    </row>
    <row r="292" spans="1:6" x14ac:dyDescent="0.2">
      <c r="A292" s="428"/>
      <c r="B292" s="426" t="s">
        <v>5838</v>
      </c>
      <c r="C292" s="426" t="s">
        <v>5917</v>
      </c>
      <c r="D292" s="369">
        <v>5</v>
      </c>
      <c r="E292" s="427">
        <v>1957</v>
      </c>
      <c r="F292" s="426" t="s">
        <v>379</v>
      </c>
    </row>
    <row r="293" spans="1:6" x14ac:dyDescent="0.2">
      <c r="A293" s="428"/>
      <c r="B293" s="426" t="s">
        <v>4041</v>
      </c>
      <c r="C293" s="426" t="s">
        <v>5917</v>
      </c>
      <c r="D293" s="369">
        <v>40</v>
      </c>
      <c r="E293" s="427">
        <v>1955</v>
      </c>
      <c r="F293" s="426" t="s">
        <v>379</v>
      </c>
    </row>
    <row r="294" spans="1:6" x14ac:dyDescent="0.2">
      <c r="A294" s="428"/>
      <c r="B294" s="426" t="s">
        <v>6451</v>
      </c>
      <c r="C294" s="426" t="s">
        <v>5917</v>
      </c>
      <c r="D294" s="369">
        <v>6</v>
      </c>
      <c r="E294" s="427">
        <v>1956</v>
      </c>
      <c r="F294" s="426" t="s">
        <v>379</v>
      </c>
    </row>
    <row r="295" spans="1:6" x14ac:dyDescent="0.2">
      <c r="A295" s="428"/>
      <c r="B295" s="426" t="s">
        <v>5837</v>
      </c>
      <c r="C295" s="426" t="s">
        <v>5917</v>
      </c>
      <c r="D295" s="369">
        <v>15</v>
      </c>
      <c r="E295" s="427">
        <v>1963</v>
      </c>
      <c r="F295" s="426" t="s">
        <v>379</v>
      </c>
    </row>
    <row r="296" spans="1:6" x14ac:dyDescent="0.2">
      <c r="A296" s="428"/>
      <c r="B296" s="426" t="s">
        <v>4215</v>
      </c>
      <c r="C296" s="426" t="s">
        <v>5917</v>
      </c>
      <c r="D296" s="369">
        <v>25</v>
      </c>
      <c r="E296" s="427">
        <v>1963</v>
      </c>
      <c r="F296" s="426" t="s">
        <v>379</v>
      </c>
    </row>
    <row r="297" spans="1:6" x14ac:dyDescent="0.2">
      <c r="A297" s="428"/>
      <c r="B297" s="426" t="s">
        <v>5834</v>
      </c>
      <c r="C297" s="426" t="s">
        <v>5917</v>
      </c>
      <c r="D297" s="369">
        <v>2</v>
      </c>
      <c r="E297" s="427">
        <v>1956</v>
      </c>
      <c r="F297" s="426" t="s">
        <v>379</v>
      </c>
    </row>
    <row r="298" spans="1:6" x14ac:dyDescent="0.2">
      <c r="A298" s="428"/>
      <c r="B298" s="426" t="s">
        <v>5835</v>
      </c>
      <c r="C298" s="426" t="s">
        <v>5917</v>
      </c>
      <c r="D298" s="369">
        <v>6</v>
      </c>
      <c r="E298" s="427">
        <v>1961</v>
      </c>
      <c r="F298" s="426" t="s">
        <v>379</v>
      </c>
    </row>
    <row r="299" spans="1:6" x14ac:dyDescent="0.2">
      <c r="A299" s="428"/>
      <c r="B299" s="426" t="s">
        <v>5836</v>
      </c>
      <c r="C299" s="426" t="s">
        <v>5917</v>
      </c>
      <c r="D299" s="369">
        <v>2.4</v>
      </c>
      <c r="E299" s="427">
        <v>1952</v>
      </c>
      <c r="F299" s="426" t="s">
        <v>379</v>
      </c>
    </row>
    <row r="300" spans="1:6" x14ac:dyDescent="0.2">
      <c r="A300" s="428"/>
      <c r="B300" s="426" t="s">
        <v>5839</v>
      </c>
      <c r="C300" s="426" t="s">
        <v>5917</v>
      </c>
      <c r="D300" s="369">
        <v>8</v>
      </c>
      <c r="E300" s="427">
        <v>1951</v>
      </c>
      <c r="F300" s="426" t="s">
        <v>379</v>
      </c>
    </row>
    <row r="301" spans="1:6" x14ac:dyDescent="0.2">
      <c r="A301" s="428"/>
      <c r="B301" s="426"/>
      <c r="C301" s="426"/>
      <c r="D301" s="369"/>
      <c r="E301" s="427"/>
      <c r="F301" s="426"/>
    </row>
    <row r="302" spans="1:6" x14ac:dyDescent="0.2">
      <c r="A302" s="428" t="s">
        <v>5840</v>
      </c>
      <c r="B302" s="426" t="s">
        <v>5842</v>
      </c>
      <c r="C302" s="426" t="s">
        <v>5917</v>
      </c>
      <c r="D302" s="369">
        <v>7.9</v>
      </c>
      <c r="E302" s="427">
        <v>1953</v>
      </c>
      <c r="F302" s="426" t="s">
        <v>379</v>
      </c>
    </row>
    <row r="303" spans="1:6" x14ac:dyDescent="0.2">
      <c r="A303" s="428"/>
      <c r="B303" s="426" t="s">
        <v>5841</v>
      </c>
      <c r="C303" s="426" t="s">
        <v>5917</v>
      </c>
      <c r="D303" s="369">
        <v>2.5</v>
      </c>
      <c r="E303" s="427">
        <v>1959</v>
      </c>
      <c r="F303" s="426" t="s">
        <v>379</v>
      </c>
    </row>
    <row r="304" spans="1:6" x14ac:dyDescent="0.2">
      <c r="A304" s="428"/>
      <c r="B304" s="426" t="s">
        <v>5843</v>
      </c>
      <c r="C304" s="426" t="s">
        <v>5917</v>
      </c>
      <c r="D304" s="369">
        <v>2.2000000000000002</v>
      </c>
      <c r="E304" s="427">
        <v>1962</v>
      </c>
      <c r="F304" s="426" t="s">
        <v>379</v>
      </c>
    </row>
    <row r="305" spans="1:6" x14ac:dyDescent="0.2">
      <c r="A305" s="428"/>
      <c r="B305" s="426" t="s">
        <v>3928</v>
      </c>
      <c r="C305" s="426" t="s">
        <v>5917</v>
      </c>
      <c r="D305" s="369">
        <v>44.1</v>
      </c>
      <c r="E305" s="427">
        <v>1930</v>
      </c>
      <c r="F305" s="426" t="s">
        <v>379</v>
      </c>
    </row>
    <row r="306" spans="1:6" x14ac:dyDescent="0.2">
      <c r="A306" s="428"/>
      <c r="B306" s="426" t="s">
        <v>3933</v>
      </c>
      <c r="C306" s="426" t="s">
        <v>5917</v>
      </c>
      <c r="D306" s="369">
        <v>34</v>
      </c>
      <c r="E306" s="427">
        <v>1933</v>
      </c>
      <c r="F306" s="426" t="s">
        <v>379</v>
      </c>
    </row>
    <row r="307" spans="1:6" x14ac:dyDescent="0.2">
      <c r="A307" s="429"/>
      <c r="B307" s="426" t="s">
        <v>4045</v>
      </c>
      <c r="C307" s="426" t="s">
        <v>5917</v>
      </c>
      <c r="D307" s="369">
        <v>75</v>
      </c>
      <c r="E307" s="427">
        <v>1955</v>
      </c>
      <c r="F307" s="426" t="s">
        <v>379</v>
      </c>
    </row>
    <row r="308" spans="1:6" x14ac:dyDescent="0.2">
      <c r="A308" s="429"/>
      <c r="B308" s="426" t="s">
        <v>3960</v>
      </c>
      <c r="C308" s="426" t="s">
        <v>5917</v>
      </c>
      <c r="D308" s="369">
        <v>61.2</v>
      </c>
      <c r="E308" s="427">
        <v>1950</v>
      </c>
      <c r="F308" s="426" t="s">
        <v>379</v>
      </c>
    </row>
    <row r="309" spans="1:6" x14ac:dyDescent="0.2">
      <c r="A309" s="429"/>
      <c r="B309" s="426" t="s">
        <v>5844</v>
      </c>
      <c r="C309" s="426" t="s">
        <v>5917</v>
      </c>
      <c r="D309" s="369">
        <v>15</v>
      </c>
      <c r="E309" s="427">
        <v>1950</v>
      </c>
      <c r="F309" s="426" t="s">
        <v>379</v>
      </c>
    </row>
    <row r="310" spans="1:6" x14ac:dyDescent="0.2">
      <c r="A310" s="429"/>
      <c r="B310" s="331"/>
      <c r="C310" s="331"/>
      <c r="D310" s="475"/>
      <c r="E310" s="332"/>
      <c r="F310" s="331"/>
    </row>
    <row r="311" spans="1:6" x14ac:dyDescent="0.2">
      <c r="A311" s="535" t="s">
        <v>5845</v>
      </c>
      <c r="B311" s="426" t="s">
        <v>5372</v>
      </c>
      <c r="C311" s="426" t="s">
        <v>1352</v>
      </c>
      <c r="D311" s="369">
        <v>20</v>
      </c>
      <c r="E311" s="427">
        <v>2005</v>
      </c>
      <c r="F311" s="426" t="s">
        <v>379</v>
      </c>
    </row>
    <row r="312" spans="1:6" x14ac:dyDescent="0.2">
      <c r="A312" s="428"/>
      <c r="B312" s="426" t="s">
        <v>5382</v>
      </c>
      <c r="C312" s="426" t="s">
        <v>1352</v>
      </c>
      <c r="D312" s="369">
        <v>120</v>
      </c>
      <c r="E312" s="427">
        <v>2005</v>
      </c>
      <c r="F312" s="426" t="s">
        <v>379</v>
      </c>
    </row>
    <row r="313" spans="1:6" x14ac:dyDescent="0.2">
      <c r="A313" s="428"/>
      <c r="B313" s="426" t="s">
        <v>6223</v>
      </c>
      <c r="C313" s="426" t="s">
        <v>1352</v>
      </c>
      <c r="D313" s="369">
        <v>8.3000000000000007</v>
      </c>
      <c r="E313" s="427">
        <v>2004</v>
      </c>
      <c r="F313" s="426" t="s">
        <v>379</v>
      </c>
    </row>
    <row r="314" spans="1:6" x14ac:dyDescent="0.2">
      <c r="A314" s="428"/>
      <c r="B314" s="426" t="s">
        <v>5860</v>
      </c>
      <c r="C314" s="426" t="s">
        <v>1352</v>
      </c>
      <c r="D314" s="369">
        <v>12.8</v>
      </c>
      <c r="E314" s="427">
        <v>2002</v>
      </c>
      <c r="F314" s="426" t="s">
        <v>379</v>
      </c>
    </row>
    <row r="315" spans="1:6" x14ac:dyDescent="0.2">
      <c r="A315" s="477"/>
      <c r="B315" s="477"/>
      <c r="C315" s="477"/>
      <c r="D315" s="478"/>
      <c r="E315" s="479"/>
      <c r="F315" s="437"/>
    </row>
    <row r="316" spans="1:6" x14ac:dyDescent="0.2">
      <c r="A316" s="535" t="s">
        <v>5864</v>
      </c>
      <c r="B316" s="426" t="s">
        <v>5865</v>
      </c>
      <c r="C316" s="426" t="s">
        <v>5917</v>
      </c>
      <c r="D316" s="369">
        <v>1.1000000000000001</v>
      </c>
      <c r="E316" s="427">
        <v>1960</v>
      </c>
      <c r="F316" s="426" t="s">
        <v>379</v>
      </c>
    </row>
    <row r="317" spans="1:6" x14ac:dyDescent="0.2">
      <c r="A317" s="428"/>
      <c r="B317" s="426" t="s">
        <v>6031</v>
      </c>
      <c r="C317" s="426" t="s">
        <v>5917</v>
      </c>
      <c r="D317" s="369">
        <v>3.2</v>
      </c>
      <c r="E317" s="427">
        <v>2002</v>
      </c>
      <c r="F317" s="426" t="s">
        <v>379</v>
      </c>
    </row>
    <row r="318" spans="1:6" x14ac:dyDescent="0.2">
      <c r="A318" s="428"/>
      <c r="B318" s="426" t="s">
        <v>5866</v>
      </c>
      <c r="C318" s="426" t="s">
        <v>5917</v>
      </c>
      <c r="D318" s="369">
        <v>1.3</v>
      </c>
      <c r="E318" s="427">
        <v>1951</v>
      </c>
      <c r="F318" s="426" t="s">
        <v>379</v>
      </c>
    </row>
    <row r="319" spans="1:6" x14ac:dyDescent="0.2">
      <c r="A319" s="428"/>
      <c r="B319" s="426" t="s">
        <v>4012</v>
      </c>
      <c r="C319" s="426" t="s">
        <v>5917</v>
      </c>
      <c r="D319" s="369">
        <v>1.2</v>
      </c>
      <c r="E319" s="427">
        <v>1954</v>
      </c>
      <c r="F319" s="426" t="s">
        <v>379</v>
      </c>
    </row>
    <row r="320" spans="1:6" x14ac:dyDescent="0.2">
      <c r="A320" s="428"/>
      <c r="B320" s="426" t="s">
        <v>5867</v>
      </c>
      <c r="C320" s="426" t="s">
        <v>5917</v>
      </c>
      <c r="D320" s="369">
        <v>1.3</v>
      </c>
      <c r="E320" s="427">
        <v>1950</v>
      </c>
      <c r="F320" s="426" t="s">
        <v>379</v>
      </c>
    </row>
    <row r="321" spans="1:6" x14ac:dyDescent="0.2">
      <c r="A321" s="428"/>
      <c r="B321" s="426" t="s">
        <v>5868</v>
      </c>
      <c r="C321" s="426" t="s">
        <v>5917</v>
      </c>
      <c r="D321" s="369">
        <v>2.4</v>
      </c>
      <c r="E321" s="427">
        <v>1952</v>
      </c>
      <c r="F321" s="426" t="s">
        <v>379</v>
      </c>
    </row>
    <row r="322" spans="1:6" x14ac:dyDescent="0.2">
      <c r="A322" s="536"/>
      <c r="B322" s="331"/>
      <c r="C322" s="331"/>
      <c r="D322" s="331"/>
      <c r="E322" s="332"/>
      <c r="F322" s="331"/>
    </row>
    <row r="323" spans="1:6" x14ac:dyDescent="0.2">
      <c r="A323" s="535" t="s">
        <v>5869</v>
      </c>
      <c r="B323" s="426" t="s">
        <v>6452</v>
      </c>
      <c r="C323" s="426" t="s">
        <v>6453</v>
      </c>
      <c r="D323" s="430">
        <v>1540</v>
      </c>
      <c r="E323" s="427">
        <v>1980</v>
      </c>
      <c r="F323" s="426" t="s">
        <v>379</v>
      </c>
    </row>
    <row r="324" spans="1:6" x14ac:dyDescent="0.2">
      <c r="A324" s="331"/>
      <c r="B324" s="426" t="s">
        <v>6299</v>
      </c>
      <c r="C324" s="426" t="s">
        <v>747</v>
      </c>
      <c r="D324" s="430">
        <v>120</v>
      </c>
      <c r="E324" s="427">
        <v>2000</v>
      </c>
      <c r="F324" s="426" t="s">
        <v>379</v>
      </c>
    </row>
    <row r="325" spans="1:6" x14ac:dyDescent="0.2">
      <c r="A325" s="331"/>
      <c r="B325" s="426" t="s">
        <v>3911</v>
      </c>
      <c r="C325" s="426" t="s">
        <v>747</v>
      </c>
      <c r="D325" s="430">
        <v>745</v>
      </c>
      <c r="E325" s="427">
        <v>1994</v>
      </c>
      <c r="F325" s="492" t="s">
        <v>6269</v>
      </c>
    </row>
    <row r="326" spans="1:6" x14ac:dyDescent="0.2">
      <c r="A326" s="331"/>
      <c r="B326" s="426"/>
      <c r="C326" s="426"/>
      <c r="D326" s="430"/>
      <c r="E326" s="427"/>
      <c r="F326" s="426" t="s">
        <v>6270</v>
      </c>
    </row>
    <row r="327" spans="1:6" x14ac:dyDescent="0.2">
      <c r="A327" s="429"/>
      <c r="B327" s="426" t="s">
        <v>3915</v>
      </c>
      <c r="C327" s="426" t="s">
        <v>747</v>
      </c>
      <c r="D327" s="430">
        <v>688</v>
      </c>
      <c r="E327" s="427">
        <v>1995</v>
      </c>
      <c r="F327" s="426" t="s">
        <v>199</v>
      </c>
    </row>
    <row r="328" spans="1:6" ht="22.5" x14ac:dyDescent="0.2">
      <c r="A328" s="481"/>
      <c r="B328" s="511" t="s">
        <v>4937</v>
      </c>
      <c r="C328" s="511" t="s">
        <v>6454</v>
      </c>
      <c r="D328" s="528">
        <v>1955</v>
      </c>
      <c r="E328" s="513">
        <v>1966</v>
      </c>
      <c r="F328" s="492" t="s">
        <v>6269</v>
      </c>
    </row>
    <row r="329" spans="1:6" x14ac:dyDescent="0.2">
      <c r="A329" s="481"/>
      <c r="B329" s="511"/>
      <c r="C329" s="511"/>
      <c r="D329" s="528"/>
      <c r="E329" s="513"/>
      <c r="F329" s="426" t="s">
        <v>6270</v>
      </c>
    </row>
    <row r="330" spans="1:6" ht="22.5" x14ac:dyDescent="0.2">
      <c r="A330" s="482"/>
      <c r="B330" s="511" t="s">
        <v>4973</v>
      </c>
      <c r="C330" s="511" t="s">
        <v>6454</v>
      </c>
      <c r="D330" s="528">
        <v>1961</v>
      </c>
      <c r="E330" s="513">
        <v>1971</v>
      </c>
      <c r="F330" s="511" t="s">
        <v>442</v>
      </c>
    </row>
    <row r="331" spans="1:6" x14ac:dyDescent="0.2">
      <c r="A331" s="482"/>
      <c r="B331" s="511" t="s">
        <v>5871</v>
      </c>
      <c r="C331" s="511" t="s">
        <v>5960</v>
      </c>
      <c r="D331" s="528">
        <v>34</v>
      </c>
      <c r="E331" s="513">
        <v>1966</v>
      </c>
      <c r="F331" s="492" t="s">
        <v>6269</v>
      </c>
    </row>
    <row r="332" spans="1:6" x14ac:dyDescent="0.2">
      <c r="A332" s="482"/>
      <c r="B332" s="511"/>
      <c r="C332" s="511"/>
      <c r="D332" s="528"/>
      <c r="E332" s="513"/>
      <c r="F332" s="426" t="s">
        <v>6270</v>
      </c>
    </row>
    <row r="333" spans="1:6" ht="22.5" x14ac:dyDescent="0.2">
      <c r="A333" s="482"/>
      <c r="B333" s="511" t="s">
        <v>5442</v>
      </c>
      <c r="C333" s="511" t="s">
        <v>5960</v>
      </c>
      <c r="D333" s="528">
        <v>34</v>
      </c>
      <c r="E333" s="513">
        <v>1969</v>
      </c>
      <c r="F333" s="511" t="s">
        <v>442</v>
      </c>
    </row>
    <row r="334" spans="1:6" x14ac:dyDescent="0.2">
      <c r="A334" s="429"/>
      <c r="B334" s="426" t="s">
        <v>3923</v>
      </c>
      <c r="C334" s="426" t="s">
        <v>5959</v>
      </c>
      <c r="D334" s="430">
        <v>45</v>
      </c>
      <c r="E334" s="427">
        <v>1998</v>
      </c>
      <c r="F334" s="426" t="s">
        <v>184</v>
      </c>
    </row>
    <row r="335" spans="1:6" x14ac:dyDescent="0.2">
      <c r="A335" s="429"/>
      <c r="B335" s="426" t="s">
        <v>3919</v>
      </c>
      <c r="C335" s="426" t="s">
        <v>5959</v>
      </c>
      <c r="D335" s="430">
        <v>45</v>
      </c>
      <c r="E335" s="427">
        <v>1998</v>
      </c>
      <c r="F335" s="426" t="s">
        <v>199</v>
      </c>
    </row>
    <row r="336" spans="1:6" x14ac:dyDescent="0.2">
      <c r="A336" s="429"/>
      <c r="B336" s="426" t="s">
        <v>5107</v>
      </c>
      <c r="C336" s="426" t="s">
        <v>6039</v>
      </c>
      <c r="D336" s="430">
        <v>8.9</v>
      </c>
      <c r="E336" s="427">
        <v>1994</v>
      </c>
      <c r="F336" s="426" t="s">
        <v>199</v>
      </c>
    </row>
    <row r="337" spans="1:6" x14ac:dyDescent="0.2">
      <c r="A337" s="429"/>
      <c r="B337" s="426" t="s">
        <v>1617</v>
      </c>
      <c r="C337" s="426" t="s">
        <v>6039</v>
      </c>
      <c r="D337" s="430">
        <v>8.9</v>
      </c>
      <c r="E337" s="427">
        <v>1995</v>
      </c>
      <c r="F337" s="426" t="s">
        <v>199</v>
      </c>
    </row>
    <row r="338" spans="1:6" x14ac:dyDescent="0.2">
      <c r="A338" s="429"/>
      <c r="B338" s="426" t="s">
        <v>5103</v>
      </c>
      <c r="C338" s="426" t="s">
        <v>5959</v>
      </c>
      <c r="D338" s="430">
        <v>10</v>
      </c>
      <c r="E338" s="427">
        <v>2002</v>
      </c>
      <c r="F338" s="426" t="s">
        <v>184</v>
      </c>
    </row>
    <row r="339" spans="1:6" x14ac:dyDescent="0.2">
      <c r="A339" s="429"/>
      <c r="B339" s="426" t="s">
        <v>6037</v>
      </c>
      <c r="C339" s="426" t="s">
        <v>6038</v>
      </c>
      <c r="D339" s="430">
        <v>8</v>
      </c>
      <c r="E339" s="427">
        <v>2002</v>
      </c>
      <c r="F339" s="492" t="s">
        <v>6269</v>
      </c>
    </row>
    <row r="340" spans="1:6" x14ac:dyDescent="0.2">
      <c r="A340" s="429"/>
      <c r="B340" s="331"/>
      <c r="C340" s="331"/>
      <c r="D340" s="430"/>
      <c r="E340" s="427"/>
      <c r="F340" s="426" t="s">
        <v>6270</v>
      </c>
    </row>
    <row r="341" spans="1:6" x14ac:dyDescent="0.2">
      <c r="A341" s="331"/>
      <c r="B341" s="367"/>
      <c r="C341" s="367"/>
      <c r="D341" s="367"/>
      <c r="E341" s="484"/>
      <c r="F341" s="297"/>
    </row>
    <row r="342" spans="1:6" x14ac:dyDescent="0.2">
      <c r="A342" s="535" t="s">
        <v>5872</v>
      </c>
      <c r="B342" s="426" t="s">
        <v>4284</v>
      </c>
      <c r="C342" s="426" t="s">
        <v>6039</v>
      </c>
      <c r="D342" s="430">
        <v>3</v>
      </c>
      <c r="E342" s="427">
        <v>2001</v>
      </c>
      <c r="F342" s="426" t="s">
        <v>379</v>
      </c>
    </row>
    <row r="343" spans="1:6" x14ac:dyDescent="0.2">
      <c r="A343" s="536"/>
      <c r="B343" s="426" t="s">
        <v>4279</v>
      </c>
      <c r="C343" s="426" t="s">
        <v>6039</v>
      </c>
      <c r="D343" s="430">
        <v>2.1</v>
      </c>
      <c r="E343" s="427">
        <v>1990</v>
      </c>
      <c r="F343" s="426" t="s">
        <v>379</v>
      </c>
    </row>
    <row r="344" spans="1:6" x14ac:dyDescent="0.2">
      <c r="A344" s="429"/>
      <c r="B344" s="426" t="s">
        <v>4256</v>
      </c>
      <c r="C344" s="426" t="s">
        <v>6039</v>
      </c>
      <c r="D344" s="430">
        <v>6</v>
      </c>
      <c r="E344" s="427">
        <v>1946</v>
      </c>
      <c r="F344" s="426" t="s">
        <v>379</v>
      </c>
    </row>
    <row r="345" spans="1:6" x14ac:dyDescent="0.2">
      <c r="A345" s="429"/>
      <c r="B345" s="426" t="s">
        <v>4261</v>
      </c>
      <c r="C345" s="426" t="s">
        <v>6039</v>
      </c>
      <c r="D345" s="430">
        <v>16.2</v>
      </c>
      <c r="E345" s="427">
        <v>1953</v>
      </c>
      <c r="F345" s="426" t="s">
        <v>379</v>
      </c>
    </row>
    <row r="346" spans="1:6" x14ac:dyDescent="0.2">
      <c r="A346" s="429"/>
      <c r="B346" s="426" t="s">
        <v>4268</v>
      </c>
      <c r="C346" s="426" t="s">
        <v>6039</v>
      </c>
      <c r="D346" s="430">
        <v>67.2</v>
      </c>
      <c r="E346" s="427">
        <v>1953</v>
      </c>
      <c r="F346" s="426" t="s">
        <v>379</v>
      </c>
    </row>
    <row r="347" spans="1:6" x14ac:dyDescent="0.2">
      <c r="A347" s="429"/>
      <c r="B347" s="426" t="s">
        <v>5365</v>
      </c>
      <c r="C347" s="426" t="s">
        <v>6039</v>
      </c>
      <c r="D347" s="430">
        <v>11.8</v>
      </c>
      <c r="E347" s="427">
        <v>1971</v>
      </c>
      <c r="F347" s="426" t="s">
        <v>379</v>
      </c>
    </row>
    <row r="348" spans="1:6" x14ac:dyDescent="0.2">
      <c r="A348" s="429"/>
      <c r="B348" s="426" t="s">
        <v>4265</v>
      </c>
      <c r="C348" s="426" t="s">
        <v>6039</v>
      </c>
      <c r="D348" s="430">
        <v>23.5</v>
      </c>
      <c r="E348" s="427">
        <v>1950</v>
      </c>
      <c r="F348" s="426" t="s">
        <v>379</v>
      </c>
    </row>
    <row r="349" spans="1:6" ht="15.75" thickBot="1" x14ac:dyDescent="0.25">
      <c r="A349" s="474"/>
      <c r="B349" s="497" t="s">
        <v>4272</v>
      </c>
      <c r="C349" s="497" t="s">
        <v>6039</v>
      </c>
      <c r="D349" s="500">
        <v>2.5</v>
      </c>
      <c r="E349" s="501">
        <v>1945</v>
      </c>
      <c r="F349" s="497" t="s">
        <v>379</v>
      </c>
    </row>
    <row r="350" spans="1:6" ht="15.75" thickTop="1" x14ac:dyDescent="0.2">
      <c r="A350" s="464" t="s">
        <v>6424</v>
      </c>
      <c r="B350" s="331"/>
      <c r="C350" s="331"/>
      <c r="D350" s="331"/>
      <c r="E350" s="332"/>
      <c r="F350" s="331"/>
    </row>
    <row r="351" spans="1:6" ht="23.25" x14ac:dyDescent="0.35">
      <c r="A351" s="290" t="s">
        <v>5267</v>
      </c>
      <c r="B351" s="291"/>
      <c r="C351" s="291"/>
      <c r="D351" s="291"/>
      <c r="E351" s="291"/>
      <c r="F351" s="297"/>
    </row>
    <row r="352" spans="1:6" ht="21.75" x14ac:dyDescent="0.3">
      <c r="A352" s="295" t="s">
        <v>6425</v>
      </c>
      <c r="B352" s="296"/>
      <c r="C352" s="296"/>
      <c r="D352" s="296"/>
      <c r="E352" s="296"/>
      <c r="F352" s="297"/>
    </row>
    <row r="353" spans="1:6" ht="15.75" thickBot="1" x14ac:dyDescent="0.25">
      <c r="A353" s="336"/>
      <c r="B353" s="336"/>
      <c r="C353" s="336"/>
      <c r="D353" s="336"/>
      <c r="E353" s="336"/>
      <c r="F353" s="328"/>
    </row>
    <row r="354" spans="1:6" ht="15.75" thickTop="1" x14ac:dyDescent="0.2">
      <c r="A354" s="302" t="s">
        <v>162</v>
      </c>
      <c r="B354" s="302" t="s">
        <v>5138</v>
      </c>
      <c r="C354" s="302" t="s">
        <v>111</v>
      </c>
      <c r="D354" s="303" t="s">
        <v>5697</v>
      </c>
      <c r="E354" s="333" t="s">
        <v>5698</v>
      </c>
      <c r="F354" s="305" t="s">
        <v>5699</v>
      </c>
    </row>
    <row r="355" spans="1:6" x14ac:dyDescent="0.2">
      <c r="A355" s="306"/>
      <c r="B355" s="306"/>
      <c r="C355" s="306"/>
      <c r="D355" s="307" t="s">
        <v>5563</v>
      </c>
      <c r="E355" s="308" t="s">
        <v>5700</v>
      </c>
      <c r="F355" s="305" t="s">
        <v>5701</v>
      </c>
    </row>
    <row r="356" spans="1:6" x14ac:dyDescent="0.2">
      <c r="A356" s="306"/>
      <c r="B356" s="306"/>
      <c r="C356" s="306"/>
      <c r="D356" s="307" t="s">
        <v>5564</v>
      </c>
      <c r="E356" s="308" t="s">
        <v>5702</v>
      </c>
      <c r="F356" s="305" t="s">
        <v>5703</v>
      </c>
    </row>
    <row r="357" spans="1:6" x14ac:dyDescent="0.2">
      <c r="A357" s="309"/>
      <c r="B357" s="309"/>
      <c r="C357" s="309"/>
      <c r="D357" s="310"/>
      <c r="E357" s="310" t="s">
        <v>5704</v>
      </c>
      <c r="F357" s="311" t="s">
        <v>5705</v>
      </c>
    </row>
    <row r="358" spans="1:6" x14ac:dyDescent="0.2">
      <c r="A358" s="477"/>
      <c r="B358" s="477"/>
      <c r="C358" s="477"/>
      <c r="D358" s="478"/>
      <c r="E358" s="478"/>
      <c r="F358" s="483"/>
    </row>
    <row r="359" spans="1:6" x14ac:dyDescent="0.2">
      <c r="A359" s="428" t="s">
        <v>3751</v>
      </c>
      <c r="B359" s="306"/>
      <c r="C359" s="306"/>
      <c r="D359" s="308"/>
      <c r="E359" s="308"/>
      <c r="F359" s="305"/>
    </row>
    <row r="360" spans="1:6" x14ac:dyDescent="0.2">
      <c r="A360" s="535" t="s">
        <v>6350</v>
      </c>
      <c r="B360" s="306"/>
      <c r="C360" s="306"/>
      <c r="D360" s="308"/>
      <c r="E360" s="308"/>
      <c r="F360" s="305"/>
    </row>
    <row r="361" spans="1:6" x14ac:dyDescent="0.2">
      <c r="A361" s="428" t="s">
        <v>5877</v>
      </c>
      <c r="B361" s="426" t="s">
        <v>3076</v>
      </c>
      <c r="C361" s="426" t="s">
        <v>5917</v>
      </c>
      <c r="D361" s="426">
        <v>12</v>
      </c>
      <c r="E361" s="427">
        <v>1936</v>
      </c>
      <c r="F361" s="426" t="s">
        <v>379</v>
      </c>
    </row>
    <row r="362" spans="1:6" x14ac:dyDescent="0.2">
      <c r="A362" s="429"/>
      <c r="B362" s="426" t="s">
        <v>3071</v>
      </c>
      <c r="C362" s="426" t="s">
        <v>5917</v>
      </c>
      <c r="D362" s="426">
        <v>2</v>
      </c>
      <c r="E362" s="427">
        <v>1985</v>
      </c>
      <c r="F362" s="426" t="s">
        <v>379</v>
      </c>
    </row>
    <row r="363" spans="1:6" x14ac:dyDescent="0.2">
      <c r="A363" s="429"/>
      <c r="B363" s="426" t="s">
        <v>3080</v>
      </c>
      <c r="C363" s="426" t="s">
        <v>5917</v>
      </c>
      <c r="D363" s="426">
        <v>14</v>
      </c>
      <c r="E363" s="427">
        <v>1936</v>
      </c>
      <c r="F363" s="426" t="s">
        <v>379</v>
      </c>
    </row>
    <row r="364" spans="1:6" x14ac:dyDescent="0.2">
      <c r="A364" s="429"/>
      <c r="B364" s="426" t="s">
        <v>3088</v>
      </c>
      <c r="C364" s="426" t="s">
        <v>5917</v>
      </c>
      <c r="D364" s="426">
        <v>24</v>
      </c>
      <c r="E364" s="427">
        <v>1935</v>
      </c>
      <c r="F364" s="426" t="s">
        <v>379</v>
      </c>
    </row>
    <row r="365" spans="1:6" x14ac:dyDescent="0.2">
      <c r="A365" s="429"/>
      <c r="B365" s="426" t="s">
        <v>3084</v>
      </c>
      <c r="C365" s="426" t="s">
        <v>5917</v>
      </c>
      <c r="D365" s="426">
        <v>24</v>
      </c>
      <c r="E365" s="427">
        <v>1936</v>
      </c>
      <c r="F365" s="426" t="s">
        <v>379</v>
      </c>
    </row>
    <row r="366" spans="1:6" x14ac:dyDescent="0.2">
      <c r="A366" s="429"/>
      <c r="B366" s="426" t="s">
        <v>3092</v>
      </c>
      <c r="C366" s="426" t="s">
        <v>5917</v>
      </c>
      <c r="D366" s="426">
        <v>33</v>
      </c>
      <c r="E366" s="427">
        <v>1935</v>
      </c>
      <c r="F366" s="426" t="s">
        <v>379</v>
      </c>
    </row>
    <row r="367" spans="1:6" x14ac:dyDescent="0.2">
      <c r="A367" s="535"/>
      <c r="B367" s="306"/>
      <c r="C367" s="306"/>
      <c r="D367" s="308"/>
      <c r="E367" s="308"/>
      <c r="F367" s="305"/>
    </row>
    <row r="368" spans="1:6" x14ac:dyDescent="0.2">
      <c r="A368" s="428" t="s">
        <v>5878</v>
      </c>
      <c r="B368" s="426" t="s">
        <v>3067</v>
      </c>
      <c r="C368" s="426" t="s">
        <v>5917</v>
      </c>
      <c r="D368" s="426">
        <v>11</v>
      </c>
      <c r="E368" s="427">
        <v>1927</v>
      </c>
      <c r="F368" s="426" t="s">
        <v>379</v>
      </c>
    </row>
    <row r="369" spans="1:6" x14ac:dyDescent="0.2">
      <c r="A369" s="428"/>
      <c r="B369" s="426" t="s">
        <v>3062</v>
      </c>
      <c r="C369" s="426" t="s">
        <v>5917</v>
      </c>
      <c r="D369" s="426">
        <v>6</v>
      </c>
      <c r="E369" s="427">
        <v>1927</v>
      </c>
      <c r="F369" s="426" t="s">
        <v>379</v>
      </c>
    </row>
    <row r="370" spans="1:6" x14ac:dyDescent="0.2">
      <c r="A370" s="429"/>
      <c r="B370" s="331"/>
      <c r="C370" s="331"/>
      <c r="D370" s="331"/>
      <c r="E370" s="332"/>
      <c r="F370" s="331"/>
    </row>
    <row r="371" spans="1:6" x14ac:dyDescent="0.2">
      <c r="A371" s="426" t="s">
        <v>5879</v>
      </c>
      <c r="B371" s="426" t="s">
        <v>3096</v>
      </c>
      <c r="C371" s="426" t="s">
        <v>6009</v>
      </c>
      <c r="D371" s="426">
        <v>440</v>
      </c>
      <c r="E371" s="427">
        <v>1966</v>
      </c>
      <c r="F371" s="426" t="s">
        <v>379</v>
      </c>
    </row>
    <row r="372" spans="1:6" x14ac:dyDescent="0.2">
      <c r="A372" s="331"/>
      <c r="B372" s="331"/>
      <c r="C372" s="331"/>
      <c r="D372" s="331"/>
      <c r="E372" s="332"/>
      <c r="F372" s="331"/>
    </row>
    <row r="373" spans="1:6" x14ac:dyDescent="0.2">
      <c r="A373" s="535" t="s">
        <v>5880</v>
      </c>
      <c r="B373" s="426" t="s">
        <v>4919</v>
      </c>
      <c r="C373" s="426" t="s">
        <v>5740</v>
      </c>
      <c r="D373" s="430">
        <v>1152</v>
      </c>
      <c r="E373" s="427">
        <v>1967</v>
      </c>
      <c r="F373" s="426" t="s">
        <v>379</v>
      </c>
    </row>
    <row r="374" spans="1:6" x14ac:dyDescent="0.2">
      <c r="A374" s="426"/>
      <c r="B374" s="426" t="s">
        <v>4953</v>
      </c>
      <c r="C374" s="426" t="s">
        <v>5740</v>
      </c>
      <c r="D374" s="430">
        <v>2304</v>
      </c>
      <c r="E374" s="427">
        <v>1970</v>
      </c>
      <c r="F374" s="426" t="s">
        <v>379</v>
      </c>
    </row>
    <row r="375" spans="1:6" x14ac:dyDescent="0.2">
      <c r="A375" s="429"/>
      <c r="B375" s="426" t="s">
        <v>4735</v>
      </c>
      <c r="C375" s="426" t="s">
        <v>747</v>
      </c>
      <c r="D375" s="426">
        <v>792</v>
      </c>
      <c r="E375" s="427">
        <v>2000</v>
      </c>
      <c r="F375" s="426" t="s">
        <v>199</v>
      </c>
    </row>
    <row r="376" spans="1:6" x14ac:dyDescent="0.2">
      <c r="A376" s="331"/>
      <c r="B376" s="426" t="s">
        <v>4731</v>
      </c>
      <c r="C376" s="426" t="s">
        <v>747</v>
      </c>
      <c r="D376" s="426">
        <v>715</v>
      </c>
      <c r="E376" s="427">
        <v>1993</v>
      </c>
      <c r="F376" s="426" t="s">
        <v>5156</v>
      </c>
    </row>
    <row r="377" spans="1:6" x14ac:dyDescent="0.2">
      <c r="A377" s="429"/>
      <c r="B377" s="426" t="s">
        <v>4739</v>
      </c>
      <c r="C377" s="426" t="s">
        <v>747</v>
      </c>
      <c r="D377" s="440">
        <v>400</v>
      </c>
      <c r="E377" s="427">
        <v>2000</v>
      </c>
      <c r="F377" s="426" t="s">
        <v>199</v>
      </c>
    </row>
    <row r="378" spans="1:6" x14ac:dyDescent="0.2">
      <c r="A378" s="331"/>
      <c r="B378" s="331"/>
      <c r="C378" s="331"/>
      <c r="D378" s="331"/>
      <c r="E378" s="332"/>
      <c r="F378" s="331"/>
    </row>
    <row r="379" spans="1:6" x14ac:dyDescent="0.2">
      <c r="A379" s="532" t="s">
        <v>5845</v>
      </c>
      <c r="B379" s="426" t="s">
        <v>6228</v>
      </c>
      <c r="C379" s="426" t="s">
        <v>1352</v>
      </c>
      <c r="D379" s="426">
        <v>30</v>
      </c>
      <c r="E379" s="427">
        <v>2002</v>
      </c>
      <c r="F379" s="426" t="s">
        <v>379</v>
      </c>
    </row>
    <row r="380" spans="1:6" x14ac:dyDescent="0.2">
      <c r="A380" s="331"/>
      <c r="B380" s="426" t="s">
        <v>6229</v>
      </c>
      <c r="C380" s="426" t="s">
        <v>1352</v>
      </c>
      <c r="D380" s="426">
        <v>6</v>
      </c>
      <c r="E380" s="427">
        <v>1992</v>
      </c>
      <c r="F380" s="426" t="s">
        <v>184</v>
      </c>
    </row>
    <row r="381" spans="1:6" x14ac:dyDescent="0.2">
      <c r="A381" s="331"/>
      <c r="B381" s="426" t="s">
        <v>6145</v>
      </c>
      <c r="C381" s="426" t="s">
        <v>1352</v>
      </c>
      <c r="D381" s="426">
        <v>10</v>
      </c>
      <c r="E381" s="427">
        <v>1992</v>
      </c>
      <c r="F381" s="426" t="s">
        <v>379</v>
      </c>
    </row>
    <row r="382" spans="1:6" x14ac:dyDescent="0.2">
      <c r="A382" s="331"/>
      <c r="B382" s="426" t="s">
        <v>3760</v>
      </c>
      <c r="C382" s="426" t="s">
        <v>1352</v>
      </c>
      <c r="D382" s="426">
        <v>5</v>
      </c>
      <c r="E382" s="427">
        <v>1994</v>
      </c>
      <c r="F382" s="426" t="s">
        <v>634</v>
      </c>
    </row>
    <row r="383" spans="1:6" x14ac:dyDescent="0.2">
      <c r="A383" s="331"/>
      <c r="B383" s="426" t="s">
        <v>3784</v>
      </c>
      <c r="C383" s="426" t="s">
        <v>1352</v>
      </c>
      <c r="D383" s="426">
        <v>30</v>
      </c>
      <c r="E383" s="427">
        <v>2004</v>
      </c>
      <c r="F383" s="426" t="s">
        <v>379</v>
      </c>
    </row>
    <row r="384" spans="1:6" x14ac:dyDescent="0.2">
      <c r="A384" s="331"/>
      <c r="B384" s="426" t="s">
        <v>6300</v>
      </c>
      <c r="C384" s="426" t="s">
        <v>1352</v>
      </c>
      <c r="D384" s="426">
        <v>17</v>
      </c>
      <c r="E384" s="427">
        <v>2000</v>
      </c>
      <c r="F384" s="426" t="s">
        <v>379</v>
      </c>
    </row>
    <row r="385" spans="1:6" x14ac:dyDescent="0.2">
      <c r="A385" s="331"/>
      <c r="B385" s="426" t="s">
        <v>6041</v>
      </c>
      <c r="C385" s="426" t="s">
        <v>1352</v>
      </c>
      <c r="D385" s="426">
        <v>5</v>
      </c>
      <c r="E385" s="427">
        <v>1995</v>
      </c>
      <c r="F385" s="426" t="s">
        <v>634</v>
      </c>
    </row>
    <row r="386" spans="1:6" x14ac:dyDescent="0.2">
      <c r="A386" s="331"/>
      <c r="B386" s="426" t="s">
        <v>6301</v>
      </c>
      <c r="C386" s="426" t="s">
        <v>1352</v>
      </c>
      <c r="D386" s="426">
        <v>16</v>
      </c>
      <c r="E386" s="427">
        <v>1995</v>
      </c>
      <c r="F386" s="426" t="s">
        <v>379</v>
      </c>
    </row>
    <row r="387" spans="1:6" x14ac:dyDescent="0.2">
      <c r="A387" s="331"/>
      <c r="B387" s="426" t="s">
        <v>3631</v>
      </c>
      <c r="C387" s="426" t="s">
        <v>1352</v>
      </c>
      <c r="D387" s="426">
        <v>13</v>
      </c>
      <c r="E387" s="427">
        <v>2000</v>
      </c>
      <c r="F387" s="426" t="s">
        <v>379</v>
      </c>
    </row>
    <row r="388" spans="1:6" x14ac:dyDescent="0.2">
      <c r="A388" s="331"/>
      <c r="B388" s="426" t="s">
        <v>5631</v>
      </c>
      <c r="C388" s="426" t="s">
        <v>1352</v>
      </c>
      <c r="D388" s="426">
        <v>31</v>
      </c>
      <c r="E388" s="427">
        <v>1992</v>
      </c>
      <c r="F388" s="426" t="s">
        <v>216</v>
      </c>
    </row>
    <row r="389" spans="1:6" x14ac:dyDescent="0.2">
      <c r="A389" s="331"/>
      <c r="B389" s="426" t="s">
        <v>3768</v>
      </c>
      <c r="C389" s="426" t="s">
        <v>1352</v>
      </c>
      <c r="D389" s="426">
        <v>5</v>
      </c>
      <c r="E389" s="427">
        <v>1994</v>
      </c>
      <c r="F389" s="426" t="s">
        <v>634</v>
      </c>
    </row>
    <row r="390" spans="1:6" x14ac:dyDescent="0.2">
      <c r="A390" s="331"/>
      <c r="B390" s="331"/>
      <c r="C390" s="331"/>
      <c r="D390" s="331"/>
      <c r="E390" s="332"/>
      <c r="F390" s="331"/>
    </row>
    <row r="391" spans="1:6" x14ac:dyDescent="0.2">
      <c r="A391" s="426" t="s">
        <v>5532</v>
      </c>
      <c r="B391" s="426" t="s">
        <v>5633</v>
      </c>
      <c r="C391" s="426" t="s">
        <v>747</v>
      </c>
      <c r="D391" s="426">
        <v>812</v>
      </c>
      <c r="E391" s="427">
        <v>1998</v>
      </c>
      <c r="F391" s="426" t="s">
        <v>184</v>
      </c>
    </row>
    <row r="392" spans="1:6" x14ac:dyDescent="0.2">
      <c r="A392" s="426"/>
      <c r="B392" s="426" t="s">
        <v>5634</v>
      </c>
      <c r="C392" s="426" t="s">
        <v>747</v>
      </c>
      <c r="D392" s="426">
        <v>410</v>
      </c>
      <c r="E392" s="427">
        <v>2000</v>
      </c>
      <c r="F392" s="426" t="s">
        <v>184</v>
      </c>
    </row>
    <row r="393" spans="1:6" x14ac:dyDescent="0.2">
      <c r="A393" s="331"/>
      <c r="B393" s="331"/>
      <c r="C393" s="331"/>
      <c r="D393" s="331"/>
      <c r="E393" s="332"/>
      <c r="F393" s="331"/>
    </row>
    <row r="394" spans="1:6" x14ac:dyDescent="0.2">
      <c r="A394" s="426" t="s">
        <v>6455</v>
      </c>
      <c r="B394" s="426" t="s">
        <v>6456</v>
      </c>
      <c r="C394" s="426" t="s">
        <v>6010</v>
      </c>
      <c r="D394" s="426">
        <v>20</v>
      </c>
      <c r="E394" s="427">
        <v>1994</v>
      </c>
      <c r="F394" s="456" t="s">
        <v>410</v>
      </c>
    </row>
    <row r="395" spans="1:6" x14ac:dyDescent="0.2">
      <c r="A395" s="426" t="s">
        <v>5891</v>
      </c>
      <c r="B395" s="426"/>
      <c r="C395" s="426"/>
      <c r="D395" s="426"/>
      <c r="E395" s="427"/>
      <c r="F395" s="426"/>
    </row>
    <row r="396" spans="1:6" x14ac:dyDescent="0.2">
      <c r="A396" s="426" t="s">
        <v>5892</v>
      </c>
      <c r="B396" s="426" t="s">
        <v>6457</v>
      </c>
      <c r="C396" s="426" t="s">
        <v>6010</v>
      </c>
      <c r="D396" s="426">
        <v>32</v>
      </c>
      <c r="E396" s="427">
        <v>1994</v>
      </c>
      <c r="F396" s="426" t="s">
        <v>669</v>
      </c>
    </row>
    <row r="397" spans="1:6" x14ac:dyDescent="0.2">
      <c r="A397" s="331"/>
      <c r="B397" s="331"/>
      <c r="C397" s="331"/>
      <c r="D397" s="331"/>
      <c r="E397" s="332"/>
      <c r="F397" s="331"/>
    </row>
    <row r="398" spans="1:6" x14ac:dyDescent="0.2">
      <c r="A398" s="465" t="s">
        <v>2024</v>
      </c>
      <c r="B398" s="465" t="s">
        <v>5179</v>
      </c>
      <c r="C398" s="465" t="s">
        <v>747</v>
      </c>
      <c r="D398" s="465">
        <v>860</v>
      </c>
      <c r="E398" s="525">
        <v>2004</v>
      </c>
      <c r="F398" s="537" t="s">
        <v>270</v>
      </c>
    </row>
    <row r="399" spans="1:6" x14ac:dyDescent="0.2">
      <c r="A399" s="458"/>
      <c r="B399" s="458"/>
      <c r="C399" s="458"/>
      <c r="D399" s="458"/>
      <c r="E399" s="459"/>
      <c r="F399" s="458"/>
    </row>
    <row r="400" spans="1:6" x14ac:dyDescent="0.2">
      <c r="A400" s="426" t="s">
        <v>6414</v>
      </c>
      <c r="B400" s="426" t="s">
        <v>6333</v>
      </c>
      <c r="C400" s="426" t="s">
        <v>747</v>
      </c>
      <c r="D400" s="430">
        <v>1875</v>
      </c>
      <c r="E400" s="427">
        <v>1992</v>
      </c>
      <c r="F400" s="426" t="s">
        <v>518</v>
      </c>
    </row>
    <row r="401" spans="1:6" x14ac:dyDescent="0.2">
      <c r="A401" s="331"/>
      <c r="B401" s="331"/>
      <c r="C401" s="331"/>
      <c r="D401" s="480"/>
      <c r="E401" s="332"/>
      <c r="F401" s="331"/>
    </row>
    <row r="402" spans="1:6" x14ac:dyDescent="0.2">
      <c r="A402" s="426" t="s">
        <v>6458</v>
      </c>
      <c r="B402" s="426" t="s">
        <v>5980</v>
      </c>
      <c r="C402" s="426" t="s">
        <v>1352</v>
      </c>
      <c r="D402" s="430">
        <v>7</v>
      </c>
      <c r="E402" s="427">
        <v>1992</v>
      </c>
      <c r="F402" s="426" t="s">
        <v>216</v>
      </c>
    </row>
    <row r="403" spans="1:6" x14ac:dyDescent="0.2">
      <c r="A403" s="331"/>
      <c r="B403" s="331"/>
      <c r="C403" s="331"/>
      <c r="D403" s="480"/>
      <c r="E403" s="332"/>
      <c r="F403" s="331"/>
    </row>
    <row r="404" spans="1:6" x14ac:dyDescent="0.2">
      <c r="A404" s="426" t="s">
        <v>6395</v>
      </c>
      <c r="B404" s="426" t="s">
        <v>4955</v>
      </c>
      <c r="C404" s="426" t="s">
        <v>5740</v>
      </c>
      <c r="D404" s="430">
        <v>393</v>
      </c>
      <c r="E404" s="427">
        <v>2000</v>
      </c>
      <c r="F404" s="426" t="s">
        <v>216</v>
      </c>
    </row>
    <row r="405" spans="1:6" x14ac:dyDescent="0.2">
      <c r="A405" s="331"/>
      <c r="B405" s="331"/>
      <c r="C405" s="331"/>
      <c r="D405" s="331"/>
      <c r="E405" s="332"/>
      <c r="F405" s="331"/>
    </row>
    <row r="406" spans="1:6" x14ac:dyDescent="0.2">
      <c r="A406" s="426" t="s">
        <v>5643</v>
      </c>
      <c r="B406" s="426" t="s">
        <v>4562</v>
      </c>
      <c r="C406" s="426" t="s">
        <v>5965</v>
      </c>
      <c r="D406" s="426">
        <v>90</v>
      </c>
      <c r="E406" s="427">
        <v>2005</v>
      </c>
      <c r="F406" s="426" t="s">
        <v>199</v>
      </c>
    </row>
    <row r="407" spans="1:6" x14ac:dyDescent="0.2">
      <c r="A407" s="331"/>
      <c r="B407" s="331"/>
      <c r="C407" s="331"/>
      <c r="D407" s="331"/>
      <c r="E407" s="332"/>
      <c r="F407" s="331"/>
    </row>
    <row r="408" spans="1:6" x14ac:dyDescent="0.2">
      <c r="A408" s="426" t="s">
        <v>6353</v>
      </c>
      <c r="B408" s="426" t="s">
        <v>6354</v>
      </c>
      <c r="C408" s="426" t="s">
        <v>5960</v>
      </c>
      <c r="D408" s="426">
        <v>2</v>
      </c>
      <c r="E408" s="427">
        <v>1961</v>
      </c>
      <c r="F408" s="426" t="s">
        <v>184</v>
      </c>
    </row>
    <row r="409" spans="1:6" x14ac:dyDescent="0.2">
      <c r="A409" s="426"/>
      <c r="B409" s="426" t="s">
        <v>6396</v>
      </c>
      <c r="C409" s="426" t="s">
        <v>6356</v>
      </c>
      <c r="D409" s="426">
        <v>3</v>
      </c>
      <c r="E409" s="427">
        <v>1959</v>
      </c>
      <c r="F409" s="426" t="s">
        <v>184</v>
      </c>
    </row>
    <row r="410" spans="1:6" x14ac:dyDescent="0.2">
      <c r="A410" s="426"/>
      <c r="B410" s="426" t="s">
        <v>6355</v>
      </c>
      <c r="C410" s="426" t="s">
        <v>6356</v>
      </c>
      <c r="D410" s="426">
        <v>5</v>
      </c>
      <c r="E410" s="427">
        <v>1963</v>
      </c>
      <c r="F410" s="426" t="s">
        <v>184</v>
      </c>
    </row>
    <row r="411" spans="1:6" x14ac:dyDescent="0.2">
      <c r="A411" s="426"/>
      <c r="B411" s="426" t="s">
        <v>6357</v>
      </c>
      <c r="C411" s="426" t="s">
        <v>5960</v>
      </c>
      <c r="D411" s="426">
        <v>6</v>
      </c>
      <c r="E411" s="427">
        <v>1958</v>
      </c>
      <c r="F411" s="426" t="s">
        <v>184</v>
      </c>
    </row>
    <row r="412" spans="1:6" x14ac:dyDescent="0.2">
      <c r="A412" s="331"/>
      <c r="B412" s="331"/>
      <c r="C412" s="331"/>
      <c r="D412" s="331"/>
      <c r="E412" s="332"/>
      <c r="F412" s="331"/>
    </row>
    <row r="413" spans="1:6" x14ac:dyDescent="0.2">
      <c r="A413" s="426" t="s">
        <v>6397</v>
      </c>
      <c r="B413" s="426" t="s">
        <v>1236</v>
      </c>
      <c r="C413" s="426" t="s">
        <v>1352</v>
      </c>
      <c r="D413" s="426">
        <v>9</v>
      </c>
      <c r="E413" s="427">
        <v>1993</v>
      </c>
      <c r="F413" s="492" t="s">
        <v>6269</v>
      </c>
    </row>
    <row r="414" spans="1:6" x14ac:dyDescent="0.2">
      <c r="A414" s="426"/>
      <c r="B414" s="426" t="s">
        <v>1239</v>
      </c>
      <c r="C414" s="426" t="s">
        <v>1352</v>
      </c>
      <c r="D414" s="426">
        <v>7</v>
      </c>
      <c r="E414" s="427">
        <v>1993</v>
      </c>
      <c r="F414" s="426" t="s">
        <v>6270</v>
      </c>
    </row>
    <row r="415" spans="1:6" ht="15.75" thickBot="1" x14ac:dyDescent="0.25">
      <c r="A415" s="467" t="s">
        <v>126</v>
      </c>
      <c r="B415" s="538"/>
      <c r="C415" s="538"/>
      <c r="D415" s="494">
        <v>77376</v>
      </c>
      <c r="E415" s="538"/>
      <c r="F415" s="328"/>
    </row>
    <row r="416" spans="1:6" ht="15.75" thickTop="1" x14ac:dyDescent="0.2">
      <c r="A416" s="464" t="s">
        <v>6424</v>
      </c>
      <c r="B416" s="490"/>
      <c r="C416" s="490"/>
      <c r="D416" s="507"/>
      <c r="E416" s="490"/>
      <c r="F416" s="297"/>
    </row>
    <row r="417" spans="1:6" x14ac:dyDescent="0.2">
      <c r="A417" s="464"/>
      <c r="B417" s="490"/>
      <c r="C417" s="490"/>
      <c r="D417" s="507"/>
      <c r="E417" s="490"/>
      <c r="F417" s="297"/>
    </row>
    <row r="418" spans="1:6" ht="23.25" x14ac:dyDescent="0.35">
      <c r="A418" s="290" t="s">
        <v>5267</v>
      </c>
      <c r="B418" s="291"/>
      <c r="C418" s="291"/>
      <c r="D418" s="291"/>
      <c r="E418" s="291"/>
      <c r="F418" s="297"/>
    </row>
    <row r="419" spans="1:6" ht="21.75" x14ac:dyDescent="0.3">
      <c r="A419" s="295" t="s">
        <v>6425</v>
      </c>
      <c r="B419" s="296"/>
      <c r="C419" s="296"/>
      <c r="D419" s="296"/>
      <c r="E419" s="296"/>
      <c r="F419" s="297"/>
    </row>
    <row r="420" spans="1:6" ht="15.75" thickBot="1" x14ac:dyDescent="0.25">
      <c r="A420" s="441"/>
      <c r="B420" s="441"/>
      <c r="C420" s="441"/>
      <c r="D420" s="441"/>
      <c r="E420" s="441"/>
      <c r="F420" s="328"/>
    </row>
    <row r="421" spans="1:6" ht="22.5" thickTop="1" x14ac:dyDescent="0.3">
      <c r="A421" s="496" t="s">
        <v>6459</v>
      </c>
      <c r="B421" s="426"/>
      <c r="C421" s="456"/>
      <c r="D421" s="426"/>
      <c r="E421" s="426"/>
      <c r="F421" s="351"/>
    </row>
    <row r="422" spans="1:6" ht="15.75" thickBot="1" x14ac:dyDescent="0.25">
      <c r="A422" s="426"/>
      <c r="B422" s="497"/>
      <c r="C422" s="497"/>
      <c r="D422" s="497"/>
      <c r="E422" s="497"/>
      <c r="F422" s="495"/>
    </row>
    <row r="423" spans="1:6" ht="15.75" thickTop="1" x14ac:dyDescent="0.2">
      <c r="A423" s="302" t="s">
        <v>6230</v>
      </c>
      <c r="B423" s="302"/>
      <c r="C423" s="302" t="s">
        <v>111</v>
      </c>
      <c r="D423" s="303" t="s">
        <v>5563</v>
      </c>
      <c r="E423" s="371"/>
      <c r="F423" s="351"/>
    </row>
    <row r="424" spans="1:6" x14ac:dyDescent="0.2">
      <c r="A424" s="309"/>
      <c r="B424" s="309"/>
      <c r="C424" s="309"/>
      <c r="D424" s="353" t="s">
        <v>5564</v>
      </c>
      <c r="E424" s="372"/>
      <c r="F424" s="355"/>
    </row>
    <row r="425" spans="1:6" x14ac:dyDescent="0.2">
      <c r="A425" s="426" t="s">
        <v>5913</v>
      </c>
      <c r="B425" s="426"/>
      <c r="C425" s="426" t="s">
        <v>1352</v>
      </c>
      <c r="D425" s="426">
        <v>527</v>
      </c>
      <c r="E425" s="331"/>
      <c r="F425" s="297"/>
    </row>
    <row r="426" spans="1:6" x14ac:dyDescent="0.2">
      <c r="A426" s="426" t="s">
        <v>5914</v>
      </c>
      <c r="B426" s="426"/>
      <c r="C426" s="426" t="s">
        <v>5915</v>
      </c>
      <c r="D426" s="426">
        <v>856</v>
      </c>
      <c r="E426" s="331"/>
      <c r="F426" s="297"/>
    </row>
    <row r="427" spans="1:6" x14ac:dyDescent="0.2">
      <c r="A427" s="426"/>
      <c r="B427" s="426"/>
      <c r="C427" s="426" t="s">
        <v>5916</v>
      </c>
      <c r="D427" s="426">
        <v>123</v>
      </c>
      <c r="E427" s="331"/>
      <c r="F427" s="297"/>
    </row>
    <row r="428" spans="1:6" x14ac:dyDescent="0.2">
      <c r="A428" s="426"/>
      <c r="B428" s="426"/>
      <c r="C428" s="426" t="s">
        <v>5917</v>
      </c>
      <c r="D428" s="369">
        <v>130</v>
      </c>
      <c r="E428" s="331"/>
      <c r="F428" s="297"/>
    </row>
    <row r="429" spans="1:6" x14ac:dyDescent="0.2">
      <c r="A429" s="426"/>
      <c r="B429" s="426"/>
      <c r="C429" s="426" t="s">
        <v>6010</v>
      </c>
      <c r="D429" s="426">
        <v>294</v>
      </c>
      <c r="E429" s="331"/>
      <c r="F429" s="297"/>
    </row>
    <row r="430" spans="1:6" x14ac:dyDescent="0.2">
      <c r="A430" s="426"/>
      <c r="B430" s="426"/>
      <c r="C430" s="426" t="s">
        <v>6360</v>
      </c>
      <c r="D430" s="426">
        <v>129</v>
      </c>
      <c r="E430" s="331"/>
      <c r="F430" s="297"/>
    </row>
    <row r="431" spans="1:6" x14ac:dyDescent="0.2">
      <c r="A431" s="426"/>
      <c r="B431" s="426"/>
      <c r="C431" s="426"/>
      <c r="D431" s="331"/>
      <c r="E431" s="331"/>
      <c r="F431" s="297"/>
    </row>
    <row r="432" spans="1:6" x14ac:dyDescent="0.2">
      <c r="A432" s="426" t="s">
        <v>6054</v>
      </c>
      <c r="B432" s="426"/>
      <c r="C432" s="426" t="s">
        <v>5920</v>
      </c>
      <c r="D432" s="430">
        <v>1980</v>
      </c>
      <c r="E432" s="331"/>
      <c r="F432" s="297"/>
    </row>
    <row r="433" spans="1:6" x14ac:dyDescent="0.2">
      <c r="A433" s="426" t="s">
        <v>5921</v>
      </c>
      <c r="B433" s="426"/>
      <c r="C433" s="426" t="s">
        <v>5922</v>
      </c>
      <c r="D433" s="430">
        <v>1921</v>
      </c>
      <c r="E433" s="331"/>
      <c r="F433" s="297"/>
    </row>
    <row r="434" spans="1:6" x14ac:dyDescent="0.2">
      <c r="A434" s="426" t="s">
        <v>6055</v>
      </c>
      <c r="B434" s="426"/>
      <c r="C434" s="426"/>
      <c r="D434" s="331"/>
      <c r="E434" s="331"/>
      <c r="F434" s="297"/>
    </row>
    <row r="435" spans="1:6" x14ac:dyDescent="0.2">
      <c r="A435" s="426"/>
      <c r="B435" s="426"/>
      <c r="C435" s="426"/>
      <c r="D435" s="331"/>
      <c r="E435" s="331"/>
      <c r="F435" s="297"/>
    </row>
    <row r="436" spans="1:6" ht="15.75" thickBot="1" x14ac:dyDescent="0.25">
      <c r="A436" s="497" t="s">
        <v>6056</v>
      </c>
      <c r="B436" s="497"/>
      <c r="C436" s="497" t="s">
        <v>5920</v>
      </c>
      <c r="D436" s="500">
        <v>1328</v>
      </c>
      <c r="E436" s="441"/>
      <c r="F436" s="328"/>
    </row>
    <row r="437" spans="1:6" ht="15.75" thickTop="1" x14ac:dyDescent="0.2">
      <c r="A437" s="331"/>
      <c r="B437" s="331"/>
      <c r="C437" s="331"/>
      <c r="D437" s="480"/>
      <c r="E437" s="331"/>
      <c r="F437" s="297"/>
    </row>
    <row r="438" spans="1:6" ht="15.75" thickBot="1" x14ac:dyDescent="0.25">
      <c r="A438" s="441"/>
      <c r="B438" s="441"/>
      <c r="C438" s="441"/>
      <c r="D438" s="441"/>
      <c r="E438" s="441"/>
      <c r="F438" s="328"/>
    </row>
    <row r="439" spans="1:6" ht="21" thickTop="1" x14ac:dyDescent="0.3">
      <c r="A439" s="496" t="s">
        <v>5246</v>
      </c>
      <c r="B439" s="299"/>
      <c r="C439" s="299"/>
      <c r="D439" s="299"/>
      <c r="E439" s="350"/>
      <c r="F439" s="351"/>
    </row>
    <row r="440" spans="1:6" ht="15.75" thickBot="1" x14ac:dyDescent="0.25">
      <c r="A440" s="498"/>
      <c r="B440" s="498"/>
      <c r="C440" s="498"/>
      <c r="D440" s="498"/>
      <c r="E440" s="300"/>
      <c r="F440" s="495"/>
    </row>
    <row r="441" spans="1:6" ht="15.75" thickTop="1" x14ac:dyDescent="0.2">
      <c r="A441" s="299"/>
      <c r="B441" s="299"/>
      <c r="C441" s="299"/>
      <c r="D441" s="539" t="s">
        <v>5563</v>
      </c>
      <c r="E441" s="350"/>
      <c r="F441" s="351"/>
    </row>
    <row r="442" spans="1:6" x14ac:dyDescent="0.2">
      <c r="A442" s="352"/>
      <c r="B442" s="352"/>
      <c r="C442" s="352"/>
      <c r="D442" s="353" t="s">
        <v>5564</v>
      </c>
      <c r="E442" s="354"/>
      <c r="F442" s="355"/>
    </row>
    <row r="443" spans="1:6" x14ac:dyDescent="0.2">
      <c r="A443" s="299"/>
      <c r="B443" s="299"/>
      <c r="C443" s="299"/>
      <c r="D443" s="307"/>
      <c r="E443" s="350"/>
      <c r="F443" s="351"/>
    </row>
    <row r="444" spans="1:6" x14ac:dyDescent="0.2">
      <c r="A444" s="426" t="s">
        <v>153</v>
      </c>
      <c r="B444" s="426"/>
      <c r="C444" s="299"/>
      <c r="D444" s="430">
        <v>2000</v>
      </c>
      <c r="E444" s="350"/>
      <c r="F444" s="351"/>
    </row>
    <row r="445" spans="1:6" x14ac:dyDescent="0.2">
      <c r="A445" s="426" t="s">
        <v>145</v>
      </c>
      <c r="B445" s="426"/>
      <c r="C445" s="299"/>
      <c r="D445" s="426">
        <v>500</v>
      </c>
      <c r="E445" s="350"/>
      <c r="F445" s="351"/>
    </row>
    <row r="446" spans="1:6" ht="15.75" thickBot="1" x14ac:dyDescent="0.25">
      <c r="A446" s="497" t="s">
        <v>5249</v>
      </c>
      <c r="B446" s="497"/>
      <c r="C446" s="498"/>
      <c r="D446" s="497">
        <v>600</v>
      </c>
      <c r="E446" s="300"/>
      <c r="F446" s="495"/>
    </row>
    <row r="447" spans="1:6" ht="15.75" thickTop="1" x14ac:dyDescent="0.2">
      <c r="A447" s="367"/>
      <c r="B447" s="367"/>
      <c r="C447" s="367"/>
      <c r="D447" s="367"/>
      <c r="E447" s="484"/>
      <c r="F447" s="297"/>
    </row>
    <row r="448" spans="1:6" x14ac:dyDescent="0.2">
      <c r="A448" s="423"/>
      <c r="B448" s="423"/>
      <c r="C448" s="423"/>
      <c r="D448" s="423"/>
      <c r="E448" s="423"/>
      <c r="F448" s="297"/>
    </row>
    <row r="449" spans="1:6" x14ac:dyDescent="0.2">
      <c r="A449" s="499" t="s">
        <v>5251</v>
      </c>
      <c r="B449" s="367"/>
      <c r="C449" s="367"/>
      <c r="D449" s="367"/>
      <c r="E449" s="484"/>
      <c r="F449" s="297"/>
    </row>
    <row r="450" spans="1:6" x14ac:dyDescent="0.2">
      <c r="A450" s="443" t="s">
        <v>6240</v>
      </c>
      <c r="B450" s="331"/>
      <c r="C450" s="331"/>
      <c r="D450" s="331"/>
      <c r="E450" s="331"/>
      <c r="F450" s="297"/>
    </row>
    <row r="451" spans="1:6" x14ac:dyDescent="0.2">
      <c r="A451" s="443" t="s">
        <v>6460</v>
      </c>
      <c r="B451" s="331"/>
      <c r="C451" s="331"/>
      <c r="D451" s="331"/>
      <c r="E451" s="331"/>
      <c r="F451" s="297"/>
    </row>
    <row r="452" spans="1:6" x14ac:dyDescent="0.2">
      <c r="A452" s="443" t="s">
        <v>6461</v>
      </c>
      <c r="B452" s="331"/>
      <c r="C452" s="331"/>
      <c r="D452" s="331"/>
      <c r="E452" s="331"/>
      <c r="F452" s="297"/>
    </row>
    <row r="453" spans="1:6" x14ac:dyDescent="0.2">
      <c r="A453" s="443" t="s">
        <v>6462</v>
      </c>
      <c r="B453" s="331"/>
      <c r="C453" s="331"/>
      <c r="D453" s="331"/>
      <c r="E453" s="331"/>
      <c r="F453" s="297"/>
    </row>
    <row r="454" spans="1:6" x14ac:dyDescent="0.2">
      <c r="A454" s="443" t="s">
        <v>6463</v>
      </c>
      <c r="B454" s="426"/>
      <c r="C454" s="426"/>
      <c r="D454" s="426"/>
      <c r="E454" s="426"/>
      <c r="F454" s="351"/>
    </row>
    <row r="455" spans="1:6" x14ac:dyDescent="0.2">
      <c r="A455" s="321" t="s">
        <v>6464</v>
      </c>
      <c r="B455" s="331"/>
      <c r="C455" s="331"/>
      <c r="D455" s="331"/>
      <c r="E455" s="331"/>
      <c r="F455" s="297"/>
    </row>
    <row r="456" spans="1:6" x14ac:dyDescent="0.2">
      <c r="A456" s="443" t="s">
        <v>6465</v>
      </c>
      <c r="B456" s="331"/>
      <c r="C456" s="331"/>
      <c r="D456" s="331"/>
      <c r="E456" s="331"/>
      <c r="F456" s="297"/>
    </row>
    <row r="457" spans="1:6" x14ac:dyDescent="0.2">
      <c r="A457" s="423"/>
      <c r="B457" s="331"/>
      <c r="C457" s="331"/>
      <c r="D457" s="331"/>
      <c r="E457" s="331"/>
      <c r="F457" s="297"/>
    </row>
    <row r="458" spans="1:6" x14ac:dyDescent="0.2">
      <c r="F458" s="292"/>
    </row>
  </sheetData>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2BC71-0599-45CE-88D2-785C7CCD5E46}">
  <sheetPr codeName="Sheet21"/>
  <dimension ref="A1:F445"/>
  <sheetViews>
    <sheetView showGridLines="0" zoomScaleNormal="100" workbookViewId="0"/>
  </sheetViews>
  <sheetFormatPr defaultRowHeight="15" x14ac:dyDescent="0.2"/>
  <cols>
    <col min="1" max="1" width="15.5703125" style="31" customWidth="1"/>
    <col min="2" max="3" width="16.140625" style="31" customWidth="1"/>
    <col min="4" max="4" width="16" style="31" customWidth="1"/>
    <col min="5" max="5" width="17.140625" style="31" customWidth="1"/>
    <col min="6" max="6" width="17.7109375" style="31" customWidth="1"/>
    <col min="7" max="256" width="8.7109375" style="31"/>
    <col min="257" max="257" width="15.5703125" style="31" customWidth="1"/>
    <col min="258" max="259" width="16.140625" style="31" customWidth="1"/>
    <col min="260" max="260" width="16" style="31" customWidth="1"/>
    <col min="261" max="261" width="17.140625" style="31" customWidth="1"/>
    <col min="262" max="262" width="17.7109375" style="31" customWidth="1"/>
    <col min="263" max="512" width="8.7109375" style="31"/>
    <col min="513" max="513" width="15.5703125" style="31" customWidth="1"/>
    <col min="514" max="515" width="16.140625" style="31" customWidth="1"/>
    <col min="516" max="516" width="16" style="31" customWidth="1"/>
    <col min="517" max="517" width="17.140625" style="31" customWidth="1"/>
    <col min="518" max="518" width="17.7109375" style="31" customWidth="1"/>
    <col min="519" max="768" width="8.7109375" style="31"/>
    <col min="769" max="769" width="15.5703125" style="31" customWidth="1"/>
    <col min="770" max="771" width="16.140625" style="31" customWidth="1"/>
    <col min="772" max="772" width="16" style="31" customWidth="1"/>
    <col min="773" max="773" width="17.140625" style="31" customWidth="1"/>
    <col min="774" max="774" width="17.7109375" style="31" customWidth="1"/>
    <col min="775" max="1024" width="8.7109375" style="31"/>
    <col min="1025" max="1025" width="15.5703125" style="31" customWidth="1"/>
    <col min="1026" max="1027" width="16.140625" style="31" customWidth="1"/>
    <col min="1028" max="1028" width="16" style="31" customWidth="1"/>
    <col min="1029" max="1029" width="17.140625" style="31" customWidth="1"/>
    <col min="1030" max="1030" width="17.7109375" style="31" customWidth="1"/>
    <col min="1031" max="1280" width="8.7109375" style="31"/>
    <col min="1281" max="1281" width="15.5703125" style="31" customWidth="1"/>
    <col min="1282" max="1283" width="16.140625" style="31" customWidth="1"/>
    <col min="1284" max="1284" width="16" style="31" customWidth="1"/>
    <col min="1285" max="1285" width="17.140625" style="31" customWidth="1"/>
    <col min="1286" max="1286" width="17.7109375" style="31" customWidth="1"/>
    <col min="1287" max="1536" width="8.7109375" style="31"/>
    <col min="1537" max="1537" width="15.5703125" style="31" customWidth="1"/>
    <col min="1538" max="1539" width="16.140625" style="31" customWidth="1"/>
    <col min="1540" max="1540" width="16" style="31" customWidth="1"/>
    <col min="1541" max="1541" width="17.140625" style="31" customWidth="1"/>
    <col min="1542" max="1542" width="17.7109375" style="31" customWidth="1"/>
    <col min="1543" max="1792" width="8.7109375" style="31"/>
    <col min="1793" max="1793" width="15.5703125" style="31" customWidth="1"/>
    <col min="1794" max="1795" width="16.140625" style="31" customWidth="1"/>
    <col min="1796" max="1796" width="16" style="31" customWidth="1"/>
    <col min="1797" max="1797" width="17.140625" style="31" customWidth="1"/>
    <col min="1798" max="1798" width="17.7109375" style="31" customWidth="1"/>
    <col min="1799" max="2048" width="8.7109375" style="31"/>
    <col min="2049" max="2049" width="15.5703125" style="31" customWidth="1"/>
    <col min="2050" max="2051" width="16.140625" style="31" customWidth="1"/>
    <col min="2052" max="2052" width="16" style="31" customWidth="1"/>
    <col min="2053" max="2053" width="17.140625" style="31" customWidth="1"/>
    <col min="2054" max="2054" width="17.7109375" style="31" customWidth="1"/>
    <col min="2055" max="2304" width="8.7109375" style="31"/>
    <col min="2305" max="2305" width="15.5703125" style="31" customWidth="1"/>
    <col min="2306" max="2307" width="16.140625" style="31" customWidth="1"/>
    <col min="2308" max="2308" width="16" style="31" customWidth="1"/>
    <col min="2309" max="2309" width="17.140625" style="31" customWidth="1"/>
    <col min="2310" max="2310" width="17.7109375" style="31" customWidth="1"/>
    <col min="2311" max="2560" width="8.7109375" style="31"/>
    <col min="2561" max="2561" width="15.5703125" style="31" customWidth="1"/>
    <col min="2562" max="2563" width="16.140625" style="31" customWidth="1"/>
    <col min="2564" max="2564" width="16" style="31" customWidth="1"/>
    <col min="2565" max="2565" width="17.140625" style="31" customWidth="1"/>
    <col min="2566" max="2566" width="17.7109375" style="31" customWidth="1"/>
    <col min="2567" max="2816" width="8.7109375" style="31"/>
    <col min="2817" max="2817" width="15.5703125" style="31" customWidth="1"/>
    <col min="2818" max="2819" width="16.140625" style="31" customWidth="1"/>
    <col min="2820" max="2820" width="16" style="31" customWidth="1"/>
    <col min="2821" max="2821" width="17.140625" style="31" customWidth="1"/>
    <col min="2822" max="2822" width="17.7109375" style="31" customWidth="1"/>
    <col min="2823" max="3072" width="8.7109375" style="31"/>
    <col min="3073" max="3073" width="15.5703125" style="31" customWidth="1"/>
    <col min="3074" max="3075" width="16.140625" style="31" customWidth="1"/>
    <col min="3076" max="3076" width="16" style="31" customWidth="1"/>
    <col min="3077" max="3077" width="17.140625" style="31" customWidth="1"/>
    <col min="3078" max="3078" width="17.7109375" style="31" customWidth="1"/>
    <col min="3079" max="3328" width="8.7109375" style="31"/>
    <col min="3329" max="3329" width="15.5703125" style="31" customWidth="1"/>
    <col min="3330" max="3331" width="16.140625" style="31" customWidth="1"/>
    <col min="3332" max="3332" width="16" style="31" customWidth="1"/>
    <col min="3333" max="3333" width="17.140625" style="31" customWidth="1"/>
    <col min="3334" max="3334" width="17.7109375" style="31" customWidth="1"/>
    <col min="3335" max="3584" width="8.7109375" style="31"/>
    <col min="3585" max="3585" width="15.5703125" style="31" customWidth="1"/>
    <col min="3586" max="3587" width="16.140625" style="31" customWidth="1"/>
    <col min="3588" max="3588" width="16" style="31" customWidth="1"/>
    <col min="3589" max="3589" width="17.140625" style="31" customWidth="1"/>
    <col min="3590" max="3590" width="17.7109375" style="31" customWidth="1"/>
    <col min="3591" max="3840" width="8.7109375" style="31"/>
    <col min="3841" max="3841" width="15.5703125" style="31" customWidth="1"/>
    <col min="3842" max="3843" width="16.140625" style="31" customWidth="1"/>
    <col min="3844" max="3844" width="16" style="31" customWidth="1"/>
    <col min="3845" max="3845" width="17.140625" style="31" customWidth="1"/>
    <col min="3846" max="3846" width="17.7109375" style="31" customWidth="1"/>
    <col min="3847" max="4096" width="8.7109375" style="31"/>
    <col min="4097" max="4097" width="15.5703125" style="31" customWidth="1"/>
    <col min="4098" max="4099" width="16.140625" style="31" customWidth="1"/>
    <col min="4100" max="4100" width="16" style="31" customWidth="1"/>
    <col min="4101" max="4101" width="17.140625" style="31" customWidth="1"/>
    <col min="4102" max="4102" width="17.7109375" style="31" customWidth="1"/>
    <col min="4103" max="4352" width="8.7109375" style="31"/>
    <col min="4353" max="4353" width="15.5703125" style="31" customWidth="1"/>
    <col min="4354" max="4355" width="16.140625" style="31" customWidth="1"/>
    <col min="4356" max="4356" width="16" style="31" customWidth="1"/>
    <col min="4357" max="4357" width="17.140625" style="31" customWidth="1"/>
    <col min="4358" max="4358" width="17.7109375" style="31" customWidth="1"/>
    <col min="4359" max="4608" width="8.7109375" style="31"/>
    <col min="4609" max="4609" width="15.5703125" style="31" customWidth="1"/>
    <col min="4610" max="4611" width="16.140625" style="31" customWidth="1"/>
    <col min="4612" max="4612" width="16" style="31" customWidth="1"/>
    <col min="4613" max="4613" width="17.140625" style="31" customWidth="1"/>
    <col min="4614" max="4614" width="17.7109375" style="31" customWidth="1"/>
    <col min="4615" max="4864" width="8.7109375" style="31"/>
    <col min="4865" max="4865" width="15.5703125" style="31" customWidth="1"/>
    <col min="4866" max="4867" width="16.140625" style="31" customWidth="1"/>
    <col min="4868" max="4868" width="16" style="31" customWidth="1"/>
    <col min="4869" max="4869" width="17.140625" style="31" customWidth="1"/>
    <col min="4870" max="4870" width="17.7109375" style="31" customWidth="1"/>
    <col min="4871" max="5120" width="8.7109375" style="31"/>
    <col min="5121" max="5121" width="15.5703125" style="31" customWidth="1"/>
    <col min="5122" max="5123" width="16.140625" style="31" customWidth="1"/>
    <col min="5124" max="5124" width="16" style="31" customWidth="1"/>
    <col min="5125" max="5125" width="17.140625" style="31" customWidth="1"/>
    <col min="5126" max="5126" width="17.7109375" style="31" customWidth="1"/>
    <col min="5127" max="5376" width="8.7109375" style="31"/>
    <col min="5377" max="5377" width="15.5703125" style="31" customWidth="1"/>
    <col min="5378" max="5379" width="16.140625" style="31" customWidth="1"/>
    <col min="5380" max="5380" width="16" style="31" customWidth="1"/>
    <col min="5381" max="5381" width="17.140625" style="31" customWidth="1"/>
    <col min="5382" max="5382" width="17.7109375" style="31" customWidth="1"/>
    <col min="5383" max="5632" width="8.7109375" style="31"/>
    <col min="5633" max="5633" width="15.5703125" style="31" customWidth="1"/>
    <col min="5634" max="5635" width="16.140625" style="31" customWidth="1"/>
    <col min="5636" max="5636" width="16" style="31" customWidth="1"/>
    <col min="5637" max="5637" width="17.140625" style="31" customWidth="1"/>
    <col min="5638" max="5638" width="17.7109375" style="31" customWidth="1"/>
    <col min="5639" max="5888" width="8.7109375" style="31"/>
    <col min="5889" max="5889" width="15.5703125" style="31" customWidth="1"/>
    <col min="5890" max="5891" width="16.140625" style="31" customWidth="1"/>
    <col min="5892" max="5892" width="16" style="31" customWidth="1"/>
    <col min="5893" max="5893" width="17.140625" style="31" customWidth="1"/>
    <col min="5894" max="5894" width="17.7109375" style="31" customWidth="1"/>
    <col min="5895" max="6144" width="8.7109375" style="31"/>
    <col min="6145" max="6145" width="15.5703125" style="31" customWidth="1"/>
    <col min="6146" max="6147" width="16.140625" style="31" customWidth="1"/>
    <col min="6148" max="6148" width="16" style="31" customWidth="1"/>
    <col min="6149" max="6149" width="17.140625" style="31" customWidth="1"/>
    <col min="6150" max="6150" width="17.7109375" style="31" customWidth="1"/>
    <col min="6151" max="6400" width="8.7109375" style="31"/>
    <col min="6401" max="6401" width="15.5703125" style="31" customWidth="1"/>
    <col min="6402" max="6403" width="16.140625" style="31" customWidth="1"/>
    <col min="6404" max="6404" width="16" style="31" customWidth="1"/>
    <col min="6405" max="6405" width="17.140625" style="31" customWidth="1"/>
    <col min="6406" max="6406" width="17.7109375" style="31" customWidth="1"/>
    <col min="6407" max="6656" width="8.7109375" style="31"/>
    <col min="6657" max="6657" width="15.5703125" style="31" customWidth="1"/>
    <col min="6658" max="6659" width="16.140625" style="31" customWidth="1"/>
    <col min="6660" max="6660" width="16" style="31" customWidth="1"/>
    <col min="6661" max="6661" width="17.140625" style="31" customWidth="1"/>
    <col min="6662" max="6662" width="17.7109375" style="31" customWidth="1"/>
    <col min="6663" max="6912" width="8.7109375" style="31"/>
    <col min="6913" max="6913" width="15.5703125" style="31" customWidth="1"/>
    <col min="6914" max="6915" width="16.140625" style="31" customWidth="1"/>
    <col min="6916" max="6916" width="16" style="31" customWidth="1"/>
    <col min="6917" max="6917" width="17.140625" style="31" customWidth="1"/>
    <col min="6918" max="6918" width="17.7109375" style="31" customWidth="1"/>
    <col min="6919" max="7168" width="8.7109375" style="31"/>
    <col min="7169" max="7169" width="15.5703125" style="31" customWidth="1"/>
    <col min="7170" max="7171" width="16.140625" style="31" customWidth="1"/>
    <col min="7172" max="7172" width="16" style="31" customWidth="1"/>
    <col min="7173" max="7173" width="17.140625" style="31" customWidth="1"/>
    <col min="7174" max="7174" width="17.7109375" style="31" customWidth="1"/>
    <col min="7175" max="7424" width="8.7109375" style="31"/>
    <col min="7425" max="7425" width="15.5703125" style="31" customWidth="1"/>
    <col min="7426" max="7427" width="16.140625" style="31" customWidth="1"/>
    <col min="7428" max="7428" width="16" style="31" customWidth="1"/>
    <col min="7429" max="7429" width="17.140625" style="31" customWidth="1"/>
    <col min="7430" max="7430" width="17.7109375" style="31" customWidth="1"/>
    <col min="7431" max="7680" width="8.7109375" style="31"/>
    <col min="7681" max="7681" width="15.5703125" style="31" customWidth="1"/>
    <col min="7682" max="7683" width="16.140625" style="31" customWidth="1"/>
    <col min="7684" max="7684" width="16" style="31" customWidth="1"/>
    <col min="7685" max="7685" width="17.140625" style="31" customWidth="1"/>
    <col min="7686" max="7686" width="17.7109375" style="31" customWidth="1"/>
    <col min="7687" max="7936" width="8.7109375" style="31"/>
    <col min="7937" max="7937" width="15.5703125" style="31" customWidth="1"/>
    <col min="7938" max="7939" width="16.140625" style="31" customWidth="1"/>
    <col min="7940" max="7940" width="16" style="31" customWidth="1"/>
    <col min="7941" max="7941" width="17.140625" style="31" customWidth="1"/>
    <col min="7942" max="7942" width="17.7109375" style="31" customWidth="1"/>
    <col min="7943" max="8192" width="8.7109375" style="31"/>
    <col min="8193" max="8193" width="15.5703125" style="31" customWidth="1"/>
    <col min="8194" max="8195" width="16.140625" style="31" customWidth="1"/>
    <col min="8196" max="8196" width="16" style="31" customWidth="1"/>
    <col min="8197" max="8197" width="17.140625" style="31" customWidth="1"/>
    <col min="8198" max="8198" width="17.7109375" style="31" customWidth="1"/>
    <col min="8199" max="8448" width="8.7109375" style="31"/>
    <col min="8449" max="8449" width="15.5703125" style="31" customWidth="1"/>
    <col min="8450" max="8451" width="16.140625" style="31" customWidth="1"/>
    <col min="8452" max="8452" width="16" style="31" customWidth="1"/>
    <col min="8453" max="8453" width="17.140625" style="31" customWidth="1"/>
    <col min="8454" max="8454" width="17.7109375" style="31" customWidth="1"/>
    <col min="8455" max="8704" width="8.7109375" style="31"/>
    <col min="8705" max="8705" width="15.5703125" style="31" customWidth="1"/>
    <col min="8706" max="8707" width="16.140625" style="31" customWidth="1"/>
    <col min="8708" max="8708" width="16" style="31" customWidth="1"/>
    <col min="8709" max="8709" width="17.140625" style="31" customWidth="1"/>
    <col min="8710" max="8710" width="17.7109375" style="31" customWidth="1"/>
    <col min="8711" max="8960" width="8.7109375" style="31"/>
    <col min="8961" max="8961" width="15.5703125" style="31" customWidth="1"/>
    <col min="8962" max="8963" width="16.140625" style="31" customWidth="1"/>
    <col min="8964" max="8964" width="16" style="31" customWidth="1"/>
    <col min="8965" max="8965" width="17.140625" style="31" customWidth="1"/>
    <col min="8966" max="8966" width="17.7109375" style="31" customWidth="1"/>
    <col min="8967" max="9216" width="8.7109375" style="31"/>
    <col min="9217" max="9217" width="15.5703125" style="31" customWidth="1"/>
    <col min="9218" max="9219" width="16.140625" style="31" customWidth="1"/>
    <col min="9220" max="9220" width="16" style="31" customWidth="1"/>
    <col min="9221" max="9221" width="17.140625" style="31" customWidth="1"/>
    <col min="9222" max="9222" width="17.7109375" style="31" customWidth="1"/>
    <col min="9223" max="9472" width="8.7109375" style="31"/>
    <col min="9473" max="9473" width="15.5703125" style="31" customWidth="1"/>
    <col min="9474" max="9475" width="16.140625" style="31" customWidth="1"/>
    <col min="9476" max="9476" width="16" style="31" customWidth="1"/>
    <col min="9477" max="9477" width="17.140625" style="31" customWidth="1"/>
    <col min="9478" max="9478" width="17.7109375" style="31" customWidth="1"/>
    <col min="9479" max="9728" width="8.7109375" style="31"/>
    <col min="9729" max="9729" width="15.5703125" style="31" customWidth="1"/>
    <col min="9730" max="9731" width="16.140625" style="31" customWidth="1"/>
    <col min="9732" max="9732" width="16" style="31" customWidth="1"/>
    <col min="9733" max="9733" width="17.140625" style="31" customWidth="1"/>
    <col min="9734" max="9734" width="17.7109375" style="31" customWidth="1"/>
    <col min="9735" max="9984" width="8.7109375" style="31"/>
    <col min="9985" max="9985" width="15.5703125" style="31" customWidth="1"/>
    <col min="9986" max="9987" width="16.140625" style="31" customWidth="1"/>
    <col min="9988" max="9988" width="16" style="31" customWidth="1"/>
    <col min="9989" max="9989" width="17.140625" style="31" customWidth="1"/>
    <col min="9990" max="9990" width="17.7109375" style="31" customWidth="1"/>
    <col min="9991" max="10240" width="8.7109375" style="31"/>
    <col min="10241" max="10241" width="15.5703125" style="31" customWidth="1"/>
    <col min="10242" max="10243" width="16.140625" style="31" customWidth="1"/>
    <col min="10244" max="10244" width="16" style="31" customWidth="1"/>
    <col min="10245" max="10245" width="17.140625" style="31" customWidth="1"/>
    <col min="10246" max="10246" width="17.7109375" style="31" customWidth="1"/>
    <col min="10247" max="10496" width="8.7109375" style="31"/>
    <col min="10497" max="10497" width="15.5703125" style="31" customWidth="1"/>
    <col min="10498" max="10499" width="16.140625" style="31" customWidth="1"/>
    <col min="10500" max="10500" width="16" style="31" customWidth="1"/>
    <col min="10501" max="10501" width="17.140625" style="31" customWidth="1"/>
    <col min="10502" max="10502" width="17.7109375" style="31" customWidth="1"/>
    <col min="10503" max="10752" width="8.7109375" style="31"/>
    <col min="10753" max="10753" width="15.5703125" style="31" customWidth="1"/>
    <col min="10754" max="10755" width="16.140625" style="31" customWidth="1"/>
    <col min="10756" max="10756" width="16" style="31" customWidth="1"/>
    <col min="10757" max="10757" width="17.140625" style="31" customWidth="1"/>
    <col min="10758" max="10758" width="17.7109375" style="31" customWidth="1"/>
    <col min="10759" max="11008" width="8.7109375" style="31"/>
    <col min="11009" max="11009" width="15.5703125" style="31" customWidth="1"/>
    <col min="11010" max="11011" width="16.140625" style="31" customWidth="1"/>
    <col min="11012" max="11012" width="16" style="31" customWidth="1"/>
    <col min="11013" max="11013" width="17.140625" style="31" customWidth="1"/>
    <col min="11014" max="11014" width="17.7109375" style="31" customWidth="1"/>
    <col min="11015" max="11264" width="8.7109375" style="31"/>
    <col min="11265" max="11265" width="15.5703125" style="31" customWidth="1"/>
    <col min="11266" max="11267" width="16.140625" style="31" customWidth="1"/>
    <col min="11268" max="11268" width="16" style="31" customWidth="1"/>
    <col min="11269" max="11269" width="17.140625" style="31" customWidth="1"/>
    <col min="11270" max="11270" width="17.7109375" style="31" customWidth="1"/>
    <col min="11271" max="11520" width="8.7109375" style="31"/>
    <col min="11521" max="11521" width="15.5703125" style="31" customWidth="1"/>
    <col min="11522" max="11523" width="16.140625" style="31" customWidth="1"/>
    <col min="11524" max="11524" width="16" style="31" customWidth="1"/>
    <col min="11525" max="11525" width="17.140625" style="31" customWidth="1"/>
    <col min="11526" max="11526" width="17.7109375" style="31" customWidth="1"/>
    <col min="11527" max="11776" width="8.7109375" style="31"/>
    <col min="11777" max="11777" width="15.5703125" style="31" customWidth="1"/>
    <col min="11778" max="11779" width="16.140625" style="31" customWidth="1"/>
    <col min="11780" max="11780" width="16" style="31" customWidth="1"/>
    <col min="11781" max="11781" width="17.140625" style="31" customWidth="1"/>
    <col min="11782" max="11782" width="17.7109375" style="31" customWidth="1"/>
    <col min="11783" max="12032" width="8.7109375" style="31"/>
    <col min="12033" max="12033" width="15.5703125" style="31" customWidth="1"/>
    <col min="12034" max="12035" width="16.140625" style="31" customWidth="1"/>
    <col min="12036" max="12036" width="16" style="31" customWidth="1"/>
    <col min="12037" max="12037" width="17.140625" style="31" customWidth="1"/>
    <col min="12038" max="12038" width="17.7109375" style="31" customWidth="1"/>
    <col min="12039" max="12288" width="8.7109375" style="31"/>
    <col min="12289" max="12289" width="15.5703125" style="31" customWidth="1"/>
    <col min="12290" max="12291" width="16.140625" style="31" customWidth="1"/>
    <col min="12292" max="12292" width="16" style="31" customWidth="1"/>
    <col min="12293" max="12293" width="17.140625" style="31" customWidth="1"/>
    <col min="12294" max="12294" width="17.7109375" style="31" customWidth="1"/>
    <col min="12295" max="12544" width="8.7109375" style="31"/>
    <col min="12545" max="12545" width="15.5703125" style="31" customWidth="1"/>
    <col min="12546" max="12547" width="16.140625" style="31" customWidth="1"/>
    <col min="12548" max="12548" width="16" style="31" customWidth="1"/>
    <col min="12549" max="12549" width="17.140625" style="31" customWidth="1"/>
    <col min="12550" max="12550" width="17.7109375" style="31" customWidth="1"/>
    <col min="12551" max="12800" width="8.7109375" style="31"/>
    <col min="12801" max="12801" width="15.5703125" style="31" customWidth="1"/>
    <col min="12802" max="12803" width="16.140625" style="31" customWidth="1"/>
    <col min="12804" max="12804" width="16" style="31" customWidth="1"/>
    <col min="12805" max="12805" width="17.140625" style="31" customWidth="1"/>
    <col min="12806" max="12806" width="17.7109375" style="31" customWidth="1"/>
    <col min="12807" max="13056" width="8.7109375" style="31"/>
    <col min="13057" max="13057" width="15.5703125" style="31" customWidth="1"/>
    <col min="13058" max="13059" width="16.140625" style="31" customWidth="1"/>
    <col min="13060" max="13060" width="16" style="31" customWidth="1"/>
    <col min="13061" max="13061" width="17.140625" style="31" customWidth="1"/>
    <col min="13062" max="13062" width="17.7109375" style="31" customWidth="1"/>
    <col min="13063" max="13312" width="8.7109375" style="31"/>
    <col min="13313" max="13313" width="15.5703125" style="31" customWidth="1"/>
    <col min="13314" max="13315" width="16.140625" style="31" customWidth="1"/>
    <col min="13316" max="13316" width="16" style="31" customWidth="1"/>
    <col min="13317" max="13317" width="17.140625" style="31" customWidth="1"/>
    <col min="13318" max="13318" width="17.7109375" style="31" customWidth="1"/>
    <col min="13319" max="13568" width="8.7109375" style="31"/>
    <col min="13569" max="13569" width="15.5703125" style="31" customWidth="1"/>
    <col min="13570" max="13571" width="16.140625" style="31" customWidth="1"/>
    <col min="13572" max="13572" width="16" style="31" customWidth="1"/>
    <col min="13573" max="13573" width="17.140625" style="31" customWidth="1"/>
    <col min="13574" max="13574" width="17.7109375" style="31" customWidth="1"/>
    <col min="13575" max="13824" width="8.7109375" style="31"/>
    <col min="13825" max="13825" width="15.5703125" style="31" customWidth="1"/>
    <col min="13826" max="13827" width="16.140625" style="31" customWidth="1"/>
    <col min="13828" max="13828" width="16" style="31" customWidth="1"/>
    <col min="13829" max="13829" width="17.140625" style="31" customWidth="1"/>
    <col min="13830" max="13830" width="17.7109375" style="31" customWidth="1"/>
    <col min="13831" max="14080" width="8.7109375" style="31"/>
    <col min="14081" max="14081" width="15.5703125" style="31" customWidth="1"/>
    <col min="14082" max="14083" width="16.140625" style="31" customWidth="1"/>
    <col min="14084" max="14084" width="16" style="31" customWidth="1"/>
    <col min="14085" max="14085" width="17.140625" style="31" customWidth="1"/>
    <col min="14086" max="14086" width="17.7109375" style="31" customWidth="1"/>
    <col min="14087" max="14336" width="8.7109375" style="31"/>
    <col min="14337" max="14337" width="15.5703125" style="31" customWidth="1"/>
    <col min="14338" max="14339" width="16.140625" style="31" customWidth="1"/>
    <col min="14340" max="14340" width="16" style="31" customWidth="1"/>
    <col min="14341" max="14341" width="17.140625" style="31" customWidth="1"/>
    <col min="14342" max="14342" width="17.7109375" style="31" customWidth="1"/>
    <col min="14343" max="14592" width="8.7109375" style="31"/>
    <col min="14593" max="14593" width="15.5703125" style="31" customWidth="1"/>
    <col min="14594" max="14595" width="16.140625" style="31" customWidth="1"/>
    <col min="14596" max="14596" width="16" style="31" customWidth="1"/>
    <col min="14597" max="14597" width="17.140625" style="31" customWidth="1"/>
    <col min="14598" max="14598" width="17.7109375" style="31" customWidth="1"/>
    <col min="14599" max="14848" width="8.7109375" style="31"/>
    <col min="14849" max="14849" width="15.5703125" style="31" customWidth="1"/>
    <col min="14850" max="14851" width="16.140625" style="31" customWidth="1"/>
    <col min="14852" max="14852" width="16" style="31" customWidth="1"/>
    <col min="14853" max="14853" width="17.140625" style="31" customWidth="1"/>
    <col min="14854" max="14854" width="17.7109375" style="31" customWidth="1"/>
    <col min="14855" max="15104" width="8.7109375" style="31"/>
    <col min="15105" max="15105" width="15.5703125" style="31" customWidth="1"/>
    <col min="15106" max="15107" width="16.140625" style="31" customWidth="1"/>
    <col min="15108" max="15108" width="16" style="31" customWidth="1"/>
    <col min="15109" max="15109" width="17.140625" style="31" customWidth="1"/>
    <col min="15110" max="15110" width="17.7109375" style="31" customWidth="1"/>
    <col min="15111" max="15360" width="8.7109375" style="31"/>
    <col min="15361" max="15361" width="15.5703125" style="31" customWidth="1"/>
    <col min="15362" max="15363" width="16.140625" style="31" customWidth="1"/>
    <col min="15364" max="15364" width="16" style="31" customWidth="1"/>
    <col min="15365" max="15365" width="17.140625" style="31" customWidth="1"/>
    <col min="15366" max="15366" width="17.7109375" style="31" customWidth="1"/>
    <col min="15367" max="15616" width="8.7109375" style="31"/>
    <col min="15617" max="15617" width="15.5703125" style="31" customWidth="1"/>
    <col min="15618" max="15619" width="16.140625" style="31" customWidth="1"/>
    <col min="15620" max="15620" width="16" style="31" customWidth="1"/>
    <col min="15621" max="15621" width="17.140625" style="31" customWidth="1"/>
    <col min="15622" max="15622" width="17.7109375" style="31" customWidth="1"/>
    <col min="15623" max="15872" width="8.7109375" style="31"/>
    <col min="15873" max="15873" width="15.5703125" style="31" customWidth="1"/>
    <col min="15874" max="15875" width="16.140625" style="31" customWidth="1"/>
    <col min="15876" max="15876" width="16" style="31" customWidth="1"/>
    <col min="15877" max="15877" width="17.140625" style="31" customWidth="1"/>
    <col min="15878" max="15878" width="17.7109375" style="31" customWidth="1"/>
    <col min="15879" max="16128" width="8.7109375" style="31"/>
    <col min="16129" max="16129" width="15.5703125" style="31" customWidth="1"/>
    <col min="16130" max="16131" width="16.140625" style="31" customWidth="1"/>
    <col min="16132" max="16132" width="16" style="31" customWidth="1"/>
    <col min="16133" max="16133" width="17.140625" style="31" customWidth="1"/>
    <col min="16134" max="16134" width="17.7109375" style="31" customWidth="1"/>
    <col min="16135" max="16384" width="8.7109375" style="31"/>
  </cols>
  <sheetData>
    <row r="1" spans="1:6" ht="23.25" x14ac:dyDescent="0.35">
      <c r="A1" s="290" t="s">
        <v>5267</v>
      </c>
      <c r="B1" s="291"/>
      <c r="C1" s="291"/>
      <c r="D1" s="291"/>
      <c r="E1" s="291"/>
      <c r="F1" s="292"/>
    </row>
    <row r="2" spans="1:6" ht="21.75" x14ac:dyDescent="0.3">
      <c r="A2" s="295" t="s">
        <v>6466</v>
      </c>
      <c r="B2" s="296"/>
      <c r="C2" s="296"/>
      <c r="D2" s="296"/>
      <c r="E2" s="296"/>
      <c r="F2" s="297"/>
    </row>
    <row r="3" spans="1:6" ht="15.75" thickBot="1" x14ac:dyDescent="0.25">
      <c r="A3" s="299"/>
      <c r="B3" s="299"/>
      <c r="C3" s="299"/>
      <c r="D3" s="299"/>
      <c r="E3" s="300"/>
      <c r="F3" s="301"/>
    </row>
    <row r="4" spans="1:6" ht="15.75" thickTop="1" x14ac:dyDescent="0.2">
      <c r="A4" s="302" t="s">
        <v>162</v>
      </c>
      <c r="B4" s="302" t="s">
        <v>5138</v>
      </c>
      <c r="C4" s="302" t="s">
        <v>111</v>
      </c>
      <c r="D4" s="303" t="s">
        <v>5697</v>
      </c>
      <c r="E4" s="304" t="s">
        <v>5698</v>
      </c>
      <c r="F4" s="305" t="s">
        <v>5699</v>
      </c>
    </row>
    <row r="5" spans="1:6" x14ac:dyDescent="0.2">
      <c r="A5" s="306"/>
      <c r="B5" s="306"/>
      <c r="C5" s="306"/>
      <c r="D5" s="307" t="s">
        <v>5563</v>
      </c>
      <c r="E5" s="308" t="s">
        <v>5700</v>
      </c>
      <c r="F5" s="305" t="s">
        <v>5701</v>
      </c>
    </row>
    <row r="6" spans="1:6" x14ac:dyDescent="0.2">
      <c r="A6" s="306"/>
      <c r="B6" s="306"/>
      <c r="C6" s="306"/>
      <c r="D6" s="307" t="s">
        <v>5564</v>
      </c>
      <c r="E6" s="308" t="s">
        <v>5702</v>
      </c>
      <c r="F6" s="305" t="s">
        <v>5703</v>
      </c>
    </row>
    <row r="7" spans="1:6" x14ac:dyDescent="0.2">
      <c r="A7" s="309"/>
      <c r="B7" s="309"/>
      <c r="C7" s="309"/>
      <c r="D7" s="310"/>
      <c r="E7" s="310" t="s">
        <v>5704</v>
      </c>
      <c r="F7" s="311" t="s">
        <v>5705</v>
      </c>
    </row>
    <row r="8" spans="1:6" x14ac:dyDescent="0.2">
      <c r="A8" s="306"/>
      <c r="B8" s="306"/>
      <c r="C8" s="306"/>
      <c r="D8" s="308"/>
      <c r="E8" s="308"/>
      <c r="F8" s="292"/>
    </row>
    <row r="9" spans="1:6" x14ac:dyDescent="0.2">
      <c r="A9" s="426" t="s">
        <v>5418</v>
      </c>
      <c r="B9" s="426" t="s">
        <v>5302</v>
      </c>
      <c r="C9" s="426" t="s">
        <v>5958</v>
      </c>
      <c r="D9" s="426">
        <v>520</v>
      </c>
      <c r="E9" s="427">
        <v>1981</v>
      </c>
      <c r="F9" s="428" t="s">
        <v>634</v>
      </c>
    </row>
    <row r="10" spans="1:6" x14ac:dyDescent="0.2">
      <c r="A10" s="426"/>
      <c r="B10" s="426" t="s">
        <v>5389</v>
      </c>
      <c r="C10" s="426" t="s">
        <v>6008</v>
      </c>
      <c r="D10" s="426">
        <v>140</v>
      </c>
      <c r="E10" s="427">
        <v>1996</v>
      </c>
      <c r="F10" s="426" t="s">
        <v>184</v>
      </c>
    </row>
    <row r="11" spans="1:6" x14ac:dyDescent="0.2">
      <c r="A11" s="540"/>
      <c r="B11" s="540"/>
      <c r="C11" s="540"/>
      <c r="D11" s="540"/>
      <c r="E11" s="541"/>
      <c r="F11" s="542"/>
    </row>
    <row r="12" spans="1:6" x14ac:dyDescent="0.2">
      <c r="A12" s="492" t="s">
        <v>6419</v>
      </c>
      <c r="B12" s="492" t="s">
        <v>4640</v>
      </c>
      <c r="C12" s="492" t="s">
        <v>1352</v>
      </c>
      <c r="D12" s="492">
        <v>24</v>
      </c>
      <c r="E12" s="510">
        <v>2004</v>
      </c>
      <c r="F12" s="351" t="s">
        <v>379</v>
      </c>
    </row>
    <row r="13" spans="1:6" x14ac:dyDescent="0.2">
      <c r="A13" s="492"/>
      <c r="B13" s="492" t="s">
        <v>5321</v>
      </c>
      <c r="C13" s="492" t="s">
        <v>1352</v>
      </c>
      <c r="D13" s="492">
        <v>20</v>
      </c>
      <c r="E13" s="510">
        <v>2005</v>
      </c>
      <c r="F13" s="428" t="s">
        <v>634</v>
      </c>
    </row>
    <row r="14" spans="1:6" x14ac:dyDescent="0.2">
      <c r="A14" s="540"/>
      <c r="B14" s="540"/>
      <c r="C14" s="540"/>
      <c r="D14" s="540"/>
      <c r="E14" s="540"/>
      <c r="F14" s="542"/>
    </row>
    <row r="15" spans="1:6" x14ac:dyDescent="0.2">
      <c r="A15" s="426" t="s">
        <v>6403</v>
      </c>
      <c r="B15" s="426" t="s">
        <v>3837</v>
      </c>
      <c r="C15" s="426" t="s">
        <v>5740</v>
      </c>
      <c r="D15" s="426">
        <v>420</v>
      </c>
      <c r="E15" s="427">
        <v>1995</v>
      </c>
      <c r="F15" s="426" t="s">
        <v>518</v>
      </c>
    </row>
    <row r="16" spans="1:6" x14ac:dyDescent="0.2">
      <c r="A16" s="426"/>
      <c r="B16" s="426" t="s">
        <v>6404</v>
      </c>
      <c r="C16" s="426" t="s">
        <v>5917</v>
      </c>
      <c r="D16" s="426">
        <v>62</v>
      </c>
      <c r="E16" s="427">
        <v>1929</v>
      </c>
      <c r="F16" s="428" t="s">
        <v>379</v>
      </c>
    </row>
    <row r="17" spans="1:6" x14ac:dyDescent="0.2">
      <c r="A17" s="426"/>
      <c r="B17" s="426" t="s">
        <v>6405</v>
      </c>
      <c r="C17" s="426" t="s">
        <v>5917</v>
      </c>
      <c r="D17" s="426">
        <v>19.5</v>
      </c>
      <c r="E17" s="427">
        <v>1907</v>
      </c>
      <c r="F17" s="428" t="s">
        <v>379</v>
      </c>
    </row>
    <row r="18" spans="1:6" x14ac:dyDescent="0.2">
      <c r="A18" s="331"/>
      <c r="B18" s="331"/>
      <c r="C18" s="331"/>
      <c r="D18" s="331"/>
      <c r="E18" s="332"/>
      <c r="F18" s="429"/>
    </row>
    <row r="19" spans="1:6" x14ac:dyDescent="0.2">
      <c r="A19" s="426" t="s">
        <v>5961</v>
      </c>
      <c r="B19" s="426" t="s">
        <v>5281</v>
      </c>
      <c r="C19" s="426" t="s">
        <v>6262</v>
      </c>
      <c r="D19" s="426">
        <v>575</v>
      </c>
      <c r="E19" s="427">
        <v>2002</v>
      </c>
      <c r="F19" s="428" t="s">
        <v>216</v>
      </c>
    </row>
    <row r="20" spans="1:6" x14ac:dyDescent="0.2">
      <c r="A20" s="426"/>
      <c r="B20" s="426"/>
      <c r="C20" s="426"/>
      <c r="D20" s="426"/>
      <c r="E20" s="427"/>
      <c r="F20" s="428"/>
    </row>
    <row r="21" spans="1:6" x14ac:dyDescent="0.2">
      <c r="A21" s="426" t="s">
        <v>6374</v>
      </c>
      <c r="B21" s="426" t="s">
        <v>4936</v>
      </c>
      <c r="C21" s="426" t="s">
        <v>747</v>
      </c>
      <c r="D21" s="430">
        <v>1000</v>
      </c>
      <c r="E21" s="427">
        <v>1994</v>
      </c>
      <c r="F21" s="426" t="s">
        <v>669</v>
      </c>
    </row>
    <row r="22" spans="1:6" x14ac:dyDescent="0.2">
      <c r="A22" s="426"/>
      <c r="B22" s="426"/>
      <c r="C22" s="426"/>
      <c r="D22" s="426"/>
      <c r="E22" s="427"/>
      <c r="F22" s="426"/>
    </row>
    <row r="23" spans="1:6" x14ac:dyDescent="0.2">
      <c r="A23" s="426" t="s">
        <v>5649</v>
      </c>
      <c r="B23" s="426" t="s">
        <v>4633</v>
      </c>
      <c r="C23" s="426" t="s">
        <v>6087</v>
      </c>
      <c r="D23" s="426">
        <v>10</v>
      </c>
      <c r="E23" s="427">
        <v>2001</v>
      </c>
      <c r="F23" s="426" t="s">
        <v>184</v>
      </c>
    </row>
    <row r="24" spans="1:6" x14ac:dyDescent="0.2">
      <c r="A24" s="426"/>
      <c r="B24" s="426" t="s">
        <v>5963</v>
      </c>
      <c r="C24" s="426" t="s">
        <v>1352</v>
      </c>
      <c r="D24" s="426">
        <v>8</v>
      </c>
      <c r="E24" s="427">
        <v>1999</v>
      </c>
      <c r="F24" s="428" t="s">
        <v>379</v>
      </c>
    </row>
    <row r="25" spans="1:6" x14ac:dyDescent="0.2">
      <c r="A25" s="426"/>
      <c r="B25" s="426" t="s">
        <v>4600</v>
      </c>
      <c r="C25" s="426" t="s">
        <v>1352</v>
      </c>
      <c r="D25" s="426">
        <v>10</v>
      </c>
      <c r="E25" s="427">
        <v>1994</v>
      </c>
      <c r="F25" s="428" t="s">
        <v>216</v>
      </c>
    </row>
    <row r="26" spans="1:6" x14ac:dyDescent="0.2">
      <c r="A26" s="426"/>
      <c r="B26" s="426" t="s">
        <v>4607</v>
      </c>
      <c r="C26" s="426" t="s">
        <v>1352</v>
      </c>
      <c r="D26" s="426">
        <v>34</v>
      </c>
      <c r="E26" s="427">
        <v>1996</v>
      </c>
      <c r="F26" s="428" t="s">
        <v>216</v>
      </c>
    </row>
    <row r="27" spans="1:6" x14ac:dyDescent="0.2">
      <c r="A27" s="426"/>
      <c r="B27" s="426" t="s">
        <v>4644</v>
      </c>
      <c r="C27" s="426" t="s">
        <v>6088</v>
      </c>
      <c r="D27" s="426">
        <v>48</v>
      </c>
      <c r="E27" s="427">
        <v>2004</v>
      </c>
      <c r="F27" s="426" t="s">
        <v>379</v>
      </c>
    </row>
    <row r="28" spans="1:6" x14ac:dyDescent="0.2">
      <c r="A28" s="426"/>
      <c r="B28" s="426" t="s">
        <v>4592</v>
      </c>
      <c r="C28" s="426" t="s">
        <v>1352</v>
      </c>
      <c r="D28" s="426">
        <v>5</v>
      </c>
      <c r="E28" s="427">
        <v>1993</v>
      </c>
      <c r="F28" s="426" t="s">
        <v>442</v>
      </c>
    </row>
    <row r="29" spans="1:6" x14ac:dyDescent="0.2">
      <c r="A29" s="426"/>
      <c r="B29" s="426" t="s">
        <v>4630</v>
      </c>
      <c r="C29" s="426" t="s">
        <v>1352</v>
      </c>
      <c r="D29" s="426">
        <v>7</v>
      </c>
      <c r="E29" s="427">
        <v>2000</v>
      </c>
      <c r="F29" s="426" t="s">
        <v>442</v>
      </c>
    </row>
    <row r="30" spans="1:6" x14ac:dyDescent="0.2">
      <c r="A30" s="426"/>
      <c r="B30" s="426" t="s">
        <v>4615</v>
      </c>
      <c r="C30" s="426" t="s">
        <v>1352</v>
      </c>
      <c r="D30" s="426">
        <v>20</v>
      </c>
      <c r="E30" s="427">
        <v>1997</v>
      </c>
      <c r="F30" s="428" t="s">
        <v>216</v>
      </c>
    </row>
    <row r="31" spans="1:6" x14ac:dyDescent="0.2">
      <c r="A31" s="426"/>
      <c r="B31" s="426" t="s">
        <v>4622</v>
      </c>
      <c r="C31" s="426" t="s">
        <v>1352</v>
      </c>
      <c r="D31" s="426">
        <v>10</v>
      </c>
      <c r="E31" s="427">
        <v>1996</v>
      </c>
      <c r="F31" s="428" t="s">
        <v>216</v>
      </c>
    </row>
    <row r="32" spans="1:6" x14ac:dyDescent="0.2">
      <c r="A32" s="426"/>
      <c r="B32" s="426" t="s">
        <v>4619</v>
      </c>
      <c r="C32" s="426" t="s">
        <v>1352</v>
      </c>
      <c r="D32" s="426">
        <v>17</v>
      </c>
      <c r="E32" s="427">
        <v>1997</v>
      </c>
      <c r="F32" s="428" t="s">
        <v>379</v>
      </c>
    </row>
    <row r="33" spans="1:6" x14ac:dyDescent="0.2">
      <c r="A33" s="426"/>
      <c r="B33" s="426" t="s">
        <v>4596</v>
      </c>
      <c r="C33" s="426" t="s">
        <v>1352</v>
      </c>
      <c r="D33" s="426">
        <v>9</v>
      </c>
      <c r="E33" s="427">
        <v>1993</v>
      </c>
      <c r="F33" s="428" t="s">
        <v>216</v>
      </c>
    </row>
    <row r="34" spans="1:6" x14ac:dyDescent="0.2">
      <c r="A34" s="426"/>
      <c r="B34" s="426" t="s">
        <v>4637</v>
      </c>
      <c r="C34" s="426" t="s">
        <v>1352</v>
      </c>
      <c r="D34" s="426">
        <v>2</v>
      </c>
      <c r="E34" s="427">
        <v>2001</v>
      </c>
      <c r="F34" s="426" t="s">
        <v>518</v>
      </c>
    </row>
    <row r="35" spans="1:6" x14ac:dyDescent="0.2">
      <c r="A35" s="426"/>
      <c r="B35" s="426" t="s">
        <v>4603</v>
      </c>
      <c r="C35" s="426" t="s">
        <v>1352</v>
      </c>
      <c r="D35" s="426">
        <v>6</v>
      </c>
      <c r="E35" s="427">
        <v>1996</v>
      </c>
      <c r="F35" s="428" t="s">
        <v>216</v>
      </c>
    </row>
    <row r="36" spans="1:6" x14ac:dyDescent="0.2">
      <c r="A36" s="426"/>
      <c r="B36" s="426" t="s">
        <v>5498</v>
      </c>
      <c r="C36" s="426" t="s">
        <v>6087</v>
      </c>
      <c r="D36" s="426">
        <v>22</v>
      </c>
      <c r="E36" s="427">
        <v>1996</v>
      </c>
      <c r="F36" s="426" t="s">
        <v>379</v>
      </c>
    </row>
    <row r="37" spans="1:6" x14ac:dyDescent="0.2">
      <c r="A37" s="426"/>
      <c r="B37" s="426" t="s">
        <v>3591</v>
      </c>
      <c r="C37" s="426" t="s">
        <v>5965</v>
      </c>
      <c r="D37" s="426">
        <v>60</v>
      </c>
      <c r="E37" s="427">
        <v>2003</v>
      </c>
      <c r="F37" s="426" t="s">
        <v>216</v>
      </c>
    </row>
    <row r="38" spans="1:6" x14ac:dyDescent="0.2">
      <c r="A38" s="426"/>
      <c r="B38" s="426"/>
      <c r="C38" s="426"/>
      <c r="D38" s="426"/>
      <c r="E38" s="427"/>
      <c r="F38" s="426"/>
    </row>
    <row r="39" spans="1:6" x14ac:dyDescent="0.2">
      <c r="A39" s="426" t="s">
        <v>6420</v>
      </c>
      <c r="B39" s="426" t="s">
        <v>6202</v>
      </c>
      <c r="C39" s="426" t="s">
        <v>5965</v>
      </c>
      <c r="D39" s="426">
        <v>4</v>
      </c>
      <c r="E39" s="427">
        <v>2000</v>
      </c>
      <c r="F39" s="426" t="s">
        <v>6269</v>
      </c>
    </row>
    <row r="40" spans="1:6" x14ac:dyDescent="0.2">
      <c r="A40" s="426"/>
      <c r="B40" s="426"/>
      <c r="C40" s="426"/>
      <c r="D40" s="426"/>
      <c r="E40" s="427"/>
      <c r="F40" s="426" t="s">
        <v>6270</v>
      </c>
    </row>
    <row r="41" spans="1:6" x14ac:dyDescent="0.2">
      <c r="A41" s="331"/>
      <c r="B41" s="331"/>
      <c r="C41" s="331"/>
      <c r="D41" s="331"/>
      <c r="E41" s="332"/>
      <c r="F41" s="429"/>
    </row>
    <row r="42" spans="1:6" x14ac:dyDescent="0.2">
      <c r="A42" s="426" t="s">
        <v>5651</v>
      </c>
      <c r="B42" s="426" t="s">
        <v>4977</v>
      </c>
      <c r="C42" s="426" t="s">
        <v>5966</v>
      </c>
      <c r="D42" s="430">
        <v>1090</v>
      </c>
      <c r="E42" s="427">
        <v>1983</v>
      </c>
      <c r="F42" s="426" t="s">
        <v>199</v>
      </c>
    </row>
    <row r="43" spans="1:6" x14ac:dyDescent="0.2">
      <c r="A43" s="426"/>
      <c r="B43" s="426" t="s">
        <v>969</v>
      </c>
      <c r="C43" s="426" t="s">
        <v>5966</v>
      </c>
      <c r="D43" s="430">
        <v>1190</v>
      </c>
      <c r="E43" s="427">
        <v>1984</v>
      </c>
      <c r="F43" s="426" t="s">
        <v>518</v>
      </c>
    </row>
    <row r="44" spans="1:6" x14ac:dyDescent="0.2">
      <c r="A44" s="426"/>
      <c r="B44" s="426" t="s">
        <v>6092</v>
      </c>
      <c r="C44" s="426" t="s">
        <v>5966</v>
      </c>
      <c r="D44" s="430">
        <v>1160</v>
      </c>
      <c r="E44" s="427">
        <v>1984</v>
      </c>
      <c r="F44" s="426" t="s">
        <v>442</v>
      </c>
    </row>
    <row r="45" spans="1:6" x14ac:dyDescent="0.2">
      <c r="A45" s="426"/>
      <c r="B45" s="426" t="s">
        <v>978</v>
      </c>
      <c r="C45" s="426" t="s">
        <v>5966</v>
      </c>
      <c r="D45" s="430">
        <v>1230</v>
      </c>
      <c r="E45" s="427">
        <v>1988</v>
      </c>
      <c r="F45" s="426" t="s">
        <v>442</v>
      </c>
    </row>
    <row r="46" spans="1:6" x14ac:dyDescent="0.2">
      <c r="A46" s="426"/>
      <c r="B46" s="426" t="s">
        <v>963</v>
      </c>
      <c r="C46" s="426" t="s">
        <v>5966</v>
      </c>
      <c r="D46" s="430">
        <v>1220</v>
      </c>
      <c r="E46" s="427">
        <v>1976</v>
      </c>
      <c r="F46" s="426" t="s">
        <v>184</v>
      </c>
    </row>
    <row r="47" spans="1:6" x14ac:dyDescent="0.2">
      <c r="A47" s="426"/>
      <c r="B47" s="426" t="s">
        <v>984</v>
      </c>
      <c r="C47" s="426" t="s">
        <v>5966</v>
      </c>
      <c r="D47" s="430">
        <v>1196</v>
      </c>
      <c r="E47" s="427">
        <v>1995</v>
      </c>
      <c r="F47" s="426" t="s">
        <v>5156</v>
      </c>
    </row>
    <row r="48" spans="1:6" x14ac:dyDescent="0.2">
      <c r="A48" s="426"/>
      <c r="B48" s="426" t="s">
        <v>4980</v>
      </c>
      <c r="C48" s="426" t="s">
        <v>5966</v>
      </c>
      <c r="D48" s="430">
        <v>1215</v>
      </c>
      <c r="E48" s="427">
        <v>1976</v>
      </c>
      <c r="F48" s="428" t="s">
        <v>379</v>
      </c>
    </row>
    <row r="49" spans="1:6" x14ac:dyDescent="0.2">
      <c r="A49" s="426"/>
      <c r="B49" s="426" t="s">
        <v>980</v>
      </c>
      <c r="C49" s="426" t="s">
        <v>5966</v>
      </c>
      <c r="D49" s="430">
        <v>1250</v>
      </c>
      <c r="E49" s="427">
        <v>1988</v>
      </c>
      <c r="F49" s="428" t="s">
        <v>379</v>
      </c>
    </row>
    <row r="50" spans="1:6" x14ac:dyDescent="0.2">
      <c r="A50" s="426"/>
      <c r="B50" s="426" t="s">
        <v>4959</v>
      </c>
      <c r="C50" s="426" t="s">
        <v>5740</v>
      </c>
      <c r="D50" s="430">
        <v>1960</v>
      </c>
      <c r="E50" s="427">
        <v>1967</v>
      </c>
      <c r="F50" s="492" t="s">
        <v>6269</v>
      </c>
    </row>
    <row r="51" spans="1:6" x14ac:dyDescent="0.2">
      <c r="A51" s="426"/>
      <c r="B51" s="426"/>
      <c r="C51" s="426"/>
      <c r="D51" s="430"/>
      <c r="E51" s="427"/>
      <c r="F51" s="426" t="s">
        <v>6270</v>
      </c>
    </row>
    <row r="52" spans="1:6" ht="22.5" x14ac:dyDescent="0.2">
      <c r="A52" s="426"/>
      <c r="B52" s="511" t="s">
        <v>5984</v>
      </c>
      <c r="C52" s="511" t="s">
        <v>5959</v>
      </c>
      <c r="D52" s="512">
        <v>10</v>
      </c>
      <c r="E52" s="513">
        <v>2002</v>
      </c>
      <c r="F52" s="514" t="s">
        <v>216</v>
      </c>
    </row>
    <row r="53" spans="1:6" ht="22.5" x14ac:dyDescent="0.2">
      <c r="A53" s="426"/>
      <c r="B53" s="511" t="s">
        <v>6467</v>
      </c>
      <c r="C53" s="511" t="s">
        <v>5959</v>
      </c>
      <c r="D53" s="512">
        <v>10</v>
      </c>
      <c r="E53" s="513">
        <v>2000</v>
      </c>
      <c r="F53" s="511" t="s">
        <v>184</v>
      </c>
    </row>
    <row r="54" spans="1:6" ht="22.5" x14ac:dyDescent="0.2">
      <c r="A54" s="426"/>
      <c r="B54" s="511" t="s">
        <v>5986</v>
      </c>
      <c r="C54" s="511" t="s">
        <v>5959</v>
      </c>
      <c r="D54" s="512">
        <v>10</v>
      </c>
      <c r="E54" s="513">
        <v>2000</v>
      </c>
      <c r="F54" s="511" t="s">
        <v>199</v>
      </c>
    </row>
    <row r="55" spans="1:6" x14ac:dyDescent="0.2">
      <c r="A55" s="426"/>
      <c r="B55" s="511" t="s">
        <v>5987</v>
      </c>
      <c r="C55" s="511" t="s">
        <v>5959</v>
      </c>
      <c r="D55" s="512">
        <v>10</v>
      </c>
      <c r="E55" s="513">
        <v>2000</v>
      </c>
      <c r="F55" s="514" t="s">
        <v>216</v>
      </c>
    </row>
    <row r="56" spans="1:6" x14ac:dyDescent="0.2">
      <c r="A56" s="331"/>
      <c r="B56" s="331"/>
      <c r="C56" s="331"/>
      <c r="D56" s="331"/>
      <c r="E56" s="332"/>
      <c r="F56" s="429"/>
    </row>
    <row r="57" spans="1:6" x14ac:dyDescent="0.2">
      <c r="A57" s="465" t="s">
        <v>6421</v>
      </c>
      <c r="B57" s="426" t="s">
        <v>6468</v>
      </c>
      <c r="C57" s="426" t="s">
        <v>5966</v>
      </c>
      <c r="D57" s="426">
        <v>450</v>
      </c>
      <c r="E57" s="427">
        <v>1965</v>
      </c>
      <c r="F57" s="426" t="s">
        <v>199</v>
      </c>
    </row>
    <row r="58" spans="1:6" x14ac:dyDescent="0.2">
      <c r="A58" s="426"/>
      <c r="B58" s="426" t="s">
        <v>4911</v>
      </c>
      <c r="C58" s="426" t="s">
        <v>5966</v>
      </c>
      <c r="D58" s="426">
        <v>434</v>
      </c>
      <c r="E58" s="427">
        <v>1967</v>
      </c>
      <c r="F58" s="426" t="s">
        <v>184</v>
      </c>
    </row>
    <row r="59" spans="1:6" x14ac:dyDescent="0.2">
      <c r="A59" s="426"/>
      <c r="B59" s="426" t="s">
        <v>6469</v>
      </c>
      <c r="C59" s="426" t="s">
        <v>5966</v>
      </c>
      <c r="D59" s="426">
        <v>420</v>
      </c>
      <c r="E59" s="427">
        <v>1966</v>
      </c>
      <c r="F59" s="426" t="s">
        <v>5156</v>
      </c>
    </row>
    <row r="60" spans="1:6" x14ac:dyDescent="0.2">
      <c r="A60" s="426"/>
      <c r="B60" s="426" t="s">
        <v>5768</v>
      </c>
      <c r="C60" s="426" t="s">
        <v>5966</v>
      </c>
      <c r="D60" s="426">
        <v>980</v>
      </c>
      <c r="E60" s="427">
        <v>1971</v>
      </c>
      <c r="F60" s="426" t="s">
        <v>199</v>
      </c>
    </row>
    <row r="61" spans="1:6" x14ac:dyDescent="0.2">
      <c r="A61" s="426"/>
      <c r="B61" s="426" t="s">
        <v>715</v>
      </c>
      <c r="C61" s="426" t="s">
        <v>5917</v>
      </c>
      <c r="D61" s="426">
        <v>28</v>
      </c>
      <c r="E61" s="427">
        <v>1928</v>
      </c>
      <c r="F61" s="428" t="s">
        <v>216</v>
      </c>
    </row>
    <row r="62" spans="1:6" x14ac:dyDescent="0.2">
      <c r="A62" s="426"/>
      <c r="B62" s="426"/>
      <c r="C62" s="426"/>
      <c r="D62" s="426"/>
      <c r="E62" s="427"/>
      <c r="F62" s="428"/>
    </row>
    <row r="63" spans="1:6" x14ac:dyDescent="0.2">
      <c r="A63" s="426"/>
      <c r="B63" s="426"/>
      <c r="C63" s="426"/>
      <c r="D63" s="426"/>
      <c r="E63" s="427"/>
      <c r="F63" s="428"/>
    </row>
    <row r="64" spans="1:6" x14ac:dyDescent="0.2">
      <c r="A64" s="515" t="s">
        <v>6422</v>
      </c>
      <c r="B64" s="515" t="s">
        <v>1018</v>
      </c>
      <c r="C64" s="515" t="s">
        <v>1352</v>
      </c>
      <c r="D64" s="516">
        <v>15</v>
      </c>
      <c r="E64" s="427" t="s">
        <v>6423</v>
      </c>
      <c r="F64" s="428" t="s">
        <v>216</v>
      </c>
    </row>
    <row r="65" spans="1:6" x14ac:dyDescent="0.2">
      <c r="A65" s="437"/>
      <c r="B65" s="437"/>
      <c r="C65" s="437"/>
      <c r="D65" s="438"/>
      <c r="E65" s="438"/>
      <c r="F65" s="439"/>
    </row>
    <row r="66" spans="1:6" x14ac:dyDescent="0.2">
      <c r="A66" s="511" t="s">
        <v>5040</v>
      </c>
      <c r="B66" s="426" t="s">
        <v>4964</v>
      </c>
      <c r="C66" s="426" t="s">
        <v>747</v>
      </c>
      <c r="D66" s="426">
        <v>250</v>
      </c>
      <c r="E66" s="427">
        <v>1998</v>
      </c>
      <c r="F66" s="428" t="s">
        <v>216</v>
      </c>
    </row>
    <row r="67" spans="1:6" x14ac:dyDescent="0.2">
      <c r="A67" s="511"/>
      <c r="B67" s="426" t="s">
        <v>4938</v>
      </c>
      <c r="C67" s="426" t="s">
        <v>747</v>
      </c>
      <c r="D67" s="440">
        <v>268</v>
      </c>
      <c r="E67" s="427">
        <v>1993</v>
      </c>
      <c r="F67" s="492" t="s">
        <v>6269</v>
      </c>
    </row>
    <row r="68" spans="1:6" x14ac:dyDescent="0.2">
      <c r="A68" s="511"/>
      <c r="B68" s="426" t="s">
        <v>4534</v>
      </c>
      <c r="C68" s="426" t="s">
        <v>747</v>
      </c>
      <c r="D68" s="440">
        <v>660</v>
      </c>
      <c r="E68" s="427">
        <v>1994</v>
      </c>
      <c r="F68" s="426" t="s">
        <v>6270</v>
      </c>
    </row>
    <row r="69" spans="1:6" ht="15.75" thickBot="1" x14ac:dyDescent="0.25">
      <c r="A69" s="517"/>
      <c r="B69" s="517" t="s">
        <v>3492</v>
      </c>
      <c r="C69" s="517" t="s">
        <v>747</v>
      </c>
      <c r="D69" s="543">
        <v>340</v>
      </c>
      <c r="E69" s="544">
        <v>1996</v>
      </c>
      <c r="F69" s="517" t="s">
        <v>5156</v>
      </c>
    </row>
    <row r="70" spans="1:6" ht="15.75" thickTop="1" x14ac:dyDescent="0.2">
      <c r="A70" s="321" t="s">
        <v>6424</v>
      </c>
      <c r="B70" s="331"/>
      <c r="C70" s="331"/>
      <c r="D70" s="331"/>
      <c r="E70" s="332"/>
      <c r="F70" s="429"/>
    </row>
    <row r="71" spans="1:6" ht="23.25" x14ac:dyDescent="0.35">
      <c r="A71" s="290" t="s">
        <v>5267</v>
      </c>
      <c r="B71" s="291"/>
      <c r="C71" s="291"/>
      <c r="D71" s="291"/>
      <c r="E71" s="291"/>
      <c r="F71" s="297"/>
    </row>
    <row r="72" spans="1:6" ht="21.75" x14ac:dyDescent="0.3">
      <c r="A72" s="295" t="s">
        <v>6470</v>
      </c>
      <c r="B72" s="296"/>
      <c r="C72" s="296"/>
      <c r="D72" s="296"/>
      <c r="E72" s="296"/>
      <c r="F72" s="297"/>
    </row>
    <row r="73" spans="1:6" ht="18.75" thickBot="1" x14ac:dyDescent="0.3">
      <c r="A73" s="295"/>
      <c r="B73" s="327"/>
      <c r="C73" s="327"/>
      <c r="D73" s="327"/>
      <c r="E73" s="327"/>
      <c r="F73" s="328"/>
    </row>
    <row r="74" spans="1:6" ht="15.75" thickTop="1" x14ac:dyDescent="0.2">
      <c r="A74" s="302" t="s">
        <v>162</v>
      </c>
      <c r="B74" s="329" t="s">
        <v>5138</v>
      </c>
      <c r="C74" s="329" t="s">
        <v>111</v>
      </c>
      <c r="D74" s="330" t="s">
        <v>5697</v>
      </c>
      <c r="E74" s="304" t="s">
        <v>5698</v>
      </c>
      <c r="F74" s="305" t="s">
        <v>5699</v>
      </c>
    </row>
    <row r="75" spans="1:6" x14ac:dyDescent="0.2">
      <c r="A75" s="306"/>
      <c r="B75" s="306"/>
      <c r="C75" s="306"/>
      <c r="D75" s="307" t="s">
        <v>5563</v>
      </c>
      <c r="E75" s="308" t="s">
        <v>5700</v>
      </c>
      <c r="F75" s="305" t="s">
        <v>5701</v>
      </c>
    </row>
    <row r="76" spans="1:6" x14ac:dyDescent="0.2">
      <c r="A76" s="306"/>
      <c r="B76" s="306"/>
      <c r="C76" s="306"/>
      <c r="D76" s="307" t="s">
        <v>5564</v>
      </c>
      <c r="E76" s="308" t="s">
        <v>5702</v>
      </c>
      <c r="F76" s="305" t="s">
        <v>5703</v>
      </c>
    </row>
    <row r="77" spans="1:6" x14ac:dyDescent="0.2">
      <c r="A77" s="309"/>
      <c r="B77" s="309"/>
      <c r="C77" s="309"/>
      <c r="D77" s="310"/>
      <c r="E77" s="310" t="s">
        <v>5704</v>
      </c>
      <c r="F77" s="311" t="s">
        <v>5705</v>
      </c>
    </row>
    <row r="78" spans="1:6" x14ac:dyDescent="0.2">
      <c r="A78" s="331"/>
      <c r="B78" s="331"/>
      <c r="C78" s="331"/>
      <c r="D78" s="331"/>
      <c r="E78" s="332"/>
      <c r="F78" s="297"/>
    </row>
    <row r="79" spans="1:6" x14ac:dyDescent="0.2">
      <c r="A79" s="426" t="s">
        <v>6426</v>
      </c>
      <c r="B79" s="511" t="s">
        <v>6187</v>
      </c>
      <c r="C79" s="511" t="s">
        <v>747</v>
      </c>
      <c r="D79" s="512">
        <v>380</v>
      </c>
      <c r="E79" s="513">
        <v>1993</v>
      </c>
      <c r="F79" s="511" t="s">
        <v>5156</v>
      </c>
    </row>
    <row r="80" spans="1:6" x14ac:dyDescent="0.2">
      <c r="A80" s="426"/>
      <c r="B80" s="426" t="s">
        <v>4933</v>
      </c>
      <c r="C80" s="426" t="s">
        <v>747</v>
      </c>
      <c r="D80" s="426">
        <v>229</v>
      </c>
      <c r="E80" s="427">
        <v>1991</v>
      </c>
      <c r="F80" s="511" t="s">
        <v>442</v>
      </c>
    </row>
    <row r="81" spans="1:6" x14ac:dyDescent="0.2">
      <c r="A81" s="331"/>
      <c r="B81" s="426" t="s">
        <v>6471</v>
      </c>
      <c r="C81" s="426" t="s">
        <v>747</v>
      </c>
      <c r="D81" s="426">
        <v>785</v>
      </c>
      <c r="E81" s="427">
        <v>1996</v>
      </c>
      <c r="F81" s="492" t="s">
        <v>6269</v>
      </c>
    </row>
    <row r="82" spans="1:6" x14ac:dyDescent="0.2">
      <c r="A82" s="331"/>
      <c r="B82" s="426" t="s">
        <v>6472</v>
      </c>
      <c r="C82" s="426" t="s">
        <v>747</v>
      </c>
      <c r="D82" s="426">
        <v>527</v>
      </c>
      <c r="E82" s="427">
        <v>1998</v>
      </c>
      <c r="F82" s="426" t="s">
        <v>6270</v>
      </c>
    </row>
    <row r="83" spans="1:6" x14ac:dyDescent="0.2">
      <c r="A83" s="331"/>
      <c r="B83" s="426"/>
      <c r="C83" s="426"/>
      <c r="D83" s="426"/>
      <c r="E83" s="427"/>
      <c r="F83" s="426"/>
    </row>
    <row r="84" spans="1:6" x14ac:dyDescent="0.2">
      <c r="A84" s="426" t="s">
        <v>6188</v>
      </c>
      <c r="B84" s="426" t="s">
        <v>6189</v>
      </c>
      <c r="C84" s="426" t="s">
        <v>6106</v>
      </c>
      <c r="D84" s="426">
        <v>31</v>
      </c>
      <c r="E84" s="427">
        <v>1995</v>
      </c>
      <c r="F84" s="426" t="s">
        <v>669</v>
      </c>
    </row>
    <row r="85" spans="1:6" x14ac:dyDescent="0.2">
      <c r="A85" s="331"/>
      <c r="B85" s="331"/>
      <c r="C85" s="331"/>
      <c r="D85" s="331"/>
      <c r="E85" s="332"/>
      <c r="F85" s="331"/>
    </row>
    <row r="86" spans="1:6" x14ac:dyDescent="0.2">
      <c r="A86" s="515" t="s">
        <v>6428</v>
      </c>
      <c r="B86" s="515" t="s">
        <v>5720</v>
      </c>
      <c r="C86" s="515" t="s">
        <v>1352</v>
      </c>
      <c r="D86" s="516">
        <v>7</v>
      </c>
      <c r="E86" s="519">
        <v>1993</v>
      </c>
      <c r="F86" s="520" t="s">
        <v>184</v>
      </c>
    </row>
    <row r="87" spans="1:6" x14ac:dyDescent="0.2">
      <c r="A87" s="426"/>
      <c r="B87" s="426"/>
      <c r="C87" s="426"/>
      <c r="D87" s="426"/>
      <c r="E87" s="427"/>
      <c r="F87" s="426"/>
    </row>
    <row r="88" spans="1:6" x14ac:dyDescent="0.2">
      <c r="A88" s="426" t="s">
        <v>5574</v>
      </c>
      <c r="B88" s="426" t="s">
        <v>5309</v>
      </c>
      <c r="C88" s="426" t="s">
        <v>747</v>
      </c>
      <c r="D88" s="426">
        <v>420</v>
      </c>
      <c r="E88" s="427">
        <v>2005</v>
      </c>
      <c r="F88" s="426" t="s">
        <v>6473</v>
      </c>
    </row>
    <row r="89" spans="1:6" x14ac:dyDescent="0.2">
      <c r="A89" s="426"/>
      <c r="B89" s="426"/>
      <c r="C89" s="426"/>
      <c r="D89" s="426"/>
      <c r="E89" s="427"/>
      <c r="F89" s="426"/>
    </row>
    <row r="90" spans="1:6" x14ac:dyDescent="0.2">
      <c r="A90" s="426" t="s">
        <v>5473</v>
      </c>
      <c r="B90" s="426" t="s">
        <v>5310</v>
      </c>
      <c r="C90" s="426" t="s">
        <v>747</v>
      </c>
      <c r="D90" s="426">
        <v>401</v>
      </c>
      <c r="E90" s="427">
        <v>1993</v>
      </c>
      <c r="F90" s="426" t="s">
        <v>270</v>
      </c>
    </row>
    <row r="91" spans="1:6" x14ac:dyDescent="0.2">
      <c r="A91" s="426"/>
      <c r="B91" s="426"/>
      <c r="C91" s="426"/>
      <c r="D91" s="426"/>
      <c r="E91" s="427"/>
      <c r="F91" s="426"/>
    </row>
    <row r="92" spans="1:6" x14ac:dyDescent="0.2">
      <c r="A92" s="426" t="s">
        <v>2021</v>
      </c>
      <c r="B92" s="426" t="s">
        <v>6004</v>
      </c>
      <c r="C92" s="426" t="s">
        <v>747</v>
      </c>
      <c r="D92" s="426">
        <v>753</v>
      </c>
      <c r="E92" s="427">
        <v>2001</v>
      </c>
      <c r="F92" s="426" t="s">
        <v>5156</v>
      </c>
    </row>
    <row r="93" spans="1:6" x14ac:dyDescent="0.2">
      <c r="A93" s="299"/>
      <c r="B93" s="299"/>
      <c r="C93" s="299"/>
      <c r="D93" s="299"/>
      <c r="E93" s="427"/>
      <c r="F93" s="299"/>
    </row>
    <row r="94" spans="1:6" x14ac:dyDescent="0.2">
      <c r="A94" s="426" t="s">
        <v>6429</v>
      </c>
      <c r="B94" s="426" t="s">
        <v>6001</v>
      </c>
      <c r="C94" s="426" t="s">
        <v>1352</v>
      </c>
      <c r="D94" s="426">
        <v>50</v>
      </c>
      <c r="E94" s="427">
        <v>2003</v>
      </c>
      <c r="F94" s="426" t="s">
        <v>379</v>
      </c>
    </row>
    <row r="95" spans="1:6" x14ac:dyDescent="0.2">
      <c r="A95" s="299"/>
      <c r="B95" s="299"/>
      <c r="C95" s="299"/>
      <c r="D95" s="299"/>
      <c r="E95" s="427"/>
      <c r="F95" s="299"/>
    </row>
    <row r="96" spans="1:6" x14ac:dyDescent="0.2">
      <c r="A96" s="426" t="s">
        <v>6379</v>
      </c>
      <c r="B96" s="426" t="s">
        <v>4906</v>
      </c>
      <c r="C96" s="426" t="s">
        <v>6108</v>
      </c>
      <c r="D96" s="426">
        <v>236</v>
      </c>
      <c r="E96" s="427">
        <v>1994</v>
      </c>
      <c r="F96" s="426" t="s">
        <v>270</v>
      </c>
    </row>
    <row r="97" spans="1:6" x14ac:dyDescent="0.2">
      <c r="A97" s="426"/>
      <c r="B97" s="426"/>
      <c r="C97" s="426"/>
      <c r="D97" s="426"/>
      <c r="E97" s="427"/>
      <c r="F97" s="426"/>
    </row>
    <row r="98" spans="1:6" x14ac:dyDescent="0.2">
      <c r="A98" s="426" t="s">
        <v>5423</v>
      </c>
      <c r="B98" s="426" t="s">
        <v>4922</v>
      </c>
      <c r="C98" s="426" t="s">
        <v>5740</v>
      </c>
      <c r="D98" s="430">
        <v>3870</v>
      </c>
      <c r="E98" s="427">
        <v>1974</v>
      </c>
      <c r="F98" s="492" t="s">
        <v>6269</v>
      </c>
    </row>
    <row r="99" spans="1:6" x14ac:dyDescent="0.2">
      <c r="A99" s="426"/>
      <c r="B99" s="426" t="s">
        <v>5163</v>
      </c>
      <c r="C99" s="426" t="s">
        <v>5960</v>
      </c>
      <c r="D99" s="426">
        <v>75</v>
      </c>
      <c r="E99" s="427">
        <v>1971</v>
      </c>
      <c r="F99" s="426" t="s">
        <v>6270</v>
      </c>
    </row>
    <row r="100" spans="1:6" x14ac:dyDescent="0.2">
      <c r="A100" s="331"/>
      <c r="B100" s="331"/>
      <c r="C100" s="331"/>
      <c r="D100" s="331"/>
      <c r="E100" s="332"/>
      <c r="F100" s="331"/>
    </row>
    <row r="101" spans="1:6" x14ac:dyDescent="0.2">
      <c r="A101" s="426" t="s">
        <v>962</v>
      </c>
      <c r="B101" s="426" t="s">
        <v>994</v>
      </c>
      <c r="C101" s="426" t="s">
        <v>747</v>
      </c>
      <c r="D101" s="426">
        <v>800</v>
      </c>
      <c r="E101" s="427">
        <v>1999</v>
      </c>
      <c r="F101" s="426" t="s">
        <v>5156</v>
      </c>
    </row>
    <row r="102" spans="1:6" x14ac:dyDescent="0.2">
      <c r="A102" s="426"/>
      <c r="B102" s="426" t="s">
        <v>4968</v>
      </c>
      <c r="C102" s="426" t="s">
        <v>5740</v>
      </c>
      <c r="D102" s="430">
        <v>2008</v>
      </c>
      <c r="E102" s="427">
        <v>1969</v>
      </c>
      <c r="F102" s="426" t="s">
        <v>270</v>
      </c>
    </row>
    <row r="103" spans="1:6" x14ac:dyDescent="0.2">
      <c r="A103" s="426"/>
      <c r="B103" s="521" t="s">
        <v>4935</v>
      </c>
      <c r="C103" s="521" t="s">
        <v>5740</v>
      </c>
      <c r="D103" s="522">
        <v>1972</v>
      </c>
      <c r="E103" s="427">
        <v>1967</v>
      </c>
      <c r="F103" s="426" t="s">
        <v>270</v>
      </c>
    </row>
    <row r="104" spans="1:6" x14ac:dyDescent="0.2">
      <c r="A104" s="426"/>
      <c r="B104" s="523" t="s">
        <v>5171</v>
      </c>
      <c r="C104" s="523" t="s">
        <v>5960</v>
      </c>
      <c r="D104" s="524">
        <v>40</v>
      </c>
      <c r="E104" s="525">
        <v>1967</v>
      </c>
      <c r="F104" s="426" t="s">
        <v>270</v>
      </c>
    </row>
    <row r="105" spans="1:6" x14ac:dyDescent="0.2">
      <c r="A105" s="331"/>
      <c r="B105" s="331"/>
      <c r="C105" s="331"/>
      <c r="D105" s="331"/>
      <c r="E105" s="332"/>
      <c r="F105" s="331"/>
    </row>
    <row r="106" spans="1:6" x14ac:dyDescent="0.2">
      <c r="A106" s="426" t="s">
        <v>5586</v>
      </c>
      <c r="B106" s="426" t="s">
        <v>5587</v>
      </c>
      <c r="C106" s="426" t="s">
        <v>5996</v>
      </c>
      <c r="D106" s="426">
        <v>38</v>
      </c>
      <c r="E106" s="427">
        <v>2001</v>
      </c>
      <c r="F106" s="526" t="s">
        <v>6474</v>
      </c>
    </row>
    <row r="107" spans="1:6" x14ac:dyDescent="0.2">
      <c r="A107" s="331"/>
      <c r="B107" s="331"/>
      <c r="C107" s="331"/>
      <c r="D107" s="331"/>
      <c r="E107" s="332"/>
      <c r="F107" s="331"/>
    </row>
    <row r="108" spans="1:6" x14ac:dyDescent="0.2">
      <c r="A108" s="426" t="s">
        <v>5287</v>
      </c>
      <c r="B108" s="426" t="s">
        <v>6198</v>
      </c>
      <c r="C108" s="426" t="s">
        <v>5958</v>
      </c>
      <c r="D108" s="430">
        <v>1940</v>
      </c>
      <c r="E108" s="427">
        <v>1970</v>
      </c>
      <c r="F108" s="426" t="s">
        <v>199</v>
      </c>
    </row>
    <row r="109" spans="1:6" x14ac:dyDescent="0.2">
      <c r="A109" s="426"/>
      <c r="B109" s="426" t="s">
        <v>4927</v>
      </c>
      <c r="C109" s="426" t="s">
        <v>5740</v>
      </c>
      <c r="D109" s="426">
        <v>970</v>
      </c>
      <c r="E109" s="427">
        <v>1970</v>
      </c>
      <c r="F109" s="426" t="s">
        <v>410</v>
      </c>
    </row>
    <row r="110" spans="1:6" x14ac:dyDescent="0.2">
      <c r="A110" s="426"/>
      <c r="B110" s="426" t="s">
        <v>5390</v>
      </c>
      <c r="C110" s="426" t="s">
        <v>5740</v>
      </c>
      <c r="D110" s="430">
        <v>2000</v>
      </c>
      <c r="E110" s="427">
        <v>1968</v>
      </c>
      <c r="F110" s="426" t="s">
        <v>270</v>
      </c>
    </row>
    <row r="111" spans="1:6" x14ac:dyDescent="0.2">
      <c r="A111" s="426"/>
      <c r="B111" s="426" t="s">
        <v>6475</v>
      </c>
      <c r="C111" s="426" t="s">
        <v>6019</v>
      </c>
      <c r="D111" s="430">
        <v>650</v>
      </c>
      <c r="E111" s="427">
        <v>1979</v>
      </c>
      <c r="F111" s="426" t="s">
        <v>199</v>
      </c>
    </row>
    <row r="112" spans="1:6" x14ac:dyDescent="0.2">
      <c r="A112" s="426"/>
      <c r="B112" s="426" t="s">
        <v>5202</v>
      </c>
      <c r="C112" s="426" t="s">
        <v>5960</v>
      </c>
      <c r="D112" s="426">
        <v>55</v>
      </c>
      <c r="E112" s="427">
        <v>1978</v>
      </c>
      <c r="F112" s="426" t="s">
        <v>199</v>
      </c>
    </row>
    <row r="113" spans="1:6" x14ac:dyDescent="0.2">
      <c r="A113" s="426"/>
      <c r="B113" s="426" t="s">
        <v>6200</v>
      </c>
      <c r="C113" s="426" t="s">
        <v>5960</v>
      </c>
      <c r="D113" s="426">
        <v>34</v>
      </c>
      <c r="E113" s="427">
        <v>1967</v>
      </c>
      <c r="F113" s="426" t="s">
        <v>199</v>
      </c>
    </row>
    <row r="114" spans="1:6" x14ac:dyDescent="0.2">
      <c r="A114" s="426"/>
      <c r="B114" s="426" t="s">
        <v>5391</v>
      </c>
      <c r="C114" s="426" t="s">
        <v>5960</v>
      </c>
      <c r="D114" s="426">
        <v>34</v>
      </c>
      <c r="E114" s="427">
        <v>1966</v>
      </c>
      <c r="F114" s="426" t="s">
        <v>270</v>
      </c>
    </row>
    <row r="115" spans="1:6" x14ac:dyDescent="0.2">
      <c r="A115" s="426"/>
      <c r="B115" s="426" t="s">
        <v>5392</v>
      </c>
      <c r="C115" s="426" t="s">
        <v>5960</v>
      </c>
      <c r="D115" s="426">
        <v>132</v>
      </c>
      <c r="E115" s="427">
        <v>1979</v>
      </c>
      <c r="F115" s="426" t="s">
        <v>669</v>
      </c>
    </row>
    <row r="116" spans="1:6" x14ac:dyDescent="0.2">
      <c r="A116" s="426"/>
      <c r="B116" s="426" t="s">
        <v>4538</v>
      </c>
      <c r="C116" s="426" t="s">
        <v>747</v>
      </c>
      <c r="D116" s="430">
        <v>1380</v>
      </c>
      <c r="E116" s="427">
        <v>1996</v>
      </c>
      <c r="F116" s="426" t="s">
        <v>216</v>
      </c>
    </row>
    <row r="117" spans="1:6" x14ac:dyDescent="0.2">
      <c r="A117" s="426"/>
      <c r="B117" s="426" t="s">
        <v>4542</v>
      </c>
      <c r="C117" s="426" t="s">
        <v>747</v>
      </c>
      <c r="D117" s="426">
        <v>400</v>
      </c>
      <c r="E117" s="427">
        <v>1999</v>
      </c>
      <c r="F117" s="426" t="s">
        <v>270</v>
      </c>
    </row>
    <row r="118" spans="1:6" x14ac:dyDescent="0.2">
      <c r="A118" s="426"/>
      <c r="B118" s="426" t="s">
        <v>4546</v>
      </c>
      <c r="C118" s="426" t="s">
        <v>747</v>
      </c>
      <c r="D118" s="426">
        <v>392</v>
      </c>
      <c r="E118" s="427">
        <v>1999</v>
      </c>
      <c r="F118" s="426" t="s">
        <v>669</v>
      </c>
    </row>
    <row r="119" spans="1:6" x14ac:dyDescent="0.2">
      <c r="A119" s="426"/>
      <c r="B119" s="426" t="s">
        <v>4534</v>
      </c>
      <c r="C119" s="426" t="s">
        <v>747</v>
      </c>
      <c r="D119" s="426">
        <v>900</v>
      </c>
      <c r="E119" s="427">
        <v>1993</v>
      </c>
      <c r="F119" s="492" t="s">
        <v>6269</v>
      </c>
    </row>
    <row r="120" spans="1:6" x14ac:dyDescent="0.2">
      <c r="A120" s="426"/>
      <c r="B120" s="426"/>
      <c r="C120" s="426"/>
      <c r="D120" s="426"/>
      <c r="E120" s="427"/>
      <c r="F120" s="426" t="s">
        <v>6270</v>
      </c>
    </row>
    <row r="121" spans="1:6" x14ac:dyDescent="0.2">
      <c r="A121" s="426"/>
      <c r="B121" s="426" t="s">
        <v>4611</v>
      </c>
      <c r="C121" s="426" t="s">
        <v>5917</v>
      </c>
      <c r="D121" s="426">
        <v>49</v>
      </c>
      <c r="E121" s="427">
        <v>1961</v>
      </c>
      <c r="F121" s="426" t="s">
        <v>216</v>
      </c>
    </row>
    <row r="122" spans="1:6" x14ac:dyDescent="0.2">
      <c r="A122" s="426"/>
      <c r="B122" s="426" t="s">
        <v>5973</v>
      </c>
      <c r="C122" s="426" t="s">
        <v>1352</v>
      </c>
      <c r="D122" s="369">
        <v>4.62</v>
      </c>
      <c r="E122" s="427">
        <v>1999</v>
      </c>
      <c r="F122" s="426" t="s">
        <v>442</v>
      </c>
    </row>
    <row r="123" spans="1:6" x14ac:dyDescent="0.2">
      <c r="A123" s="426"/>
      <c r="B123" s="426" t="s">
        <v>6348</v>
      </c>
      <c r="C123" s="426" t="s">
        <v>1352</v>
      </c>
      <c r="D123" s="426">
        <v>5</v>
      </c>
      <c r="E123" s="427">
        <v>1995</v>
      </c>
      <c r="F123" s="426" t="s">
        <v>634</v>
      </c>
    </row>
    <row r="124" spans="1:6" x14ac:dyDescent="0.2">
      <c r="A124" s="426"/>
      <c r="B124" s="426" t="s">
        <v>6282</v>
      </c>
      <c r="C124" s="426" t="s">
        <v>1352</v>
      </c>
      <c r="D124" s="369">
        <v>2.25</v>
      </c>
      <c r="E124" s="427">
        <v>1992</v>
      </c>
      <c r="F124" s="426" t="s">
        <v>5156</v>
      </c>
    </row>
    <row r="125" spans="1:6" x14ac:dyDescent="0.2">
      <c r="A125" s="426"/>
      <c r="B125" s="426" t="s">
        <v>5974</v>
      </c>
      <c r="C125" s="426" t="s">
        <v>1352</v>
      </c>
      <c r="D125" s="369">
        <v>31.2</v>
      </c>
      <c r="E125" s="427">
        <v>2002</v>
      </c>
      <c r="F125" s="426" t="s">
        <v>379</v>
      </c>
    </row>
    <row r="126" spans="1:6" x14ac:dyDescent="0.2">
      <c r="A126" s="426"/>
      <c r="B126" s="426" t="s">
        <v>5732</v>
      </c>
      <c r="C126" s="426" t="s">
        <v>1352</v>
      </c>
      <c r="D126" s="369">
        <v>15.75</v>
      </c>
      <c r="E126" s="427">
        <v>2001</v>
      </c>
      <c r="F126" s="426" t="s">
        <v>379</v>
      </c>
    </row>
    <row r="127" spans="1:6" x14ac:dyDescent="0.2">
      <c r="A127" s="426"/>
      <c r="B127" s="426" t="s">
        <v>6430</v>
      </c>
      <c r="C127" s="426" t="s">
        <v>1352</v>
      </c>
      <c r="D127" s="426">
        <v>3</v>
      </c>
      <c r="E127" s="427">
        <v>1997</v>
      </c>
      <c r="F127" s="426" t="s">
        <v>518</v>
      </c>
    </row>
    <row r="128" spans="1:6" x14ac:dyDescent="0.2">
      <c r="A128" s="426"/>
      <c r="B128" s="426" t="s">
        <v>3631</v>
      </c>
      <c r="C128" s="426" t="s">
        <v>1352</v>
      </c>
      <c r="D128" s="369">
        <v>5.0999999999999996</v>
      </c>
      <c r="E128" s="427">
        <v>2004</v>
      </c>
      <c r="F128" s="426" t="s">
        <v>518</v>
      </c>
    </row>
    <row r="129" spans="1:6" x14ac:dyDescent="0.2">
      <c r="A129" s="426"/>
      <c r="B129" s="426" t="s">
        <v>3655</v>
      </c>
      <c r="C129" s="426" t="s">
        <v>1352</v>
      </c>
      <c r="D129" s="369">
        <v>7.8</v>
      </c>
      <c r="E129" s="427">
        <v>2004</v>
      </c>
      <c r="F129" s="426" t="s">
        <v>518</v>
      </c>
    </row>
    <row r="130" spans="1:6" x14ac:dyDescent="0.2">
      <c r="A130" s="426"/>
      <c r="B130" s="426" t="s">
        <v>3650</v>
      </c>
      <c r="C130" s="426" t="s">
        <v>1352</v>
      </c>
      <c r="D130" s="369">
        <v>5.0999999999999996</v>
      </c>
      <c r="E130" s="427">
        <v>2004</v>
      </c>
      <c r="F130" s="426" t="s">
        <v>518</v>
      </c>
    </row>
    <row r="131" spans="1:6" x14ac:dyDescent="0.2">
      <c r="A131" s="426"/>
      <c r="B131" s="426" t="s">
        <v>5978</v>
      </c>
      <c r="C131" s="426" t="s">
        <v>1352</v>
      </c>
      <c r="D131" s="369">
        <v>4.62</v>
      </c>
      <c r="E131" s="427">
        <v>2000</v>
      </c>
      <c r="F131" s="426" t="s">
        <v>442</v>
      </c>
    </row>
    <row r="132" spans="1:6" x14ac:dyDescent="0.2">
      <c r="A132" s="426"/>
      <c r="B132" s="426" t="s">
        <v>5979</v>
      </c>
      <c r="C132" s="426" t="s">
        <v>1352</v>
      </c>
      <c r="D132" s="369">
        <v>5.4</v>
      </c>
      <c r="E132" s="427">
        <v>1996</v>
      </c>
      <c r="F132" s="426" t="s">
        <v>442</v>
      </c>
    </row>
    <row r="133" spans="1:6" x14ac:dyDescent="0.2">
      <c r="A133" s="331"/>
      <c r="B133" s="426" t="s">
        <v>5735</v>
      </c>
      <c r="C133" s="426" t="s">
        <v>1352</v>
      </c>
      <c r="D133" s="369">
        <v>9.1</v>
      </c>
      <c r="E133" s="427">
        <v>2002</v>
      </c>
      <c r="F133" s="492" t="s">
        <v>6269</v>
      </c>
    </row>
    <row r="134" spans="1:6" x14ac:dyDescent="0.2">
      <c r="A134" s="331"/>
      <c r="B134" s="426"/>
      <c r="C134" s="426"/>
      <c r="D134" s="369"/>
      <c r="E134" s="427"/>
      <c r="F134" s="426" t="s">
        <v>6270</v>
      </c>
    </row>
    <row r="135" spans="1:6" x14ac:dyDescent="0.2">
      <c r="A135" s="331"/>
      <c r="B135" s="426" t="s">
        <v>4611</v>
      </c>
      <c r="C135" s="426" t="s">
        <v>1352</v>
      </c>
      <c r="D135" s="369">
        <v>50</v>
      </c>
      <c r="E135" s="427">
        <v>1997</v>
      </c>
      <c r="F135" s="527" t="s">
        <v>216</v>
      </c>
    </row>
    <row r="136" spans="1:6" x14ac:dyDescent="0.2">
      <c r="A136" s="331"/>
      <c r="B136" s="426" t="s">
        <v>3595</v>
      </c>
      <c r="C136" s="426" t="s">
        <v>5965</v>
      </c>
      <c r="D136" s="369">
        <v>60</v>
      </c>
      <c r="E136" s="427">
        <v>2004</v>
      </c>
      <c r="F136" s="426" t="s">
        <v>5156</v>
      </c>
    </row>
    <row r="137" spans="1:6" x14ac:dyDescent="0.2">
      <c r="A137" s="331"/>
      <c r="B137" s="426" t="s">
        <v>5981</v>
      </c>
      <c r="C137" s="426" t="s">
        <v>1352</v>
      </c>
      <c r="D137" s="369">
        <v>4.2</v>
      </c>
      <c r="E137" s="427">
        <v>1996</v>
      </c>
      <c r="F137" s="426" t="s">
        <v>442</v>
      </c>
    </row>
    <row r="138" spans="1:6" ht="15.75" thickBot="1" x14ac:dyDescent="0.25">
      <c r="A138" s="441"/>
      <c r="B138" s="497" t="s">
        <v>3361</v>
      </c>
      <c r="C138" s="497" t="s">
        <v>1352</v>
      </c>
      <c r="D138" s="502">
        <v>4.95</v>
      </c>
      <c r="E138" s="501">
        <v>1994</v>
      </c>
      <c r="F138" s="497" t="s">
        <v>184</v>
      </c>
    </row>
    <row r="139" spans="1:6" ht="15.75" thickTop="1" x14ac:dyDescent="0.2">
      <c r="A139" s="321" t="s">
        <v>6424</v>
      </c>
      <c r="B139" s="426"/>
      <c r="C139" s="426"/>
      <c r="D139" s="426"/>
      <c r="E139" s="427"/>
      <c r="F139" s="426"/>
    </row>
    <row r="140" spans="1:6" ht="23.25" x14ac:dyDescent="0.35">
      <c r="A140" s="290" t="s">
        <v>5267</v>
      </c>
      <c r="B140" s="291"/>
      <c r="C140" s="291"/>
      <c r="D140" s="291"/>
      <c r="E140" s="291"/>
      <c r="F140" s="297"/>
    </row>
    <row r="141" spans="1:6" ht="21.75" x14ac:dyDescent="0.3">
      <c r="A141" s="295" t="s">
        <v>6470</v>
      </c>
      <c r="B141" s="296"/>
      <c r="C141" s="296"/>
      <c r="D141" s="296"/>
      <c r="E141" s="296"/>
      <c r="F141" s="297"/>
    </row>
    <row r="142" spans="1:6" ht="15.75" thickBot="1" x14ac:dyDescent="0.25">
      <c r="A142" s="367"/>
      <c r="B142" s="336"/>
      <c r="C142" s="336"/>
      <c r="D142" s="336"/>
      <c r="E142" s="336"/>
      <c r="F142" s="328"/>
    </row>
    <row r="143" spans="1:6" ht="15.75" thickTop="1" x14ac:dyDescent="0.2">
      <c r="A143" s="302" t="s">
        <v>162</v>
      </c>
      <c r="B143" s="329" t="s">
        <v>5138</v>
      </c>
      <c r="C143" s="329" t="s">
        <v>111</v>
      </c>
      <c r="D143" s="330" t="s">
        <v>5697</v>
      </c>
      <c r="E143" s="304" t="s">
        <v>5698</v>
      </c>
      <c r="F143" s="305" t="s">
        <v>5699</v>
      </c>
    </row>
    <row r="144" spans="1:6" x14ac:dyDescent="0.2">
      <c r="A144" s="306"/>
      <c r="B144" s="306"/>
      <c r="C144" s="306"/>
      <c r="D144" s="307" t="s">
        <v>5563</v>
      </c>
      <c r="E144" s="308" t="s">
        <v>5700</v>
      </c>
      <c r="F144" s="305" t="s">
        <v>5701</v>
      </c>
    </row>
    <row r="145" spans="1:6" x14ac:dyDescent="0.2">
      <c r="A145" s="306"/>
      <c r="B145" s="306"/>
      <c r="C145" s="306"/>
      <c r="D145" s="307" t="s">
        <v>5564</v>
      </c>
      <c r="E145" s="308" t="s">
        <v>5702</v>
      </c>
      <c r="F145" s="305" t="s">
        <v>5703</v>
      </c>
    </row>
    <row r="146" spans="1:6" x14ac:dyDescent="0.2">
      <c r="A146" s="309"/>
      <c r="B146" s="309"/>
      <c r="C146" s="309"/>
      <c r="D146" s="310"/>
      <c r="E146" s="310" t="s">
        <v>5704</v>
      </c>
      <c r="F146" s="311" t="s">
        <v>5705</v>
      </c>
    </row>
    <row r="147" spans="1:6" x14ac:dyDescent="0.2">
      <c r="A147" s="331"/>
      <c r="B147" s="331"/>
      <c r="C147" s="331"/>
      <c r="D147" s="331"/>
      <c r="E147" s="332"/>
      <c r="F147" s="297"/>
    </row>
    <row r="148" spans="1:6" x14ac:dyDescent="0.2">
      <c r="A148" s="426" t="s">
        <v>5312</v>
      </c>
      <c r="B148" s="426" t="s">
        <v>6476</v>
      </c>
      <c r="C148" s="426" t="s">
        <v>6108</v>
      </c>
      <c r="D148" s="426">
        <v>168</v>
      </c>
      <c r="E148" s="427">
        <v>1993</v>
      </c>
      <c r="F148" s="426" t="s">
        <v>442</v>
      </c>
    </row>
    <row r="149" spans="1:6" x14ac:dyDescent="0.2">
      <c r="A149" s="331"/>
      <c r="B149" s="331"/>
      <c r="C149" s="331"/>
      <c r="D149" s="331"/>
      <c r="E149" s="332"/>
      <c r="F149" s="297"/>
    </row>
    <row r="150" spans="1:6" x14ac:dyDescent="0.2">
      <c r="A150" s="426" t="s">
        <v>6431</v>
      </c>
      <c r="B150" s="426" t="s">
        <v>1030</v>
      </c>
      <c r="C150" s="426" t="s">
        <v>1352</v>
      </c>
      <c r="D150" s="426">
        <v>16</v>
      </c>
      <c r="E150" s="427">
        <v>2006</v>
      </c>
      <c r="F150" s="426" t="s">
        <v>270</v>
      </c>
    </row>
    <row r="151" spans="1:6" x14ac:dyDescent="0.2">
      <c r="A151" s="426"/>
      <c r="B151" s="426" t="s">
        <v>5744</v>
      </c>
      <c r="C151" s="426" t="s">
        <v>1352</v>
      </c>
      <c r="D151" s="426">
        <v>16</v>
      </c>
      <c r="E151" s="427">
        <v>2006</v>
      </c>
      <c r="F151" s="426" t="s">
        <v>270</v>
      </c>
    </row>
    <row r="152" spans="1:6" x14ac:dyDescent="0.2">
      <c r="A152" s="426"/>
      <c r="B152" s="426" t="s">
        <v>1034</v>
      </c>
      <c r="C152" s="426" t="s">
        <v>1352</v>
      </c>
      <c r="D152" s="426">
        <v>12</v>
      </c>
      <c r="E152" s="427">
        <v>2006</v>
      </c>
      <c r="F152" s="426" t="s">
        <v>270</v>
      </c>
    </row>
    <row r="153" spans="1:6" x14ac:dyDescent="0.2">
      <c r="A153" s="426"/>
      <c r="B153" s="426"/>
      <c r="C153" s="426"/>
      <c r="D153" s="426"/>
      <c r="E153" s="427"/>
      <c r="F153" s="426"/>
    </row>
    <row r="154" spans="1:6" x14ac:dyDescent="0.2">
      <c r="A154" s="426" t="s">
        <v>6432</v>
      </c>
      <c r="B154" s="426" t="s">
        <v>5294</v>
      </c>
      <c r="C154" s="426" t="s">
        <v>6328</v>
      </c>
      <c r="D154" s="426">
        <v>13</v>
      </c>
      <c r="E154" s="427">
        <v>1993</v>
      </c>
      <c r="F154" s="426" t="s">
        <v>5156</v>
      </c>
    </row>
    <row r="155" spans="1:6" x14ac:dyDescent="0.2">
      <c r="A155" s="426"/>
      <c r="B155" s="426"/>
      <c r="C155" s="426" t="s">
        <v>6329</v>
      </c>
      <c r="D155" s="426"/>
      <c r="E155" s="427"/>
      <c r="F155" s="426"/>
    </row>
    <row r="156" spans="1:6" x14ac:dyDescent="0.2">
      <c r="A156" s="331"/>
      <c r="B156" s="331"/>
      <c r="C156" s="331"/>
      <c r="D156" s="331"/>
      <c r="E156" s="332"/>
      <c r="F156" s="331"/>
    </row>
    <row r="157" spans="1:6" x14ac:dyDescent="0.2">
      <c r="A157" s="426" t="s">
        <v>6433</v>
      </c>
      <c r="B157" s="426" t="s">
        <v>5997</v>
      </c>
      <c r="C157" s="426" t="s">
        <v>6000</v>
      </c>
      <c r="D157" s="426">
        <v>13</v>
      </c>
      <c r="E157" s="427">
        <v>1992</v>
      </c>
      <c r="F157" s="426" t="s">
        <v>5156</v>
      </c>
    </row>
    <row r="158" spans="1:6" x14ac:dyDescent="0.2">
      <c r="A158" s="426"/>
      <c r="B158" s="426"/>
      <c r="C158" s="426"/>
      <c r="D158" s="426"/>
      <c r="E158" s="427"/>
      <c r="F158" s="426"/>
    </row>
    <row r="159" spans="1:6" x14ac:dyDescent="0.2">
      <c r="A159" s="426" t="s">
        <v>6435</v>
      </c>
      <c r="B159" s="426" t="s">
        <v>5292</v>
      </c>
      <c r="C159" s="426" t="s">
        <v>6000</v>
      </c>
      <c r="D159" s="426">
        <v>39</v>
      </c>
      <c r="E159" s="427">
        <v>1998</v>
      </c>
      <c r="F159" s="426" t="s">
        <v>5156</v>
      </c>
    </row>
    <row r="160" spans="1:6" x14ac:dyDescent="0.2">
      <c r="A160" s="426"/>
      <c r="B160" s="426"/>
      <c r="C160" s="426"/>
      <c r="D160" s="426"/>
      <c r="E160" s="427"/>
      <c r="F160" s="426"/>
    </row>
    <row r="161" spans="1:6" x14ac:dyDescent="0.2">
      <c r="A161" s="426" t="s">
        <v>6436</v>
      </c>
      <c r="B161" s="426" t="s">
        <v>5175</v>
      </c>
      <c r="C161" s="426" t="s">
        <v>6009</v>
      </c>
      <c r="D161" s="430">
        <v>1728</v>
      </c>
      <c r="E161" s="427">
        <v>1983</v>
      </c>
      <c r="F161" s="426" t="s">
        <v>216</v>
      </c>
    </row>
    <row r="162" spans="1:6" x14ac:dyDescent="0.2">
      <c r="A162" s="426"/>
      <c r="B162" s="426" t="s">
        <v>5176</v>
      </c>
      <c r="C162" s="426" t="s">
        <v>6009</v>
      </c>
      <c r="D162" s="426">
        <v>360</v>
      </c>
      <c r="E162" s="427">
        <v>1961</v>
      </c>
      <c r="F162" s="426" t="s">
        <v>216</v>
      </c>
    </row>
    <row r="163" spans="1:6" x14ac:dyDescent="0.2">
      <c r="A163" s="426"/>
      <c r="B163" s="426"/>
      <c r="C163" s="426"/>
      <c r="D163" s="426"/>
      <c r="E163" s="427"/>
      <c r="F163" s="426"/>
    </row>
    <row r="164" spans="1:6" x14ac:dyDescent="0.2">
      <c r="A164" s="426" t="s">
        <v>6384</v>
      </c>
      <c r="B164" s="426" t="s">
        <v>4916</v>
      </c>
      <c r="C164" s="426" t="s">
        <v>6108</v>
      </c>
      <c r="D164" s="426">
        <v>180</v>
      </c>
      <c r="E164" s="427">
        <v>2001</v>
      </c>
      <c r="F164" s="426" t="s">
        <v>379</v>
      </c>
    </row>
    <row r="165" spans="1:6" x14ac:dyDescent="0.2">
      <c r="A165" s="426"/>
      <c r="B165" s="426"/>
      <c r="C165" s="426"/>
      <c r="D165" s="426"/>
      <c r="E165" s="427"/>
      <c r="F165" s="426"/>
    </row>
    <row r="166" spans="1:6" x14ac:dyDescent="0.2">
      <c r="A166" s="426" t="s">
        <v>6437</v>
      </c>
      <c r="B166" s="426" t="s">
        <v>1005</v>
      </c>
      <c r="C166" s="426" t="s">
        <v>1352</v>
      </c>
      <c r="D166" s="426">
        <v>4</v>
      </c>
      <c r="E166" s="427" t="s">
        <v>6438</v>
      </c>
      <c r="F166" s="426" t="s">
        <v>442</v>
      </c>
    </row>
    <row r="167" spans="1:6" x14ac:dyDescent="0.2">
      <c r="A167" s="331"/>
      <c r="B167" s="331"/>
      <c r="C167" s="331"/>
      <c r="D167" s="331"/>
      <c r="E167" s="332"/>
      <c r="F167" s="331"/>
    </row>
    <row r="168" spans="1:6" x14ac:dyDescent="0.2">
      <c r="A168" s="426" t="s">
        <v>6439</v>
      </c>
      <c r="B168" s="426" t="s">
        <v>4821</v>
      </c>
      <c r="C168" s="426" t="s">
        <v>1352</v>
      </c>
      <c r="D168" s="426">
        <v>3</v>
      </c>
      <c r="E168" s="427">
        <v>2005</v>
      </c>
      <c r="F168" s="426" t="s">
        <v>442</v>
      </c>
    </row>
    <row r="169" spans="1:6" x14ac:dyDescent="0.2">
      <c r="A169" s="426"/>
      <c r="B169" s="426"/>
      <c r="C169" s="426"/>
      <c r="D169" s="426"/>
      <c r="E169" s="427"/>
      <c r="F169" s="426"/>
    </row>
    <row r="170" spans="1:6" x14ac:dyDescent="0.2">
      <c r="A170" s="426" t="s">
        <v>6115</v>
      </c>
      <c r="B170" s="426" t="s">
        <v>6012</v>
      </c>
      <c r="C170" s="426" t="s">
        <v>1352</v>
      </c>
      <c r="D170" s="426">
        <v>21</v>
      </c>
      <c r="E170" s="427">
        <v>2005</v>
      </c>
      <c r="F170" s="426" t="s">
        <v>216</v>
      </c>
    </row>
    <row r="171" spans="1:6" x14ac:dyDescent="0.2">
      <c r="A171" s="426"/>
      <c r="B171" s="426"/>
      <c r="C171" s="426"/>
      <c r="D171" s="426"/>
      <c r="E171" s="427"/>
      <c r="F171" s="426"/>
    </row>
    <row r="172" spans="1:6" x14ac:dyDescent="0.2">
      <c r="A172" s="465" t="s">
        <v>6117</v>
      </c>
      <c r="B172" s="465" t="s">
        <v>6118</v>
      </c>
      <c r="C172" s="465" t="s">
        <v>6108</v>
      </c>
      <c r="D172" s="465">
        <v>741</v>
      </c>
      <c r="E172" s="525">
        <v>2004</v>
      </c>
      <c r="F172" s="492" t="s">
        <v>6269</v>
      </c>
    </row>
    <row r="173" spans="1:6" x14ac:dyDescent="0.2">
      <c r="A173" s="465"/>
      <c r="B173" s="465"/>
      <c r="C173" s="465"/>
      <c r="D173" s="465"/>
      <c r="E173" s="525"/>
      <c r="F173" s="426" t="s">
        <v>6270</v>
      </c>
    </row>
    <row r="174" spans="1:6" x14ac:dyDescent="0.2">
      <c r="A174" s="465"/>
      <c r="B174" s="465"/>
      <c r="C174" s="465"/>
      <c r="D174" s="465"/>
      <c r="E174" s="525"/>
      <c r="F174" s="465"/>
    </row>
    <row r="175" spans="1:6" x14ac:dyDescent="0.2">
      <c r="A175" s="511" t="s">
        <v>6440</v>
      </c>
      <c r="B175" s="511" t="s">
        <v>6007</v>
      </c>
      <c r="C175" s="511" t="s">
        <v>5740</v>
      </c>
      <c r="D175" s="528">
        <v>1006</v>
      </c>
      <c r="E175" s="427">
        <v>1972</v>
      </c>
      <c r="F175" s="511" t="s">
        <v>410</v>
      </c>
    </row>
    <row r="176" spans="1:6" x14ac:dyDescent="0.2">
      <c r="A176" s="529"/>
      <c r="B176" s="511" t="s">
        <v>5657</v>
      </c>
      <c r="C176" s="521" t="s">
        <v>5960</v>
      </c>
      <c r="D176" s="530">
        <v>50</v>
      </c>
      <c r="E176" s="427">
        <v>1972</v>
      </c>
      <c r="F176" s="511" t="s">
        <v>410</v>
      </c>
    </row>
    <row r="177" spans="1:6" x14ac:dyDescent="0.2">
      <c r="A177" s="529"/>
      <c r="B177" s="426" t="s">
        <v>6006</v>
      </c>
      <c r="C177" s="426" t="s">
        <v>747</v>
      </c>
      <c r="D177" s="426">
        <v>500</v>
      </c>
      <c r="E177" s="427">
        <v>1994</v>
      </c>
      <c r="F177" s="531" t="s">
        <v>216</v>
      </c>
    </row>
    <row r="178" spans="1:6" x14ac:dyDescent="0.2">
      <c r="A178" s="426"/>
      <c r="B178" s="426" t="s">
        <v>6120</v>
      </c>
      <c r="C178" s="426" t="s">
        <v>747</v>
      </c>
      <c r="D178" s="430">
        <v>1200</v>
      </c>
      <c r="E178" s="427">
        <v>2000</v>
      </c>
      <c r="F178" s="492" t="s">
        <v>6269</v>
      </c>
    </row>
    <row r="179" spans="1:6" x14ac:dyDescent="0.2">
      <c r="A179" s="426"/>
      <c r="B179" s="426"/>
      <c r="C179" s="426"/>
      <c r="D179" s="430"/>
      <c r="E179" s="427"/>
      <c r="F179" s="426" t="s">
        <v>6270</v>
      </c>
    </row>
    <row r="180" spans="1:6" x14ac:dyDescent="0.2">
      <c r="A180" s="426"/>
      <c r="B180" s="426"/>
      <c r="C180" s="426"/>
      <c r="D180" s="430"/>
      <c r="E180" s="427"/>
      <c r="F180" s="426"/>
    </row>
    <row r="181" spans="1:6" x14ac:dyDescent="0.2">
      <c r="A181" s="426" t="s">
        <v>6441</v>
      </c>
      <c r="B181" s="426" t="s">
        <v>5761</v>
      </c>
      <c r="C181" s="426" t="s">
        <v>1352</v>
      </c>
      <c r="D181" s="426">
        <v>2</v>
      </c>
      <c r="E181" s="427">
        <v>1999</v>
      </c>
      <c r="F181" s="426" t="s">
        <v>442</v>
      </c>
    </row>
    <row r="182" spans="1:6" x14ac:dyDescent="0.2">
      <c r="A182" s="426"/>
      <c r="B182" s="426" t="s">
        <v>5762</v>
      </c>
      <c r="C182" s="426" t="s">
        <v>1352</v>
      </c>
      <c r="D182" s="426">
        <v>7</v>
      </c>
      <c r="E182" s="427">
        <v>2005</v>
      </c>
      <c r="F182" s="426" t="s">
        <v>442</v>
      </c>
    </row>
    <row r="183" spans="1:6" x14ac:dyDescent="0.2">
      <c r="A183" s="426"/>
      <c r="B183" s="426"/>
      <c r="C183" s="426"/>
      <c r="D183" s="426"/>
      <c r="E183" s="427"/>
      <c r="F183" s="426"/>
    </row>
    <row r="184" spans="1:6" x14ac:dyDescent="0.2">
      <c r="A184" s="426" t="s">
        <v>6442</v>
      </c>
      <c r="B184" s="426" t="s">
        <v>1022</v>
      </c>
      <c r="C184" s="426" t="s">
        <v>1352</v>
      </c>
      <c r="D184" s="426">
        <v>9</v>
      </c>
      <c r="E184" s="427" t="s">
        <v>6443</v>
      </c>
      <c r="F184" s="426" t="s">
        <v>216</v>
      </c>
    </row>
    <row r="185" spans="1:6" x14ac:dyDescent="0.2">
      <c r="A185" s="426"/>
      <c r="B185" s="426"/>
      <c r="C185" s="426"/>
      <c r="D185" s="426"/>
      <c r="E185" s="427"/>
      <c r="F185" s="426"/>
    </row>
    <row r="186" spans="1:6" x14ac:dyDescent="0.2">
      <c r="A186" s="426" t="s">
        <v>6477</v>
      </c>
      <c r="B186" s="426" t="s">
        <v>5591</v>
      </c>
      <c r="C186" s="426" t="s">
        <v>1352</v>
      </c>
      <c r="D186" s="426">
        <v>55</v>
      </c>
      <c r="E186" s="427">
        <v>2005</v>
      </c>
      <c r="F186" s="426" t="s">
        <v>379</v>
      </c>
    </row>
    <row r="187" spans="1:6" x14ac:dyDescent="0.2">
      <c r="A187" s="426"/>
      <c r="B187" s="426"/>
      <c r="C187" s="426"/>
      <c r="D187" s="426"/>
      <c r="E187" s="427"/>
      <c r="F187" s="426"/>
    </row>
    <row r="188" spans="1:6" x14ac:dyDescent="0.2">
      <c r="A188" s="426" t="s">
        <v>6342</v>
      </c>
      <c r="B188" s="426" t="s">
        <v>4956</v>
      </c>
      <c r="C188" s="426" t="s">
        <v>6445</v>
      </c>
      <c r="D188" s="430">
        <v>380</v>
      </c>
      <c r="E188" s="427">
        <v>1968</v>
      </c>
      <c r="F188" s="426" t="s">
        <v>634</v>
      </c>
    </row>
    <row r="189" spans="1:6" x14ac:dyDescent="0.2">
      <c r="A189" s="426"/>
      <c r="B189" s="426" t="s">
        <v>5306</v>
      </c>
      <c r="C189" s="426" t="s">
        <v>747</v>
      </c>
      <c r="D189" s="430">
        <v>616</v>
      </c>
      <c r="E189" s="427">
        <v>2003</v>
      </c>
      <c r="F189" s="426" t="s">
        <v>634</v>
      </c>
    </row>
    <row r="190" spans="1:6" x14ac:dyDescent="0.2">
      <c r="A190" s="426"/>
      <c r="B190" s="426"/>
      <c r="C190" s="426"/>
      <c r="D190" s="426"/>
      <c r="E190" s="427"/>
      <c r="F190" s="426"/>
    </row>
    <row r="191" spans="1:6" x14ac:dyDescent="0.2">
      <c r="A191" s="426" t="s">
        <v>6344</v>
      </c>
      <c r="B191" s="426" t="s">
        <v>5178</v>
      </c>
      <c r="C191" s="426" t="s">
        <v>747</v>
      </c>
      <c r="D191" s="426">
        <v>750</v>
      </c>
      <c r="E191" s="427">
        <v>1997</v>
      </c>
      <c r="F191" s="426" t="s">
        <v>442</v>
      </c>
    </row>
    <row r="192" spans="1:6" x14ac:dyDescent="0.2">
      <c r="A192" s="331"/>
      <c r="B192" s="331"/>
      <c r="C192" s="331"/>
      <c r="D192" s="331"/>
      <c r="E192" s="332"/>
      <c r="F192" s="331"/>
    </row>
    <row r="193" spans="1:6" x14ac:dyDescent="0.2">
      <c r="A193" s="426" t="s">
        <v>6446</v>
      </c>
      <c r="B193" s="426" t="s">
        <v>1373</v>
      </c>
      <c r="C193" s="426" t="s">
        <v>1352</v>
      </c>
      <c r="D193" s="426">
        <v>51</v>
      </c>
      <c r="E193" s="427">
        <v>2004</v>
      </c>
      <c r="F193" s="426" t="s">
        <v>379</v>
      </c>
    </row>
    <row r="194" spans="1:6" x14ac:dyDescent="0.2">
      <c r="A194" s="426"/>
      <c r="B194" s="426"/>
      <c r="C194" s="426"/>
      <c r="D194" s="426"/>
      <c r="E194" s="427"/>
      <c r="F194" s="426"/>
    </row>
    <row r="195" spans="1:6" x14ac:dyDescent="0.2">
      <c r="A195" s="426" t="s">
        <v>5606</v>
      </c>
      <c r="B195" s="426" t="s">
        <v>4967</v>
      </c>
      <c r="C195" s="426" t="s">
        <v>5740</v>
      </c>
      <c r="D195" s="430">
        <v>1455</v>
      </c>
      <c r="E195" s="427">
        <v>1971</v>
      </c>
      <c r="F195" s="426" t="s">
        <v>216</v>
      </c>
    </row>
    <row r="196" spans="1:6" x14ac:dyDescent="0.2">
      <c r="A196" s="426"/>
      <c r="B196" s="426" t="s">
        <v>6478</v>
      </c>
      <c r="C196" s="426" t="s">
        <v>5958</v>
      </c>
      <c r="D196" s="430">
        <v>1029</v>
      </c>
      <c r="E196" s="427">
        <v>1968</v>
      </c>
      <c r="F196" s="426" t="s">
        <v>5156</v>
      </c>
    </row>
    <row r="197" spans="1:6" x14ac:dyDescent="0.2">
      <c r="A197" s="426"/>
      <c r="B197" s="426" t="s">
        <v>4920</v>
      </c>
      <c r="C197" s="426" t="s">
        <v>6217</v>
      </c>
      <c r="D197" s="430">
        <v>1940</v>
      </c>
      <c r="E197" s="427">
        <v>1972</v>
      </c>
      <c r="F197" s="492" t="s">
        <v>199</v>
      </c>
    </row>
    <row r="198" spans="1:6" x14ac:dyDescent="0.2">
      <c r="A198" s="426"/>
      <c r="B198" s="426" t="s">
        <v>4972</v>
      </c>
      <c r="C198" s="426" t="s">
        <v>5960</v>
      </c>
      <c r="D198" s="426">
        <v>51</v>
      </c>
      <c r="E198" s="427">
        <v>1971</v>
      </c>
      <c r="F198" s="426" t="s">
        <v>216</v>
      </c>
    </row>
    <row r="199" spans="1:6" x14ac:dyDescent="0.2">
      <c r="A199" s="426"/>
      <c r="B199" s="426" t="s">
        <v>6016</v>
      </c>
      <c r="C199" s="426" t="s">
        <v>5960</v>
      </c>
      <c r="D199" s="426">
        <v>70</v>
      </c>
      <c r="E199" s="427">
        <v>1982</v>
      </c>
      <c r="F199" s="426" t="s">
        <v>199</v>
      </c>
    </row>
    <row r="200" spans="1:6" x14ac:dyDescent="0.2">
      <c r="A200" s="426"/>
      <c r="B200" s="426" t="s">
        <v>3583</v>
      </c>
      <c r="C200" s="426" t="s">
        <v>5960</v>
      </c>
      <c r="D200" s="426">
        <v>100</v>
      </c>
      <c r="E200" s="427">
        <v>1972</v>
      </c>
      <c r="F200" s="426" t="s">
        <v>199</v>
      </c>
    </row>
    <row r="201" spans="1:6" x14ac:dyDescent="0.2">
      <c r="A201" s="545"/>
      <c r="B201" s="426" t="s">
        <v>6017</v>
      </c>
      <c r="C201" s="426" t="s">
        <v>5960</v>
      </c>
      <c r="D201" s="426">
        <v>34</v>
      </c>
      <c r="E201" s="427">
        <v>1969</v>
      </c>
      <c r="F201" s="426" t="s">
        <v>199</v>
      </c>
    </row>
    <row r="202" spans="1:6" x14ac:dyDescent="0.2">
      <c r="A202" s="426"/>
      <c r="B202" s="426" t="s">
        <v>5789</v>
      </c>
      <c r="C202" s="426" t="s">
        <v>5960</v>
      </c>
      <c r="D202" s="426">
        <v>105</v>
      </c>
      <c r="E202" s="427">
        <v>1982</v>
      </c>
      <c r="F202" s="426" t="s">
        <v>199</v>
      </c>
    </row>
    <row r="203" spans="1:6" x14ac:dyDescent="0.2">
      <c r="A203" s="426"/>
      <c r="B203" s="426" t="s">
        <v>6020</v>
      </c>
      <c r="C203" s="426" t="s">
        <v>5960</v>
      </c>
      <c r="D203" s="426">
        <v>34</v>
      </c>
      <c r="E203" s="427">
        <v>1968</v>
      </c>
      <c r="F203" s="426" t="s">
        <v>5156</v>
      </c>
    </row>
    <row r="204" spans="1:6" x14ac:dyDescent="0.2">
      <c r="A204" s="426"/>
      <c r="B204" s="426" t="s">
        <v>6479</v>
      </c>
      <c r="C204" s="426" t="s">
        <v>6019</v>
      </c>
      <c r="D204" s="426">
        <v>484</v>
      </c>
      <c r="E204" s="427">
        <v>1969</v>
      </c>
      <c r="F204" s="426" t="s">
        <v>199</v>
      </c>
    </row>
    <row r="205" spans="1:6" x14ac:dyDescent="0.2">
      <c r="A205" s="426"/>
      <c r="B205" s="426" t="s">
        <v>6018</v>
      </c>
      <c r="C205" s="426" t="s">
        <v>6019</v>
      </c>
      <c r="D205" s="430">
        <v>2055</v>
      </c>
      <c r="E205" s="427">
        <v>1982</v>
      </c>
      <c r="F205" s="426" t="s">
        <v>199</v>
      </c>
    </row>
    <row r="206" spans="1:6" x14ac:dyDescent="0.2">
      <c r="A206" s="426"/>
      <c r="B206" s="426" t="s">
        <v>3494</v>
      </c>
      <c r="C206" s="426" t="s">
        <v>747</v>
      </c>
      <c r="D206" s="430">
        <v>1370</v>
      </c>
      <c r="E206" s="427">
        <v>1998</v>
      </c>
      <c r="F206" s="426" t="s">
        <v>199</v>
      </c>
    </row>
    <row r="207" spans="1:6" x14ac:dyDescent="0.2">
      <c r="A207" s="426"/>
      <c r="B207" s="426" t="s">
        <v>3500</v>
      </c>
      <c r="C207" s="426" t="s">
        <v>747</v>
      </c>
      <c r="D207" s="426">
        <v>420</v>
      </c>
      <c r="E207" s="427">
        <v>2001</v>
      </c>
      <c r="F207" s="426" t="s">
        <v>5156</v>
      </c>
    </row>
    <row r="208" spans="1:6" ht="15.75" thickBot="1" x14ac:dyDescent="0.25">
      <c r="A208" s="497"/>
      <c r="B208" s="497" t="s">
        <v>3488</v>
      </c>
      <c r="C208" s="497" t="s">
        <v>747</v>
      </c>
      <c r="D208" s="497">
        <v>665</v>
      </c>
      <c r="E208" s="501">
        <v>1995</v>
      </c>
      <c r="F208" s="497" t="s">
        <v>5156</v>
      </c>
    </row>
    <row r="209" spans="1:6" ht="15.75" thickTop="1" x14ac:dyDescent="0.2">
      <c r="A209" s="321" t="s">
        <v>6424</v>
      </c>
      <c r="B209" s="426"/>
      <c r="C209" s="426"/>
      <c r="D209" s="426"/>
      <c r="E209" s="427"/>
      <c r="F209" s="426"/>
    </row>
    <row r="210" spans="1:6" x14ac:dyDescent="0.2">
      <c r="A210" s="464"/>
      <c r="B210" s="426"/>
      <c r="C210" s="426"/>
      <c r="D210" s="426"/>
      <c r="E210" s="427"/>
      <c r="F210" s="426"/>
    </row>
    <row r="211" spans="1:6" x14ac:dyDescent="0.2">
      <c r="A211" s="464"/>
      <c r="B211" s="426"/>
      <c r="C211" s="426"/>
      <c r="D211" s="426"/>
      <c r="E211" s="427"/>
      <c r="F211" s="426"/>
    </row>
    <row r="212" spans="1:6" ht="23.25" x14ac:dyDescent="0.35">
      <c r="A212" s="290" t="s">
        <v>5267</v>
      </c>
      <c r="B212" s="291"/>
      <c r="C212" s="291"/>
      <c r="D212" s="291"/>
      <c r="E212" s="291"/>
      <c r="F212" s="297"/>
    </row>
    <row r="213" spans="1:6" ht="21.75" x14ac:dyDescent="0.3">
      <c r="A213" s="295" t="s">
        <v>6470</v>
      </c>
      <c r="B213" s="296"/>
      <c r="C213" s="296"/>
      <c r="D213" s="296"/>
      <c r="E213" s="296"/>
      <c r="F213" s="297"/>
    </row>
    <row r="214" spans="1:6" ht="15.75" thickBot="1" x14ac:dyDescent="0.25">
      <c r="A214" s="367"/>
      <c r="B214" s="336"/>
      <c r="C214" s="336"/>
      <c r="D214" s="336"/>
      <c r="E214" s="336"/>
      <c r="F214" s="328"/>
    </row>
    <row r="215" spans="1:6" ht="15.75" thickTop="1" x14ac:dyDescent="0.2">
      <c r="A215" s="302" t="s">
        <v>162</v>
      </c>
      <c r="B215" s="329" t="s">
        <v>5138</v>
      </c>
      <c r="C215" s="329" t="s">
        <v>111</v>
      </c>
      <c r="D215" s="330" t="s">
        <v>5697</v>
      </c>
      <c r="E215" s="304" t="s">
        <v>5698</v>
      </c>
      <c r="F215" s="305" t="s">
        <v>5699</v>
      </c>
    </row>
    <row r="216" spans="1:6" x14ac:dyDescent="0.2">
      <c r="A216" s="306"/>
      <c r="B216" s="306"/>
      <c r="C216" s="306"/>
      <c r="D216" s="307" t="s">
        <v>5563</v>
      </c>
      <c r="E216" s="308" t="s">
        <v>5700</v>
      </c>
      <c r="F216" s="305" t="s">
        <v>5701</v>
      </c>
    </row>
    <row r="217" spans="1:6" x14ac:dyDescent="0.2">
      <c r="A217" s="306"/>
      <c r="B217" s="306"/>
      <c r="C217" s="306"/>
      <c r="D217" s="307" t="s">
        <v>5564</v>
      </c>
      <c r="E217" s="308" t="s">
        <v>5702</v>
      </c>
      <c r="F217" s="305" t="s">
        <v>5703</v>
      </c>
    </row>
    <row r="218" spans="1:6" x14ac:dyDescent="0.2">
      <c r="A218" s="309"/>
      <c r="B218" s="309"/>
      <c r="C218" s="309"/>
      <c r="D218" s="310"/>
      <c r="E218" s="310" t="s">
        <v>5704</v>
      </c>
      <c r="F218" s="311" t="s">
        <v>5705</v>
      </c>
    </row>
    <row r="219" spans="1:6" x14ac:dyDescent="0.2">
      <c r="A219" s="331"/>
      <c r="B219" s="423"/>
      <c r="C219" s="331"/>
      <c r="D219" s="331"/>
      <c r="E219" s="332"/>
      <c r="F219" s="297"/>
    </row>
    <row r="220" spans="1:6" x14ac:dyDescent="0.2">
      <c r="A220" s="426" t="s">
        <v>6410</v>
      </c>
      <c r="B220" s="426" t="s">
        <v>3545</v>
      </c>
      <c r="C220" s="426" t="s">
        <v>5917</v>
      </c>
      <c r="D220" s="426">
        <v>2</v>
      </c>
      <c r="E220" s="427">
        <v>2005</v>
      </c>
      <c r="F220" s="426" t="s">
        <v>379</v>
      </c>
    </row>
    <row r="221" spans="1:6" x14ac:dyDescent="0.2">
      <c r="A221" s="426"/>
      <c r="B221" s="426" t="s">
        <v>3532</v>
      </c>
      <c r="C221" s="426" t="s">
        <v>5917</v>
      </c>
      <c r="D221" s="426">
        <v>10</v>
      </c>
      <c r="E221" s="427" t="s">
        <v>6447</v>
      </c>
      <c r="F221" s="426" t="s">
        <v>216</v>
      </c>
    </row>
    <row r="222" spans="1:6" x14ac:dyDescent="0.2">
      <c r="A222" s="331"/>
      <c r="B222" s="426" t="s">
        <v>5792</v>
      </c>
      <c r="C222" s="426" t="s">
        <v>5917</v>
      </c>
      <c r="D222" s="426">
        <v>18</v>
      </c>
      <c r="E222" s="427" t="s">
        <v>6447</v>
      </c>
      <c r="F222" s="426" t="s">
        <v>216</v>
      </c>
    </row>
    <row r="223" spans="1:6" x14ac:dyDescent="0.2">
      <c r="A223" s="331"/>
      <c r="B223" s="426" t="s">
        <v>5793</v>
      </c>
      <c r="C223" s="426" t="s">
        <v>5917</v>
      </c>
      <c r="D223" s="426">
        <v>15</v>
      </c>
      <c r="E223" s="427" t="s">
        <v>5794</v>
      </c>
      <c r="F223" s="426" t="s">
        <v>216</v>
      </c>
    </row>
    <row r="224" spans="1:6" x14ac:dyDescent="0.2">
      <c r="A224" s="331"/>
      <c r="B224" s="426" t="s">
        <v>3542</v>
      </c>
      <c r="C224" s="426" t="s">
        <v>5917</v>
      </c>
      <c r="D224" s="426">
        <v>2</v>
      </c>
      <c r="E224" s="427">
        <v>2005</v>
      </c>
      <c r="F224" s="426" t="s">
        <v>379</v>
      </c>
    </row>
    <row r="225" spans="1:6" x14ac:dyDescent="0.2">
      <c r="A225" s="331"/>
      <c r="B225" s="426" t="s">
        <v>3551</v>
      </c>
      <c r="C225" s="426" t="s">
        <v>5917</v>
      </c>
      <c r="D225" s="426">
        <v>1</v>
      </c>
      <c r="E225" s="427">
        <v>2006</v>
      </c>
      <c r="F225" s="426" t="s">
        <v>379</v>
      </c>
    </row>
    <row r="226" spans="1:6" x14ac:dyDescent="0.2">
      <c r="A226" s="331"/>
      <c r="B226" s="426" t="s">
        <v>3548</v>
      </c>
      <c r="C226" s="426" t="s">
        <v>5917</v>
      </c>
      <c r="D226" s="426">
        <v>6</v>
      </c>
      <c r="E226" s="427" t="s">
        <v>6448</v>
      </c>
      <c r="F226" s="492" t="s">
        <v>6269</v>
      </c>
    </row>
    <row r="227" spans="1:6" x14ac:dyDescent="0.2">
      <c r="A227" s="331"/>
      <c r="B227" s="426"/>
      <c r="C227" s="426"/>
      <c r="D227" s="426"/>
      <c r="E227" s="427"/>
      <c r="F227" s="426" t="s">
        <v>6270</v>
      </c>
    </row>
    <row r="228" spans="1:6" x14ac:dyDescent="0.2">
      <c r="A228" s="426" t="s">
        <v>6393</v>
      </c>
      <c r="B228" s="426"/>
      <c r="C228" s="426"/>
      <c r="D228" s="426"/>
      <c r="E228" s="427"/>
      <c r="F228" s="426"/>
    </row>
    <row r="229" spans="1:6" x14ac:dyDescent="0.2">
      <c r="A229" s="532" t="s">
        <v>5799</v>
      </c>
      <c r="B229" s="426"/>
      <c r="C229" s="426"/>
      <c r="D229" s="426"/>
      <c r="E229" s="427"/>
      <c r="F229" s="426"/>
    </row>
    <row r="230" spans="1:6" x14ac:dyDescent="0.2">
      <c r="A230" s="426" t="s">
        <v>5800</v>
      </c>
      <c r="B230" s="426" t="s">
        <v>5804</v>
      </c>
      <c r="C230" s="426" t="s">
        <v>5917</v>
      </c>
      <c r="D230" s="426">
        <v>2.4</v>
      </c>
      <c r="E230" s="427">
        <v>1955</v>
      </c>
      <c r="F230" s="426" t="s">
        <v>379</v>
      </c>
    </row>
    <row r="231" spans="1:6" x14ac:dyDescent="0.2">
      <c r="A231" s="426"/>
      <c r="B231" s="426" t="s">
        <v>3978</v>
      </c>
      <c r="C231" s="426" t="s">
        <v>5917</v>
      </c>
      <c r="D231" s="426">
        <v>69</v>
      </c>
      <c r="E231" s="427">
        <v>1951</v>
      </c>
      <c r="F231" s="426" t="s">
        <v>379</v>
      </c>
    </row>
    <row r="232" spans="1:6" x14ac:dyDescent="0.2">
      <c r="A232" s="426"/>
      <c r="B232" s="426" t="s">
        <v>5803</v>
      </c>
      <c r="C232" s="426" t="s">
        <v>5917</v>
      </c>
      <c r="D232" s="426">
        <v>8</v>
      </c>
      <c r="E232" s="427">
        <v>2006</v>
      </c>
      <c r="F232" s="426" t="s">
        <v>379</v>
      </c>
    </row>
    <row r="233" spans="1:6" x14ac:dyDescent="0.2">
      <c r="A233" s="426"/>
      <c r="B233" s="426" t="s">
        <v>4219</v>
      </c>
      <c r="C233" s="426" t="s">
        <v>5917</v>
      </c>
      <c r="D233" s="426">
        <v>38</v>
      </c>
      <c r="E233" s="427">
        <v>1963</v>
      </c>
      <c r="F233" s="426" t="s">
        <v>379</v>
      </c>
    </row>
    <row r="234" spans="1:6" x14ac:dyDescent="0.2">
      <c r="A234" s="426"/>
      <c r="B234" s="426" t="s">
        <v>5801</v>
      </c>
      <c r="C234" s="426" t="s">
        <v>5917</v>
      </c>
      <c r="D234" s="369">
        <v>19.100000000000001</v>
      </c>
      <c r="E234" s="427">
        <v>1962</v>
      </c>
      <c r="F234" s="426" t="s">
        <v>379</v>
      </c>
    </row>
    <row r="235" spans="1:6" x14ac:dyDescent="0.2">
      <c r="A235" s="426"/>
      <c r="B235" s="426" t="s">
        <v>5366</v>
      </c>
      <c r="C235" s="426" t="s">
        <v>5917</v>
      </c>
      <c r="D235" s="426">
        <v>20</v>
      </c>
      <c r="E235" s="427">
        <v>1962</v>
      </c>
      <c r="F235" s="426" t="s">
        <v>379</v>
      </c>
    </row>
    <row r="236" spans="1:6" x14ac:dyDescent="0.2">
      <c r="A236" s="426"/>
      <c r="B236" s="426" t="s">
        <v>5368</v>
      </c>
      <c r="C236" s="426" t="s">
        <v>5917</v>
      </c>
      <c r="D236" s="426">
        <v>20</v>
      </c>
      <c r="E236" s="427">
        <v>1962</v>
      </c>
      <c r="F236" s="426" t="s">
        <v>379</v>
      </c>
    </row>
    <row r="237" spans="1:6" x14ac:dyDescent="0.2">
      <c r="A237" s="426"/>
      <c r="B237" s="426"/>
      <c r="C237" s="426"/>
      <c r="D237" s="426"/>
      <c r="E237" s="427"/>
      <c r="F237" s="426"/>
    </row>
    <row r="238" spans="1:6" x14ac:dyDescent="0.2">
      <c r="A238" s="426" t="s">
        <v>5805</v>
      </c>
      <c r="B238" s="426" t="s">
        <v>5811</v>
      </c>
      <c r="C238" s="426" t="s">
        <v>5917</v>
      </c>
      <c r="D238" s="426">
        <v>4</v>
      </c>
      <c r="E238" s="427">
        <v>1958</v>
      </c>
      <c r="F238" s="426" t="s">
        <v>379</v>
      </c>
    </row>
    <row r="239" spans="1:6" x14ac:dyDescent="0.2">
      <c r="A239" s="426"/>
      <c r="B239" s="426" t="s">
        <v>5806</v>
      </c>
      <c r="C239" s="426" t="s">
        <v>5917</v>
      </c>
      <c r="D239" s="369">
        <v>11</v>
      </c>
      <c r="E239" s="427">
        <v>1959</v>
      </c>
      <c r="F239" s="426" t="s">
        <v>379</v>
      </c>
    </row>
    <row r="240" spans="1:6" x14ac:dyDescent="0.2">
      <c r="A240" s="426"/>
      <c r="B240" s="426" t="s">
        <v>4124</v>
      </c>
      <c r="C240" s="426" t="s">
        <v>5917</v>
      </c>
      <c r="D240" s="369">
        <v>47</v>
      </c>
      <c r="E240" s="427">
        <v>1958</v>
      </c>
      <c r="F240" s="426" t="s">
        <v>379</v>
      </c>
    </row>
    <row r="241" spans="1:6" x14ac:dyDescent="0.2">
      <c r="A241" s="426"/>
      <c r="B241" s="426" t="s">
        <v>5808</v>
      </c>
      <c r="C241" s="426" t="s">
        <v>5917</v>
      </c>
      <c r="D241" s="369">
        <v>16.5</v>
      </c>
      <c r="E241" s="427">
        <v>1955</v>
      </c>
      <c r="F241" s="426" t="s">
        <v>379</v>
      </c>
    </row>
    <row r="242" spans="1:6" x14ac:dyDescent="0.2">
      <c r="A242" s="426"/>
      <c r="B242" s="426" t="s">
        <v>5809</v>
      </c>
      <c r="C242" s="426" t="s">
        <v>5917</v>
      </c>
      <c r="D242" s="369">
        <v>3</v>
      </c>
      <c r="E242" s="427">
        <v>1961</v>
      </c>
      <c r="F242" s="426" t="s">
        <v>379</v>
      </c>
    </row>
    <row r="243" spans="1:6" x14ac:dyDescent="0.2">
      <c r="A243" s="426"/>
      <c r="B243" s="426" t="s">
        <v>5812</v>
      </c>
      <c r="C243" s="426" t="s">
        <v>5917</v>
      </c>
      <c r="D243" s="369">
        <v>16.8</v>
      </c>
      <c r="E243" s="427">
        <v>1957</v>
      </c>
      <c r="F243" s="426" t="s">
        <v>379</v>
      </c>
    </row>
    <row r="244" spans="1:6" x14ac:dyDescent="0.2">
      <c r="A244" s="426"/>
      <c r="B244" s="426" t="s">
        <v>5807</v>
      </c>
      <c r="C244" s="426" t="s">
        <v>5917</v>
      </c>
      <c r="D244" s="426">
        <v>4</v>
      </c>
      <c r="E244" s="427">
        <v>1958</v>
      </c>
      <c r="F244" s="426" t="s">
        <v>379</v>
      </c>
    </row>
    <row r="245" spans="1:6" x14ac:dyDescent="0.2">
      <c r="A245" s="477"/>
      <c r="B245" s="477"/>
      <c r="C245" s="477"/>
      <c r="D245" s="478"/>
      <c r="E245" s="479"/>
      <c r="F245" s="437"/>
    </row>
    <row r="246" spans="1:6" x14ac:dyDescent="0.2">
      <c r="A246" s="426" t="s">
        <v>5813</v>
      </c>
      <c r="B246" s="426" t="s">
        <v>5814</v>
      </c>
      <c r="C246" s="426" t="s">
        <v>5917</v>
      </c>
      <c r="D246" s="426">
        <v>3</v>
      </c>
      <c r="E246" s="427">
        <v>1956</v>
      </c>
      <c r="F246" s="426" t="s">
        <v>379</v>
      </c>
    </row>
    <row r="247" spans="1:6" x14ac:dyDescent="0.2">
      <c r="A247" s="428"/>
      <c r="B247" s="426" t="s">
        <v>5816</v>
      </c>
      <c r="C247" s="426" t="s">
        <v>5917</v>
      </c>
      <c r="D247" s="369">
        <v>18.7</v>
      </c>
      <c r="E247" s="427">
        <v>1950</v>
      </c>
      <c r="F247" s="426" t="s">
        <v>379</v>
      </c>
    </row>
    <row r="248" spans="1:6" x14ac:dyDescent="0.2">
      <c r="A248" s="428"/>
      <c r="B248" s="426" t="s">
        <v>5817</v>
      </c>
      <c r="C248" s="426" t="s">
        <v>5917</v>
      </c>
      <c r="D248" s="369">
        <v>18.7</v>
      </c>
      <c r="E248" s="427">
        <v>1957</v>
      </c>
      <c r="F248" s="426" t="s">
        <v>379</v>
      </c>
    </row>
    <row r="249" spans="1:6" x14ac:dyDescent="0.2">
      <c r="A249" s="428"/>
      <c r="B249" s="426" t="s">
        <v>4016</v>
      </c>
      <c r="C249" s="426" t="s">
        <v>5917</v>
      </c>
      <c r="D249" s="426">
        <v>34</v>
      </c>
      <c r="E249" s="427">
        <v>1954</v>
      </c>
      <c r="F249" s="426" t="s">
        <v>379</v>
      </c>
    </row>
    <row r="250" spans="1:6" x14ac:dyDescent="0.2">
      <c r="A250" s="428"/>
      <c r="B250" s="426" t="s">
        <v>5818</v>
      </c>
      <c r="C250" s="426" t="s">
        <v>5917</v>
      </c>
      <c r="D250" s="426">
        <v>18</v>
      </c>
      <c r="E250" s="427">
        <v>1959</v>
      </c>
      <c r="F250" s="426" t="s">
        <v>379</v>
      </c>
    </row>
    <row r="251" spans="1:6" x14ac:dyDescent="0.2">
      <c r="A251" s="428"/>
      <c r="B251" s="426" t="s">
        <v>5819</v>
      </c>
      <c r="C251" s="426" t="s">
        <v>5917</v>
      </c>
      <c r="D251" s="426">
        <v>15</v>
      </c>
      <c r="E251" s="427">
        <v>1954</v>
      </c>
      <c r="F251" s="426" t="s">
        <v>379</v>
      </c>
    </row>
    <row r="252" spans="1:6" x14ac:dyDescent="0.2">
      <c r="B252" s="331"/>
      <c r="C252" s="331"/>
      <c r="D252" s="331"/>
      <c r="E252" s="332"/>
      <c r="F252" s="297"/>
    </row>
    <row r="253" spans="1:6" x14ac:dyDescent="0.2">
      <c r="A253" s="428" t="s">
        <v>5820</v>
      </c>
      <c r="B253" s="426" t="s">
        <v>5444</v>
      </c>
      <c r="C253" s="426" t="s">
        <v>6028</v>
      </c>
      <c r="D253" s="426">
        <v>300</v>
      </c>
      <c r="E253" s="427">
        <v>1974</v>
      </c>
      <c r="F253" s="426" t="s">
        <v>379</v>
      </c>
    </row>
    <row r="254" spans="1:6" x14ac:dyDescent="0.2">
      <c r="A254" s="428"/>
      <c r="B254" s="426"/>
      <c r="C254" s="426" t="s">
        <v>6009</v>
      </c>
      <c r="D254" s="426"/>
      <c r="E254" s="427"/>
      <c r="F254" s="426"/>
    </row>
    <row r="255" spans="1:6" x14ac:dyDescent="0.2">
      <c r="A255" s="426"/>
      <c r="B255" s="426"/>
      <c r="C255" s="426"/>
      <c r="D255" s="426"/>
      <c r="E255" s="426"/>
      <c r="F255" s="426"/>
    </row>
    <row r="256" spans="1:6" x14ac:dyDescent="0.2">
      <c r="A256" s="428" t="s">
        <v>5821</v>
      </c>
      <c r="B256" s="426" t="s">
        <v>5823</v>
      </c>
      <c r="C256" s="426" t="s">
        <v>5917</v>
      </c>
      <c r="D256" s="369">
        <v>5.2</v>
      </c>
      <c r="E256" s="427">
        <v>1968</v>
      </c>
      <c r="F256" s="426" t="s">
        <v>379</v>
      </c>
    </row>
    <row r="257" spans="1:6" x14ac:dyDescent="0.2">
      <c r="A257" s="428"/>
      <c r="B257" s="426" t="s">
        <v>5827</v>
      </c>
      <c r="C257" s="426" t="s">
        <v>5917</v>
      </c>
      <c r="D257" s="369">
        <v>2</v>
      </c>
      <c r="E257" s="427">
        <v>1962</v>
      </c>
      <c r="F257" s="426" t="s">
        <v>379</v>
      </c>
    </row>
    <row r="258" spans="1:6" x14ac:dyDescent="0.2">
      <c r="A258" s="428"/>
      <c r="B258" s="426" t="s">
        <v>5822</v>
      </c>
      <c r="C258" s="426" t="s">
        <v>5917</v>
      </c>
      <c r="D258" s="369">
        <v>20</v>
      </c>
      <c r="E258" s="427">
        <v>1956</v>
      </c>
      <c r="F258" s="426" t="s">
        <v>379</v>
      </c>
    </row>
    <row r="259" spans="1:6" x14ac:dyDescent="0.2">
      <c r="A259" s="428"/>
      <c r="B259" s="426" t="s">
        <v>5826</v>
      </c>
      <c r="C259" s="426" t="s">
        <v>5917</v>
      </c>
      <c r="D259" s="369">
        <v>15</v>
      </c>
      <c r="E259" s="427">
        <v>1962</v>
      </c>
      <c r="F259" s="426" t="s">
        <v>379</v>
      </c>
    </row>
    <row r="260" spans="1:6" x14ac:dyDescent="0.2">
      <c r="A260" s="428"/>
      <c r="B260" s="426" t="s">
        <v>4107</v>
      </c>
      <c r="C260" s="426" t="s">
        <v>5917</v>
      </c>
      <c r="D260" s="369">
        <v>37</v>
      </c>
      <c r="E260" s="427">
        <v>1957</v>
      </c>
      <c r="F260" s="426" t="s">
        <v>379</v>
      </c>
    </row>
    <row r="261" spans="1:6" x14ac:dyDescent="0.2">
      <c r="A261" s="428"/>
      <c r="B261" s="426" t="s">
        <v>5828</v>
      </c>
      <c r="C261" s="426" t="s">
        <v>5917</v>
      </c>
      <c r="D261" s="369">
        <v>18.5</v>
      </c>
      <c r="E261" s="427">
        <v>1955</v>
      </c>
      <c r="F261" s="426" t="s">
        <v>379</v>
      </c>
    </row>
    <row r="262" spans="1:6" x14ac:dyDescent="0.2">
      <c r="A262" s="428"/>
      <c r="B262" s="426" t="s">
        <v>6480</v>
      </c>
      <c r="C262" s="426" t="s">
        <v>5917</v>
      </c>
      <c r="D262" s="369">
        <v>20</v>
      </c>
      <c r="E262" s="427">
        <v>1956</v>
      </c>
      <c r="F262" s="426" t="s">
        <v>379</v>
      </c>
    </row>
    <row r="263" spans="1:6" x14ac:dyDescent="0.2">
      <c r="A263" s="428"/>
      <c r="B263" s="426" t="s">
        <v>5825</v>
      </c>
      <c r="C263" s="426" t="s">
        <v>5917</v>
      </c>
      <c r="D263" s="369">
        <v>3.5</v>
      </c>
      <c r="E263" s="427">
        <v>2005</v>
      </c>
      <c r="F263" s="426" t="s">
        <v>379</v>
      </c>
    </row>
    <row r="264" spans="1:6" x14ac:dyDescent="0.2">
      <c r="A264" s="428"/>
      <c r="B264" s="426"/>
      <c r="C264" s="426"/>
      <c r="D264" s="426"/>
      <c r="E264" s="427"/>
      <c r="F264" s="426"/>
    </row>
    <row r="265" spans="1:6" x14ac:dyDescent="0.2">
      <c r="A265" s="428" t="s">
        <v>5829</v>
      </c>
      <c r="B265" s="426" t="s">
        <v>5830</v>
      </c>
      <c r="C265" s="426" t="s">
        <v>5917</v>
      </c>
      <c r="D265" s="369">
        <v>10</v>
      </c>
      <c r="E265" s="427">
        <v>1959</v>
      </c>
      <c r="F265" s="426" t="s">
        <v>379</v>
      </c>
    </row>
    <row r="266" spans="1:6" x14ac:dyDescent="0.2">
      <c r="A266" s="428"/>
      <c r="B266" s="426" t="s">
        <v>4835</v>
      </c>
      <c r="C266" s="426" t="s">
        <v>5917</v>
      </c>
      <c r="D266" s="369">
        <v>3.5</v>
      </c>
      <c r="E266" s="427">
        <v>1959</v>
      </c>
      <c r="F266" s="426" t="s">
        <v>379</v>
      </c>
    </row>
    <row r="267" spans="1:6" x14ac:dyDescent="0.2">
      <c r="A267" s="428"/>
      <c r="B267" s="426" t="s">
        <v>5831</v>
      </c>
      <c r="C267" s="426" t="s">
        <v>5917</v>
      </c>
      <c r="D267" s="369">
        <v>18.7</v>
      </c>
      <c r="E267" s="427">
        <v>1958</v>
      </c>
      <c r="F267" s="426" t="s">
        <v>379</v>
      </c>
    </row>
    <row r="268" spans="1:6" x14ac:dyDescent="0.2">
      <c r="A268" s="426"/>
      <c r="B268" s="306"/>
      <c r="C268" s="306"/>
      <c r="D268" s="546"/>
      <c r="E268" s="533"/>
      <c r="F268" s="515"/>
    </row>
    <row r="269" spans="1:6" x14ac:dyDescent="0.2">
      <c r="A269" s="428" t="s">
        <v>5832</v>
      </c>
      <c r="B269" s="426" t="s">
        <v>3964</v>
      </c>
      <c r="C269" s="426" t="s">
        <v>5917</v>
      </c>
      <c r="D269" s="369">
        <v>152.5</v>
      </c>
      <c r="E269" s="427">
        <v>1950</v>
      </c>
      <c r="F269" s="426" t="s">
        <v>379</v>
      </c>
    </row>
    <row r="270" spans="1:6" x14ac:dyDescent="0.2">
      <c r="A270" s="428"/>
      <c r="B270" s="426" t="s">
        <v>5838</v>
      </c>
      <c r="C270" s="426" t="s">
        <v>5917</v>
      </c>
      <c r="D270" s="369">
        <v>5</v>
      </c>
      <c r="E270" s="427">
        <v>1957</v>
      </c>
      <c r="F270" s="426" t="s">
        <v>379</v>
      </c>
    </row>
    <row r="271" spans="1:6" x14ac:dyDescent="0.2">
      <c r="A271" s="428"/>
      <c r="B271" s="426" t="s">
        <v>4041</v>
      </c>
      <c r="C271" s="426" t="s">
        <v>5917</v>
      </c>
      <c r="D271" s="369">
        <v>40</v>
      </c>
      <c r="E271" s="427">
        <v>1955</v>
      </c>
      <c r="F271" s="426" t="s">
        <v>379</v>
      </c>
    </row>
    <row r="272" spans="1:6" x14ac:dyDescent="0.2">
      <c r="A272" s="428"/>
      <c r="B272" s="426" t="s">
        <v>6481</v>
      </c>
      <c r="C272" s="426" t="s">
        <v>5917</v>
      </c>
      <c r="D272" s="369">
        <v>6</v>
      </c>
      <c r="E272" s="427">
        <v>1956</v>
      </c>
      <c r="F272" s="426" t="s">
        <v>379</v>
      </c>
    </row>
    <row r="273" spans="1:6" x14ac:dyDescent="0.2">
      <c r="A273" s="428"/>
      <c r="B273" s="426" t="s">
        <v>5837</v>
      </c>
      <c r="C273" s="426" t="s">
        <v>5917</v>
      </c>
      <c r="D273" s="369">
        <v>15</v>
      </c>
      <c r="E273" s="427">
        <v>1963</v>
      </c>
      <c r="F273" s="426" t="s">
        <v>379</v>
      </c>
    </row>
    <row r="274" spans="1:6" x14ac:dyDescent="0.2">
      <c r="A274" s="428"/>
      <c r="B274" s="426" t="s">
        <v>4215</v>
      </c>
      <c r="C274" s="426" t="s">
        <v>5917</v>
      </c>
      <c r="D274" s="369">
        <v>25</v>
      </c>
      <c r="E274" s="427">
        <v>1963</v>
      </c>
      <c r="F274" s="426" t="s">
        <v>379</v>
      </c>
    </row>
    <row r="275" spans="1:6" x14ac:dyDescent="0.2">
      <c r="A275" s="428"/>
      <c r="B275" s="426" t="s">
        <v>5834</v>
      </c>
      <c r="C275" s="426" t="s">
        <v>5917</v>
      </c>
      <c r="D275" s="369">
        <v>2</v>
      </c>
      <c r="E275" s="427">
        <v>1956</v>
      </c>
      <c r="F275" s="426" t="s">
        <v>379</v>
      </c>
    </row>
    <row r="276" spans="1:6" x14ac:dyDescent="0.2">
      <c r="A276" s="428"/>
      <c r="B276" s="426" t="s">
        <v>5835</v>
      </c>
      <c r="C276" s="426" t="s">
        <v>5917</v>
      </c>
      <c r="D276" s="369">
        <v>6</v>
      </c>
      <c r="E276" s="427">
        <v>1961</v>
      </c>
      <c r="F276" s="426" t="s">
        <v>379</v>
      </c>
    </row>
    <row r="277" spans="1:6" x14ac:dyDescent="0.2">
      <c r="A277" s="428"/>
      <c r="B277" s="426" t="s">
        <v>5836</v>
      </c>
      <c r="C277" s="426" t="s">
        <v>5917</v>
      </c>
      <c r="D277" s="369">
        <v>2.4</v>
      </c>
      <c r="E277" s="427">
        <v>1952</v>
      </c>
      <c r="F277" s="426" t="s">
        <v>379</v>
      </c>
    </row>
    <row r="278" spans="1:6" ht="15.75" thickBot="1" x14ac:dyDescent="0.25">
      <c r="A278" s="534"/>
      <c r="B278" s="497" t="s">
        <v>5839</v>
      </c>
      <c r="C278" s="497" t="s">
        <v>5917</v>
      </c>
      <c r="D278" s="502">
        <v>8</v>
      </c>
      <c r="E278" s="501">
        <v>1951</v>
      </c>
      <c r="F278" s="497" t="s">
        <v>379</v>
      </c>
    </row>
    <row r="279" spans="1:6" ht="15.75" thickTop="1" x14ac:dyDescent="0.2">
      <c r="A279" s="321" t="s">
        <v>6424</v>
      </c>
      <c r="B279" s="331"/>
      <c r="C279" s="331"/>
      <c r="D279" s="331"/>
      <c r="E279" s="332"/>
      <c r="F279" s="331"/>
    </row>
    <row r="280" spans="1:6" ht="23.25" x14ac:dyDescent="0.35">
      <c r="A280" s="290" t="s">
        <v>5267</v>
      </c>
      <c r="B280" s="291"/>
      <c r="C280" s="291"/>
      <c r="D280" s="291"/>
      <c r="E280" s="291"/>
      <c r="F280" s="297"/>
    </row>
    <row r="281" spans="1:6" ht="21.75" x14ac:dyDescent="0.3">
      <c r="A281" s="295" t="s">
        <v>6470</v>
      </c>
      <c r="B281" s="296"/>
      <c r="C281" s="296"/>
      <c r="D281" s="296"/>
      <c r="E281" s="296"/>
      <c r="F281" s="297"/>
    </row>
    <row r="282" spans="1:6" ht="15.75" thickBot="1" x14ac:dyDescent="0.25">
      <c r="A282" s="336"/>
      <c r="B282" s="336"/>
      <c r="C282" s="336"/>
      <c r="D282" s="336"/>
      <c r="E282" s="336"/>
      <c r="F282" s="328"/>
    </row>
    <row r="283" spans="1:6" ht="15.75" thickTop="1" x14ac:dyDescent="0.2">
      <c r="A283" s="302" t="s">
        <v>162</v>
      </c>
      <c r="B283" s="302" t="s">
        <v>5138</v>
      </c>
      <c r="C283" s="302" t="s">
        <v>111</v>
      </c>
      <c r="D283" s="303" t="s">
        <v>5697</v>
      </c>
      <c r="E283" s="333" t="s">
        <v>5698</v>
      </c>
      <c r="F283" s="305" t="s">
        <v>5699</v>
      </c>
    </row>
    <row r="284" spans="1:6" x14ac:dyDescent="0.2">
      <c r="A284" s="306"/>
      <c r="B284" s="306"/>
      <c r="C284" s="306"/>
      <c r="D284" s="307" t="s">
        <v>5563</v>
      </c>
      <c r="E284" s="308" t="s">
        <v>5700</v>
      </c>
      <c r="F284" s="305" t="s">
        <v>5701</v>
      </c>
    </row>
    <row r="285" spans="1:6" x14ac:dyDescent="0.2">
      <c r="A285" s="306"/>
      <c r="B285" s="306"/>
      <c r="C285" s="306"/>
      <c r="D285" s="307" t="s">
        <v>5564</v>
      </c>
      <c r="E285" s="308" t="s">
        <v>5702</v>
      </c>
      <c r="F285" s="305" t="s">
        <v>5703</v>
      </c>
    </row>
    <row r="286" spans="1:6" x14ac:dyDescent="0.2">
      <c r="A286" s="309"/>
      <c r="B286" s="309"/>
      <c r="C286" s="309"/>
      <c r="D286" s="310"/>
      <c r="E286" s="310" t="s">
        <v>5704</v>
      </c>
      <c r="F286" s="311" t="s">
        <v>5705</v>
      </c>
    </row>
    <row r="287" spans="1:6" x14ac:dyDescent="0.2">
      <c r="A287" s="426" t="s">
        <v>6411</v>
      </c>
      <c r="B287" s="426"/>
      <c r="C287" s="426"/>
      <c r="D287" s="426"/>
      <c r="E287" s="427"/>
      <c r="F287" s="426"/>
    </row>
    <row r="288" spans="1:6" x14ac:dyDescent="0.2">
      <c r="A288" s="532" t="s">
        <v>6412</v>
      </c>
      <c r="B288" s="426"/>
      <c r="C288" s="426"/>
      <c r="D288" s="426"/>
      <c r="E288" s="427"/>
      <c r="F288" s="426"/>
    </row>
    <row r="289" spans="1:6" x14ac:dyDescent="0.2">
      <c r="A289" s="428" t="s">
        <v>5840</v>
      </c>
      <c r="B289" s="426" t="s">
        <v>5842</v>
      </c>
      <c r="C289" s="426" t="s">
        <v>5917</v>
      </c>
      <c r="D289" s="369">
        <v>7.9</v>
      </c>
      <c r="E289" s="427">
        <v>1953</v>
      </c>
      <c r="F289" s="426" t="s">
        <v>379</v>
      </c>
    </row>
    <row r="290" spans="1:6" x14ac:dyDescent="0.2">
      <c r="A290" s="428"/>
      <c r="B290" s="426" t="s">
        <v>5841</v>
      </c>
      <c r="C290" s="426" t="s">
        <v>5917</v>
      </c>
      <c r="D290" s="369">
        <v>2.5</v>
      </c>
      <c r="E290" s="427">
        <v>1959</v>
      </c>
      <c r="F290" s="426" t="s">
        <v>379</v>
      </c>
    </row>
    <row r="291" spans="1:6" x14ac:dyDescent="0.2">
      <c r="A291" s="428"/>
      <c r="B291" s="426" t="s">
        <v>5843</v>
      </c>
      <c r="C291" s="426" t="s">
        <v>5917</v>
      </c>
      <c r="D291" s="369">
        <v>2.2000000000000002</v>
      </c>
      <c r="E291" s="427">
        <v>1962</v>
      </c>
      <c r="F291" s="426" t="s">
        <v>379</v>
      </c>
    </row>
    <row r="292" spans="1:6" x14ac:dyDescent="0.2">
      <c r="A292" s="428"/>
      <c r="B292" s="426" t="s">
        <v>3928</v>
      </c>
      <c r="C292" s="426" t="s">
        <v>5917</v>
      </c>
      <c r="D292" s="369">
        <v>44.1</v>
      </c>
      <c r="E292" s="427">
        <v>1930</v>
      </c>
      <c r="F292" s="426" t="s">
        <v>379</v>
      </c>
    </row>
    <row r="293" spans="1:6" x14ac:dyDescent="0.2">
      <c r="A293" s="428"/>
      <c r="B293" s="426" t="s">
        <v>3933</v>
      </c>
      <c r="C293" s="426" t="s">
        <v>5917</v>
      </c>
      <c r="D293" s="369">
        <v>34</v>
      </c>
      <c r="E293" s="427">
        <v>1933</v>
      </c>
      <c r="F293" s="426" t="s">
        <v>379</v>
      </c>
    </row>
    <row r="294" spans="1:6" x14ac:dyDescent="0.2">
      <c r="A294" s="428"/>
      <c r="B294" s="426" t="s">
        <v>4045</v>
      </c>
      <c r="C294" s="426" t="s">
        <v>5917</v>
      </c>
      <c r="D294" s="369">
        <v>75</v>
      </c>
      <c r="E294" s="427">
        <v>1955</v>
      </c>
      <c r="F294" s="426" t="s">
        <v>379</v>
      </c>
    </row>
    <row r="295" spans="1:6" x14ac:dyDescent="0.2">
      <c r="A295" s="428"/>
      <c r="B295" s="426" t="s">
        <v>3960</v>
      </c>
      <c r="C295" s="426" t="s">
        <v>5917</v>
      </c>
      <c r="D295" s="369">
        <v>61.2</v>
      </c>
      <c r="E295" s="427">
        <v>1950</v>
      </c>
      <c r="F295" s="426" t="s">
        <v>379</v>
      </c>
    </row>
    <row r="296" spans="1:6" x14ac:dyDescent="0.2">
      <c r="A296" s="428"/>
      <c r="B296" s="426" t="s">
        <v>5844</v>
      </c>
      <c r="C296" s="426" t="s">
        <v>5917</v>
      </c>
      <c r="D296" s="369">
        <v>15</v>
      </c>
      <c r="E296" s="427">
        <v>1950</v>
      </c>
      <c r="F296" s="426" t="s">
        <v>379</v>
      </c>
    </row>
    <row r="297" spans="1:6" x14ac:dyDescent="0.2">
      <c r="A297" s="428"/>
      <c r="B297" s="426"/>
      <c r="C297" s="426"/>
      <c r="D297" s="369"/>
      <c r="E297" s="427"/>
      <c r="F297" s="426"/>
    </row>
    <row r="298" spans="1:6" x14ac:dyDescent="0.2">
      <c r="A298" s="535" t="s">
        <v>5845</v>
      </c>
      <c r="B298" s="426" t="s">
        <v>5372</v>
      </c>
      <c r="C298" s="426" t="s">
        <v>1352</v>
      </c>
      <c r="D298" s="369">
        <v>20</v>
      </c>
      <c r="E298" s="427">
        <v>2005</v>
      </c>
      <c r="F298" s="426" t="s">
        <v>379</v>
      </c>
    </row>
    <row r="299" spans="1:6" x14ac:dyDescent="0.2">
      <c r="A299" s="428"/>
      <c r="B299" s="426" t="s">
        <v>5382</v>
      </c>
      <c r="C299" s="426" t="s">
        <v>1352</v>
      </c>
      <c r="D299" s="369">
        <v>120</v>
      </c>
      <c r="E299" s="427">
        <v>2005</v>
      </c>
      <c r="F299" s="426" t="s">
        <v>379</v>
      </c>
    </row>
    <row r="300" spans="1:6" x14ac:dyDescent="0.2">
      <c r="A300" s="429"/>
      <c r="B300" s="426" t="s">
        <v>6223</v>
      </c>
      <c r="C300" s="426" t="s">
        <v>1352</v>
      </c>
      <c r="D300" s="369">
        <v>8.3000000000000007</v>
      </c>
      <c r="E300" s="427">
        <v>2004</v>
      </c>
      <c r="F300" s="426" t="s">
        <v>379</v>
      </c>
    </row>
    <row r="301" spans="1:6" x14ac:dyDescent="0.2">
      <c r="A301" s="429"/>
      <c r="B301" s="426" t="s">
        <v>5860</v>
      </c>
      <c r="C301" s="426" t="s">
        <v>1352</v>
      </c>
      <c r="D301" s="369">
        <v>12.8</v>
      </c>
      <c r="E301" s="427">
        <v>2002</v>
      </c>
      <c r="F301" s="426" t="s">
        <v>379</v>
      </c>
    </row>
    <row r="302" spans="1:6" x14ac:dyDescent="0.2">
      <c r="A302" s="477"/>
      <c r="B302" s="477"/>
      <c r="C302" s="477"/>
      <c r="D302" s="478"/>
      <c r="E302" s="479"/>
      <c r="F302" s="437"/>
    </row>
    <row r="303" spans="1:6" x14ac:dyDescent="0.2">
      <c r="A303" s="535" t="s">
        <v>5864</v>
      </c>
      <c r="B303" s="426" t="s">
        <v>5865</v>
      </c>
      <c r="C303" s="426" t="s">
        <v>5917</v>
      </c>
      <c r="D303" s="369">
        <v>1.1000000000000001</v>
      </c>
      <c r="E303" s="427">
        <v>1960</v>
      </c>
      <c r="F303" s="426" t="s">
        <v>379</v>
      </c>
    </row>
    <row r="304" spans="1:6" x14ac:dyDescent="0.2">
      <c r="A304" s="428"/>
      <c r="B304" s="426" t="s">
        <v>6482</v>
      </c>
      <c r="C304" s="426" t="s">
        <v>5917</v>
      </c>
      <c r="D304" s="369">
        <v>3.2</v>
      </c>
      <c r="E304" s="427">
        <v>2002</v>
      </c>
      <c r="F304" s="426" t="s">
        <v>379</v>
      </c>
    </row>
    <row r="305" spans="1:6" x14ac:dyDescent="0.2">
      <c r="A305" s="428"/>
      <c r="B305" s="426" t="s">
        <v>5866</v>
      </c>
      <c r="C305" s="426" t="s">
        <v>5917</v>
      </c>
      <c r="D305" s="369">
        <v>1.3</v>
      </c>
      <c r="E305" s="427">
        <v>1951</v>
      </c>
      <c r="F305" s="426" t="s">
        <v>379</v>
      </c>
    </row>
    <row r="306" spans="1:6" x14ac:dyDescent="0.2">
      <c r="A306" s="428"/>
      <c r="B306" s="426" t="s">
        <v>4012</v>
      </c>
      <c r="C306" s="426" t="s">
        <v>5917</v>
      </c>
      <c r="D306" s="369">
        <v>1.2</v>
      </c>
      <c r="E306" s="427">
        <v>1954</v>
      </c>
      <c r="F306" s="426" t="s">
        <v>379</v>
      </c>
    </row>
    <row r="307" spans="1:6" x14ac:dyDescent="0.2">
      <c r="A307" s="428"/>
      <c r="B307" s="426" t="s">
        <v>5867</v>
      </c>
      <c r="C307" s="426" t="s">
        <v>5917</v>
      </c>
      <c r="D307" s="369">
        <v>1.3</v>
      </c>
      <c r="E307" s="427">
        <v>1950</v>
      </c>
      <c r="F307" s="426" t="s">
        <v>379</v>
      </c>
    </row>
    <row r="308" spans="1:6" x14ac:dyDescent="0.2">
      <c r="A308" s="428"/>
      <c r="B308" s="426" t="s">
        <v>5868</v>
      </c>
      <c r="C308" s="426" t="s">
        <v>5917</v>
      </c>
      <c r="D308" s="369">
        <v>2.4</v>
      </c>
      <c r="E308" s="427">
        <v>1952</v>
      </c>
      <c r="F308" s="426" t="s">
        <v>379</v>
      </c>
    </row>
    <row r="309" spans="1:6" x14ac:dyDescent="0.2">
      <c r="A309" s="535"/>
      <c r="B309" s="426"/>
      <c r="C309" s="426"/>
      <c r="D309" s="426"/>
      <c r="E309" s="427"/>
      <c r="F309" s="426"/>
    </row>
    <row r="310" spans="1:6" x14ac:dyDescent="0.2">
      <c r="A310" s="535" t="s">
        <v>5869</v>
      </c>
      <c r="B310" s="426" t="s">
        <v>6452</v>
      </c>
      <c r="C310" s="426" t="s">
        <v>6453</v>
      </c>
      <c r="D310" s="430">
        <v>1540</v>
      </c>
      <c r="E310" s="427">
        <v>1980</v>
      </c>
      <c r="F310" s="426" t="s">
        <v>379</v>
      </c>
    </row>
    <row r="311" spans="1:6" x14ac:dyDescent="0.2">
      <c r="A311" s="426"/>
      <c r="B311" s="426" t="s">
        <v>6299</v>
      </c>
      <c r="C311" s="426" t="s">
        <v>747</v>
      </c>
      <c r="D311" s="430">
        <v>120</v>
      </c>
      <c r="E311" s="427">
        <v>2000</v>
      </c>
      <c r="F311" s="426" t="s">
        <v>379</v>
      </c>
    </row>
    <row r="312" spans="1:6" x14ac:dyDescent="0.2">
      <c r="A312" s="426"/>
      <c r="B312" s="426" t="s">
        <v>3911</v>
      </c>
      <c r="C312" s="426" t="s">
        <v>747</v>
      </c>
      <c r="D312" s="430">
        <v>745</v>
      </c>
      <c r="E312" s="427">
        <v>1994</v>
      </c>
      <c r="F312" s="492" t="s">
        <v>6269</v>
      </c>
    </row>
    <row r="313" spans="1:6" x14ac:dyDescent="0.2">
      <c r="A313" s="429"/>
      <c r="B313" s="426" t="s">
        <v>3915</v>
      </c>
      <c r="C313" s="426" t="s">
        <v>747</v>
      </c>
      <c r="D313" s="430">
        <v>688</v>
      </c>
      <c r="E313" s="427">
        <v>1995</v>
      </c>
      <c r="F313" s="426" t="s">
        <v>199</v>
      </c>
    </row>
    <row r="314" spans="1:6" x14ac:dyDescent="0.2">
      <c r="A314" s="481"/>
      <c r="B314" s="511" t="s">
        <v>4937</v>
      </c>
      <c r="C314" s="511" t="s">
        <v>6454</v>
      </c>
      <c r="D314" s="528">
        <v>1955</v>
      </c>
      <c r="E314" s="513">
        <v>1966</v>
      </c>
      <c r="F314" s="426" t="s">
        <v>6270</v>
      </c>
    </row>
    <row r="315" spans="1:6" x14ac:dyDescent="0.2">
      <c r="A315" s="482"/>
      <c r="B315" s="511" t="s">
        <v>4973</v>
      </c>
      <c r="C315" s="511" t="s">
        <v>6454</v>
      </c>
      <c r="D315" s="528">
        <v>1961</v>
      </c>
      <c r="E315" s="513">
        <v>1971</v>
      </c>
      <c r="F315" s="511" t="s">
        <v>442</v>
      </c>
    </row>
    <row r="316" spans="1:6" x14ac:dyDescent="0.2">
      <c r="A316" s="482"/>
      <c r="B316" s="511" t="s">
        <v>5871</v>
      </c>
      <c r="C316" s="511" t="s">
        <v>5960</v>
      </c>
      <c r="D316" s="528">
        <v>34</v>
      </c>
      <c r="E316" s="513">
        <v>1966</v>
      </c>
      <c r="F316" s="492" t="s">
        <v>6269</v>
      </c>
    </row>
    <row r="317" spans="1:6" x14ac:dyDescent="0.2">
      <c r="A317" s="482"/>
      <c r="B317" s="511"/>
      <c r="C317" s="511"/>
      <c r="D317" s="528"/>
      <c r="E317" s="513"/>
      <c r="F317" s="426" t="s">
        <v>6270</v>
      </c>
    </row>
    <row r="318" spans="1:6" x14ac:dyDescent="0.2">
      <c r="A318" s="482"/>
      <c r="B318" s="511" t="s">
        <v>5442</v>
      </c>
      <c r="C318" s="511" t="s">
        <v>5960</v>
      </c>
      <c r="D318" s="528">
        <v>34</v>
      </c>
      <c r="E318" s="513">
        <v>1969</v>
      </c>
      <c r="F318" s="511" t="s">
        <v>442</v>
      </c>
    </row>
    <row r="319" spans="1:6" x14ac:dyDescent="0.2">
      <c r="A319" s="429"/>
      <c r="B319" s="426" t="s">
        <v>3923</v>
      </c>
      <c r="C319" s="426" t="s">
        <v>5959</v>
      </c>
      <c r="D319" s="430">
        <v>45</v>
      </c>
      <c r="E319" s="427">
        <v>1998</v>
      </c>
      <c r="F319" s="426" t="s">
        <v>184</v>
      </c>
    </row>
    <row r="320" spans="1:6" x14ac:dyDescent="0.2">
      <c r="A320" s="429"/>
      <c r="B320" s="426" t="s">
        <v>3919</v>
      </c>
      <c r="C320" s="426" t="s">
        <v>5959</v>
      </c>
      <c r="D320" s="430">
        <v>45</v>
      </c>
      <c r="E320" s="427">
        <v>1998</v>
      </c>
      <c r="F320" s="426" t="s">
        <v>199</v>
      </c>
    </row>
    <row r="321" spans="1:6" x14ac:dyDescent="0.2">
      <c r="A321" s="429"/>
      <c r="B321" s="426" t="s">
        <v>5107</v>
      </c>
      <c r="C321" s="426" t="s">
        <v>6039</v>
      </c>
      <c r="D321" s="430">
        <v>8.9</v>
      </c>
      <c r="E321" s="427">
        <v>1994</v>
      </c>
      <c r="F321" s="426" t="s">
        <v>199</v>
      </c>
    </row>
    <row r="322" spans="1:6" x14ac:dyDescent="0.2">
      <c r="A322" s="429"/>
      <c r="B322" s="426" t="s">
        <v>1617</v>
      </c>
      <c r="C322" s="426" t="s">
        <v>6039</v>
      </c>
      <c r="D322" s="430">
        <v>8.9</v>
      </c>
      <c r="E322" s="427">
        <v>1995</v>
      </c>
      <c r="F322" s="426" t="s">
        <v>199</v>
      </c>
    </row>
    <row r="323" spans="1:6" x14ac:dyDescent="0.2">
      <c r="A323" s="429"/>
      <c r="B323" s="426" t="s">
        <v>5103</v>
      </c>
      <c r="C323" s="426" t="s">
        <v>5959</v>
      </c>
      <c r="D323" s="430">
        <v>10</v>
      </c>
      <c r="E323" s="427">
        <v>2002</v>
      </c>
      <c r="F323" s="426" t="s">
        <v>184</v>
      </c>
    </row>
    <row r="324" spans="1:6" x14ac:dyDescent="0.2">
      <c r="A324" s="429"/>
      <c r="B324" s="426" t="s">
        <v>6037</v>
      </c>
      <c r="C324" s="426" t="s">
        <v>5959</v>
      </c>
      <c r="D324" s="430">
        <v>10</v>
      </c>
      <c r="E324" s="427">
        <v>2002</v>
      </c>
      <c r="F324" s="492" t="s">
        <v>6269</v>
      </c>
    </row>
    <row r="325" spans="1:6" x14ac:dyDescent="0.2">
      <c r="A325" s="429"/>
      <c r="B325" s="426"/>
      <c r="C325" s="426"/>
      <c r="D325" s="430"/>
      <c r="E325" s="427"/>
      <c r="F325" s="426" t="s">
        <v>6270</v>
      </c>
    </row>
    <row r="326" spans="1:6" x14ac:dyDescent="0.2">
      <c r="A326" s="331"/>
      <c r="B326" s="367"/>
      <c r="C326" s="367"/>
      <c r="D326" s="367"/>
      <c r="E326" s="484"/>
      <c r="F326" s="297"/>
    </row>
    <row r="327" spans="1:6" x14ac:dyDescent="0.2">
      <c r="A327" s="535" t="s">
        <v>5872</v>
      </c>
      <c r="B327" s="426" t="s">
        <v>4284</v>
      </c>
      <c r="C327" s="426" t="s">
        <v>6039</v>
      </c>
      <c r="D327" s="430">
        <v>3</v>
      </c>
      <c r="E327" s="427">
        <v>2001</v>
      </c>
      <c r="F327" s="426" t="s">
        <v>379</v>
      </c>
    </row>
    <row r="328" spans="1:6" x14ac:dyDescent="0.2">
      <c r="A328" s="535"/>
      <c r="B328" s="426" t="s">
        <v>4279</v>
      </c>
      <c r="C328" s="426" t="s">
        <v>6039</v>
      </c>
      <c r="D328" s="430">
        <v>2.1</v>
      </c>
      <c r="E328" s="427">
        <v>1990</v>
      </c>
      <c r="F328" s="426" t="s">
        <v>379</v>
      </c>
    </row>
    <row r="329" spans="1:6" x14ac:dyDescent="0.2">
      <c r="A329" s="428"/>
      <c r="B329" s="426" t="s">
        <v>4256</v>
      </c>
      <c r="C329" s="426" t="s">
        <v>6039</v>
      </c>
      <c r="D329" s="430">
        <v>6</v>
      </c>
      <c r="E329" s="427">
        <v>1946</v>
      </c>
      <c r="F329" s="426" t="s">
        <v>379</v>
      </c>
    </row>
    <row r="330" spans="1:6" x14ac:dyDescent="0.2">
      <c r="A330" s="428"/>
      <c r="B330" s="426" t="s">
        <v>4261</v>
      </c>
      <c r="C330" s="426" t="s">
        <v>6039</v>
      </c>
      <c r="D330" s="430">
        <v>16.2</v>
      </c>
      <c r="E330" s="427">
        <v>1953</v>
      </c>
      <c r="F330" s="426" t="s">
        <v>379</v>
      </c>
    </row>
    <row r="331" spans="1:6" x14ac:dyDescent="0.2">
      <c r="A331" s="428"/>
      <c r="B331" s="426" t="s">
        <v>4268</v>
      </c>
      <c r="C331" s="426" t="s">
        <v>6039</v>
      </c>
      <c r="D331" s="430">
        <v>67.2</v>
      </c>
      <c r="E331" s="427">
        <v>1953</v>
      </c>
      <c r="F331" s="426" t="s">
        <v>379</v>
      </c>
    </row>
    <row r="332" spans="1:6" x14ac:dyDescent="0.2">
      <c r="A332" s="428"/>
      <c r="B332" s="426" t="s">
        <v>5365</v>
      </c>
      <c r="C332" s="426" t="s">
        <v>6039</v>
      </c>
      <c r="D332" s="430">
        <v>11.8</v>
      </c>
      <c r="E332" s="427">
        <v>1971</v>
      </c>
      <c r="F332" s="426" t="s">
        <v>379</v>
      </c>
    </row>
    <row r="333" spans="1:6" x14ac:dyDescent="0.2">
      <c r="A333" s="428"/>
      <c r="B333" s="426" t="s">
        <v>4265</v>
      </c>
      <c r="C333" s="426" t="s">
        <v>6039</v>
      </c>
      <c r="D333" s="430">
        <v>23.5</v>
      </c>
      <c r="E333" s="427">
        <v>1950</v>
      </c>
      <c r="F333" s="426" t="s">
        <v>379</v>
      </c>
    </row>
    <row r="334" spans="1:6" x14ac:dyDescent="0.2">
      <c r="A334" s="428"/>
      <c r="B334" s="426" t="s">
        <v>4272</v>
      </c>
      <c r="C334" s="426" t="s">
        <v>6039</v>
      </c>
      <c r="D334" s="430">
        <v>2.5</v>
      </c>
      <c r="E334" s="427">
        <v>1945</v>
      </c>
      <c r="F334" s="426" t="s">
        <v>379</v>
      </c>
    </row>
    <row r="335" spans="1:6" x14ac:dyDescent="0.2">
      <c r="A335" s="429"/>
      <c r="B335" s="331"/>
      <c r="C335" s="331"/>
      <c r="D335" s="331"/>
      <c r="E335" s="332"/>
      <c r="F335" s="297"/>
    </row>
    <row r="336" spans="1:6" x14ac:dyDescent="0.2">
      <c r="A336" s="428" t="s">
        <v>3751</v>
      </c>
      <c r="B336" s="426"/>
      <c r="C336" s="426"/>
      <c r="D336" s="430"/>
      <c r="E336" s="427"/>
      <c r="F336" s="426"/>
    </row>
    <row r="337" spans="1:6" x14ac:dyDescent="0.2">
      <c r="A337" s="535" t="s">
        <v>6350</v>
      </c>
      <c r="B337" s="426"/>
      <c r="C337" s="426"/>
      <c r="D337" s="430"/>
      <c r="E337" s="427"/>
      <c r="F337" s="426"/>
    </row>
    <row r="338" spans="1:6" x14ac:dyDescent="0.2">
      <c r="A338" s="428" t="s">
        <v>5877</v>
      </c>
      <c r="B338" s="426" t="s">
        <v>3076</v>
      </c>
      <c r="C338" s="426" t="s">
        <v>5917</v>
      </c>
      <c r="D338" s="426">
        <v>12</v>
      </c>
      <c r="E338" s="427">
        <v>1936</v>
      </c>
      <c r="F338" s="426" t="s">
        <v>379</v>
      </c>
    </row>
    <row r="339" spans="1:6" x14ac:dyDescent="0.2">
      <c r="A339" s="428"/>
      <c r="B339" s="426" t="s">
        <v>3071</v>
      </c>
      <c r="C339" s="426" t="s">
        <v>5917</v>
      </c>
      <c r="D339" s="426">
        <v>2</v>
      </c>
      <c r="E339" s="427">
        <v>1985</v>
      </c>
      <c r="F339" s="426" t="s">
        <v>379</v>
      </c>
    </row>
    <row r="340" spans="1:6" x14ac:dyDescent="0.2">
      <c r="A340" s="428"/>
      <c r="B340" s="426" t="s">
        <v>3080</v>
      </c>
      <c r="C340" s="426" t="s">
        <v>5917</v>
      </c>
      <c r="D340" s="426">
        <v>14</v>
      </c>
      <c r="E340" s="427">
        <v>1936</v>
      </c>
      <c r="F340" s="426" t="s">
        <v>379</v>
      </c>
    </row>
    <row r="341" spans="1:6" x14ac:dyDescent="0.2">
      <c r="A341" s="428"/>
      <c r="B341" s="426" t="s">
        <v>3088</v>
      </c>
      <c r="C341" s="426" t="s">
        <v>5917</v>
      </c>
      <c r="D341" s="426">
        <v>24</v>
      </c>
      <c r="E341" s="427">
        <v>1935</v>
      </c>
      <c r="F341" s="426" t="s">
        <v>379</v>
      </c>
    </row>
    <row r="342" spans="1:6" x14ac:dyDescent="0.2">
      <c r="A342" s="428"/>
      <c r="B342" s="426" t="s">
        <v>3084</v>
      </c>
      <c r="C342" s="426" t="s">
        <v>5917</v>
      </c>
      <c r="D342" s="426">
        <v>24</v>
      </c>
      <c r="E342" s="427">
        <v>1936</v>
      </c>
      <c r="F342" s="426" t="s">
        <v>379</v>
      </c>
    </row>
    <row r="343" spans="1:6" x14ac:dyDescent="0.2">
      <c r="A343" s="428"/>
      <c r="B343" s="426" t="s">
        <v>3092</v>
      </c>
      <c r="C343" s="426" t="s">
        <v>5917</v>
      </c>
      <c r="D343" s="426">
        <v>33</v>
      </c>
      <c r="E343" s="427">
        <v>1935</v>
      </c>
      <c r="F343" s="426" t="s">
        <v>379</v>
      </c>
    </row>
    <row r="344" spans="1:6" x14ac:dyDescent="0.2">
      <c r="A344" s="428"/>
      <c r="B344" s="426"/>
      <c r="C344" s="426"/>
      <c r="D344" s="426"/>
      <c r="E344" s="427"/>
      <c r="F344" s="426"/>
    </row>
    <row r="345" spans="1:6" x14ac:dyDescent="0.2">
      <c r="A345" s="428" t="s">
        <v>5878</v>
      </c>
      <c r="B345" s="426" t="s">
        <v>3067</v>
      </c>
      <c r="C345" s="426" t="s">
        <v>5917</v>
      </c>
      <c r="D345" s="426">
        <v>11</v>
      </c>
      <c r="E345" s="427">
        <v>1927</v>
      </c>
      <c r="F345" s="426" t="s">
        <v>379</v>
      </c>
    </row>
    <row r="346" spans="1:6" ht="15.75" thickBot="1" x14ac:dyDescent="0.25">
      <c r="A346" s="534"/>
      <c r="B346" s="497" t="s">
        <v>3062</v>
      </c>
      <c r="C346" s="497" t="s">
        <v>5917</v>
      </c>
      <c r="D346" s="497">
        <v>6</v>
      </c>
      <c r="E346" s="501">
        <v>1927</v>
      </c>
      <c r="F346" s="497" t="s">
        <v>379</v>
      </c>
    </row>
    <row r="347" spans="1:6" ht="15.75" thickTop="1" x14ac:dyDescent="0.2">
      <c r="A347" s="443" t="s">
        <v>6424</v>
      </c>
      <c r="B347" s="426"/>
      <c r="C347" s="426"/>
      <c r="D347" s="426"/>
      <c r="E347" s="427"/>
      <c r="F347" s="426"/>
    </row>
    <row r="348" spans="1:6" ht="23.25" x14ac:dyDescent="0.35">
      <c r="A348" s="290" t="s">
        <v>5267</v>
      </c>
      <c r="B348" s="291"/>
      <c r="C348" s="291"/>
      <c r="D348" s="291"/>
      <c r="E348" s="291"/>
      <c r="F348" s="297"/>
    </row>
    <row r="349" spans="1:6" ht="21.75" x14ac:dyDescent="0.3">
      <c r="A349" s="295" t="s">
        <v>6470</v>
      </c>
      <c r="B349" s="296"/>
      <c r="C349" s="296"/>
      <c r="D349" s="296"/>
      <c r="E349" s="296"/>
      <c r="F349" s="297"/>
    </row>
    <row r="350" spans="1:6" ht="15.75" thickBot="1" x14ac:dyDescent="0.25">
      <c r="A350" s="336"/>
      <c r="B350" s="336"/>
      <c r="C350" s="336"/>
      <c r="D350" s="336"/>
      <c r="E350" s="336"/>
      <c r="F350" s="328"/>
    </row>
    <row r="351" spans="1:6" ht="15.75" thickTop="1" x14ac:dyDescent="0.2">
      <c r="A351" s="302" t="s">
        <v>162</v>
      </c>
      <c r="B351" s="302" t="s">
        <v>5138</v>
      </c>
      <c r="C351" s="302" t="s">
        <v>111</v>
      </c>
      <c r="D351" s="303" t="s">
        <v>5697</v>
      </c>
      <c r="E351" s="333" t="s">
        <v>5698</v>
      </c>
      <c r="F351" s="305" t="s">
        <v>5699</v>
      </c>
    </row>
    <row r="352" spans="1:6" x14ac:dyDescent="0.2">
      <c r="A352" s="306"/>
      <c r="B352" s="306"/>
      <c r="C352" s="306"/>
      <c r="D352" s="307" t="s">
        <v>5563</v>
      </c>
      <c r="E352" s="308" t="s">
        <v>5700</v>
      </c>
      <c r="F352" s="305" t="s">
        <v>5701</v>
      </c>
    </row>
    <row r="353" spans="1:6" x14ac:dyDescent="0.2">
      <c r="A353" s="306"/>
      <c r="B353" s="306"/>
      <c r="C353" s="306"/>
      <c r="D353" s="307" t="s">
        <v>5564</v>
      </c>
      <c r="E353" s="308" t="s">
        <v>5702</v>
      </c>
      <c r="F353" s="305" t="s">
        <v>5703</v>
      </c>
    </row>
    <row r="354" spans="1:6" x14ac:dyDescent="0.2">
      <c r="A354" s="309"/>
      <c r="B354" s="309"/>
      <c r="C354" s="309"/>
      <c r="D354" s="310"/>
      <c r="E354" s="310" t="s">
        <v>5704</v>
      </c>
      <c r="F354" s="311" t="s">
        <v>5705</v>
      </c>
    </row>
    <row r="355" spans="1:6" x14ac:dyDescent="0.2">
      <c r="A355" s="306"/>
      <c r="B355" s="306"/>
      <c r="C355" s="306"/>
      <c r="D355" s="308"/>
      <c r="E355" s="308"/>
      <c r="F355" s="305"/>
    </row>
    <row r="356" spans="1:6" x14ac:dyDescent="0.2">
      <c r="A356" s="428" t="s">
        <v>3751</v>
      </c>
      <c r="B356" s="306"/>
      <c r="C356" s="306"/>
      <c r="D356" s="308"/>
      <c r="E356" s="308"/>
      <c r="F356" s="305"/>
    </row>
    <row r="357" spans="1:6" x14ac:dyDescent="0.2">
      <c r="A357" s="535" t="s">
        <v>6350</v>
      </c>
      <c r="B357" s="306"/>
      <c r="C357" s="306"/>
      <c r="D357" s="308"/>
      <c r="E357" s="308"/>
      <c r="F357" s="305"/>
    </row>
    <row r="358" spans="1:6" x14ac:dyDescent="0.2">
      <c r="A358" s="428" t="s">
        <v>6483</v>
      </c>
      <c r="B358" s="306"/>
      <c r="C358" s="306"/>
      <c r="D358" s="308"/>
      <c r="E358" s="308"/>
      <c r="F358" s="305"/>
    </row>
    <row r="359" spans="1:6" x14ac:dyDescent="0.2">
      <c r="A359" s="426" t="s">
        <v>5879</v>
      </c>
      <c r="B359" s="426" t="s">
        <v>3096</v>
      </c>
      <c r="C359" s="426" t="s">
        <v>6009</v>
      </c>
      <c r="D359" s="426">
        <v>440</v>
      </c>
      <c r="E359" s="427">
        <v>1966</v>
      </c>
      <c r="F359" s="426" t="s">
        <v>379</v>
      </c>
    </row>
    <row r="360" spans="1:6" x14ac:dyDescent="0.2">
      <c r="A360" s="426"/>
      <c r="B360" s="426"/>
      <c r="C360" s="426"/>
      <c r="D360" s="426"/>
      <c r="E360" s="427"/>
      <c r="F360" s="426"/>
    </row>
    <row r="361" spans="1:6" x14ac:dyDescent="0.2">
      <c r="A361" s="535" t="s">
        <v>5880</v>
      </c>
      <c r="B361" s="426" t="s">
        <v>4919</v>
      </c>
      <c r="C361" s="426" t="s">
        <v>5740</v>
      </c>
      <c r="D361" s="430">
        <v>1152</v>
      </c>
      <c r="E361" s="427">
        <v>1967</v>
      </c>
      <c r="F361" s="426" t="s">
        <v>379</v>
      </c>
    </row>
    <row r="362" spans="1:6" x14ac:dyDescent="0.2">
      <c r="A362" s="426"/>
      <c r="B362" s="426" t="s">
        <v>4953</v>
      </c>
      <c r="C362" s="426" t="s">
        <v>5740</v>
      </c>
      <c r="D362" s="430">
        <v>2304</v>
      </c>
      <c r="E362" s="427">
        <v>1970</v>
      </c>
      <c r="F362" s="426" t="s">
        <v>379</v>
      </c>
    </row>
    <row r="363" spans="1:6" x14ac:dyDescent="0.2">
      <c r="A363" s="428"/>
      <c r="B363" s="426" t="s">
        <v>4969</v>
      </c>
      <c r="C363" s="426" t="s">
        <v>5959</v>
      </c>
      <c r="D363" s="426">
        <v>40</v>
      </c>
      <c r="E363" s="427">
        <v>1994</v>
      </c>
      <c r="F363" s="492" t="s">
        <v>6269</v>
      </c>
    </row>
    <row r="364" spans="1:6" x14ac:dyDescent="0.2">
      <c r="A364" s="428"/>
      <c r="B364" s="426"/>
      <c r="C364" s="426"/>
      <c r="D364" s="426"/>
      <c r="E364" s="427"/>
      <c r="F364" s="426" t="s">
        <v>6270</v>
      </c>
    </row>
    <row r="365" spans="1:6" x14ac:dyDescent="0.2">
      <c r="A365" s="428"/>
      <c r="B365" s="426" t="s">
        <v>4735</v>
      </c>
      <c r="C365" s="426" t="s">
        <v>747</v>
      </c>
      <c r="D365" s="426">
        <v>792</v>
      </c>
      <c r="E365" s="427">
        <v>2000</v>
      </c>
      <c r="F365" s="426" t="s">
        <v>199</v>
      </c>
    </row>
    <row r="366" spans="1:6" x14ac:dyDescent="0.2">
      <c r="A366" s="426"/>
      <c r="B366" s="426" t="s">
        <v>4731</v>
      </c>
      <c r="C366" s="426" t="s">
        <v>747</v>
      </c>
      <c r="D366" s="426">
        <v>715</v>
      </c>
      <c r="E366" s="427">
        <v>1993</v>
      </c>
      <c r="F366" s="426" t="s">
        <v>5156</v>
      </c>
    </row>
    <row r="367" spans="1:6" x14ac:dyDescent="0.2">
      <c r="A367" s="428"/>
      <c r="B367" s="426" t="s">
        <v>4739</v>
      </c>
      <c r="C367" s="426" t="s">
        <v>747</v>
      </c>
      <c r="D367" s="440">
        <v>400</v>
      </c>
      <c r="E367" s="427">
        <v>2000</v>
      </c>
      <c r="F367" s="426" t="s">
        <v>199</v>
      </c>
    </row>
    <row r="368" spans="1:6" x14ac:dyDescent="0.2">
      <c r="A368" s="426"/>
      <c r="B368" s="426"/>
      <c r="C368" s="426"/>
      <c r="D368" s="426"/>
      <c r="E368" s="427"/>
      <c r="F368" s="426"/>
    </row>
    <row r="369" spans="1:6" x14ac:dyDescent="0.2">
      <c r="A369" s="532" t="s">
        <v>5845</v>
      </c>
      <c r="B369" s="426" t="s">
        <v>6228</v>
      </c>
      <c r="C369" s="426" t="s">
        <v>1352</v>
      </c>
      <c r="D369" s="426">
        <v>30</v>
      </c>
      <c r="E369" s="427">
        <v>2002</v>
      </c>
      <c r="F369" s="426" t="s">
        <v>379</v>
      </c>
    </row>
    <row r="370" spans="1:6" x14ac:dyDescent="0.2">
      <c r="A370" s="426"/>
      <c r="B370" s="426" t="s">
        <v>6229</v>
      </c>
      <c r="C370" s="426" t="s">
        <v>1352</v>
      </c>
      <c r="D370" s="426">
        <v>6</v>
      </c>
      <c r="E370" s="427">
        <v>1992</v>
      </c>
      <c r="F370" s="426" t="s">
        <v>184</v>
      </c>
    </row>
    <row r="371" spans="1:6" x14ac:dyDescent="0.2">
      <c r="A371" s="426"/>
      <c r="B371" s="426" t="s">
        <v>6145</v>
      </c>
      <c r="C371" s="426" t="s">
        <v>1352</v>
      </c>
      <c r="D371" s="426">
        <v>10</v>
      </c>
      <c r="E371" s="427">
        <v>1992</v>
      </c>
      <c r="F371" s="426" t="s">
        <v>379</v>
      </c>
    </row>
    <row r="372" spans="1:6" x14ac:dyDescent="0.2">
      <c r="A372" s="426"/>
      <c r="B372" s="426" t="s">
        <v>3760</v>
      </c>
      <c r="C372" s="426" t="s">
        <v>1352</v>
      </c>
      <c r="D372" s="426">
        <v>5</v>
      </c>
      <c r="E372" s="427">
        <v>1994</v>
      </c>
      <c r="F372" s="426" t="s">
        <v>634</v>
      </c>
    </row>
    <row r="373" spans="1:6" x14ac:dyDescent="0.2">
      <c r="A373" s="426"/>
      <c r="B373" s="426" t="s">
        <v>3784</v>
      </c>
      <c r="C373" s="426" t="s">
        <v>1352</v>
      </c>
      <c r="D373" s="426">
        <v>30</v>
      </c>
      <c r="E373" s="427">
        <v>2004</v>
      </c>
      <c r="F373" s="426" t="s">
        <v>379</v>
      </c>
    </row>
    <row r="374" spans="1:6" x14ac:dyDescent="0.2">
      <c r="A374" s="426"/>
      <c r="B374" s="426" t="s">
        <v>6300</v>
      </c>
      <c r="C374" s="426" t="s">
        <v>1352</v>
      </c>
      <c r="D374" s="426">
        <v>17</v>
      </c>
      <c r="E374" s="427">
        <v>2000</v>
      </c>
      <c r="F374" s="426" t="s">
        <v>379</v>
      </c>
    </row>
    <row r="375" spans="1:6" x14ac:dyDescent="0.2">
      <c r="A375" s="426"/>
      <c r="B375" s="426" t="s">
        <v>6041</v>
      </c>
      <c r="C375" s="426" t="s">
        <v>1352</v>
      </c>
      <c r="D375" s="426">
        <v>5</v>
      </c>
      <c r="E375" s="427">
        <v>1995</v>
      </c>
      <c r="F375" s="426" t="s">
        <v>634</v>
      </c>
    </row>
    <row r="376" spans="1:6" x14ac:dyDescent="0.2">
      <c r="A376" s="426"/>
      <c r="B376" s="426" t="s">
        <v>6301</v>
      </c>
      <c r="C376" s="426" t="s">
        <v>1352</v>
      </c>
      <c r="D376" s="426">
        <v>16</v>
      </c>
      <c r="E376" s="427">
        <v>1995</v>
      </c>
      <c r="F376" s="426" t="s">
        <v>379</v>
      </c>
    </row>
    <row r="377" spans="1:6" x14ac:dyDescent="0.2">
      <c r="A377" s="426"/>
      <c r="B377" s="426" t="s">
        <v>3631</v>
      </c>
      <c r="C377" s="426" t="s">
        <v>1352</v>
      </c>
      <c r="D377" s="426">
        <v>13</v>
      </c>
      <c r="E377" s="427">
        <v>2000</v>
      </c>
      <c r="F377" s="426" t="s">
        <v>379</v>
      </c>
    </row>
    <row r="378" spans="1:6" x14ac:dyDescent="0.2">
      <c r="A378" s="426"/>
      <c r="B378" s="426" t="s">
        <v>5631</v>
      </c>
      <c r="C378" s="426" t="s">
        <v>1352</v>
      </c>
      <c r="D378" s="426">
        <v>31</v>
      </c>
      <c r="E378" s="427">
        <v>1992</v>
      </c>
      <c r="F378" s="426" t="s">
        <v>216</v>
      </c>
    </row>
    <row r="379" spans="1:6" x14ac:dyDescent="0.2">
      <c r="A379" s="426"/>
      <c r="B379" s="426" t="s">
        <v>3768</v>
      </c>
      <c r="C379" s="426" t="s">
        <v>1352</v>
      </c>
      <c r="D379" s="426">
        <v>5</v>
      </c>
      <c r="E379" s="427">
        <v>1994</v>
      </c>
      <c r="F379" s="426" t="s">
        <v>634</v>
      </c>
    </row>
    <row r="380" spans="1:6" x14ac:dyDescent="0.2">
      <c r="A380" s="331"/>
      <c r="B380" s="331"/>
      <c r="C380" s="331"/>
      <c r="D380" s="331"/>
      <c r="E380" s="332"/>
      <c r="F380" s="331"/>
    </row>
    <row r="381" spans="1:6" x14ac:dyDescent="0.2">
      <c r="A381" s="426" t="s">
        <v>5532</v>
      </c>
      <c r="B381" s="426" t="s">
        <v>5633</v>
      </c>
      <c r="C381" s="426" t="s">
        <v>747</v>
      </c>
      <c r="D381" s="426">
        <v>812</v>
      </c>
      <c r="E381" s="427">
        <v>1998</v>
      </c>
      <c r="F381" s="426" t="s">
        <v>184</v>
      </c>
    </row>
    <row r="382" spans="1:6" x14ac:dyDescent="0.2">
      <c r="A382" s="426"/>
      <c r="B382" s="426" t="s">
        <v>5634</v>
      </c>
      <c r="C382" s="426" t="s">
        <v>747</v>
      </c>
      <c r="D382" s="426">
        <v>410</v>
      </c>
      <c r="E382" s="427">
        <v>2000</v>
      </c>
      <c r="F382" s="426" t="s">
        <v>184</v>
      </c>
    </row>
    <row r="383" spans="1:6" x14ac:dyDescent="0.2">
      <c r="A383" s="426"/>
      <c r="B383" s="426"/>
      <c r="C383" s="426"/>
      <c r="D383" s="426"/>
      <c r="E383" s="427"/>
      <c r="F383" s="426"/>
    </row>
    <row r="384" spans="1:6" x14ac:dyDescent="0.2">
      <c r="A384" s="426" t="s">
        <v>6455</v>
      </c>
      <c r="B384" s="426" t="s">
        <v>6456</v>
      </c>
      <c r="C384" s="426" t="s">
        <v>6010</v>
      </c>
      <c r="D384" s="426">
        <v>20</v>
      </c>
      <c r="E384" s="427">
        <v>1994</v>
      </c>
      <c r="F384" s="456" t="s">
        <v>410</v>
      </c>
    </row>
    <row r="385" spans="1:6" x14ac:dyDescent="0.2">
      <c r="A385" s="426" t="s">
        <v>5891</v>
      </c>
      <c r="B385" s="426"/>
      <c r="C385" s="426"/>
      <c r="D385" s="426"/>
      <c r="E385" s="427"/>
      <c r="F385" s="426"/>
    </row>
    <row r="386" spans="1:6" x14ac:dyDescent="0.2">
      <c r="A386" s="426" t="s">
        <v>5892</v>
      </c>
      <c r="B386" s="426" t="s">
        <v>6457</v>
      </c>
      <c r="C386" s="426" t="s">
        <v>6010</v>
      </c>
      <c r="D386" s="426">
        <v>32</v>
      </c>
      <c r="E386" s="427">
        <v>1994</v>
      </c>
      <c r="F386" s="426" t="s">
        <v>669</v>
      </c>
    </row>
    <row r="387" spans="1:6" x14ac:dyDescent="0.2">
      <c r="A387" s="426"/>
      <c r="B387" s="426"/>
      <c r="C387" s="426"/>
      <c r="D387" s="426"/>
      <c r="E387" s="427"/>
      <c r="F387" s="426"/>
    </row>
    <row r="388" spans="1:6" x14ac:dyDescent="0.2">
      <c r="A388" s="465" t="s">
        <v>2024</v>
      </c>
      <c r="B388" s="465" t="s">
        <v>5179</v>
      </c>
      <c r="C388" s="465" t="s">
        <v>747</v>
      </c>
      <c r="D388" s="465">
        <v>903</v>
      </c>
      <c r="E388" s="525">
        <v>2004</v>
      </c>
      <c r="F388" s="537" t="s">
        <v>270</v>
      </c>
    </row>
    <row r="389" spans="1:6" x14ac:dyDescent="0.2">
      <c r="A389" s="465"/>
      <c r="B389" s="465"/>
      <c r="C389" s="465"/>
      <c r="D389" s="465"/>
      <c r="E389" s="525"/>
      <c r="F389" s="465"/>
    </row>
    <row r="390" spans="1:6" x14ac:dyDescent="0.2">
      <c r="A390" s="426" t="s">
        <v>6414</v>
      </c>
      <c r="B390" s="426" t="s">
        <v>6333</v>
      </c>
      <c r="C390" s="426" t="s">
        <v>747</v>
      </c>
      <c r="D390" s="430">
        <v>1875</v>
      </c>
      <c r="E390" s="427">
        <v>1992</v>
      </c>
      <c r="F390" s="426" t="s">
        <v>518</v>
      </c>
    </row>
    <row r="391" spans="1:6" x14ac:dyDescent="0.2">
      <c r="A391" s="426"/>
      <c r="B391" s="426"/>
      <c r="C391" s="426"/>
      <c r="D391" s="430"/>
      <c r="E391" s="427"/>
      <c r="F391" s="426"/>
    </row>
    <row r="392" spans="1:6" x14ac:dyDescent="0.2">
      <c r="A392" s="426" t="s">
        <v>6458</v>
      </c>
      <c r="B392" s="426" t="s">
        <v>5980</v>
      </c>
      <c r="C392" s="426" t="s">
        <v>1352</v>
      </c>
      <c r="D392" s="430">
        <v>7</v>
      </c>
      <c r="E392" s="427">
        <v>1992</v>
      </c>
      <c r="F392" s="426" t="s">
        <v>216</v>
      </c>
    </row>
    <row r="393" spans="1:6" x14ac:dyDescent="0.2">
      <c r="A393" s="426"/>
      <c r="B393" s="426"/>
      <c r="C393" s="426"/>
      <c r="D393" s="430"/>
      <c r="E393" s="427"/>
      <c r="F393" s="426"/>
    </row>
    <row r="394" spans="1:6" x14ac:dyDescent="0.2">
      <c r="A394" s="426" t="s">
        <v>6395</v>
      </c>
      <c r="B394" s="426" t="s">
        <v>4955</v>
      </c>
      <c r="C394" s="426" t="s">
        <v>5740</v>
      </c>
      <c r="D394" s="430">
        <v>393</v>
      </c>
      <c r="E394" s="427">
        <v>2000</v>
      </c>
      <c r="F394" s="426" t="s">
        <v>216</v>
      </c>
    </row>
    <row r="395" spans="1:6" x14ac:dyDescent="0.2">
      <c r="A395" s="426"/>
      <c r="B395" s="426"/>
      <c r="C395" s="426"/>
      <c r="D395" s="426"/>
      <c r="E395" s="427"/>
      <c r="F395" s="426"/>
    </row>
    <row r="396" spans="1:6" x14ac:dyDescent="0.2">
      <c r="A396" s="426" t="s">
        <v>6353</v>
      </c>
      <c r="B396" s="426" t="s">
        <v>6354</v>
      </c>
      <c r="C396" s="426" t="s">
        <v>5960</v>
      </c>
      <c r="D396" s="426">
        <v>2</v>
      </c>
      <c r="E396" s="427">
        <v>1961</v>
      </c>
      <c r="F396" s="426" t="s">
        <v>184</v>
      </c>
    </row>
    <row r="397" spans="1:6" x14ac:dyDescent="0.2">
      <c r="A397" s="426"/>
      <c r="B397" s="426" t="s">
        <v>6396</v>
      </c>
      <c r="C397" s="426" t="s">
        <v>6356</v>
      </c>
      <c r="D397" s="426">
        <v>3</v>
      </c>
      <c r="E397" s="427">
        <v>1959</v>
      </c>
      <c r="F397" s="426" t="s">
        <v>184</v>
      </c>
    </row>
    <row r="398" spans="1:6" x14ac:dyDescent="0.2">
      <c r="A398" s="426"/>
      <c r="B398" s="426" t="s">
        <v>6355</v>
      </c>
      <c r="C398" s="426" t="s">
        <v>6356</v>
      </c>
      <c r="D398" s="426">
        <v>5</v>
      </c>
      <c r="E398" s="427">
        <v>1963</v>
      </c>
      <c r="F398" s="426" t="s">
        <v>184</v>
      </c>
    </row>
    <row r="399" spans="1:6" x14ac:dyDescent="0.2">
      <c r="A399" s="426"/>
      <c r="B399" s="426" t="s">
        <v>6357</v>
      </c>
      <c r="C399" s="426" t="s">
        <v>5960</v>
      </c>
      <c r="D399" s="426">
        <v>6</v>
      </c>
      <c r="E399" s="427">
        <v>1958</v>
      </c>
      <c r="F399" s="426" t="s">
        <v>184</v>
      </c>
    </row>
    <row r="400" spans="1:6" x14ac:dyDescent="0.2">
      <c r="A400" s="331"/>
      <c r="B400" s="331"/>
      <c r="C400" s="331"/>
      <c r="D400" s="331"/>
      <c r="E400" s="332"/>
      <c r="F400" s="331"/>
    </row>
    <row r="401" spans="1:6" x14ac:dyDescent="0.2">
      <c r="A401" s="426" t="s">
        <v>6397</v>
      </c>
      <c r="B401" s="426" t="s">
        <v>1236</v>
      </c>
      <c r="C401" s="426" t="s">
        <v>1352</v>
      </c>
      <c r="D401" s="426">
        <v>9</v>
      </c>
      <c r="E401" s="427">
        <v>1993</v>
      </c>
      <c r="F401" s="492" t="s">
        <v>6269</v>
      </c>
    </row>
    <row r="402" spans="1:6" x14ac:dyDescent="0.2">
      <c r="A402" s="426"/>
      <c r="B402" s="426" t="s">
        <v>1239</v>
      </c>
      <c r="C402" s="426" t="s">
        <v>1352</v>
      </c>
      <c r="D402" s="426">
        <v>7</v>
      </c>
      <c r="E402" s="427">
        <v>1993</v>
      </c>
      <c r="F402" s="426" t="s">
        <v>6270</v>
      </c>
    </row>
    <row r="403" spans="1:6" ht="15.75" thickBot="1" x14ac:dyDescent="0.25">
      <c r="A403" s="493" t="s">
        <v>126</v>
      </c>
      <c r="B403" s="538"/>
      <c r="C403" s="538"/>
      <c r="D403" s="547">
        <v>77504</v>
      </c>
      <c r="E403" s="538"/>
      <c r="F403" s="328"/>
    </row>
    <row r="404" spans="1:6" ht="15.75" thickTop="1" x14ac:dyDescent="0.2">
      <c r="A404" s="443" t="s">
        <v>6424</v>
      </c>
      <c r="B404" s="490"/>
      <c r="C404" s="490"/>
      <c r="D404" s="507"/>
      <c r="E404" s="490"/>
      <c r="F404" s="292"/>
    </row>
    <row r="405" spans="1:6" x14ac:dyDescent="0.2">
      <c r="A405" s="464"/>
      <c r="B405" s="490"/>
      <c r="C405" s="490"/>
      <c r="D405" s="507"/>
      <c r="E405" s="490"/>
      <c r="F405" s="292"/>
    </row>
    <row r="406" spans="1:6" ht="23.25" x14ac:dyDescent="0.35">
      <c r="A406" s="290" t="s">
        <v>5267</v>
      </c>
      <c r="B406" s="291"/>
      <c r="C406" s="291"/>
      <c r="D406" s="291"/>
      <c r="E406" s="291"/>
      <c r="F406" s="292"/>
    </row>
    <row r="407" spans="1:6" ht="21.75" x14ac:dyDescent="0.3">
      <c r="A407" s="295" t="s">
        <v>6470</v>
      </c>
      <c r="B407" s="296"/>
      <c r="C407" s="296"/>
      <c r="D407" s="296"/>
      <c r="E407" s="296"/>
      <c r="F407" s="297"/>
    </row>
    <row r="408" spans="1:6" ht="15.75" thickBot="1" x14ac:dyDescent="0.25">
      <c r="A408" s="441"/>
      <c r="B408" s="441"/>
      <c r="C408" s="441"/>
      <c r="D408" s="441"/>
      <c r="E408" s="441"/>
      <c r="F408" s="301"/>
    </row>
    <row r="409" spans="1:6" ht="22.5" thickTop="1" x14ac:dyDescent="0.3">
      <c r="A409" s="548" t="s">
        <v>6484</v>
      </c>
      <c r="B409" s="331"/>
      <c r="C409" s="508"/>
      <c r="D409" s="331"/>
      <c r="E409" s="331"/>
      <c r="F409" s="292"/>
    </row>
    <row r="410" spans="1:6" ht="15.75" thickBot="1" x14ac:dyDescent="0.25">
      <c r="A410" s="331"/>
      <c r="B410" s="441"/>
      <c r="C410" s="441"/>
      <c r="D410" s="441"/>
      <c r="E410" s="441"/>
      <c r="F410" s="301"/>
    </row>
    <row r="411" spans="1:6" ht="15.75" thickTop="1" x14ac:dyDescent="0.2">
      <c r="A411" s="302" t="s">
        <v>6230</v>
      </c>
      <c r="B411" s="302"/>
      <c r="C411" s="302" t="s">
        <v>111</v>
      </c>
      <c r="D411" s="303" t="s">
        <v>5563</v>
      </c>
      <c r="E411" s="371"/>
      <c r="F411" s="351"/>
    </row>
    <row r="412" spans="1:6" x14ac:dyDescent="0.2">
      <c r="A412" s="309"/>
      <c r="B412" s="309"/>
      <c r="C412" s="309"/>
      <c r="D412" s="353" t="s">
        <v>5564</v>
      </c>
      <c r="E412" s="372"/>
      <c r="F412" s="355"/>
    </row>
    <row r="413" spans="1:6" x14ac:dyDescent="0.2">
      <c r="A413" s="426" t="s">
        <v>5913</v>
      </c>
      <c r="B413" s="426"/>
      <c r="C413" s="426" t="s">
        <v>1352</v>
      </c>
      <c r="D413" s="426">
        <v>411</v>
      </c>
      <c r="E413" s="331"/>
      <c r="F413" s="292"/>
    </row>
    <row r="414" spans="1:6" x14ac:dyDescent="0.2">
      <c r="A414" s="426" t="s">
        <v>5914</v>
      </c>
      <c r="B414" s="426"/>
      <c r="C414" s="426" t="s">
        <v>5915</v>
      </c>
      <c r="D414" s="426">
        <v>818</v>
      </c>
      <c r="E414" s="331"/>
      <c r="F414" s="292"/>
    </row>
    <row r="415" spans="1:6" x14ac:dyDescent="0.2">
      <c r="A415" s="426"/>
      <c r="B415" s="426"/>
      <c r="C415" s="426" t="s">
        <v>5916</v>
      </c>
      <c r="D415" s="426">
        <v>128</v>
      </c>
      <c r="E415" s="331"/>
      <c r="F415" s="292"/>
    </row>
    <row r="416" spans="1:6" x14ac:dyDescent="0.2">
      <c r="A416" s="426"/>
      <c r="B416" s="426"/>
      <c r="C416" s="426" t="s">
        <v>5917</v>
      </c>
      <c r="D416" s="549">
        <v>105</v>
      </c>
      <c r="E416" s="331"/>
      <c r="F416" s="292"/>
    </row>
    <row r="417" spans="1:6" x14ac:dyDescent="0.2">
      <c r="A417" s="426"/>
      <c r="B417" s="426"/>
      <c r="C417" s="426" t="s">
        <v>6010</v>
      </c>
      <c r="D417" s="426">
        <v>289</v>
      </c>
      <c r="E417" s="331"/>
      <c r="F417" s="292"/>
    </row>
    <row r="418" spans="1:6" x14ac:dyDescent="0.2">
      <c r="A418" s="426"/>
      <c r="B418" s="426"/>
      <c r="C418" s="426" t="s">
        <v>6360</v>
      </c>
      <c r="D418" s="426">
        <v>95</v>
      </c>
      <c r="E418" s="331"/>
      <c r="F418" s="292"/>
    </row>
    <row r="419" spans="1:6" x14ac:dyDescent="0.2">
      <c r="A419" s="426"/>
      <c r="B419" s="426"/>
      <c r="C419" s="426"/>
      <c r="D419" s="331"/>
      <c r="E419" s="331"/>
      <c r="F419" s="292"/>
    </row>
    <row r="420" spans="1:6" x14ac:dyDescent="0.2">
      <c r="A420" s="426" t="s">
        <v>6054</v>
      </c>
      <c r="B420" s="426"/>
      <c r="C420" s="426" t="s">
        <v>5920</v>
      </c>
      <c r="D420" s="430">
        <v>1458</v>
      </c>
      <c r="E420" s="331"/>
      <c r="F420" s="292"/>
    </row>
    <row r="421" spans="1:6" x14ac:dyDescent="0.2">
      <c r="A421" s="426" t="s">
        <v>5921</v>
      </c>
      <c r="B421" s="426"/>
      <c r="C421" s="426" t="s">
        <v>5922</v>
      </c>
      <c r="D421" s="430">
        <f>4161-D420</f>
        <v>2703</v>
      </c>
      <c r="E421" s="331"/>
      <c r="F421" s="292"/>
    </row>
    <row r="422" spans="1:6" x14ac:dyDescent="0.2">
      <c r="A422" s="426" t="s">
        <v>6055</v>
      </c>
      <c r="B422" s="426"/>
      <c r="C422" s="426"/>
      <c r="D422" s="331"/>
      <c r="E422" s="331"/>
      <c r="F422" s="292"/>
    </row>
    <row r="423" spans="1:6" x14ac:dyDescent="0.2">
      <c r="A423" s="426"/>
      <c r="B423" s="426"/>
      <c r="C423" s="426"/>
      <c r="D423" s="331"/>
      <c r="E423" s="331"/>
      <c r="F423" s="292"/>
    </row>
    <row r="424" spans="1:6" ht="15.75" thickBot="1" x14ac:dyDescent="0.25">
      <c r="A424" s="497" t="s">
        <v>6056</v>
      </c>
      <c r="B424" s="497"/>
      <c r="C424" s="497" t="s">
        <v>5920</v>
      </c>
      <c r="D424" s="500">
        <v>1008</v>
      </c>
      <c r="E424" s="441"/>
      <c r="F424" s="301"/>
    </row>
    <row r="425" spans="1:6" ht="15.75" thickTop="1" x14ac:dyDescent="0.2">
      <c r="A425" s="331"/>
      <c r="B425" s="331"/>
      <c r="C425" s="331"/>
      <c r="D425" s="480"/>
      <c r="E425" s="331"/>
      <c r="F425" s="292"/>
    </row>
    <row r="426" spans="1:6" ht="15.75" thickBot="1" x14ac:dyDescent="0.25">
      <c r="A426" s="441"/>
      <c r="B426" s="441"/>
      <c r="C426" s="441"/>
      <c r="D426" s="441"/>
      <c r="E426" s="441"/>
      <c r="F426" s="301"/>
    </row>
    <row r="427" spans="1:6" ht="21" thickTop="1" x14ac:dyDescent="0.3">
      <c r="A427" s="548" t="s">
        <v>5246</v>
      </c>
      <c r="B427" s="367"/>
      <c r="C427" s="367"/>
      <c r="D427" s="367"/>
      <c r="E427" s="484"/>
      <c r="F427" s="292"/>
    </row>
    <row r="428" spans="1:6" ht="15.75" thickBot="1" x14ac:dyDescent="0.25">
      <c r="A428" s="336"/>
      <c r="B428" s="336"/>
      <c r="C428" s="336"/>
      <c r="D428" s="336"/>
      <c r="E428" s="550"/>
      <c r="F428" s="301"/>
    </row>
    <row r="429" spans="1:6" ht="15.75" thickTop="1" x14ac:dyDescent="0.2">
      <c r="A429" s="299"/>
      <c r="B429" s="299"/>
      <c r="C429" s="299"/>
      <c r="D429" s="539" t="s">
        <v>5563</v>
      </c>
      <c r="E429" s="350"/>
      <c r="F429" s="351"/>
    </row>
    <row r="430" spans="1:6" x14ac:dyDescent="0.2">
      <c r="A430" s="352"/>
      <c r="B430" s="352"/>
      <c r="C430" s="352"/>
      <c r="D430" s="353" t="s">
        <v>5564</v>
      </c>
      <c r="E430" s="354"/>
      <c r="F430" s="355"/>
    </row>
    <row r="431" spans="1:6" x14ac:dyDescent="0.2">
      <c r="A431" s="299"/>
      <c r="B431" s="299"/>
      <c r="C431" s="299"/>
      <c r="D431" s="307"/>
      <c r="E431" s="350"/>
      <c r="F431" s="351"/>
    </row>
    <row r="432" spans="1:6" x14ac:dyDescent="0.2">
      <c r="A432" s="426" t="s">
        <v>153</v>
      </c>
      <c r="B432" s="426"/>
      <c r="C432" s="299"/>
      <c r="D432" s="430">
        <v>2000</v>
      </c>
      <c r="E432" s="350"/>
      <c r="F432" s="351"/>
    </row>
    <row r="433" spans="1:6" x14ac:dyDescent="0.2">
      <c r="A433" s="426" t="s">
        <v>145</v>
      </c>
      <c r="B433" s="426"/>
      <c r="C433" s="299"/>
      <c r="D433" s="426">
        <v>500</v>
      </c>
      <c r="E433" s="350"/>
      <c r="F433" s="351"/>
    </row>
    <row r="434" spans="1:6" ht="15.75" thickBot="1" x14ac:dyDescent="0.25">
      <c r="A434" s="497" t="s">
        <v>5249</v>
      </c>
      <c r="B434" s="497"/>
      <c r="C434" s="498"/>
      <c r="D434" s="497">
        <v>600</v>
      </c>
      <c r="E434" s="300"/>
      <c r="F434" s="495"/>
    </row>
    <row r="435" spans="1:6" ht="15.75" thickTop="1" x14ac:dyDescent="0.2">
      <c r="A435" s="367"/>
      <c r="B435" s="367"/>
      <c r="C435" s="367"/>
      <c r="D435" s="367"/>
      <c r="E435" s="484"/>
      <c r="F435" s="292"/>
    </row>
    <row r="436" spans="1:6" x14ac:dyDescent="0.2">
      <c r="A436" s="423"/>
      <c r="B436" s="423"/>
      <c r="C436" s="423"/>
      <c r="D436" s="423"/>
      <c r="E436" s="423"/>
      <c r="F436" s="292"/>
    </row>
    <row r="437" spans="1:6" x14ac:dyDescent="0.2">
      <c r="A437" s="499" t="s">
        <v>5251</v>
      </c>
      <c r="B437" s="367"/>
      <c r="C437" s="367"/>
      <c r="D437" s="367"/>
      <c r="E437" s="484"/>
      <c r="F437" s="292"/>
    </row>
    <row r="438" spans="1:6" x14ac:dyDescent="0.2">
      <c r="A438" s="443" t="s">
        <v>6240</v>
      </c>
      <c r="B438" s="331"/>
      <c r="C438" s="331"/>
      <c r="D438" s="331"/>
      <c r="E438" s="331"/>
      <c r="F438" s="292"/>
    </row>
    <row r="439" spans="1:6" x14ac:dyDescent="0.2">
      <c r="A439" s="443" t="s">
        <v>6485</v>
      </c>
      <c r="B439" s="331"/>
      <c r="C439" s="331"/>
      <c r="D439" s="331"/>
      <c r="E439" s="331"/>
      <c r="F439" s="292"/>
    </row>
    <row r="440" spans="1:6" x14ac:dyDescent="0.2">
      <c r="A440" s="443" t="s">
        <v>6461</v>
      </c>
      <c r="B440" s="331"/>
      <c r="C440" s="331"/>
      <c r="D440" s="331"/>
      <c r="E440" s="331"/>
      <c r="F440" s="292"/>
    </row>
    <row r="441" spans="1:6" x14ac:dyDescent="0.2">
      <c r="A441" s="443" t="s">
        <v>6486</v>
      </c>
      <c r="B441" s="331"/>
      <c r="C441" s="331"/>
      <c r="D441" s="331"/>
      <c r="E441" s="331"/>
      <c r="F441" s="292"/>
    </row>
    <row r="442" spans="1:6" x14ac:dyDescent="0.2">
      <c r="A442" s="443" t="s">
        <v>6463</v>
      </c>
      <c r="B442" s="331"/>
      <c r="C442" s="331"/>
      <c r="D442" s="331"/>
      <c r="E442" s="331"/>
      <c r="F442" s="292"/>
    </row>
    <row r="443" spans="1:6" x14ac:dyDescent="0.2">
      <c r="A443" s="443" t="s">
        <v>6464</v>
      </c>
      <c r="B443" s="331"/>
      <c r="C443" s="331"/>
      <c r="D443" s="331"/>
      <c r="E443" s="331"/>
      <c r="F443" s="292"/>
    </row>
    <row r="444" spans="1:6" x14ac:dyDescent="0.2">
      <c r="A444" s="443" t="s">
        <v>6487</v>
      </c>
      <c r="B444" s="331"/>
      <c r="C444" s="331"/>
      <c r="D444" s="331"/>
      <c r="E444" s="331"/>
      <c r="F444" s="292"/>
    </row>
    <row r="445" spans="1:6" x14ac:dyDescent="0.2">
      <c r="A445" s="551"/>
      <c r="B445" s="331"/>
      <c r="C445" s="331"/>
      <c r="D445" s="331"/>
      <c r="E445" s="331"/>
      <c r="F445" s="292"/>
    </row>
  </sheetData>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91D7-74D4-4FCF-ACC3-5BA492F3BA8C}">
  <sheetPr codeName="Sheet22"/>
  <dimension ref="A1:E390"/>
  <sheetViews>
    <sheetView showGridLines="0" zoomScaleNormal="100" workbookViewId="0"/>
  </sheetViews>
  <sheetFormatPr defaultRowHeight="15" x14ac:dyDescent="0.2"/>
  <cols>
    <col min="1" max="1" width="19.85546875" style="31" customWidth="1"/>
    <col min="2" max="2" width="14.42578125" style="31" customWidth="1"/>
    <col min="3" max="3" width="13.42578125" style="31" customWidth="1"/>
    <col min="4" max="4" width="15.5703125" style="31" customWidth="1"/>
    <col min="5" max="5" width="18.140625" style="31" customWidth="1"/>
    <col min="6" max="256" width="8.7109375" style="31"/>
    <col min="257" max="257" width="19.85546875" style="31" customWidth="1"/>
    <col min="258" max="258" width="14.42578125" style="31" customWidth="1"/>
    <col min="259" max="259" width="13.42578125" style="31" customWidth="1"/>
    <col min="260" max="260" width="15.5703125" style="31" customWidth="1"/>
    <col min="261" max="261" width="18.140625" style="31" customWidth="1"/>
    <col min="262" max="512" width="8.7109375" style="31"/>
    <col min="513" max="513" width="19.85546875" style="31" customWidth="1"/>
    <col min="514" max="514" width="14.42578125" style="31" customWidth="1"/>
    <col min="515" max="515" width="13.42578125" style="31" customWidth="1"/>
    <col min="516" max="516" width="15.5703125" style="31" customWidth="1"/>
    <col min="517" max="517" width="18.140625" style="31" customWidth="1"/>
    <col min="518" max="768" width="8.7109375" style="31"/>
    <col min="769" max="769" width="19.85546875" style="31" customWidth="1"/>
    <col min="770" max="770" width="14.42578125" style="31" customWidth="1"/>
    <col min="771" max="771" width="13.42578125" style="31" customWidth="1"/>
    <col min="772" max="772" width="15.5703125" style="31" customWidth="1"/>
    <col min="773" max="773" width="18.140625" style="31" customWidth="1"/>
    <col min="774" max="1024" width="8.7109375" style="31"/>
    <col min="1025" max="1025" width="19.85546875" style="31" customWidth="1"/>
    <col min="1026" max="1026" width="14.42578125" style="31" customWidth="1"/>
    <col min="1027" max="1027" width="13.42578125" style="31" customWidth="1"/>
    <col min="1028" max="1028" width="15.5703125" style="31" customWidth="1"/>
    <col min="1029" max="1029" width="18.140625" style="31" customWidth="1"/>
    <col min="1030" max="1280" width="8.7109375" style="31"/>
    <col min="1281" max="1281" width="19.85546875" style="31" customWidth="1"/>
    <col min="1282" max="1282" width="14.42578125" style="31" customWidth="1"/>
    <col min="1283" max="1283" width="13.42578125" style="31" customWidth="1"/>
    <col min="1284" max="1284" width="15.5703125" style="31" customWidth="1"/>
    <col min="1285" max="1285" width="18.140625" style="31" customWidth="1"/>
    <col min="1286" max="1536" width="8.7109375" style="31"/>
    <col min="1537" max="1537" width="19.85546875" style="31" customWidth="1"/>
    <col min="1538" max="1538" width="14.42578125" style="31" customWidth="1"/>
    <col min="1539" max="1539" width="13.42578125" style="31" customWidth="1"/>
    <col min="1540" max="1540" width="15.5703125" style="31" customWidth="1"/>
    <col min="1541" max="1541" width="18.140625" style="31" customWidth="1"/>
    <col min="1542" max="1792" width="8.7109375" style="31"/>
    <col min="1793" max="1793" width="19.85546875" style="31" customWidth="1"/>
    <col min="1794" max="1794" width="14.42578125" style="31" customWidth="1"/>
    <col min="1795" max="1795" width="13.42578125" style="31" customWidth="1"/>
    <col min="1796" max="1796" width="15.5703125" style="31" customWidth="1"/>
    <col min="1797" max="1797" width="18.140625" style="31" customWidth="1"/>
    <col min="1798" max="2048" width="8.7109375" style="31"/>
    <col min="2049" max="2049" width="19.85546875" style="31" customWidth="1"/>
    <col min="2050" max="2050" width="14.42578125" style="31" customWidth="1"/>
    <col min="2051" max="2051" width="13.42578125" style="31" customWidth="1"/>
    <col min="2052" max="2052" width="15.5703125" style="31" customWidth="1"/>
    <col min="2053" max="2053" width="18.140625" style="31" customWidth="1"/>
    <col min="2054" max="2304" width="8.7109375" style="31"/>
    <col min="2305" max="2305" width="19.85546875" style="31" customWidth="1"/>
    <col min="2306" max="2306" width="14.42578125" style="31" customWidth="1"/>
    <col min="2307" max="2307" width="13.42578125" style="31" customWidth="1"/>
    <col min="2308" max="2308" width="15.5703125" style="31" customWidth="1"/>
    <col min="2309" max="2309" width="18.140625" style="31" customWidth="1"/>
    <col min="2310" max="2560" width="8.7109375" style="31"/>
    <col min="2561" max="2561" width="19.85546875" style="31" customWidth="1"/>
    <col min="2562" max="2562" width="14.42578125" style="31" customWidth="1"/>
    <col min="2563" max="2563" width="13.42578125" style="31" customWidth="1"/>
    <col min="2564" max="2564" width="15.5703125" style="31" customWidth="1"/>
    <col min="2565" max="2565" width="18.140625" style="31" customWidth="1"/>
    <col min="2566" max="2816" width="8.7109375" style="31"/>
    <col min="2817" max="2817" width="19.85546875" style="31" customWidth="1"/>
    <col min="2818" max="2818" width="14.42578125" style="31" customWidth="1"/>
    <col min="2819" max="2819" width="13.42578125" style="31" customWidth="1"/>
    <col min="2820" max="2820" width="15.5703125" style="31" customWidth="1"/>
    <col min="2821" max="2821" width="18.140625" style="31" customWidth="1"/>
    <col min="2822" max="3072" width="8.7109375" style="31"/>
    <col min="3073" max="3073" width="19.85546875" style="31" customWidth="1"/>
    <col min="3074" max="3074" width="14.42578125" style="31" customWidth="1"/>
    <col min="3075" max="3075" width="13.42578125" style="31" customWidth="1"/>
    <col min="3076" max="3076" width="15.5703125" style="31" customWidth="1"/>
    <col min="3077" max="3077" width="18.140625" style="31" customWidth="1"/>
    <col min="3078" max="3328" width="8.7109375" style="31"/>
    <col min="3329" max="3329" width="19.85546875" style="31" customWidth="1"/>
    <col min="3330" max="3330" width="14.42578125" style="31" customWidth="1"/>
    <col min="3331" max="3331" width="13.42578125" style="31" customWidth="1"/>
    <col min="3332" max="3332" width="15.5703125" style="31" customWidth="1"/>
    <col min="3333" max="3333" width="18.140625" style="31" customWidth="1"/>
    <col min="3334" max="3584" width="8.7109375" style="31"/>
    <col min="3585" max="3585" width="19.85546875" style="31" customWidth="1"/>
    <col min="3586" max="3586" width="14.42578125" style="31" customWidth="1"/>
    <col min="3587" max="3587" width="13.42578125" style="31" customWidth="1"/>
    <col min="3588" max="3588" width="15.5703125" style="31" customWidth="1"/>
    <col min="3589" max="3589" width="18.140625" style="31" customWidth="1"/>
    <col min="3590" max="3840" width="8.7109375" style="31"/>
    <col min="3841" max="3841" width="19.85546875" style="31" customWidth="1"/>
    <col min="3842" max="3842" width="14.42578125" style="31" customWidth="1"/>
    <col min="3843" max="3843" width="13.42578125" style="31" customWidth="1"/>
    <col min="3844" max="3844" width="15.5703125" style="31" customWidth="1"/>
    <col min="3845" max="3845" width="18.140625" style="31" customWidth="1"/>
    <col min="3846" max="4096" width="8.7109375" style="31"/>
    <col min="4097" max="4097" width="19.85546875" style="31" customWidth="1"/>
    <col min="4098" max="4098" width="14.42578125" style="31" customWidth="1"/>
    <col min="4099" max="4099" width="13.42578125" style="31" customWidth="1"/>
    <col min="4100" max="4100" width="15.5703125" style="31" customWidth="1"/>
    <col min="4101" max="4101" width="18.140625" style="31" customWidth="1"/>
    <col min="4102" max="4352" width="8.7109375" style="31"/>
    <col min="4353" max="4353" width="19.85546875" style="31" customWidth="1"/>
    <col min="4354" max="4354" width="14.42578125" style="31" customWidth="1"/>
    <col min="4355" max="4355" width="13.42578125" style="31" customWidth="1"/>
    <col min="4356" max="4356" width="15.5703125" style="31" customWidth="1"/>
    <col min="4357" max="4357" width="18.140625" style="31" customWidth="1"/>
    <col min="4358" max="4608" width="8.7109375" style="31"/>
    <col min="4609" max="4609" width="19.85546875" style="31" customWidth="1"/>
    <col min="4610" max="4610" width="14.42578125" style="31" customWidth="1"/>
    <col min="4611" max="4611" width="13.42578125" style="31" customWidth="1"/>
    <col min="4612" max="4612" width="15.5703125" style="31" customWidth="1"/>
    <col min="4613" max="4613" width="18.140625" style="31" customWidth="1"/>
    <col min="4614" max="4864" width="8.7109375" style="31"/>
    <col min="4865" max="4865" width="19.85546875" style="31" customWidth="1"/>
    <col min="4866" max="4866" width="14.42578125" style="31" customWidth="1"/>
    <col min="4867" max="4867" width="13.42578125" style="31" customWidth="1"/>
    <col min="4868" max="4868" width="15.5703125" style="31" customWidth="1"/>
    <col min="4869" max="4869" width="18.140625" style="31" customWidth="1"/>
    <col min="4870" max="5120" width="8.7109375" style="31"/>
    <col min="5121" max="5121" width="19.85546875" style="31" customWidth="1"/>
    <col min="5122" max="5122" width="14.42578125" style="31" customWidth="1"/>
    <col min="5123" max="5123" width="13.42578125" style="31" customWidth="1"/>
    <col min="5124" max="5124" width="15.5703125" style="31" customWidth="1"/>
    <col min="5125" max="5125" width="18.140625" style="31" customWidth="1"/>
    <col min="5126" max="5376" width="8.7109375" style="31"/>
    <col min="5377" max="5377" width="19.85546875" style="31" customWidth="1"/>
    <col min="5378" max="5378" width="14.42578125" style="31" customWidth="1"/>
    <col min="5379" max="5379" width="13.42578125" style="31" customWidth="1"/>
    <col min="5380" max="5380" width="15.5703125" style="31" customWidth="1"/>
    <col min="5381" max="5381" width="18.140625" style="31" customWidth="1"/>
    <col min="5382" max="5632" width="8.7109375" style="31"/>
    <col min="5633" max="5633" width="19.85546875" style="31" customWidth="1"/>
    <col min="5634" max="5634" width="14.42578125" style="31" customWidth="1"/>
    <col min="5635" max="5635" width="13.42578125" style="31" customWidth="1"/>
    <col min="5636" max="5636" width="15.5703125" style="31" customWidth="1"/>
    <col min="5637" max="5637" width="18.140625" style="31" customWidth="1"/>
    <col min="5638" max="5888" width="8.7109375" style="31"/>
    <col min="5889" max="5889" width="19.85546875" style="31" customWidth="1"/>
    <col min="5890" max="5890" width="14.42578125" style="31" customWidth="1"/>
    <col min="5891" max="5891" width="13.42578125" style="31" customWidth="1"/>
    <col min="5892" max="5892" width="15.5703125" style="31" customWidth="1"/>
    <col min="5893" max="5893" width="18.140625" style="31" customWidth="1"/>
    <col min="5894" max="6144" width="8.7109375" style="31"/>
    <col min="6145" max="6145" width="19.85546875" style="31" customWidth="1"/>
    <col min="6146" max="6146" width="14.42578125" style="31" customWidth="1"/>
    <col min="6147" max="6147" width="13.42578125" style="31" customWidth="1"/>
    <col min="6148" max="6148" width="15.5703125" style="31" customWidth="1"/>
    <col min="6149" max="6149" width="18.140625" style="31" customWidth="1"/>
    <col min="6150" max="6400" width="8.7109375" style="31"/>
    <col min="6401" max="6401" width="19.85546875" style="31" customWidth="1"/>
    <col min="6402" max="6402" width="14.42578125" style="31" customWidth="1"/>
    <col min="6403" max="6403" width="13.42578125" style="31" customWidth="1"/>
    <col min="6404" max="6404" width="15.5703125" style="31" customWidth="1"/>
    <col min="6405" max="6405" width="18.140625" style="31" customWidth="1"/>
    <col min="6406" max="6656" width="8.7109375" style="31"/>
    <col min="6657" max="6657" width="19.85546875" style="31" customWidth="1"/>
    <col min="6658" max="6658" width="14.42578125" style="31" customWidth="1"/>
    <col min="6659" max="6659" width="13.42578125" style="31" customWidth="1"/>
    <col min="6660" max="6660" width="15.5703125" style="31" customWidth="1"/>
    <col min="6661" max="6661" width="18.140625" style="31" customWidth="1"/>
    <col min="6662" max="6912" width="8.7109375" style="31"/>
    <col min="6913" max="6913" width="19.85546875" style="31" customWidth="1"/>
    <col min="6914" max="6914" width="14.42578125" style="31" customWidth="1"/>
    <col min="6915" max="6915" width="13.42578125" style="31" customWidth="1"/>
    <col min="6916" max="6916" width="15.5703125" style="31" customWidth="1"/>
    <col min="6917" max="6917" width="18.140625" style="31" customWidth="1"/>
    <col min="6918" max="7168" width="8.7109375" style="31"/>
    <col min="7169" max="7169" width="19.85546875" style="31" customWidth="1"/>
    <col min="7170" max="7170" width="14.42578125" style="31" customWidth="1"/>
    <col min="7171" max="7171" width="13.42578125" style="31" customWidth="1"/>
    <col min="7172" max="7172" width="15.5703125" style="31" customWidth="1"/>
    <col min="7173" max="7173" width="18.140625" style="31" customWidth="1"/>
    <col min="7174" max="7424" width="8.7109375" style="31"/>
    <col min="7425" max="7425" width="19.85546875" style="31" customWidth="1"/>
    <col min="7426" max="7426" width="14.42578125" style="31" customWidth="1"/>
    <col min="7427" max="7427" width="13.42578125" style="31" customWidth="1"/>
    <col min="7428" max="7428" width="15.5703125" style="31" customWidth="1"/>
    <col min="7429" max="7429" width="18.140625" style="31" customWidth="1"/>
    <col min="7430" max="7680" width="8.7109375" style="31"/>
    <col min="7681" max="7681" width="19.85546875" style="31" customWidth="1"/>
    <col min="7682" max="7682" width="14.42578125" style="31" customWidth="1"/>
    <col min="7683" max="7683" width="13.42578125" style="31" customWidth="1"/>
    <col min="7684" max="7684" width="15.5703125" style="31" customWidth="1"/>
    <col min="7685" max="7685" width="18.140625" style="31" customWidth="1"/>
    <col min="7686" max="7936" width="8.7109375" style="31"/>
    <col min="7937" max="7937" width="19.85546875" style="31" customWidth="1"/>
    <col min="7938" max="7938" width="14.42578125" style="31" customWidth="1"/>
    <col min="7939" max="7939" width="13.42578125" style="31" customWidth="1"/>
    <col min="7940" max="7940" width="15.5703125" style="31" customWidth="1"/>
    <col min="7941" max="7941" width="18.140625" style="31" customWidth="1"/>
    <col min="7942" max="8192" width="8.7109375" style="31"/>
    <col min="8193" max="8193" width="19.85546875" style="31" customWidth="1"/>
    <col min="8194" max="8194" width="14.42578125" style="31" customWidth="1"/>
    <col min="8195" max="8195" width="13.42578125" style="31" customWidth="1"/>
    <col min="8196" max="8196" width="15.5703125" style="31" customWidth="1"/>
    <col min="8197" max="8197" width="18.140625" style="31" customWidth="1"/>
    <col min="8198" max="8448" width="8.7109375" style="31"/>
    <col min="8449" max="8449" width="19.85546875" style="31" customWidth="1"/>
    <col min="8450" max="8450" width="14.42578125" style="31" customWidth="1"/>
    <col min="8451" max="8451" width="13.42578125" style="31" customWidth="1"/>
    <col min="8452" max="8452" width="15.5703125" style="31" customWidth="1"/>
    <col min="8453" max="8453" width="18.140625" style="31" customWidth="1"/>
    <col min="8454" max="8704" width="8.7109375" style="31"/>
    <col min="8705" max="8705" width="19.85546875" style="31" customWidth="1"/>
    <col min="8706" max="8706" width="14.42578125" style="31" customWidth="1"/>
    <col min="8707" max="8707" width="13.42578125" style="31" customWidth="1"/>
    <col min="8708" max="8708" width="15.5703125" style="31" customWidth="1"/>
    <col min="8709" max="8709" width="18.140625" style="31" customWidth="1"/>
    <col min="8710" max="8960" width="8.7109375" style="31"/>
    <col min="8961" max="8961" width="19.85546875" style="31" customWidth="1"/>
    <col min="8962" max="8962" width="14.42578125" style="31" customWidth="1"/>
    <col min="8963" max="8963" width="13.42578125" style="31" customWidth="1"/>
    <col min="8964" max="8964" width="15.5703125" style="31" customWidth="1"/>
    <col min="8965" max="8965" width="18.140625" style="31" customWidth="1"/>
    <col min="8966" max="9216" width="8.7109375" style="31"/>
    <col min="9217" max="9217" width="19.85546875" style="31" customWidth="1"/>
    <col min="9218" max="9218" width="14.42578125" style="31" customWidth="1"/>
    <col min="9219" max="9219" width="13.42578125" style="31" customWidth="1"/>
    <col min="9220" max="9220" width="15.5703125" style="31" customWidth="1"/>
    <col min="9221" max="9221" width="18.140625" style="31" customWidth="1"/>
    <col min="9222" max="9472" width="8.7109375" style="31"/>
    <col min="9473" max="9473" width="19.85546875" style="31" customWidth="1"/>
    <col min="9474" max="9474" width="14.42578125" style="31" customWidth="1"/>
    <col min="9475" max="9475" width="13.42578125" style="31" customWidth="1"/>
    <col min="9476" max="9476" width="15.5703125" style="31" customWidth="1"/>
    <col min="9477" max="9477" width="18.140625" style="31" customWidth="1"/>
    <col min="9478" max="9728" width="8.7109375" style="31"/>
    <col min="9729" max="9729" width="19.85546875" style="31" customWidth="1"/>
    <col min="9730" max="9730" width="14.42578125" style="31" customWidth="1"/>
    <col min="9731" max="9731" width="13.42578125" style="31" customWidth="1"/>
    <col min="9732" max="9732" width="15.5703125" style="31" customWidth="1"/>
    <col min="9733" max="9733" width="18.140625" style="31" customWidth="1"/>
    <col min="9734" max="9984" width="8.7109375" style="31"/>
    <col min="9985" max="9985" width="19.85546875" style="31" customWidth="1"/>
    <col min="9986" max="9986" width="14.42578125" style="31" customWidth="1"/>
    <col min="9987" max="9987" width="13.42578125" style="31" customWidth="1"/>
    <col min="9988" max="9988" width="15.5703125" style="31" customWidth="1"/>
    <col min="9989" max="9989" width="18.140625" style="31" customWidth="1"/>
    <col min="9990" max="10240" width="8.7109375" style="31"/>
    <col min="10241" max="10241" width="19.85546875" style="31" customWidth="1"/>
    <col min="10242" max="10242" width="14.42578125" style="31" customWidth="1"/>
    <col min="10243" max="10243" width="13.42578125" style="31" customWidth="1"/>
    <col min="10244" max="10244" width="15.5703125" style="31" customWidth="1"/>
    <col min="10245" max="10245" width="18.140625" style="31" customWidth="1"/>
    <col min="10246" max="10496" width="8.7109375" style="31"/>
    <col min="10497" max="10497" width="19.85546875" style="31" customWidth="1"/>
    <col min="10498" max="10498" width="14.42578125" style="31" customWidth="1"/>
    <col min="10499" max="10499" width="13.42578125" style="31" customWidth="1"/>
    <col min="10500" max="10500" width="15.5703125" style="31" customWidth="1"/>
    <col min="10501" max="10501" width="18.140625" style="31" customWidth="1"/>
    <col min="10502" max="10752" width="8.7109375" style="31"/>
    <col min="10753" max="10753" width="19.85546875" style="31" customWidth="1"/>
    <col min="10754" max="10754" width="14.42578125" style="31" customWidth="1"/>
    <col min="10755" max="10755" width="13.42578125" style="31" customWidth="1"/>
    <col min="10756" max="10756" width="15.5703125" style="31" customWidth="1"/>
    <col min="10757" max="10757" width="18.140625" style="31" customWidth="1"/>
    <col min="10758" max="11008" width="8.7109375" style="31"/>
    <col min="11009" max="11009" width="19.85546875" style="31" customWidth="1"/>
    <col min="11010" max="11010" width="14.42578125" style="31" customWidth="1"/>
    <col min="11011" max="11011" width="13.42578125" style="31" customWidth="1"/>
    <col min="11012" max="11012" width="15.5703125" style="31" customWidth="1"/>
    <col min="11013" max="11013" width="18.140625" style="31" customWidth="1"/>
    <col min="11014" max="11264" width="8.7109375" style="31"/>
    <col min="11265" max="11265" width="19.85546875" style="31" customWidth="1"/>
    <col min="11266" max="11266" width="14.42578125" style="31" customWidth="1"/>
    <col min="11267" max="11267" width="13.42578125" style="31" customWidth="1"/>
    <col min="11268" max="11268" width="15.5703125" style="31" customWidth="1"/>
    <col min="11269" max="11269" width="18.140625" style="31" customWidth="1"/>
    <col min="11270" max="11520" width="8.7109375" style="31"/>
    <col min="11521" max="11521" width="19.85546875" style="31" customWidth="1"/>
    <col min="11522" max="11522" width="14.42578125" style="31" customWidth="1"/>
    <col min="11523" max="11523" width="13.42578125" style="31" customWidth="1"/>
    <col min="11524" max="11524" width="15.5703125" style="31" customWidth="1"/>
    <col min="11525" max="11525" width="18.140625" style="31" customWidth="1"/>
    <col min="11526" max="11776" width="8.7109375" style="31"/>
    <col min="11777" max="11777" width="19.85546875" style="31" customWidth="1"/>
    <col min="11778" max="11778" width="14.42578125" style="31" customWidth="1"/>
    <col min="11779" max="11779" width="13.42578125" style="31" customWidth="1"/>
    <col min="11780" max="11780" width="15.5703125" style="31" customWidth="1"/>
    <col min="11781" max="11781" width="18.140625" style="31" customWidth="1"/>
    <col min="11782" max="12032" width="8.7109375" style="31"/>
    <col min="12033" max="12033" width="19.85546875" style="31" customWidth="1"/>
    <col min="12034" max="12034" width="14.42578125" style="31" customWidth="1"/>
    <col min="12035" max="12035" width="13.42578125" style="31" customWidth="1"/>
    <col min="12036" max="12036" width="15.5703125" style="31" customWidth="1"/>
    <col min="12037" max="12037" width="18.140625" style="31" customWidth="1"/>
    <col min="12038" max="12288" width="8.7109375" style="31"/>
    <col min="12289" max="12289" width="19.85546875" style="31" customWidth="1"/>
    <col min="12290" max="12290" width="14.42578125" style="31" customWidth="1"/>
    <col min="12291" max="12291" width="13.42578125" style="31" customWidth="1"/>
    <col min="12292" max="12292" width="15.5703125" style="31" customWidth="1"/>
    <col min="12293" max="12293" width="18.140625" style="31" customWidth="1"/>
    <col min="12294" max="12544" width="8.7109375" style="31"/>
    <col min="12545" max="12545" width="19.85546875" style="31" customWidth="1"/>
    <col min="12546" max="12546" width="14.42578125" style="31" customWidth="1"/>
    <col min="12547" max="12547" width="13.42578125" style="31" customWidth="1"/>
    <col min="12548" max="12548" width="15.5703125" style="31" customWidth="1"/>
    <col min="12549" max="12549" width="18.140625" style="31" customWidth="1"/>
    <col min="12550" max="12800" width="8.7109375" style="31"/>
    <col min="12801" max="12801" width="19.85546875" style="31" customWidth="1"/>
    <col min="12802" max="12802" width="14.42578125" style="31" customWidth="1"/>
    <col min="12803" max="12803" width="13.42578125" style="31" customWidth="1"/>
    <col min="12804" max="12804" width="15.5703125" style="31" customWidth="1"/>
    <col min="12805" max="12805" width="18.140625" style="31" customWidth="1"/>
    <col min="12806" max="13056" width="8.7109375" style="31"/>
    <col min="13057" max="13057" width="19.85546875" style="31" customWidth="1"/>
    <col min="13058" max="13058" width="14.42578125" style="31" customWidth="1"/>
    <col min="13059" max="13059" width="13.42578125" style="31" customWidth="1"/>
    <col min="13060" max="13060" width="15.5703125" style="31" customWidth="1"/>
    <col min="13061" max="13061" width="18.140625" style="31" customWidth="1"/>
    <col min="13062" max="13312" width="8.7109375" style="31"/>
    <col min="13313" max="13313" width="19.85546875" style="31" customWidth="1"/>
    <col min="13314" max="13314" width="14.42578125" style="31" customWidth="1"/>
    <col min="13315" max="13315" width="13.42578125" style="31" customWidth="1"/>
    <col min="13316" max="13316" width="15.5703125" style="31" customWidth="1"/>
    <col min="13317" max="13317" width="18.140625" style="31" customWidth="1"/>
    <col min="13318" max="13568" width="8.7109375" style="31"/>
    <col min="13569" max="13569" width="19.85546875" style="31" customWidth="1"/>
    <col min="13570" max="13570" width="14.42578125" style="31" customWidth="1"/>
    <col min="13571" max="13571" width="13.42578125" style="31" customWidth="1"/>
    <col min="13572" max="13572" width="15.5703125" style="31" customWidth="1"/>
    <col min="13573" max="13573" width="18.140625" style="31" customWidth="1"/>
    <col min="13574" max="13824" width="8.7109375" style="31"/>
    <col min="13825" max="13825" width="19.85546875" style="31" customWidth="1"/>
    <col min="13826" max="13826" width="14.42578125" style="31" customWidth="1"/>
    <col min="13827" max="13827" width="13.42578125" style="31" customWidth="1"/>
    <col min="13828" max="13828" width="15.5703125" style="31" customWidth="1"/>
    <col min="13829" max="13829" width="18.140625" style="31" customWidth="1"/>
    <col min="13830" max="14080" width="8.7109375" style="31"/>
    <col min="14081" max="14081" width="19.85546875" style="31" customWidth="1"/>
    <col min="14082" max="14082" width="14.42578125" style="31" customWidth="1"/>
    <col min="14083" max="14083" width="13.42578125" style="31" customWidth="1"/>
    <col min="14084" max="14084" width="15.5703125" style="31" customWidth="1"/>
    <col min="14085" max="14085" width="18.140625" style="31" customWidth="1"/>
    <col min="14086" max="14336" width="8.7109375" style="31"/>
    <col min="14337" max="14337" width="19.85546875" style="31" customWidth="1"/>
    <col min="14338" max="14338" width="14.42578125" style="31" customWidth="1"/>
    <col min="14339" max="14339" width="13.42578125" style="31" customWidth="1"/>
    <col min="14340" max="14340" width="15.5703125" style="31" customWidth="1"/>
    <col min="14341" max="14341" width="18.140625" style="31" customWidth="1"/>
    <col min="14342" max="14592" width="8.7109375" style="31"/>
    <col min="14593" max="14593" width="19.85546875" style="31" customWidth="1"/>
    <col min="14594" max="14594" width="14.42578125" style="31" customWidth="1"/>
    <col min="14595" max="14595" width="13.42578125" style="31" customWidth="1"/>
    <col min="14596" max="14596" width="15.5703125" style="31" customWidth="1"/>
    <col min="14597" max="14597" width="18.140625" style="31" customWidth="1"/>
    <col min="14598" max="14848" width="8.7109375" style="31"/>
    <col min="14849" max="14849" width="19.85546875" style="31" customWidth="1"/>
    <col min="14850" max="14850" width="14.42578125" style="31" customWidth="1"/>
    <col min="14851" max="14851" width="13.42578125" style="31" customWidth="1"/>
    <col min="14852" max="14852" width="15.5703125" style="31" customWidth="1"/>
    <col min="14853" max="14853" width="18.140625" style="31" customWidth="1"/>
    <col min="14854" max="15104" width="8.7109375" style="31"/>
    <col min="15105" max="15105" width="19.85546875" style="31" customWidth="1"/>
    <col min="15106" max="15106" width="14.42578125" style="31" customWidth="1"/>
    <col min="15107" max="15107" width="13.42578125" style="31" customWidth="1"/>
    <col min="15108" max="15108" width="15.5703125" style="31" customWidth="1"/>
    <col min="15109" max="15109" width="18.140625" style="31" customWidth="1"/>
    <col min="15110" max="15360" width="8.7109375" style="31"/>
    <col min="15361" max="15361" width="19.85546875" style="31" customWidth="1"/>
    <col min="15362" max="15362" width="14.42578125" style="31" customWidth="1"/>
    <col min="15363" max="15363" width="13.42578125" style="31" customWidth="1"/>
    <col min="15364" max="15364" width="15.5703125" style="31" customWidth="1"/>
    <col min="15365" max="15365" width="18.140625" style="31" customWidth="1"/>
    <col min="15366" max="15616" width="8.7109375" style="31"/>
    <col min="15617" max="15617" width="19.85546875" style="31" customWidth="1"/>
    <col min="15618" max="15618" width="14.42578125" style="31" customWidth="1"/>
    <col min="15619" max="15619" width="13.42578125" style="31" customWidth="1"/>
    <col min="15620" max="15620" width="15.5703125" style="31" customWidth="1"/>
    <col min="15621" max="15621" width="18.140625" style="31" customWidth="1"/>
    <col min="15622" max="15872" width="8.7109375" style="31"/>
    <col min="15873" max="15873" width="19.85546875" style="31" customWidth="1"/>
    <col min="15874" max="15874" width="14.42578125" style="31" customWidth="1"/>
    <col min="15875" max="15875" width="13.42578125" style="31" customWidth="1"/>
    <col min="15876" max="15876" width="15.5703125" style="31" customWidth="1"/>
    <col min="15877" max="15877" width="18.140625" style="31" customWidth="1"/>
    <col min="15878" max="16128" width="8.7109375" style="31"/>
    <col min="16129" max="16129" width="19.85546875" style="31" customWidth="1"/>
    <col min="16130" max="16130" width="14.42578125" style="31" customWidth="1"/>
    <col min="16131" max="16131" width="13.42578125" style="31" customWidth="1"/>
    <col min="16132" max="16132" width="15.5703125" style="31" customWidth="1"/>
    <col min="16133" max="16133" width="18.140625" style="31" customWidth="1"/>
    <col min="16134" max="16384" width="8.7109375" style="31"/>
  </cols>
  <sheetData>
    <row r="1" spans="1:5" ht="23.25" x14ac:dyDescent="0.35">
      <c r="A1" s="290" t="s">
        <v>5267</v>
      </c>
      <c r="B1" s="291"/>
      <c r="C1" s="291"/>
      <c r="D1" s="291"/>
      <c r="E1" s="291"/>
    </row>
    <row r="2" spans="1:5" ht="21.75" x14ac:dyDescent="0.3">
      <c r="A2" s="295" t="s">
        <v>6488</v>
      </c>
      <c r="B2" s="296"/>
      <c r="C2" s="296"/>
      <c r="D2" s="296"/>
      <c r="E2" s="296"/>
    </row>
    <row r="3" spans="1:5" ht="15.75" thickBot="1" x14ac:dyDescent="0.25">
      <c r="A3" s="299"/>
      <c r="B3" s="299"/>
      <c r="C3" s="299"/>
      <c r="D3" s="299"/>
      <c r="E3" s="350"/>
    </row>
    <row r="4" spans="1:5" ht="15.75" thickTop="1" x14ac:dyDescent="0.2">
      <c r="A4" s="302" t="s">
        <v>162</v>
      </c>
      <c r="B4" s="302" t="s">
        <v>5138</v>
      </c>
      <c r="C4" s="302" t="s">
        <v>111</v>
      </c>
      <c r="D4" s="303" t="s">
        <v>5697</v>
      </c>
      <c r="E4" s="333" t="s">
        <v>5698</v>
      </c>
    </row>
    <row r="5" spans="1:5" x14ac:dyDescent="0.2">
      <c r="A5" s="306"/>
      <c r="B5" s="306"/>
      <c r="C5" s="306"/>
      <c r="D5" s="307" t="s">
        <v>5563</v>
      </c>
      <c r="E5" s="308" t="s">
        <v>5700</v>
      </c>
    </row>
    <row r="6" spans="1:5" x14ac:dyDescent="0.2">
      <c r="A6" s="306"/>
      <c r="B6" s="306"/>
      <c r="C6" s="306"/>
      <c r="D6" s="307" t="s">
        <v>5564</v>
      </c>
      <c r="E6" s="308" t="s">
        <v>5702</v>
      </c>
    </row>
    <row r="7" spans="1:5" x14ac:dyDescent="0.2">
      <c r="A7" s="309"/>
      <c r="B7" s="309"/>
      <c r="C7" s="309"/>
      <c r="D7" s="310"/>
      <c r="E7" s="310" t="s">
        <v>5704</v>
      </c>
    </row>
    <row r="8" spans="1:5" x14ac:dyDescent="0.2">
      <c r="A8" s="306"/>
      <c r="B8" s="306"/>
      <c r="C8" s="306"/>
      <c r="D8" s="308"/>
      <c r="E8" s="308"/>
    </row>
    <row r="9" spans="1:5" x14ac:dyDescent="0.2">
      <c r="A9" s="426" t="s">
        <v>5418</v>
      </c>
      <c r="B9" s="426" t="s">
        <v>5302</v>
      </c>
      <c r="C9" s="426" t="s">
        <v>5958</v>
      </c>
      <c r="D9" s="426">
        <v>520</v>
      </c>
      <c r="E9" s="427">
        <v>1981</v>
      </c>
    </row>
    <row r="10" spans="1:5" x14ac:dyDescent="0.2">
      <c r="A10" s="426"/>
      <c r="B10" s="426" t="s">
        <v>5389</v>
      </c>
      <c r="C10" s="426" t="s">
        <v>6008</v>
      </c>
      <c r="D10" s="426">
        <v>140</v>
      </c>
      <c r="E10" s="427">
        <v>1996</v>
      </c>
    </row>
    <row r="11" spans="1:5" x14ac:dyDescent="0.2">
      <c r="A11" s="551"/>
      <c r="B11" s="551"/>
      <c r="C11" s="551"/>
      <c r="D11" s="551"/>
      <c r="E11" s="552"/>
    </row>
    <row r="12" spans="1:5" x14ac:dyDescent="0.2">
      <c r="A12" s="492" t="s">
        <v>6419</v>
      </c>
      <c r="B12" s="492" t="s">
        <v>4640</v>
      </c>
      <c r="C12" s="492" t="s">
        <v>1352</v>
      </c>
      <c r="D12" s="492">
        <v>24</v>
      </c>
      <c r="E12" s="510">
        <v>2004</v>
      </c>
    </row>
    <row r="13" spans="1:5" x14ac:dyDescent="0.2">
      <c r="A13" s="492"/>
      <c r="B13" s="492" t="s">
        <v>5321</v>
      </c>
      <c r="C13" s="492" t="s">
        <v>1352</v>
      </c>
      <c r="D13" s="492">
        <v>20</v>
      </c>
      <c r="E13" s="510">
        <v>2005</v>
      </c>
    </row>
    <row r="14" spans="1:5" x14ac:dyDescent="0.2">
      <c r="A14" s="551"/>
      <c r="B14" s="551"/>
      <c r="C14" s="551"/>
      <c r="D14" s="551"/>
      <c r="E14" s="551"/>
    </row>
    <row r="15" spans="1:5" x14ac:dyDescent="0.2">
      <c r="A15" s="426" t="s">
        <v>6403</v>
      </c>
      <c r="B15" s="426" t="s">
        <v>3837</v>
      </c>
      <c r="C15" s="426" t="s">
        <v>5740</v>
      </c>
      <c r="D15" s="426">
        <v>420</v>
      </c>
      <c r="E15" s="427">
        <v>1995</v>
      </c>
    </row>
    <row r="16" spans="1:5" x14ac:dyDescent="0.2">
      <c r="A16" s="426"/>
      <c r="B16" s="426" t="s">
        <v>6404</v>
      </c>
      <c r="C16" s="426" t="s">
        <v>5917</v>
      </c>
      <c r="D16" s="426">
        <v>62</v>
      </c>
      <c r="E16" s="427">
        <v>1929</v>
      </c>
    </row>
    <row r="17" spans="1:5" x14ac:dyDescent="0.2">
      <c r="A17" s="426"/>
      <c r="B17" s="426" t="s">
        <v>6405</v>
      </c>
      <c r="C17" s="426" t="s">
        <v>5917</v>
      </c>
      <c r="D17" s="426">
        <v>30</v>
      </c>
      <c r="E17" s="427">
        <v>1907</v>
      </c>
    </row>
    <row r="18" spans="1:5" x14ac:dyDescent="0.2">
      <c r="A18" s="426"/>
      <c r="B18" s="426"/>
      <c r="C18" s="426"/>
      <c r="D18" s="426"/>
      <c r="E18" s="427"/>
    </row>
    <row r="19" spans="1:5" x14ac:dyDescent="0.2">
      <c r="A19" s="426" t="s">
        <v>5961</v>
      </c>
      <c r="B19" s="426" t="s">
        <v>5281</v>
      </c>
      <c r="C19" s="426" t="s">
        <v>6262</v>
      </c>
      <c r="D19" s="426">
        <v>575</v>
      </c>
      <c r="E19" s="427">
        <v>2002</v>
      </c>
    </row>
    <row r="20" spans="1:5" x14ac:dyDescent="0.2">
      <c r="A20" s="426"/>
      <c r="B20" s="426"/>
      <c r="C20" s="426"/>
      <c r="D20" s="426"/>
      <c r="E20" s="427"/>
    </row>
    <row r="21" spans="1:5" x14ac:dyDescent="0.2">
      <c r="A21" s="426" t="s">
        <v>6374</v>
      </c>
      <c r="B21" s="426" t="s">
        <v>4936</v>
      </c>
      <c r="C21" s="426" t="s">
        <v>747</v>
      </c>
      <c r="D21" s="430">
        <v>1000</v>
      </c>
      <c r="E21" s="427">
        <v>1994</v>
      </c>
    </row>
    <row r="22" spans="1:5" x14ac:dyDescent="0.2">
      <c r="A22" s="426"/>
      <c r="B22" s="426"/>
      <c r="C22" s="426"/>
      <c r="D22" s="426"/>
      <c r="E22" s="427"/>
    </row>
    <row r="23" spans="1:5" x14ac:dyDescent="0.2">
      <c r="A23" s="426" t="s">
        <v>5649</v>
      </c>
      <c r="B23" s="426" t="s">
        <v>4592</v>
      </c>
      <c r="C23" s="426" t="s">
        <v>1352</v>
      </c>
      <c r="D23" s="426">
        <v>5</v>
      </c>
      <c r="E23" s="427">
        <v>1993</v>
      </c>
    </row>
    <row r="24" spans="1:5" x14ac:dyDescent="0.2">
      <c r="A24" s="426"/>
      <c r="B24" s="426" t="s">
        <v>4596</v>
      </c>
      <c r="C24" s="426" t="s">
        <v>1352</v>
      </c>
      <c r="D24" s="426">
        <v>9</v>
      </c>
      <c r="E24" s="427">
        <v>1993</v>
      </c>
    </row>
    <row r="25" spans="1:5" x14ac:dyDescent="0.2">
      <c r="A25" s="426"/>
      <c r="B25" s="426" t="s">
        <v>4600</v>
      </c>
      <c r="C25" s="426" t="s">
        <v>1352</v>
      </c>
      <c r="D25" s="426">
        <v>10</v>
      </c>
      <c r="E25" s="427">
        <v>1994</v>
      </c>
    </row>
    <row r="26" spans="1:5" x14ac:dyDescent="0.2">
      <c r="A26" s="426"/>
      <c r="B26" s="426" t="s">
        <v>4603</v>
      </c>
      <c r="C26" s="426" t="s">
        <v>1352</v>
      </c>
      <c r="D26" s="426">
        <v>6</v>
      </c>
      <c r="E26" s="427">
        <v>1996</v>
      </c>
    </row>
    <row r="27" spans="1:5" x14ac:dyDescent="0.2">
      <c r="A27" s="426"/>
      <c r="B27" s="426" t="s">
        <v>4607</v>
      </c>
      <c r="C27" s="426" t="s">
        <v>1352</v>
      </c>
      <c r="D27" s="426">
        <v>34</v>
      </c>
      <c r="E27" s="427">
        <v>1996</v>
      </c>
    </row>
    <row r="28" spans="1:5" x14ac:dyDescent="0.2">
      <c r="A28" s="426"/>
      <c r="B28" s="426" t="s">
        <v>4619</v>
      </c>
      <c r="C28" s="426" t="s">
        <v>1352</v>
      </c>
      <c r="D28" s="426">
        <v>17</v>
      </c>
      <c r="E28" s="427">
        <v>1997</v>
      </c>
    </row>
    <row r="29" spans="1:5" x14ac:dyDescent="0.2">
      <c r="A29" s="426"/>
      <c r="B29" s="426" t="s">
        <v>4615</v>
      </c>
      <c r="C29" s="426" t="s">
        <v>1352</v>
      </c>
      <c r="D29" s="426">
        <v>20</v>
      </c>
      <c r="E29" s="427">
        <v>1997</v>
      </c>
    </row>
    <row r="30" spans="1:5" x14ac:dyDescent="0.2">
      <c r="A30" s="426"/>
      <c r="B30" s="426" t="s">
        <v>4622</v>
      </c>
      <c r="C30" s="426" t="s">
        <v>1352</v>
      </c>
      <c r="D30" s="426">
        <v>10</v>
      </c>
      <c r="E30" s="427">
        <v>1996</v>
      </c>
    </row>
    <row r="31" spans="1:5" x14ac:dyDescent="0.2">
      <c r="A31" s="426"/>
      <c r="B31" s="426" t="s">
        <v>5963</v>
      </c>
      <c r="C31" s="426" t="s">
        <v>1352</v>
      </c>
      <c r="D31" s="426">
        <v>8</v>
      </c>
      <c r="E31" s="427">
        <v>1999</v>
      </c>
    </row>
    <row r="32" spans="1:5" x14ac:dyDescent="0.2">
      <c r="A32" s="426"/>
      <c r="B32" s="426" t="s">
        <v>4630</v>
      </c>
      <c r="C32" s="426" t="s">
        <v>1352</v>
      </c>
      <c r="D32" s="426">
        <v>7</v>
      </c>
      <c r="E32" s="427">
        <v>2000</v>
      </c>
    </row>
    <row r="33" spans="1:5" x14ac:dyDescent="0.2">
      <c r="A33" s="426"/>
      <c r="B33" s="426" t="s">
        <v>4637</v>
      </c>
      <c r="C33" s="426" t="s">
        <v>1352</v>
      </c>
      <c r="D33" s="426">
        <v>2</v>
      </c>
      <c r="E33" s="427">
        <v>2001</v>
      </c>
    </row>
    <row r="34" spans="1:5" x14ac:dyDescent="0.2">
      <c r="A34" s="426"/>
      <c r="B34" s="426"/>
      <c r="C34" s="426"/>
      <c r="D34" s="426"/>
      <c r="E34" s="427"/>
    </row>
    <row r="35" spans="1:5" x14ac:dyDescent="0.2">
      <c r="A35" s="426" t="s">
        <v>5651</v>
      </c>
      <c r="B35" s="426" t="s">
        <v>4977</v>
      </c>
      <c r="C35" s="426" t="s">
        <v>5966</v>
      </c>
      <c r="D35" s="430">
        <v>1110</v>
      </c>
      <c r="E35" s="427">
        <v>1985</v>
      </c>
    </row>
    <row r="36" spans="1:5" x14ac:dyDescent="0.2">
      <c r="A36" s="426"/>
      <c r="B36" s="426" t="s">
        <v>969</v>
      </c>
      <c r="C36" s="426" t="s">
        <v>5966</v>
      </c>
      <c r="D36" s="430">
        <v>1210</v>
      </c>
      <c r="E36" s="427">
        <v>1989</v>
      </c>
    </row>
    <row r="37" spans="1:5" x14ac:dyDescent="0.2">
      <c r="A37" s="426"/>
      <c r="B37" s="426" t="s">
        <v>6092</v>
      </c>
      <c r="C37" s="426" t="s">
        <v>5966</v>
      </c>
      <c r="D37" s="430">
        <v>1150</v>
      </c>
      <c r="E37" s="427">
        <v>1989</v>
      </c>
    </row>
    <row r="38" spans="1:5" x14ac:dyDescent="0.2">
      <c r="A38" s="426"/>
      <c r="B38" s="426" t="s">
        <v>978</v>
      </c>
      <c r="C38" s="426" t="s">
        <v>5966</v>
      </c>
      <c r="D38" s="430">
        <v>1250</v>
      </c>
      <c r="E38" s="427">
        <v>1989</v>
      </c>
    </row>
    <row r="39" spans="1:5" x14ac:dyDescent="0.2">
      <c r="A39" s="426"/>
      <c r="B39" s="426" t="s">
        <v>963</v>
      </c>
      <c r="C39" s="426" t="s">
        <v>5966</v>
      </c>
      <c r="D39" s="430">
        <v>1220</v>
      </c>
      <c r="E39" s="427">
        <v>1976</v>
      </c>
    </row>
    <row r="40" spans="1:5" x14ac:dyDescent="0.2">
      <c r="A40" s="426"/>
      <c r="B40" s="426" t="s">
        <v>984</v>
      </c>
      <c r="C40" s="426" t="s">
        <v>5966</v>
      </c>
      <c r="D40" s="430">
        <v>1188</v>
      </c>
      <c r="E40" s="427">
        <v>1995</v>
      </c>
    </row>
    <row r="41" spans="1:5" x14ac:dyDescent="0.2">
      <c r="A41" s="426"/>
      <c r="B41" s="426" t="s">
        <v>4980</v>
      </c>
      <c r="C41" s="426" t="s">
        <v>5966</v>
      </c>
      <c r="D41" s="430">
        <v>1190</v>
      </c>
      <c r="E41" s="427">
        <v>1976</v>
      </c>
    </row>
    <row r="42" spans="1:5" x14ac:dyDescent="0.2">
      <c r="A42" s="426"/>
      <c r="B42" s="426" t="s">
        <v>980</v>
      </c>
      <c r="C42" s="426" t="s">
        <v>5966</v>
      </c>
      <c r="D42" s="430">
        <v>1250</v>
      </c>
      <c r="E42" s="427">
        <v>1988</v>
      </c>
    </row>
    <row r="43" spans="1:5" x14ac:dyDescent="0.2">
      <c r="A43" s="426"/>
      <c r="B43" s="426" t="s">
        <v>4959</v>
      </c>
      <c r="C43" s="426" t="s">
        <v>5740</v>
      </c>
      <c r="D43" s="430">
        <v>1960</v>
      </c>
      <c r="E43" s="427">
        <v>1967</v>
      </c>
    </row>
    <row r="44" spans="1:5" ht="22.5" x14ac:dyDescent="0.2">
      <c r="A44" s="426"/>
      <c r="B44" s="511" t="s">
        <v>5985</v>
      </c>
      <c r="C44" s="511" t="s">
        <v>5959</v>
      </c>
      <c r="D44" s="512">
        <v>10</v>
      </c>
      <c r="E44" s="513">
        <v>2000</v>
      </c>
    </row>
    <row r="45" spans="1:5" ht="22.5" x14ac:dyDescent="0.2">
      <c r="A45" s="426"/>
      <c r="B45" s="511" t="s">
        <v>5987</v>
      </c>
      <c r="C45" s="511" t="s">
        <v>5959</v>
      </c>
      <c r="D45" s="512">
        <v>10</v>
      </c>
      <c r="E45" s="513">
        <v>2000</v>
      </c>
    </row>
    <row r="46" spans="1:5" ht="22.5" x14ac:dyDescent="0.2">
      <c r="A46" s="426"/>
      <c r="B46" s="511" t="s">
        <v>5986</v>
      </c>
      <c r="C46" s="511" t="s">
        <v>5959</v>
      </c>
      <c r="D46" s="512">
        <v>10</v>
      </c>
      <c r="E46" s="513">
        <v>2000</v>
      </c>
    </row>
    <row r="47" spans="1:5" ht="22.5" x14ac:dyDescent="0.2">
      <c r="A47" s="426"/>
      <c r="B47" s="511" t="s">
        <v>5984</v>
      </c>
      <c r="C47" s="511" t="s">
        <v>5959</v>
      </c>
      <c r="D47" s="512">
        <v>10</v>
      </c>
      <c r="E47" s="513">
        <v>2002</v>
      </c>
    </row>
    <row r="48" spans="1:5" x14ac:dyDescent="0.2">
      <c r="A48" s="426"/>
      <c r="B48" s="426"/>
      <c r="C48" s="426"/>
      <c r="D48" s="426"/>
      <c r="E48" s="427"/>
    </row>
    <row r="49" spans="1:5" x14ac:dyDescent="0.2">
      <c r="A49" s="465" t="s">
        <v>6421</v>
      </c>
      <c r="B49" s="426" t="s">
        <v>6468</v>
      </c>
      <c r="C49" s="426" t="s">
        <v>5966</v>
      </c>
      <c r="D49" s="426">
        <v>450</v>
      </c>
      <c r="E49" s="427">
        <v>1965</v>
      </c>
    </row>
    <row r="50" spans="1:5" x14ac:dyDescent="0.2">
      <c r="A50" s="426"/>
      <c r="B50" s="426" t="s">
        <v>4911</v>
      </c>
      <c r="C50" s="426" t="s">
        <v>5966</v>
      </c>
      <c r="D50" s="426">
        <v>434</v>
      </c>
      <c r="E50" s="427">
        <v>1967</v>
      </c>
    </row>
    <row r="51" spans="1:5" x14ac:dyDescent="0.2">
      <c r="A51" s="426"/>
      <c r="B51" s="426" t="s">
        <v>6469</v>
      </c>
      <c r="C51" s="426" t="s">
        <v>5966</v>
      </c>
      <c r="D51" s="426">
        <v>420</v>
      </c>
      <c r="E51" s="427">
        <v>1966</v>
      </c>
    </row>
    <row r="52" spans="1:5" x14ac:dyDescent="0.2">
      <c r="A52" s="426"/>
      <c r="B52" s="426" t="s">
        <v>5768</v>
      </c>
      <c r="C52" s="426" t="s">
        <v>5966</v>
      </c>
      <c r="D52" s="426">
        <v>980</v>
      </c>
      <c r="E52" s="427">
        <v>1971</v>
      </c>
    </row>
    <row r="53" spans="1:5" x14ac:dyDescent="0.2">
      <c r="A53" s="426"/>
      <c r="B53" s="426" t="s">
        <v>715</v>
      </c>
      <c r="C53" s="426" t="s">
        <v>5917</v>
      </c>
      <c r="D53" s="426">
        <v>28</v>
      </c>
      <c r="E53" s="427">
        <v>1928</v>
      </c>
    </row>
    <row r="54" spans="1:5" x14ac:dyDescent="0.2">
      <c r="A54" s="426"/>
      <c r="B54" s="426"/>
      <c r="C54" s="426"/>
      <c r="D54" s="426"/>
      <c r="E54" s="427"/>
    </row>
    <row r="55" spans="1:5" x14ac:dyDescent="0.2">
      <c r="A55" s="426" t="s">
        <v>6489</v>
      </c>
      <c r="B55" s="426" t="s">
        <v>6490</v>
      </c>
      <c r="C55" s="426" t="s">
        <v>747</v>
      </c>
      <c r="D55" s="430">
        <v>1200</v>
      </c>
      <c r="E55" s="427">
        <v>2000</v>
      </c>
    </row>
    <row r="56" spans="1:5" x14ac:dyDescent="0.2">
      <c r="A56" s="426"/>
      <c r="B56" s="426"/>
      <c r="C56" s="426"/>
      <c r="D56" s="426"/>
      <c r="E56" s="427"/>
    </row>
    <row r="57" spans="1:5" x14ac:dyDescent="0.2">
      <c r="A57" s="515" t="s">
        <v>6422</v>
      </c>
      <c r="B57" s="515" t="s">
        <v>1018</v>
      </c>
      <c r="C57" s="515" t="s">
        <v>1352</v>
      </c>
      <c r="D57" s="516">
        <v>15</v>
      </c>
      <c r="E57" s="427" t="s">
        <v>6491</v>
      </c>
    </row>
    <row r="58" spans="1:5" x14ac:dyDescent="0.2">
      <c r="A58" s="553"/>
      <c r="B58" s="553"/>
      <c r="C58" s="553"/>
      <c r="D58" s="554"/>
      <c r="E58" s="554"/>
    </row>
    <row r="59" spans="1:5" x14ac:dyDescent="0.2">
      <c r="A59" s="511" t="s">
        <v>5040</v>
      </c>
      <c r="B59" s="426" t="s">
        <v>4964</v>
      </c>
      <c r="C59" s="426" t="s">
        <v>747</v>
      </c>
      <c r="D59" s="426">
        <v>250</v>
      </c>
      <c r="E59" s="427">
        <v>1998</v>
      </c>
    </row>
    <row r="60" spans="1:5" x14ac:dyDescent="0.2">
      <c r="A60" s="511"/>
      <c r="B60" s="426" t="s">
        <v>4938</v>
      </c>
      <c r="C60" s="426" t="s">
        <v>747</v>
      </c>
      <c r="D60" s="440">
        <v>240</v>
      </c>
      <c r="E60" s="427">
        <v>1993</v>
      </c>
    </row>
    <row r="61" spans="1:5" x14ac:dyDescent="0.2">
      <c r="A61" s="511"/>
      <c r="B61" s="426" t="s">
        <v>4534</v>
      </c>
      <c r="C61" s="426" t="s">
        <v>747</v>
      </c>
      <c r="D61" s="440">
        <v>650</v>
      </c>
      <c r="E61" s="427">
        <v>1994</v>
      </c>
    </row>
    <row r="62" spans="1:5" x14ac:dyDescent="0.2">
      <c r="A62" s="511"/>
      <c r="B62" s="511" t="s">
        <v>3492</v>
      </c>
      <c r="C62" s="511" t="s">
        <v>747</v>
      </c>
      <c r="D62" s="512">
        <v>340</v>
      </c>
      <c r="E62" s="513">
        <v>1996</v>
      </c>
    </row>
    <row r="63" spans="1:5" x14ac:dyDescent="0.2">
      <c r="A63" s="529"/>
      <c r="B63" s="511" t="s">
        <v>6187</v>
      </c>
      <c r="C63" s="511" t="s">
        <v>747</v>
      </c>
      <c r="D63" s="512">
        <v>380</v>
      </c>
      <c r="E63" s="513">
        <v>1993</v>
      </c>
    </row>
    <row r="64" spans="1:5" x14ac:dyDescent="0.2">
      <c r="A64" s="529"/>
      <c r="B64" s="426" t="s">
        <v>4933</v>
      </c>
      <c r="C64" s="426" t="s">
        <v>747</v>
      </c>
      <c r="D64" s="426">
        <v>229</v>
      </c>
      <c r="E64" s="427">
        <v>1991</v>
      </c>
    </row>
    <row r="65" spans="1:5" x14ac:dyDescent="0.2">
      <c r="A65" s="529"/>
      <c r="B65" s="426"/>
      <c r="C65" s="426"/>
      <c r="D65" s="426"/>
      <c r="E65" s="427"/>
    </row>
    <row r="66" spans="1:5" ht="15.75" thickBot="1" x14ac:dyDescent="0.25">
      <c r="A66" s="555" t="s">
        <v>6428</v>
      </c>
      <c r="B66" s="555" t="s">
        <v>5720</v>
      </c>
      <c r="C66" s="555" t="s">
        <v>1352</v>
      </c>
      <c r="D66" s="556">
        <v>7</v>
      </c>
      <c r="E66" s="557">
        <v>1993</v>
      </c>
    </row>
    <row r="67" spans="1:5" ht="24" thickTop="1" x14ac:dyDescent="0.35">
      <c r="A67" s="290" t="s">
        <v>5267</v>
      </c>
      <c r="B67" s="291"/>
      <c r="C67" s="291"/>
      <c r="D67" s="291"/>
      <c r="E67" s="291"/>
    </row>
    <row r="68" spans="1:5" ht="21.75" x14ac:dyDescent="0.3">
      <c r="A68" s="295" t="s">
        <v>6492</v>
      </c>
      <c r="B68" s="296"/>
      <c r="C68" s="296"/>
      <c r="D68" s="296"/>
      <c r="E68" s="296"/>
    </row>
    <row r="69" spans="1:5" ht="18.75" thickBot="1" x14ac:dyDescent="0.3">
      <c r="A69" s="295"/>
      <c r="B69" s="296"/>
      <c r="C69" s="296"/>
      <c r="D69" s="296"/>
      <c r="E69" s="296"/>
    </row>
    <row r="70" spans="1:5" ht="15.75" thickTop="1" x14ac:dyDescent="0.2">
      <c r="A70" s="302" t="s">
        <v>162</v>
      </c>
      <c r="B70" s="302" t="s">
        <v>5138</v>
      </c>
      <c r="C70" s="302" t="s">
        <v>111</v>
      </c>
      <c r="D70" s="303" t="s">
        <v>5697</v>
      </c>
      <c r="E70" s="333" t="s">
        <v>5698</v>
      </c>
    </row>
    <row r="71" spans="1:5" x14ac:dyDescent="0.2">
      <c r="A71" s="306"/>
      <c r="B71" s="306"/>
      <c r="C71" s="306"/>
      <c r="D71" s="307" t="s">
        <v>5563</v>
      </c>
      <c r="E71" s="308" t="s">
        <v>5700</v>
      </c>
    </row>
    <row r="72" spans="1:5" x14ac:dyDescent="0.2">
      <c r="A72" s="306"/>
      <c r="B72" s="306"/>
      <c r="C72" s="306"/>
      <c r="D72" s="307" t="s">
        <v>5564</v>
      </c>
      <c r="E72" s="308" t="s">
        <v>5702</v>
      </c>
    </row>
    <row r="73" spans="1:5" x14ac:dyDescent="0.2">
      <c r="A73" s="309"/>
      <c r="B73" s="309"/>
      <c r="C73" s="309"/>
      <c r="D73" s="310"/>
      <c r="E73" s="310" t="s">
        <v>5704</v>
      </c>
    </row>
    <row r="74" spans="1:5" x14ac:dyDescent="0.2">
      <c r="A74" s="426"/>
      <c r="B74" s="426"/>
      <c r="C74" s="426"/>
      <c r="D74" s="426"/>
      <c r="E74" s="427"/>
    </row>
    <row r="75" spans="1:5" x14ac:dyDescent="0.2">
      <c r="A75" s="426" t="s">
        <v>6188</v>
      </c>
      <c r="B75" s="426" t="s">
        <v>6189</v>
      </c>
      <c r="C75" s="426" t="s">
        <v>5990</v>
      </c>
      <c r="D75" s="426">
        <v>31</v>
      </c>
      <c r="E75" s="427">
        <v>1995</v>
      </c>
    </row>
    <row r="76" spans="1:5" x14ac:dyDescent="0.2">
      <c r="A76" s="426"/>
      <c r="B76" s="426"/>
      <c r="C76" s="426"/>
      <c r="D76" s="426"/>
      <c r="E76" s="427"/>
    </row>
    <row r="77" spans="1:5" x14ac:dyDescent="0.2">
      <c r="A77" s="426" t="s">
        <v>5574</v>
      </c>
      <c r="B77" s="426" t="s">
        <v>5309</v>
      </c>
      <c r="C77" s="426" t="s">
        <v>747</v>
      </c>
      <c r="D77" s="426">
        <v>420</v>
      </c>
      <c r="E77" s="427">
        <v>2005</v>
      </c>
    </row>
    <row r="78" spans="1:5" x14ac:dyDescent="0.2">
      <c r="A78" s="426"/>
      <c r="B78" s="426"/>
      <c r="C78" s="426"/>
      <c r="D78" s="426"/>
      <c r="E78" s="427"/>
    </row>
    <row r="79" spans="1:5" x14ac:dyDescent="0.2">
      <c r="A79" s="426" t="s">
        <v>5473</v>
      </c>
      <c r="B79" s="426" t="s">
        <v>5310</v>
      </c>
      <c r="C79" s="426" t="s">
        <v>747</v>
      </c>
      <c r="D79" s="426">
        <v>401</v>
      </c>
      <c r="E79" s="427">
        <v>1993</v>
      </c>
    </row>
    <row r="80" spans="1:5" x14ac:dyDescent="0.2">
      <c r="A80" s="426"/>
      <c r="B80" s="426"/>
      <c r="C80" s="426"/>
      <c r="D80" s="426"/>
      <c r="E80" s="427"/>
    </row>
    <row r="81" spans="1:5" x14ac:dyDescent="0.2">
      <c r="A81" s="426" t="s">
        <v>2021</v>
      </c>
      <c r="B81" s="426" t="s">
        <v>6004</v>
      </c>
      <c r="C81" s="426" t="s">
        <v>747</v>
      </c>
      <c r="D81" s="426">
        <v>753</v>
      </c>
      <c r="E81" s="427">
        <v>2001</v>
      </c>
    </row>
    <row r="82" spans="1:5" x14ac:dyDescent="0.2">
      <c r="A82" s="299"/>
      <c r="B82" s="299"/>
      <c r="C82" s="299"/>
      <c r="D82" s="299"/>
      <c r="E82" s="427"/>
    </row>
    <row r="83" spans="1:5" x14ac:dyDescent="0.2">
      <c r="A83" s="426" t="s">
        <v>6379</v>
      </c>
      <c r="B83" s="426" t="s">
        <v>4906</v>
      </c>
      <c r="C83" s="426" t="s">
        <v>6108</v>
      </c>
      <c r="D83" s="426">
        <v>236</v>
      </c>
      <c r="E83" s="427">
        <v>1994</v>
      </c>
    </row>
    <row r="84" spans="1:5" x14ac:dyDescent="0.2">
      <c r="A84" s="426"/>
      <c r="B84" s="426"/>
      <c r="C84" s="426"/>
      <c r="D84" s="426"/>
      <c r="E84" s="427"/>
    </row>
    <row r="85" spans="1:5" x14ac:dyDescent="0.2">
      <c r="A85" s="426" t="s">
        <v>5423</v>
      </c>
      <c r="B85" s="426" t="s">
        <v>4922</v>
      </c>
      <c r="C85" s="426" t="s">
        <v>5740</v>
      </c>
      <c r="D85" s="430">
        <v>3870</v>
      </c>
      <c r="E85" s="427">
        <v>1974</v>
      </c>
    </row>
    <row r="86" spans="1:5" x14ac:dyDescent="0.2">
      <c r="A86" s="426"/>
      <c r="B86" s="426" t="s">
        <v>5163</v>
      </c>
      <c r="C86" s="426" t="s">
        <v>5960</v>
      </c>
      <c r="D86" s="426">
        <v>75</v>
      </c>
      <c r="E86" s="427">
        <v>1971</v>
      </c>
    </row>
    <row r="87" spans="1:5" x14ac:dyDescent="0.2">
      <c r="A87" s="426"/>
      <c r="B87" s="426"/>
      <c r="C87" s="426"/>
      <c r="D87" s="426"/>
      <c r="E87" s="427"/>
    </row>
    <row r="88" spans="1:5" x14ac:dyDescent="0.2">
      <c r="A88" s="426" t="s">
        <v>962</v>
      </c>
      <c r="B88" s="426" t="s">
        <v>994</v>
      </c>
      <c r="C88" s="426" t="s">
        <v>747</v>
      </c>
      <c r="D88" s="426">
        <v>800</v>
      </c>
      <c r="E88" s="427">
        <v>1999</v>
      </c>
    </row>
    <row r="89" spans="1:5" x14ac:dyDescent="0.2">
      <c r="A89" s="426"/>
      <c r="B89" s="426" t="s">
        <v>4968</v>
      </c>
      <c r="C89" s="426" t="s">
        <v>5740</v>
      </c>
      <c r="D89" s="430">
        <v>2008</v>
      </c>
      <c r="E89" s="427">
        <v>1969</v>
      </c>
    </row>
    <row r="90" spans="1:5" x14ac:dyDescent="0.2">
      <c r="A90" s="426"/>
      <c r="B90" s="521" t="s">
        <v>4935</v>
      </c>
      <c r="C90" s="521" t="s">
        <v>5740</v>
      </c>
      <c r="D90" s="522">
        <v>1972</v>
      </c>
      <c r="E90" s="427">
        <v>1967</v>
      </c>
    </row>
    <row r="91" spans="1:5" x14ac:dyDescent="0.2">
      <c r="A91" s="426"/>
      <c r="B91" s="523" t="s">
        <v>5171</v>
      </c>
      <c r="C91" s="523" t="s">
        <v>5960</v>
      </c>
      <c r="D91" s="524">
        <v>40</v>
      </c>
      <c r="E91" s="525">
        <v>1967</v>
      </c>
    </row>
    <row r="92" spans="1:5" x14ac:dyDescent="0.2">
      <c r="A92" s="426"/>
      <c r="B92" s="426"/>
      <c r="C92" s="426"/>
      <c r="D92" s="426"/>
      <c r="E92" s="427"/>
    </row>
    <row r="93" spans="1:5" x14ac:dyDescent="0.2">
      <c r="A93" s="426" t="s">
        <v>5586</v>
      </c>
      <c r="B93" s="426" t="s">
        <v>5587</v>
      </c>
      <c r="C93" s="426" t="s">
        <v>5996</v>
      </c>
      <c r="D93" s="426">
        <v>38</v>
      </c>
      <c r="E93" s="427">
        <v>2001</v>
      </c>
    </row>
    <row r="94" spans="1:5" x14ac:dyDescent="0.2">
      <c r="A94" s="426"/>
      <c r="B94" s="426"/>
      <c r="C94" s="426"/>
      <c r="D94" s="426"/>
      <c r="E94" s="427"/>
    </row>
    <row r="95" spans="1:5" x14ac:dyDescent="0.2">
      <c r="A95" s="426" t="s">
        <v>5287</v>
      </c>
      <c r="B95" s="426" t="s">
        <v>6198</v>
      </c>
      <c r="C95" s="426" t="s">
        <v>5958</v>
      </c>
      <c r="D95" s="430">
        <v>1940</v>
      </c>
      <c r="E95" s="427">
        <v>1970</v>
      </c>
    </row>
    <row r="96" spans="1:5" x14ac:dyDescent="0.2">
      <c r="A96" s="426"/>
      <c r="B96" s="426" t="s">
        <v>4927</v>
      </c>
      <c r="C96" s="426" t="s">
        <v>5740</v>
      </c>
      <c r="D96" s="426">
        <v>970</v>
      </c>
      <c r="E96" s="427">
        <v>1970</v>
      </c>
    </row>
    <row r="97" spans="1:5" x14ac:dyDescent="0.2">
      <c r="A97" s="426"/>
      <c r="B97" s="426" t="s">
        <v>5390</v>
      </c>
      <c r="C97" s="426" t="s">
        <v>5740</v>
      </c>
      <c r="D97" s="430">
        <v>2000</v>
      </c>
      <c r="E97" s="427">
        <v>1968</v>
      </c>
    </row>
    <row r="98" spans="1:5" x14ac:dyDescent="0.2">
      <c r="A98" s="426"/>
      <c r="B98" s="426" t="s">
        <v>6493</v>
      </c>
      <c r="C98" s="426" t="s">
        <v>6019</v>
      </c>
      <c r="D98" s="430">
        <v>650</v>
      </c>
      <c r="E98" s="427">
        <v>1979</v>
      </c>
    </row>
    <row r="99" spans="1:5" x14ac:dyDescent="0.2">
      <c r="A99" s="426"/>
      <c r="B99" s="426" t="s">
        <v>5202</v>
      </c>
      <c r="C99" s="426" t="s">
        <v>5960</v>
      </c>
      <c r="D99" s="426">
        <v>55</v>
      </c>
      <c r="E99" s="427">
        <v>1978</v>
      </c>
    </row>
    <row r="100" spans="1:5" x14ac:dyDescent="0.2">
      <c r="A100" s="426"/>
      <c r="B100" s="426" t="s">
        <v>6200</v>
      </c>
      <c r="C100" s="426" t="s">
        <v>5960</v>
      </c>
      <c r="D100" s="426">
        <v>34</v>
      </c>
      <c r="E100" s="427">
        <v>1967</v>
      </c>
    </row>
    <row r="101" spans="1:5" x14ac:dyDescent="0.2">
      <c r="A101" s="426"/>
      <c r="B101" s="426" t="s">
        <v>5391</v>
      </c>
      <c r="C101" s="426" t="s">
        <v>5960</v>
      </c>
      <c r="D101" s="426">
        <v>34</v>
      </c>
      <c r="E101" s="427">
        <v>1966</v>
      </c>
    </row>
    <row r="102" spans="1:5" x14ac:dyDescent="0.2">
      <c r="A102" s="426"/>
      <c r="B102" s="426" t="s">
        <v>5392</v>
      </c>
      <c r="C102" s="426" t="s">
        <v>5960</v>
      </c>
      <c r="D102" s="426">
        <v>132</v>
      </c>
      <c r="E102" s="427">
        <v>1979</v>
      </c>
    </row>
    <row r="103" spans="1:5" x14ac:dyDescent="0.2">
      <c r="A103" s="426"/>
      <c r="B103" s="426" t="s">
        <v>4538</v>
      </c>
      <c r="C103" s="426" t="s">
        <v>747</v>
      </c>
      <c r="D103" s="430">
        <v>1380</v>
      </c>
      <c r="E103" s="427">
        <v>1996</v>
      </c>
    </row>
    <row r="104" spans="1:5" x14ac:dyDescent="0.2">
      <c r="A104" s="426"/>
      <c r="B104" s="426" t="s">
        <v>4542</v>
      </c>
      <c r="C104" s="426" t="s">
        <v>747</v>
      </c>
      <c r="D104" s="426">
        <v>395</v>
      </c>
      <c r="E104" s="427">
        <v>1999</v>
      </c>
    </row>
    <row r="105" spans="1:5" x14ac:dyDescent="0.2">
      <c r="A105" s="426"/>
      <c r="B105" s="426" t="s">
        <v>6494</v>
      </c>
      <c r="C105" s="426" t="s">
        <v>747</v>
      </c>
      <c r="D105" s="426">
        <v>392</v>
      </c>
      <c r="E105" s="427">
        <v>1999</v>
      </c>
    </row>
    <row r="106" spans="1:5" x14ac:dyDescent="0.2">
      <c r="A106" s="426"/>
      <c r="B106" s="426" t="s">
        <v>4534</v>
      </c>
      <c r="C106" s="426" t="s">
        <v>747</v>
      </c>
      <c r="D106" s="426">
        <v>900</v>
      </c>
      <c r="E106" s="427">
        <v>1993</v>
      </c>
    </row>
    <row r="107" spans="1:5" x14ac:dyDescent="0.2">
      <c r="A107" s="426"/>
      <c r="B107" s="426" t="s">
        <v>4611</v>
      </c>
      <c r="C107" s="426" t="s">
        <v>5917</v>
      </c>
      <c r="D107" s="426">
        <v>49</v>
      </c>
      <c r="E107" s="427">
        <v>1961</v>
      </c>
    </row>
    <row r="108" spans="1:5" x14ac:dyDescent="0.2">
      <c r="A108" s="426"/>
      <c r="B108" s="426" t="s">
        <v>5973</v>
      </c>
      <c r="C108" s="426" t="s">
        <v>1352</v>
      </c>
      <c r="D108" s="369">
        <v>4.62</v>
      </c>
      <c r="E108" s="427">
        <v>1999</v>
      </c>
    </row>
    <row r="109" spans="1:5" x14ac:dyDescent="0.2">
      <c r="A109" s="426"/>
      <c r="B109" s="426" t="s">
        <v>6348</v>
      </c>
      <c r="C109" s="426" t="s">
        <v>1352</v>
      </c>
      <c r="D109" s="426">
        <v>5</v>
      </c>
      <c r="E109" s="427">
        <v>1995</v>
      </c>
    </row>
    <row r="110" spans="1:5" x14ac:dyDescent="0.2">
      <c r="A110" s="426"/>
      <c r="B110" s="426" t="s">
        <v>6282</v>
      </c>
      <c r="C110" s="426" t="s">
        <v>1352</v>
      </c>
      <c r="D110" s="369">
        <v>2.25</v>
      </c>
      <c r="E110" s="427">
        <v>1992</v>
      </c>
    </row>
    <row r="111" spans="1:5" x14ac:dyDescent="0.2">
      <c r="A111" s="426"/>
      <c r="B111" s="426" t="s">
        <v>5974</v>
      </c>
      <c r="C111" s="426" t="s">
        <v>1352</v>
      </c>
      <c r="D111" s="369">
        <v>31.2</v>
      </c>
      <c r="E111" s="427">
        <v>2002</v>
      </c>
    </row>
    <row r="112" spans="1:5" x14ac:dyDescent="0.2">
      <c r="A112" s="426"/>
      <c r="B112" s="426" t="s">
        <v>5732</v>
      </c>
      <c r="C112" s="426" t="s">
        <v>1352</v>
      </c>
      <c r="D112" s="369">
        <v>15.75</v>
      </c>
      <c r="E112" s="427">
        <v>2001</v>
      </c>
    </row>
    <row r="113" spans="1:5" x14ac:dyDescent="0.2">
      <c r="A113" s="426"/>
      <c r="B113" s="426" t="s">
        <v>6430</v>
      </c>
      <c r="C113" s="426" t="s">
        <v>1352</v>
      </c>
      <c r="D113" s="426">
        <v>3</v>
      </c>
      <c r="E113" s="427">
        <v>1997</v>
      </c>
    </row>
    <row r="114" spans="1:5" x14ac:dyDescent="0.2">
      <c r="A114" s="426"/>
      <c r="B114" s="426" t="s">
        <v>3631</v>
      </c>
      <c r="C114" s="426" t="s">
        <v>1352</v>
      </c>
      <c r="D114" s="369">
        <v>5.0999999999999996</v>
      </c>
      <c r="E114" s="427">
        <v>2004</v>
      </c>
    </row>
    <row r="115" spans="1:5" x14ac:dyDescent="0.2">
      <c r="A115" s="426"/>
      <c r="B115" s="426" t="s">
        <v>3655</v>
      </c>
      <c r="C115" s="426" t="s">
        <v>1352</v>
      </c>
      <c r="D115" s="369">
        <v>7.8</v>
      </c>
      <c r="E115" s="427">
        <v>2004</v>
      </c>
    </row>
    <row r="116" spans="1:5" x14ac:dyDescent="0.2">
      <c r="A116" s="426"/>
      <c r="B116" s="426" t="s">
        <v>3650</v>
      </c>
      <c r="C116" s="426" t="s">
        <v>1352</v>
      </c>
      <c r="D116" s="369">
        <v>5.0999999999999996</v>
      </c>
      <c r="E116" s="427">
        <v>2004</v>
      </c>
    </row>
    <row r="117" spans="1:5" x14ac:dyDescent="0.2">
      <c r="A117" s="426"/>
      <c r="B117" s="426" t="s">
        <v>5978</v>
      </c>
      <c r="C117" s="426" t="s">
        <v>1352</v>
      </c>
      <c r="D117" s="369">
        <v>4.62</v>
      </c>
      <c r="E117" s="427">
        <v>2000</v>
      </c>
    </row>
    <row r="118" spans="1:5" x14ac:dyDescent="0.2">
      <c r="A118" s="426"/>
      <c r="B118" s="426" t="s">
        <v>5979</v>
      </c>
      <c r="C118" s="426" t="s">
        <v>1352</v>
      </c>
      <c r="D118" s="369">
        <v>5.4</v>
      </c>
      <c r="E118" s="427">
        <v>1996</v>
      </c>
    </row>
    <row r="119" spans="1:5" x14ac:dyDescent="0.2">
      <c r="A119" s="426"/>
      <c r="B119" s="426" t="s">
        <v>5735</v>
      </c>
      <c r="C119" s="426" t="s">
        <v>1352</v>
      </c>
      <c r="D119" s="369">
        <v>9.1</v>
      </c>
      <c r="E119" s="427">
        <v>2002</v>
      </c>
    </row>
    <row r="120" spans="1:5" x14ac:dyDescent="0.2">
      <c r="A120" s="426"/>
      <c r="B120" s="426" t="s">
        <v>4611</v>
      </c>
      <c r="C120" s="426" t="s">
        <v>1352</v>
      </c>
      <c r="D120" s="369">
        <v>2.4</v>
      </c>
      <c r="E120" s="427">
        <v>1997</v>
      </c>
    </row>
    <row r="121" spans="1:5" x14ac:dyDescent="0.2">
      <c r="A121" s="426"/>
      <c r="B121" s="426" t="s">
        <v>3595</v>
      </c>
      <c r="C121" s="426" t="s">
        <v>5965</v>
      </c>
      <c r="D121" s="369">
        <v>60</v>
      </c>
      <c r="E121" s="427">
        <v>2004</v>
      </c>
    </row>
    <row r="122" spans="1:5" x14ac:dyDescent="0.2">
      <c r="A122" s="426"/>
      <c r="B122" s="426" t="s">
        <v>5981</v>
      </c>
      <c r="C122" s="426" t="s">
        <v>1352</v>
      </c>
      <c r="D122" s="369">
        <v>4.2</v>
      </c>
      <c r="E122" s="427">
        <v>1996</v>
      </c>
    </row>
    <row r="123" spans="1:5" x14ac:dyDescent="0.2">
      <c r="A123" s="426"/>
      <c r="B123" s="426" t="s">
        <v>3361</v>
      </c>
      <c r="C123" s="426" t="s">
        <v>1352</v>
      </c>
      <c r="D123" s="369">
        <v>4.95</v>
      </c>
      <c r="E123" s="427">
        <v>1994</v>
      </c>
    </row>
    <row r="124" spans="1:5" x14ac:dyDescent="0.2">
      <c r="A124" s="426"/>
      <c r="B124" s="426"/>
      <c r="C124" s="426"/>
      <c r="D124" s="426"/>
      <c r="E124" s="426"/>
    </row>
    <row r="125" spans="1:5" x14ac:dyDescent="0.2">
      <c r="A125" s="426" t="s">
        <v>5312</v>
      </c>
      <c r="B125" s="426" t="s">
        <v>6476</v>
      </c>
      <c r="C125" s="426" t="s">
        <v>6108</v>
      </c>
      <c r="D125" s="426">
        <v>168</v>
      </c>
      <c r="E125" s="427">
        <v>1993</v>
      </c>
    </row>
    <row r="126" spans="1:5" x14ac:dyDescent="0.2">
      <c r="A126" s="426"/>
      <c r="B126" s="426"/>
      <c r="C126" s="426"/>
      <c r="D126" s="426"/>
      <c r="E126" s="427"/>
    </row>
    <row r="127" spans="1:5" x14ac:dyDescent="0.2">
      <c r="A127" s="426" t="s">
        <v>6432</v>
      </c>
      <c r="B127" s="426" t="s">
        <v>5294</v>
      </c>
      <c r="C127" s="426" t="s">
        <v>5999</v>
      </c>
      <c r="D127" s="426">
        <v>13</v>
      </c>
      <c r="E127" s="427">
        <v>1993</v>
      </c>
    </row>
    <row r="128" spans="1:5" x14ac:dyDescent="0.2">
      <c r="A128" s="426"/>
      <c r="B128" s="426"/>
      <c r="C128" s="426"/>
      <c r="D128" s="426"/>
      <c r="E128" s="427"/>
    </row>
    <row r="129" spans="1:5" x14ac:dyDescent="0.2">
      <c r="A129" s="426" t="s">
        <v>6433</v>
      </c>
      <c r="B129" s="426" t="s">
        <v>5997</v>
      </c>
      <c r="C129" s="426" t="s">
        <v>6000</v>
      </c>
      <c r="D129" s="426">
        <v>13</v>
      </c>
      <c r="E129" s="427">
        <v>1992</v>
      </c>
    </row>
    <row r="130" spans="1:5" x14ac:dyDescent="0.2">
      <c r="A130" s="426"/>
      <c r="B130" s="426"/>
      <c r="C130" s="426"/>
      <c r="D130" s="426"/>
      <c r="E130" s="427"/>
    </row>
    <row r="131" spans="1:5" x14ac:dyDescent="0.2">
      <c r="A131" s="426" t="s">
        <v>6435</v>
      </c>
      <c r="B131" s="426" t="s">
        <v>5292</v>
      </c>
      <c r="C131" s="426" t="s">
        <v>6000</v>
      </c>
      <c r="D131" s="426">
        <v>39</v>
      </c>
      <c r="E131" s="427">
        <v>1998</v>
      </c>
    </row>
    <row r="132" spans="1:5" x14ac:dyDescent="0.2">
      <c r="A132" s="426"/>
      <c r="B132" s="426"/>
      <c r="C132" s="426"/>
      <c r="D132" s="426"/>
      <c r="E132" s="427"/>
    </row>
    <row r="133" spans="1:5" x14ac:dyDescent="0.2">
      <c r="A133" s="426" t="s">
        <v>6384</v>
      </c>
      <c r="B133" s="426" t="s">
        <v>4916</v>
      </c>
      <c r="C133" s="426" t="s">
        <v>6108</v>
      </c>
      <c r="D133" s="426">
        <v>180</v>
      </c>
      <c r="E133" s="427">
        <v>2001</v>
      </c>
    </row>
    <row r="134" spans="1:5" x14ac:dyDescent="0.2">
      <c r="A134" s="426"/>
      <c r="B134" s="426"/>
      <c r="C134" s="426"/>
      <c r="D134" s="426"/>
      <c r="E134" s="427"/>
    </row>
    <row r="135" spans="1:5" x14ac:dyDescent="0.2">
      <c r="A135" s="426" t="s">
        <v>6437</v>
      </c>
      <c r="B135" s="426" t="s">
        <v>1005</v>
      </c>
      <c r="C135" s="426" t="s">
        <v>1352</v>
      </c>
      <c r="D135" s="426">
        <v>4</v>
      </c>
      <c r="E135" s="427" t="s">
        <v>6495</v>
      </c>
    </row>
    <row r="136" spans="1:5" x14ac:dyDescent="0.2">
      <c r="A136" s="426"/>
      <c r="B136" s="426"/>
      <c r="C136" s="426"/>
      <c r="D136" s="426"/>
      <c r="E136" s="427"/>
    </row>
    <row r="137" spans="1:5" ht="15.75" thickBot="1" x14ac:dyDescent="0.25">
      <c r="A137" s="497" t="s">
        <v>6496</v>
      </c>
      <c r="B137" s="497" t="s">
        <v>3500</v>
      </c>
      <c r="C137" s="497" t="s">
        <v>747</v>
      </c>
      <c r="D137" s="497">
        <v>420</v>
      </c>
      <c r="E137" s="501">
        <v>2001</v>
      </c>
    </row>
    <row r="138" spans="1:5" ht="24" thickTop="1" x14ac:dyDescent="0.35">
      <c r="A138" s="290" t="s">
        <v>5267</v>
      </c>
      <c r="B138" s="291"/>
      <c r="C138" s="291"/>
      <c r="D138" s="291"/>
      <c r="E138" s="558"/>
    </row>
    <row r="139" spans="1:5" ht="21.75" x14ac:dyDescent="0.3">
      <c r="A139" s="295" t="s">
        <v>6492</v>
      </c>
      <c r="B139" s="296"/>
      <c r="C139" s="296"/>
      <c r="D139" s="296"/>
      <c r="E139" s="296"/>
    </row>
    <row r="140" spans="1:5" ht="15.75" thickBot="1" x14ac:dyDescent="0.25">
      <c r="A140" s="299"/>
      <c r="B140" s="299"/>
      <c r="C140" s="299"/>
      <c r="D140" s="299"/>
      <c r="E140" s="299"/>
    </row>
    <row r="141" spans="1:5" ht="15.75" thickTop="1" x14ac:dyDescent="0.2">
      <c r="A141" s="302" t="s">
        <v>162</v>
      </c>
      <c r="B141" s="302" t="s">
        <v>5138</v>
      </c>
      <c r="C141" s="302" t="s">
        <v>111</v>
      </c>
      <c r="D141" s="303" t="s">
        <v>5697</v>
      </c>
      <c r="E141" s="333" t="s">
        <v>5698</v>
      </c>
    </row>
    <row r="142" spans="1:5" x14ac:dyDescent="0.2">
      <c r="A142" s="306"/>
      <c r="B142" s="306"/>
      <c r="C142" s="306"/>
      <c r="D142" s="307" t="s">
        <v>5563</v>
      </c>
      <c r="E142" s="308" t="s">
        <v>5700</v>
      </c>
    </row>
    <row r="143" spans="1:5" x14ac:dyDescent="0.2">
      <c r="A143" s="306"/>
      <c r="B143" s="306"/>
      <c r="C143" s="306"/>
      <c r="D143" s="307" t="s">
        <v>5564</v>
      </c>
      <c r="E143" s="308" t="s">
        <v>5702</v>
      </c>
    </row>
    <row r="144" spans="1:5" x14ac:dyDescent="0.2">
      <c r="A144" s="309"/>
      <c r="B144" s="309"/>
      <c r="C144" s="309"/>
      <c r="D144" s="310"/>
      <c r="E144" s="310" t="s">
        <v>5704</v>
      </c>
    </row>
    <row r="145" spans="1:5" x14ac:dyDescent="0.2">
      <c r="A145" s="426"/>
      <c r="B145" s="426"/>
      <c r="C145" s="426"/>
      <c r="D145" s="426"/>
      <c r="E145" s="427"/>
    </row>
    <row r="146" spans="1:5" x14ac:dyDescent="0.2">
      <c r="A146" s="426" t="s">
        <v>6497</v>
      </c>
      <c r="B146" s="426" t="s">
        <v>6471</v>
      </c>
      <c r="C146" s="426" t="s">
        <v>747</v>
      </c>
      <c r="D146" s="426">
        <v>785</v>
      </c>
      <c r="E146" s="427">
        <v>1996</v>
      </c>
    </row>
    <row r="147" spans="1:5" x14ac:dyDescent="0.2">
      <c r="A147" s="426"/>
      <c r="B147" s="426" t="s">
        <v>6472</v>
      </c>
      <c r="C147" s="426" t="s">
        <v>747</v>
      </c>
      <c r="D147" s="426">
        <v>527</v>
      </c>
      <c r="E147" s="427">
        <v>1998</v>
      </c>
    </row>
    <row r="148" spans="1:5" x14ac:dyDescent="0.2">
      <c r="A148" s="426"/>
      <c r="B148" s="426"/>
      <c r="C148" s="426"/>
      <c r="D148" s="426"/>
      <c r="E148" s="427"/>
    </row>
    <row r="149" spans="1:5" x14ac:dyDescent="0.2">
      <c r="A149" s="465" t="s">
        <v>6117</v>
      </c>
      <c r="B149" s="465" t="s">
        <v>6118</v>
      </c>
      <c r="C149" s="465" t="s">
        <v>6108</v>
      </c>
      <c r="D149" s="465">
        <v>734</v>
      </c>
      <c r="E149" s="525">
        <v>2004</v>
      </c>
    </row>
    <row r="150" spans="1:5" x14ac:dyDescent="0.2">
      <c r="A150" s="465"/>
      <c r="B150" s="465"/>
      <c r="C150" s="465"/>
      <c r="D150" s="465"/>
      <c r="E150" s="525"/>
    </row>
    <row r="151" spans="1:5" x14ac:dyDescent="0.2">
      <c r="A151" s="511" t="s">
        <v>6440</v>
      </c>
      <c r="B151" s="426" t="s">
        <v>6006</v>
      </c>
      <c r="C151" s="426" t="s">
        <v>747</v>
      </c>
      <c r="D151" s="426">
        <v>500</v>
      </c>
      <c r="E151" s="427">
        <v>1994</v>
      </c>
    </row>
    <row r="152" spans="1:5" x14ac:dyDescent="0.2">
      <c r="A152" s="299"/>
      <c r="B152" s="511" t="s">
        <v>6007</v>
      </c>
      <c r="C152" s="511" t="s">
        <v>5740</v>
      </c>
      <c r="D152" s="528">
        <v>1006</v>
      </c>
      <c r="E152" s="427">
        <v>1972</v>
      </c>
    </row>
    <row r="153" spans="1:5" x14ac:dyDescent="0.2">
      <c r="A153" s="529"/>
      <c r="B153" s="511" t="s">
        <v>5657</v>
      </c>
      <c r="C153" s="521" t="s">
        <v>5960</v>
      </c>
      <c r="D153" s="530">
        <v>50</v>
      </c>
      <c r="E153" s="427">
        <v>1972</v>
      </c>
    </row>
    <row r="154" spans="1:5" x14ac:dyDescent="0.2">
      <c r="A154" s="529"/>
      <c r="B154" s="511"/>
      <c r="C154" s="521"/>
      <c r="D154" s="530"/>
      <c r="E154" s="427"/>
    </row>
    <row r="155" spans="1:5" x14ac:dyDescent="0.2">
      <c r="A155" s="426" t="s">
        <v>6498</v>
      </c>
      <c r="B155" s="426" t="s">
        <v>5175</v>
      </c>
      <c r="C155" s="426" t="s">
        <v>6009</v>
      </c>
      <c r="D155" s="430">
        <v>1728</v>
      </c>
      <c r="E155" s="427">
        <v>1983</v>
      </c>
    </row>
    <row r="156" spans="1:5" x14ac:dyDescent="0.2">
      <c r="A156" s="426"/>
      <c r="B156" s="426" t="s">
        <v>5176</v>
      </c>
      <c r="C156" s="426" t="s">
        <v>6009</v>
      </c>
      <c r="D156" s="426">
        <v>360</v>
      </c>
      <c r="E156" s="427">
        <v>1961</v>
      </c>
    </row>
    <row r="157" spans="1:5" x14ac:dyDescent="0.2">
      <c r="A157" s="426"/>
      <c r="B157" s="426"/>
      <c r="C157" s="426"/>
      <c r="D157" s="426"/>
      <c r="E157" s="427"/>
    </row>
    <row r="158" spans="1:5" x14ac:dyDescent="0.2">
      <c r="A158" s="426" t="s">
        <v>6442</v>
      </c>
      <c r="B158" s="426" t="s">
        <v>1022</v>
      </c>
      <c r="C158" s="426" t="s">
        <v>1352</v>
      </c>
      <c r="D158" s="426">
        <v>9</v>
      </c>
      <c r="E158" s="427" t="s">
        <v>6499</v>
      </c>
    </row>
    <row r="159" spans="1:5" x14ac:dyDescent="0.2">
      <c r="A159" s="426"/>
      <c r="B159" s="426"/>
      <c r="C159" s="426"/>
      <c r="D159" s="426"/>
      <c r="E159" s="427"/>
    </row>
    <row r="160" spans="1:5" x14ac:dyDescent="0.2">
      <c r="A160" s="426" t="s">
        <v>6500</v>
      </c>
      <c r="B160" s="426" t="s">
        <v>3591</v>
      </c>
      <c r="C160" s="426" t="s">
        <v>5965</v>
      </c>
      <c r="D160" s="426">
        <v>60</v>
      </c>
      <c r="E160" s="427">
        <v>2003</v>
      </c>
    </row>
    <row r="161" spans="1:5" x14ac:dyDescent="0.2">
      <c r="A161" s="426"/>
      <c r="B161" s="426" t="s">
        <v>5498</v>
      </c>
      <c r="C161" s="426" t="s">
        <v>6087</v>
      </c>
      <c r="D161" s="426">
        <v>22</v>
      </c>
      <c r="E161" s="427">
        <v>1996</v>
      </c>
    </row>
    <row r="162" spans="1:5" x14ac:dyDescent="0.2">
      <c r="A162" s="426"/>
      <c r="B162" s="426" t="s">
        <v>4633</v>
      </c>
      <c r="C162" s="426" t="s">
        <v>6087</v>
      </c>
      <c r="D162" s="426">
        <v>10</v>
      </c>
      <c r="E162" s="427">
        <v>2001</v>
      </c>
    </row>
    <row r="163" spans="1:5" x14ac:dyDescent="0.2">
      <c r="A163" s="426"/>
      <c r="B163" s="426" t="s">
        <v>4644</v>
      </c>
      <c r="C163" s="426" t="s">
        <v>6088</v>
      </c>
      <c r="D163" s="426">
        <v>48</v>
      </c>
      <c r="E163" s="427">
        <v>2004</v>
      </c>
    </row>
    <row r="164" spans="1:5" x14ac:dyDescent="0.2">
      <c r="A164" s="426"/>
      <c r="B164" s="426"/>
      <c r="C164" s="426"/>
      <c r="D164" s="426"/>
      <c r="E164" s="427"/>
    </row>
    <row r="165" spans="1:5" x14ac:dyDescent="0.2">
      <c r="A165" s="426" t="s">
        <v>6342</v>
      </c>
      <c r="B165" s="426" t="s">
        <v>6501</v>
      </c>
      <c r="C165" s="426" t="s">
        <v>747</v>
      </c>
      <c r="D165" s="430">
        <v>996</v>
      </c>
      <c r="E165" s="427">
        <v>2002</v>
      </c>
    </row>
    <row r="166" spans="1:5" x14ac:dyDescent="0.2">
      <c r="A166" s="426"/>
      <c r="B166" s="426"/>
      <c r="C166" s="426"/>
      <c r="D166" s="426"/>
      <c r="E166" s="427"/>
    </row>
    <row r="167" spans="1:5" x14ac:dyDescent="0.2">
      <c r="A167" s="426" t="s">
        <v>6344</v>
      </c>
      <c r="B167" s="426" t="s">
        <v>5178</v>
      </c>
      <c r="C167" s="426" t="s">
        <v>747</v>
      </c>
      <c r="D167" s="426">
        <v>750</v>
      </c>
      <c r="E167" s="427">
        <v>1997</v>
      </c>
    </row>
    <row r="168" spans="1:5" x14ac:dyDescent="0.2">
      <c r="A168" s="426"/>
      <c r="B168" s="426"/>
      <c r="C168" s="426"/>
      <c r="D168" s="426"/>
      <c r="E168" s="427"/>
    </row>
    <row r="169" spans="1:5" x14ac:dyDescent="0.2">
      <c r="A169" s="426" t="s">
        <v>5606</v>
      </c>
      <c r="B169" s="426" t="s">
        <v>4967</v>
      </c>
      <c r="C169" s="426" t="s">
        <v>5740</v>
      </c>
      <c r="D169" s="430">
        <v>1455</v>
      </c>
      <c r="E169" s="427">
        <v>1971</v>
      </c>
    </row>
    <row r="170" spans="1:5" x14ac:dyDescent="0.2">
      <c r="A170" s="426"/>
      <c r="B170" s="426" t="s">
        <v>6502</v>
      </c>
      <c r="C170" s="426" t="s">
        <v>5958</v>
      </c>
      <c r="D170" s="430">
        <v>1029</v>
      </c>
      <c r="E170" s="427">
        <v>1968</v>
      </c>
    </row>
    <row r="171" spans="1:5" x14ac:dyDescent="0.2">
      <c r="A171" s="426"/>
      <c r="B171" s="426" t="s">
        <v>4920</v>
      </c>
      <c r="C171" s="426" t="s">
        <v>6217</v>
      </c>
      <c r="D171" s="430">
        <v>1940</v>
      </c>
      <c r="E171" s="427">
        <v>1972</v>
      </c>
    </row>
    <row r="172" spans="1:5" x14ac:dyDescent="0.2">
      <c r="A172" s="426"/>
      <c r="B172" s="426" t="s">
        <v>4972</v>
      </c>
      <c r="C172" s="426" t="s">
        <v>5960</v>
      </c>
      <c r="D172" s="426">
        <v>51</v>
      </c>
      <c r="E172" s="427">
        <v>1971</v>
      </c>
    </row>
    <row r="173" spans="1:5" x14ac:dyDescent="0.2">
      <c r="A173" s="426"/>
      <c r="B173" s="426" t="s">
        <v>6016</v>
      </c>
      <c r="C173" s="426" t="s">
        <v>5960</v>
      </c>
      <c r="D173" s="426">
        <v>70</v>
      </c>
      <c r="E173" s="427">
        <v>1982</v>
      </c>
    </row>
    <row r="174" spans="1:5" x14ac:dyDescent="0.2">
      <c r="A174" s="426"/>
      <c r="B174" s="426" t="s">
        <v>3583</v>
      </c>
      <c r="C174" s="426" t="s">
        <v>5960</v>
      </c>
      <c r="D174" s="426">
        <v>100</v>
      </c>
      <c r="E174" s="427">
        <v>1972</v>
      </c>
    </row>
    <row r="175" spans="1:5" x14ac:dyDescent="0.2">
      <c r="B175" s="426" t="s">
        <v>6017</v>
      </c>
      <c r="C175" s="426" t="s">
        <v>5960</v>
      </c>
      <c r="D175" s="426">
        <v>34</v>
      </c>
      <c r="E175" s="427">
        <v>1969</v>
      </c>
    </row>
    <row r="176" spans="1:5" x14ac:dyDescent="0.2">
      <c r="A176" s="426"/>
      <c r="B176" s="426" t="s">
        <v>5789</v>
      </c>
      <c r="C176" s="426" t="s">
        <v>5960</v>
      </c>
      <c r="D176" s="426">
        <v>105</v>
      </c>
      <c r="E176" s="427">
        <v>1982</v>
      </c>
    </row>
    <row r="177" spans="1:5" x14ac:dyDescent="0.2">
      <c r="A177" s="426"/>
      <c r="B177" s="426" t="s">
        <v>6020</v>
      </c>
      <c r="C177" s="426" t="s">
        <v>5960</v>
      </c>
      <c r="D177" s="426">
        <v>34</v>
      </c>
      <c r="E177" s="427">
        <v>1968</v>
      </c>
    </row>
    <row r="178" spans="1:5" x14ac:dyDescent="0.2">
      <c r="A178" s="426"/>
      <c r="B178" s="426" t="s">
        <v>6503</v>
      </c>
      <c r="C178" s="426" t="s">
        <v>6019</v>
      </c>
      <c r="D178" s="426">
        <v>484</v>
      </c>
      <c r="E178" s="427">
        <v>1969</v>
      </c>
    </row>
    <row r="179" spans="1:5" x14ac:dyDescent="0.2">
      <c r="A179" s="426"/>
      <c r="B179" s="426" t="s">
        <v>6018</v>
      </c>
      <c r="C179" s="426" t="s">
        <v>6019</v>
      </c>
      <c r="D179" s="430">
        <v>2055</v>
      </c>
      <c r="E179" s="427">
        <v>1982</v>
      </c>
    </row>
    <row r="180" spans="1:5" x14ac:dyDescent="0.2">
      <c r="A180" s="426"/>
      <c r="B180" s="426" t="s">
        <v>3494</v>
      </c>
      <c r="C180" s="426" t="s">
        <v>747</v>
      </c>
      <c r="D180" s="430">
        <v>1370</v>
      </c>
      <c r="E180" s="427">
        <v>1998</v>
      </c>
    </row>
    <row r="181" spans="1:5" x14ac:dyDescent="0.2">
      <c r="A181" s="545"/>
      <c r="B181" s="426" t="s">
        <v>3488</v>
      </c>
      <c r="C181" s="426" t="s">
        <v>747</v>
      </c>
      <c r="D181" s="426">
        <v>665</v>
      </c>
      <c r="E181" s="427">
        <v>1995</v>
      </c>
    </row>
    <row r="182" spans="1:5" x14ac:dyDescent="0.2">
      <c r="A182" s="426"/>
      <c r="B182" s="426" t="s">
        <v>3532</v>
      </c>
      <c r="C182" s="426" t="s">
        <v>5917</v>
      </c>
      <c r="D182" s="426">
        <v>10</v>
      </c>
      <c r="E182" s="427" t="s">
        <v>6504</v>
      </c>
    </row>
    <row r="183" spans="1:5" x14ac:dyDescent="0.2">
      <c r="A183" s="426"/>
      <c r="B183" s="426" t="s">
        <v>5792</v>
      </c>
      <c r="C183" s="426" t="s">
        <v>5917</v>
      </c>
      <c r="D183" s="426">
        <v>18</v>
      </c>
      <c r="E183" s="427" t="s">
        <v>6504</v>
      </c>
    </row>
    <row r="184" spans="1:5" x14ac:dyDescent="0.2">
      <c r="A184" s="426"/>
      <c r="B184" s="426" t="s">
        <v>5793</v>
      </c>
      <c r="C184" s="426" t="s">
        <v>5917</v>
      </c>
      <c r="D184" s="426">
        <v>15</v>
      </c>
      <c r="E184" s="427" t="s">
        <v>5794</v>
      </c>
    </row>
    <row r="185" spans="1:5" x14ac:dyDescent="0.2">
      <c r="A185" s="426"/>
      <c r="B185" s="426"/>
      <c r="C185" s="426"/>
      <c r="D185" s="426"/>
      <c r="E185" s="427"/>
    </row>
    <row r="186" spans="1:5" x14ac:dyDescent="0.2">
      <c r="A186" s="426" t="s">
        <v>6393</v>
      </c>
      <c r="B186" s="426"/>
      <c r="C186" s="426"/>
      <c r="D186" s="426"/>
      <c r="E186" s="427"/>
    </row>
    <row r="187" spans="1:5" x14ac:dyDescent="0.2">
      <c r="A187" s="532" t="s">
        <v>5799</v>
      </c>
      <c r="B187" s="426"/>
      <c r="C187" s="426"/>
      <c r="D187" s="426"/>
      <c r="E187" s="427"/>
    </row>
    <row r="188" spans="1:5" x14ac:dyDescent="0.2">
      <c r="A188" s="426" t="s">
        <v>5800</v>
      </c>
      <c r="B188" s="426" t="s">
        <v>5804</v>
      </c>
      <c r="C188" s="426" t="s">
        <v>5917</v>
      </c>
      <c r="D188" s="426">
        <v>2.4</v>
      </c>
      <c r="E188" s="427">
        <v>1955</v>
      </c>
    </row>
    <row r="189" spans="1:5" x14ac:dyDescent="0.2">
      <c r="A189" s="426"/>
      <c r="B189" s="426" t="s">
        <v>3978</v>
      </c>
      <c r="C189" s="426" t="s">
        <v>5917</v>
      </c>
      <c r="D189" s="426">
        <v>69</v>
      </c>
      <c r="E189" s="427">
        <v>1951</v>
      </c>
    </row>
    <row r="190" spans="1:5" x14ac:dyDescent="0.2">
      <c r="A190" s="426"/>
      <c r="B190" s="426" t="s">
        <v>4219</v>
      </c>
      <c r="C190" s="426" t="s">
        <v>5917</v>
      </c>
      <c r="D190" s="426">
        <v>38</v>
      </c>
      <c r="E190" s="427">
        <v>1963</v>
      </c>
    </row>
    <row r="191" spans="1:5" x14ac:dyDescent="0.2">
      <c r="A191" s="426"/>
      <c r="B191" s="426" t="s">
        <v>5801</v>
      </c>
      <c r="C191" s="426" t="s">
        <v>5917</v>
      </c>
      <c r="D191" s="369">
        <v>19.100000000000001</v>
      </c>
      <c r="E191" s="427">
        <v>1962</v>
      </c>
    </row>
    <row r="192" spans="1:5" x14ac:dyDescent="0.2">
      <c r="A192" s="426"/>
      <c r="B192" s="426" t="s">
        <v>5366</v>
      </c>
      <c r="C192" s="426" t="s">
        <v>5917</v>
      </c>
      <c r="D192" s="426">
        <v>20</v>
      </c>
      <c r="E192" s="427">
        <v>1962</v>
      </c>
    </row>
    <row r="193" spans="1:5" x14ac:dyDescent="0.2">
      <c r="A193" s="426"/>
      <c r="B193" s="426" t="s">
        <v>5368</v>
      </c>
      <c r="C193" s="426" t="s">
        <v>5917</v>
      </c>
      <c r="D193" s="426">
        <v>20</v>
      </c>
      <c r="E193" s="427">
        <v>1962</v>
      </c>
    </row>
    <row r="194" spans="1:5" x14ac:dyDescent="0.2">
      <c r="A194" s="426"/>
      <c r="B194" s="426"/>
      <c r="C194" s="426"/>
      <c r="D194" s="426"/>
      <c r="E194" s="427"/>
    </row>
    <row r="195" spans="1:5" x14ac:dyDescent="0.2">
      <c r="A195" s="426" t="s">
        <v>5805</v>
      </c>
      <c r="B195" s="426" t="s">
        <v>5811</v>
      </c>
      <c r="C195" s="426" t="s">
        <v>5917</v>
      </c>
      <c r="D195" s="426">
        <v>4</v>
      </c>
      <c r="E195" s="427">
        <v>1958</v>
      </c>
    </row>
    <row r="196" spans="1:5" x14ac:dyDescent="0.2">
      <c r="A196" s="426"/>
      <c r="B196" s="426" t="s">
        <v>5806</v>
      </c>
      <c r="C196" s="426" t="s">
        <v>5917</v>
      </c>
      <c r="D196" s="369">
        <v>11</v>
      </c>
      <c r="E196" s="427">
        <v>1959</v>
      </c>
    </row>
    <row r="197" spans="1:5" x14ac:dyDescent="0.2">
      <c r="A197" s="426"/>
      <c r="B197" s="426" t="s">
        <v>4124</v>
      </c>
      <c r="C197" s="426" t="s">
        <v>5917</v>
      </c>
      <c r="D197" s="335">
        <v>47</v>
      </c>
      <c r="E197" s="427">
        <v>1958</v>
      </c>
    </row>
    <row r="198" spans="1:5" x14ac:dyDescent="0.2">
      <c r="A198" s="426"/>
      <c r="B198" s="426" t="s">
        <v>5808</v>
      </c>
      <c r="C198" s="426" t="s">
        <v>5917</v>
      </c>
      <c r="D198" s="369">
        <v>16.5</v>
      </c>
      <c r="E198" s="427">
        <v>1955</v>
      </c>
    </row>
    <row r="199" spans="1:5" x14ac:dyDescent="0.2">
      <c r="A199" s="426"/>
      <c r="B199" s="426" t="s">
        <v>5809</v>
      </c>
      <c r="C199" s="426" t="s">
        <v>5917</v>
      </c>
      <c r="D199" s="369">
        <v>3</v>
      </c>
      <c r="E199" s="427">
        <v>1961</v>
      </c>
    </row>
    <row r="200" spans="1:5" x14ac:dyDescent="0.2">
      <c r="A200" s="426"/>
      <c r="B200" s="426" t="s">
        <v>5812</v>
      </c>
      <c r="C200" s="426" t="s">
        <v>5917</v>
      </c>
      <c r="D200" s="369">
        <v>16.8</v>
      </c>
      <c r="E200" s="427">
        <v>1957</v>
      </c>
    </row>
    <row r="201" spans="1:5" x14ac:dyDescent="0.2">
      <c r="A201" s="426"/>
      <c r="B201" s="426" t="s">
        <v>5807</v>
      </c>
      <c r="C201" s="426" t="s">
        <v>5917</v>
      </c>
      <c r="D201" s="426">
        <v>4</v>
      </c>
      <c r="E201" s="427">
        <v>1958</v>
      </c>
    </row>
    <row r="202" spans="1:5" x14ac:dyDescent="0.2">
      <c r="A202" s="306"/>
      <c r="B202" s="306"/>
      <c r="C202" s="306"/>
      <c r="D202" s="308"/>
      <c r="E202" s="533"/>
    </row>
    <row r="203" spans="1:5" x14ac:dyDescent="0.2">
      <c r="A203" s="426" t="s">
        <v>5813</v>
      </c>
      <c r="B203" s="426" t="s">
        <v>5814</v>
      </c>
      <c r="C203" s="426" t="s">
        <v>5917</v>
      </c>
      <c r="D203" s="426">
        <v>3</v>
      </c>
      <c r="E203" s="427">
        <v>1956</v>
      </c>
    </row>
    <row r="204" spans="1:5" x14ac:dyDescent="0.2">
      <c r="A204" s="428"/>
      <c r="B204" s="426" t="s">
        <v>5816</v>
      </c>
      <c r="C204" s="426" t="s">
        <v>5917</v>
      </c>
      <c r="D204" s="369">
        <v>18.7</v>
      </c>
      <c r="E204" s="427">
        <v>1950</v>
      </c>
    </row>
    <row r="205" spans="1:5" x14ac:dyDescent="0.2">
      <c r="A205" s="428"/>
      <c r="B205" s="426" t="s">
        <v>5817</v>
      </c>
      <c r="C205" s="426" t="s">
        <v>5917</v>
      </c>
      <c r="D205" s="369">
        <v>18.7</v>
      </c>
      <c r="E205" s="427">
        <v>1957</v>
      </c>
    </row>
    <row r="206" spans="1:5" x14ac:dyDescent="0.2">
      <c r="A206" s="428"/>
      <c r="B206" s="426" t="s">
        <v>4016</v>
      </c>
      <c r="C206" s="426" t="s">
        <v>5917</v>
      </c>
      <c r="D206" s="426">
        <v>34</v>
      </c>
      <c r="E206" s="427">
        <v>1954</v>
      </c>
    </row>
    <row r="207" spans="1:5" x14ac:dyDescent="0.2">
      <c r="A207" s="428"/>
      <c r="B207" s="426" t="s">
        <v>5818</v>
      </c>
      <c r="C207" s="426" t="s">
        <v>5917</v>
      </c>
      <c r="D207" s="426">
        <v>18</v>
      </c>
      <c r="E207" s="427">
        <v>1959</v>
      </c>
    </row>
    <row r="208" spans="1:5" ht="15.75" thickBot="1" x14ac:dyDescent="0.25">
      <c r="A208" s="534"/>
      <c r="B208" s="497" t="s">
        <v>5819</v>
      </c>
      <c r="C208" s="497" t="s">
        <v>5917</v>
      </c>
      <c r="D208" s="497">
        <v>15</v>
      </c>
      <c r="E208" s="501">
        <v>1954</v>
      </c>
    </row>
    <row r="209" spans="1:5" ht="24" thickTop="1" x14ac:dyDescent="0.35">
      <c r="A209" s="290" t="s">
        <v>5267</v>
      </c>
      <c r="B209" s="291"/>
      <c r="C209" s="291"/>
      <c r="D209" s="291"/>
      <c r="E209" s="558"/>
    </row>
    <row r="210" spans="1:5" ht="21.75" x14ac:dyDescent="0.3">
      <c r="A210" s="295" t="s">
        <v>6492</v>
      </c>
      <c r="B210" s="296"/>
      <c r="C210" s="296"/>
      <c r="D210" s="296"/>
      <c r="E210" s="296"/>
    </row>
    <row r="211" spans="1:5" ht="15.75" thickBot="1" x14ac:dyDescent="0.25">
      <c r="A211" s="299"/>
      <c r="B211" s="299"/>
      <c r="C211" s="299"/>
      <c r="D211" s="299"/>
      <c r="E211" s="299"/>
    </row>
    <row r="212" spans="1:5" ht="15.75" thickTop="1" x14ac:dyDescent="0.2">
      <c r="A212" s="302" t="s">
        <v>162</v>
      </c>
      <c r="B212" s="302" t="s">
        <v>5138</v>
      </c>
      <c r="C212" s="302" t="s">
        <v>111</v>
      </c>
      <c r="D212" s="303" t="s">
        <v>5697</v>
      </c>
      <c r="E212" s="333" t="s">
        <v>5698</v>
      </c>
    </row>
    <row r="213" spans="1:5" x14ac:dyDescent="0.2">
      <c r="A213" s="306"/>
      <c r="B213" s="306"/>
      <c r="C213" s="306"/>
      <c r="D213" s="307" t="s">
        <v>5563</v>
      </c>
      <c r="E213" s="308" t="s">
        <v>5700</v>
      </c>
    </row>
    <row r="214" spans="1:5" x14ac:dyDescent="0.2">
      <c r="A214" s="306"/>
      <c r="B214" s="306"/>
      <c r="C214" s="306"/>
      <c r="D214" s="307" t="s">
        <v>5564</v>
      </c>
      <c r="E214" s="308" t="s">
        <v>5702</v>
      </c>
    </row>
    <row r="215" spans="1:5" x14ac:dyDescent="0.2">
      <c r="A215" s="309"/>
      <c r="B215" s="309"/>
      <c r="C215" s="309"/>
      <c r="D215" s="310"/>
      <c r="E215" s="310" t="s">
        <v>5704</v>
      </c>
    </row>
    <row r="216" spans="1:5" x14ac:dyDescent="0.2">
      <c r="A216" s="426"/>
      <c r="B216" s="540"/>
      <c r="C216" s="426"/>
      <c r="D216" s="426"/>
      <c r="E216" s="427"/>
    </row>
    <row r="217" spans="1:5" x14ac:dyDescent="0.2">
      <c r="A217" s="426" t="s">
        <v>6411</v>
      </c>
      <c r="B217" s="426"/>
      <c r="C217" s="426"/>
      <c r="D217" s="426"/>
      <c r="E217" s="427"/>
    </row>
    <row r="218" spans="1:5" x14ac:dyDescent="0.2">
      <c r="A218" s="532" t="s">
        <v>6412</v>
      </c>
      <c r="B218" s="426"/>
      <c r="C218" s="426"/>
      <c r="D218" s="426"/>
      <c r="E218" s="427"/>
    </row>
    <row r="219" spans="1:5" x14ac:dyDescent="0.2">
      <c r="A219" s="428" t="s">
        <v>5820</v>
      </c>
      <c r="B219" s="426" t="s">
        <v>5444</v>
      </c>
      <c r="C219" s="426" t="s">
        <v>6505</v>
      </c>
      <c r="D219" s="426">
        <v>300</v>
      </c>
      <c r="E219" s="427">
        <v>1974</v>
      </c>
    </row>
    <row r="220" spans="1:5" x14ac:dyDescent="0.2">
      <c r="A220" s="426"/>
      <c r="B220" s="426"/>
      <c r="C220" s="426"/>
      <c r="D220" s="426"/>
      <c r="E220" s="426"/>
    </row>
    <row r="221" spans="1:5" x14ac:dyDescent="0.2">
      <c r="A221" s="428" t="s">
        <v>5821</v>
      </c>
      <c r="B221" s="426" t="s">
        <v>5823</v>
      </c>
      <c r="C221" s="426" t="s">
        <v>5917</v>
      </c>
      <c r="D221" s="369">
        <v>5.2</v>
      </c>
      <c r="E221" s="427">
        <v>1968</v>
      </c>
    </row>
    <row r="222" spans="1:5" x14ac:dyDescent="0.2">
      <c r="A222" s="428"/>
      <c r="B222" s="426" t="s">
        <v>5827</v>
      </c>
      <c r="C222" s="426" t="s">
        <v>5917</v>
      </c>
      <c r="D222" s="369">
        <v>2</v>
      </c>
      <c r="E222" s="427">
        <v>1962</v>
      </c>
    </row>
    <row r="223" spans="1:5" x14ac:dyDescent="0.2">
      <c r="A223" s="428"/>
      <c r="B223" s="426" t="s">
        <v>5822</v>
      </c>
      <c r="C223" s="426" t="s">
        <v>5917</v>
      </c>
      <c r="D223" s="369">
        <v>20</v>
      </c>
      <c r="E223" s="427">
        <v>1956</v>
      </c>
    </row>
    <row r="224" spans="1:5" x14ac:dyDescent="0.2">
      <c r="A224" s="428"/>
      <c r="B224" s="426" t="s">
        <v>5826</v>
      </c>
      <c r="C224" s="426" t="s">
        <v>5917</v>
      </c>
      <c r="D224" s="369">
        <v>15</v>
      </c>
      <c r="E224" s="427">
        <v>1962</v>
      </c>
    </row>
    <row r="225" spans="1:5" x14ac:dyDescent="0.2">
      <c r="A225" s="428"/>
      <c r="B225" s="426" t="s">
        <v>4107</v>
      </c>
      <c r="C225" s="426" t="s">
        <v>5917</v>
      </c>
      <c r="D225" s="369">
        <v>37</v>
      </c>
      <c r="E225" s="427">
        <v>1957</v>
      </c>
    </row>
    <row r="226" spans="1:5" x14ac:dyDescent="0.2">
      <c r="A226" s="428"/>
      <c r="B226" s="426" t="s">
        <v>5828</v>
      </c>
      <c r="C226" s="426" t="s">
        <v>5917</v>
      </c>
      <c r="D226" s="369">
        <v>18.5</v>
      </c>
      <c r="E226" s="427">
        <v>1955</v>
      </c>
    </row>
    <row r="227" spans="1:5" x14ac:dyDescent="0.2">
      <c r="A227" s="428"/>
      <c r="B227" s="426" t="s">
        <v>6480</v>
      </c>
      <c r="C227" s="426" t="s">
        <v>5917</v>
      </c>
      <c r="D227" s="369">
        <v>20</v>
      </c>
      <c r="E227" s="427">
        <v>1956</v>
      </c>
    </row>
    <row r="228" spans="1:5" x14ac:dyDescent="0.2">
      <c r="A228" s="428"/>
      <c r="B228" s="426" t="s">
        <v>5825</v>
      </c>
      <c r="C228" s="426" t="s">
        <v>5917</v>
      </c>
      <c r="D228" s="369">
        <v>3.5</v>
      </c>
      <c r="E228" s="427">
        <v>2005</v>
      </c>
    </row>
    <row r="229" spans="1:5" x14ac:dyDescent="0.2">
      <c r="A229" s="428"/>
      <c r="B229" s="426"/>
      <c r="C229" s="426"/>
      <c r="D229" s="426"/>
      <c r="E229" s="427"/>
    </row>
    <row r="230" spans="1:5" x14ac:dyDescent="0.2">
      <c r="A230" s="428" t="s">
        <v>5829</v>
      </c>
      <c r="B230" s="426" t="s">
        <v>5830</v>
      </c>
      <c r="C230" s="426" t="s">
        <v>5917</v>
      </c>
      <c r="D230" s="369">
        <v>10</v>
      </c>
      <c r="E230" s="427">
        <v>1959</v>
      </c>
    </row>
    <row r="231" spans="1:5" x14ac:dyDescent="0.2">
      <c r="A231" s="428"/>
      <c r="B231" s="426" t="s">
        <v>4835</v>
      </c>
      <c r="C231" s="426" t="s">
        <v>5917</v>
      </c>
      <c r="D231" s="369">
        <v>3.5</v>
      </c>
      <c r="E231" s="427">
        <v>1959</v>
      </c>
    </row>
    <row r="232" spans="1:5" x14ac:dyDescent="0.2">
      <c r="A232" s="428"/>
      <c r="B232" s="426" t="s">
        <v>5831</v>
      </c>
      <c r="C232" s="426" t="s">
        <v>5917</v>
      </c>
      <c r="D232" s="369">
        <v>18.7</v>
      </c>
      <c r="E232" s="427">
        <v>1958</v>
      </c>
    </row>
    <row r="233" spans="1:5" x14ac:dyDescent="0.2">
      <c r="A233" s="426"/>
      <c r="B233" s="306"/>
      <c r="C233" s="306"/>
      <c r="D233" s="546"/>
      <c r="E233" s="533"/>
    </row>
    <row r="234" spans="1:5" x14ac:dyDescent="0.2">
      <c r="A234" s="428" t="s">
        <v>5832</v>
      </c>
      <c r="B234" s="426" t="s">
        <v>3964</v>
      </c>
      <c r="C234" s="426" t="s">
        <v>5917</v>
      </c>
      <c r="D234" s="369">
        <v>152.5</v>
      </c>
      <c r="E234" s="427">
        <v>1950</v>
      </c>
    </row>
    <row r="235" spans="1:5" x14ac:dyDescent="0.2">
      <c r="A235" s="428"/>
      <c r="B235" s="426" t="s">
        <v>5838</v>
      </c>
      <c r="C235" s="426" t="s">
        <v>5917</v>
      </c>
      <c r="D235" s="369">
        <v>5</v>
      </c>
      <c r="E235" s="427">
        <v>1957</v>
      </c>
    </row>
    <row r="236" spans="1:5" x14ac:dyDescent="0.2">
      <c r="A236" s="428"/>
      <c r="B236" s="426" t="s">
        <v>4041</v>
      </c>
      <c r="C236" s="426" t="s">
        <v>5917</v>
      </c>
      <c r="D236" s="369">
        <v>40</v>
      </c>
      <c r="E236" s="427">
        <v>1955</v>
      </c>
    </row>
    <row r="237" spans="1:5" x14ac:dyDescent="0.2">
      <c r="A237" s="428"/>
      <c r="B237" s="426" t="s">
        <v>6481</v>
      </c>
      <c r="C237" s="426" t="s">
        <v>5917</v>
      </c>
      <c r="D237" s="369">
        <v>6</v>
      </c>
      <c r="E237" s="427">
        <v>1956</v>
      </c>
    </row>
    <row r="238" spans="1:5" x14ac:dyDescent="0.2">
      <c r="A238" s="428"/>
      <c r="B238" s="426" t="s">
        <v>5837</v>
      </c>
      <c r="C238" s="426" t="s">
        <v>5917</v>
      </c>
      <c r="D238" s="369">
        <v>15</v>
      </c>
      <c r="E238" s="427">
        <v>1963</v>
      </c>
    </row>
    <row r="239" spans="1:5" x14ac:dyDescent="0.2">
      <c r="A239" s="428"/>
      <c r="B239" s="426" t="s">
        <v>4215</v>
      </c>
      <c r="C239" s="426" t="s">
        <v>5917</v>
      </c>
      <c r="D239" s="369">
        <v>25</v>
      </c>
      <c r="E239" s="427">
        <v>1963</v>
      </c>
    </row>
    <row r="240" spans="1:5" x14ac:dyDescent="0.2">
      <c r="A240" s="428"/>
      <c r="B240" s="426" t="s">
        <v>5834</v>
      </c>
      <c r="C240" s="426" t="s">
        <v>5917</v>
      </c>
      <c r="D240" s="369">
        <v>2</v>
      </c>
      <c r="E240" s="427">
        <v>1956</v>
      </c>
    </row>
    <row r="241" spans="1:5" x14ac:dyDescent="0.2">
      <c r="A241" s="428"/>
      <c r="B241" s="426" t="s">
        <v>5835</v>
      </c>
      <c r="C241" s="426" t="s">
        <v>5917</v>
      </c>
      <c r="D241" s="369">
        <v>6</v>
      </c>
      <c r="E241" s="427">
        <v>1961</v>
      </c>
    </row>
    <row r="242" spans="1:5" x14ac:dyDescent="0.2">
      <c r="A242" s="428"/>
      <c r="B242" s="426" t="s">
        <v>5836</v>
      </c>
      <c r="C242" s="426" t="s">
        <v>5917</v>
      </c>
      <c r="D242" s="369">
        <v>2.4</v>
      </c>
      <c r="E242" s="427">
        <v>1952</v>
      </c>
    </row>
    <row r="243" spans="1:5" x14ac:dyDescent="0.2">
      <c r="A243" s="428"/>
      <c r="B243" s="426" t="s">
        <v>5839</v>
      </c>
      <c r="C243" s="426" t="s">
        <v>5917</v>
      </c>
      <c r="D243" s="369">
        <v>8</v>
      </c>
      <c r="E243" s="427">
        <v>1951</v>
      </c>
    </row>
    <row r="244" spans="1:5" x14ac:dyDescent="0.2">
      <c r="A244" s="428"/>
      <c r="B244" s="426"/>
      <c r="C244" s="426"/>
      <c r="D244" s="426"/>
      <c r="E244" s="427"/>
    </row>
    <row r="245" spans="1:5" x14ac:dyDescent="0.2">
      <c r="A245" s="368" t="s">
        <v>5840</v>
      </c>
      <c r="B245" s="426" t="s">
        <v>5842</v>
      </c>
      <c r="C245" s="426" t="s">
        <v>5917</v>
      </c>
      <c r="D245" s="369">
        <v>7.9</v>
      </c>
      <c r="E245" s="427">
        <v>1953</v>
      </c>
    </row>
    <row r="246" spans="1:5" x14ac:dyDescent="0.2">
      <c r="A246" s="428"/>
      <c r="B246" s="426" t="s">
        <v>5841</v>
      </c>
      <c r="C246" s="426" t="s">
        <v>5917</v>
      </c>
      <c r="D246" s="369">
        <v>2.5</v>
      </c>
      <c r="E246" s="427">
        <v>1959</v>
      </c>
    </row>
    <row r="247" spans="1:5" x14ac:dyDescent="0.2">
      <c r="A247" s="428"/>
      <c r="B247" s="426" t="s">
        <v>5843</v>
      </c>
      <c r="C247" s="426" t="s">
        <v>5917</v>
      </c>
      <c r="D247" s="369">
        <v>2.2000000000000002</v>
      </c>
      <c r="E247" s="427">
        <v>1962</v>
      </c>
    </row>
    <row r="248" spans="1:5" x14ac:dyDescent="0.2">
      <c r="A248" s="428"/>
      <c r="B248" s="426" t="s">
        <v>3928</v>
      </c>
      <c r="C248" s="426" t="s">
        <v>5917</v>
      </c>
      <c r="D248" s="369">
        <v>44.1</v>
      </c>
      <c r="E248" s="427">
        <v>1930</v>
      </c>
    </row>
    <row r="249" spans="1:5" x14ac:dyDescent="0.2">
      <c r="A249" s="428"/>
      <c r="B249" s="426" t="s">
        <v>3933</v>
      </c>
      <c r="C249" s="426" t="s">
        <v>5917</v>
      </c>
      <c r="D249" s="369">
        <v>34</v>
      </c>
      <c r="E249" s="427">
        <v>1933</v>
      </c>
    </row>
    <row r="250" spans="1:5" x14ac:dyDescent="0.2">
      <c r="A250" s="428"/>
      <c r="B250" s="426" t="s">
        <v>4045</v>
      </c>
      <c r="C250" s="426" t="s">
        <v>5917</v>
      </c>
      <c r="D250" s="369">
        <v>75</v>
      </c>
      <c r="E250" s="427">
        <v>1955</v>
      </c>
    </row>
    <row r="251" spans="1:5" x14ac:dyDescent="0.2">
      <c r="A251" s="428"/>
      <c r="B251" s="426" t="s">
        <v>3960</v>
      </c>
      <c r="C251" s="426" t="s">
        <v>5917</v>
      </c>
      <c r="D251" s="369">
        <v>61.2</v>
      </c>
      <c r="E251" s="427">
        <v>1950</v>
      </c>
    </row>
    <row r="252" spans="1:5" x14ac:dyDescent="0.2">
      <c r="A252" s="428"/>
      <c r="B252" s="426" t="s">
        <v>5844</v>
      </c>
      <c r="C252" s="426" t="s">
        <v>5917</v>
      </c>
      <c r="D252" s="369">
        <v>15</v>
      </c>
      <c r="E252" s="427">
        <v>1950</v>
      </c>
    </row>
    <row r="253" spans="1:5" x14ac:dyDescent="0.2">
      <c r="A253" s="428"/>
      <c r="B253" s="426"/>
      <c r="C253" s="426"/>
      <c r="D253" s="369"/>
      <c r="E253" s="427"/>
    </row>
    <row r="254" spans="1:5" x14ac:dyDescent="0.2">
      <c r="A254" s="535" t="s">
        <v>5845</v>
      </c>
      <c r="B254" s="426" t="s">
        <v>6223</v>
      </c>
      <c r="C254" s="426" t="s">
        <v>1352</v>
      </c>
      <c r="D254" s="369">
        <v>8.3000000000000007</v>
      </c>
      <c r="E254" s="427">
        <v>2004</v>
      </c>
    </row>
    <row r="255" spans="1:5" x14ac:dyDescent="0.2">
      <c r="A255" s="428"/>
      <c r="B255" s="426" t="s">
        <v>5860</v>
      </c>
      <c r="C255" s="426" t="s">
        <v>1352</v>
      </c>
      <c r="D255" s="369">
        <v>12.8</v>
      </c>
      <c r="E255" s="427">
        <v>2002</v>
      </c>
    </row>
    <row r="256" spans="1:5" x14ac:dyDescent="0.2">
      <c r="A256" s="306"/>
      <c r="B256" s="306"/>
      <c r="C256" s="306"/>
      <c r="D256" s="308"/>
      <c r="E256" s="533"/>
    </row>
    <row r="257" spans="1:5" x14ac:dyDescent="0.2">
      <c r="A257" s="535" t="s">
        <v>5864</v>
      </c>
      <c r="B257" s="426" t="s">
        <v>5865</v>
      </c>
      <c r="C257" s="426" t="s">
        <v>5917</v>
      </c>
      <c r="D257" s="369">
        <v>1.1000000000000001</v>
      </c>
      <c r="E257" s="427">
        <v>1960</v>
      </c>
    </row>
    <row r="258" spans="1:5" x14ac:dyDescent="0.2">
      <c r="A258" s="428"/>
      <c r="B258" s="426" t="s">
        <v>5866</v>
      </c>
      <c r="C258" s="426" t="s">
        <v>5917</v>
      </c>
      <c r="D258" s="369">
        <v>1.3</v>
      </c>
      <c r="E258" s="427">
        <v>1951</v>
      </c>
    </row>
    <row r="259" spans="1:5" x14ac:dyDescent="0.2">
      <c r="A259" s="428"/>
      <c r="B259" s="426" t="s">
        <v>4012</v>
      </c>
      <c r="C259" s="426" t="s">
        <v>5917</v>
      </c>
      <c r="D259" s="369">
        <v>1.2</v>
      </c>
      <c r="E259" s="427">
        <v>1954</v>
      </c>
    </row>
    <row r="260" spans="1:5" x14ac:dyDescent="0.2">
      <c r="A260" s="428"/>
      <c r="B260" s="426" t="s">
        <v>5867</v>
      </c>
      <c r="C260" s="426" t="s">
        <v>5917</v>
      </c>
      <c r="D260" s="369">
        <v>1.3</v>
      </c>
      <c r="E260" s="427">
        <v>1950</v>
      </c>
    </row>
    <row r="261" spans="1:5" x14ac:dyDescent="0.2">
      <c r="A261" s="428"/>
      <c r="B261" s="426" t="s">
        <v>5868</v>
      </c>
      <c r="C261" s="426" t="s">
        <v>5917</v>
      </c>
      <c r="D261" s="369">
        <v>2.4</v>
      </c>
      <c r="E261" s="427">
        <v>1952</v>
      </c>
    </row>
    <row r="262" spans="1:5" x14ac:dyDescent="0.2">
      <c r="A262" s="428"/>
      <c r="B262" s="426" t="s">
        <v>6482</v>
      </c>
      <c r="C262" s="426" t="s">
        <v>5917</v>
      </c>
      <c r="D262" s="369">
        <v>3.2</v>
      </c>
      <c r="E262" s="427">
        <v>2002</v>
      </c>
    </row>
    <row r="263" spans="1:5" x14ac:dyDescent="0.2">
      <c r="A263" s="535"/>
      <c r="B263" s="426"/>
      <c r="C263" s="426"/>
      <c r="D263" s="426"/>
      <c r="E263" s="427"/>
    </row>
    <row r="264" spans="1:5" x14ac:dyDescent="0.2">
      <c r="A264" s="535" t="s">
        <v>5869</v>
      </c>
      <c r="B264" s="426" t="s">
        <v>6506</v>
      </c>
      <c r="C264" s="426" t="s">
        <v>6453</v>
      </c>
      <c r="D264" s="430">
        <v>1540</v>
      </c>
      <c r="E264" s="427">
        <v>1980</v>
      </c>
    </row>
    <row r="265" spans="1:5" x14ac:dyDescent="0.2">
      <c r="A265" s="426"/>
      <c r="B265" s="426" t="s">
        <v>3915</v>
      </c>
      <c r="C265" s="426" t="s">
        <v>747</v>
      </c>
      <c r="D265" s="430">
        <v>688</v>
      </c>
      <c r="E265" s="427">
        <v>1995</v>
      </c>
    </row>
    <row r="266" spans="1:5" x14ac:dyDescent="0.2">
      <c r="A266" s="426"/>
      <c r="B266" s="426" t="s">
        <v>6299</v>
      </c>
      <c r="C266" s="426" t="s">
        <v>747</v>
      </c>
      <c r="D266" s="430">
        <v>120</v>
      </c>
      <c r="E266" s="427">
        <v>2000</v>
      </c>
    </row>
    <row r="267" spans="1:5" x14ac:dyDescent="0.2">
      <c r="A267" s="428"/>
      <c r="B267" s="426" t="s">
        <v>3911</v>
      </c>
      <c r="C267" s="426" t="s">
        <v>747</v>
      </c>
      <c r="D267" s="430">
        <v>745</v>
      </c>
      <c r="E267" s="427">
        <v>1994</v>
      </c>
    </row>
    <row r="268" spans="1:5" ht="22.5" x14ac:dyDescent="0.2">
      <c r="A268" s="511"/>
      <c r="B268" s="511" t="s">
        <v>4937</v>
      </c>
      <c r="C268" s="511" t="s">
        <v>6454</v>
      </c>
      <c r="D268" s="528">
        <v>1955</v>
      </c>
      <c r="E268" s="513">
        <v>1966</v>
      </c>
    </row>
    <row r="269" spans="1:5" ht="22.5" x14ac:dyDescent="0.2">
      <c r="A269" s="529"/>
      <c r="B269" s="511" t="s">
        <v>4973</v>
      </c>
      <c r="C269" s="511" t="s">
        <v>6454</v>
      </c>
      <c r="D269" s="528">
        <v>1961</v>
      </c>
      <c r="E269" s="513">
        <v>1971</v>
      </c>
    </row>
    <row r="270" spans="1:5" x14ac:dyDescent="0.2">
      <c r="A270" s="529"/>
      <c r="B270" s="511" t="s">
        <v>5871</v>
      </c>
      <c r="C270" s="511" t="s">
        <v>5960</v>
      </c>
      <c r="D270" s="528">
        <v>34</v>
      </c>
      <c r="E270" s="513">
        <v>1966</v>
      </c>
    </row>
    <row r="271" spans="1:5" x14ac:dyDescent="0.2">
      <c r="A271" s="529"/>
      <c r="B271" s="511" t="s">
        <v>5442</v>
      </c>
      <c r="C271" s="511" t="s">
        <v>5960</v>
      </c>
      <c r="D271" s="528">
        <v>34</v>
      </c>
      <c r="E271" s="513">
        <v>1969</v>
      </c>
    </row>
    <row r="272" spans="1:5" x14ac:dyDescent="0.2">
      <c r="A272" s="428"/>
      <c r="B272" s="426" t="s">
        <v>3923</v>
      </c>
      <c r="C272" s="426" t="s">
        <v>5959</v>
      </c>
      <c r="D272" s="430">
        <v>45</v>
      </c>
      <c r="E272" s="427">
        <v>1998</v>
      </c>
    </row>
    <row r="273" spans="1:5" x14ac:dyDescent="0.2">
      <c r="A273" s="428"/>
      <c r="B273" s="426" t="s">
        <v>3919</v>
      </c>
      <c r="C273" s="426" t="s">
        <v>5959</v>
      </c>
      <c r="D273" s="430">
        <v>45</v>
      </c>
      <c r="E273" s="427">
        <v>1998</v>
      </c>
    </row>
    <row r="274" spans="1:5" x14ac:dyDescent="0.2">
      <c r="A274" s="428"/>
      <c r="B274" s="426" t="s">
        <v>5107</v>
      </c>
      <c r="C274" s="426" t="s">
        <v>6039</v>
      </c>
      <c r="D274" s="430">
        <v>8.9</v>
      </c>
      <c r="E274" s="427">
        <v>1994</v>
      </c>
    </row>
    <row r="275" spans="1:5" x14ac:dyDescent="0.2">
      <c r="A275" s="428"/>
      <c r="B275" s="426" t="s">
        <v>1617</v>
      </c>
      <c r="C275" s="426" t="s">
        <v>6039</v>
      </c>
      <c r="D275" s="430">
        <v>8.9</v>
      </c>
      <c r="E275" s="427">
        <v>1995</v>
      </c>
    </row>
    <row r="276" spans="1:5" x14ac:dyDescent="0.2">
      <c r="A276" s="428"/>
      <c r="B276" s="426" t="s">
        <v>5103</v>
      </c>
      <c r="C276" s="426" t="s">
        <v>5959</v>
      </c>
      <c r="D276" s="430">
        <v>10</v>
      </c>
      <c r="E276" s="427">
        <v>2002</v>
      </c>
    </row>
    <row r="277" spans="1:5" ht="15.75" thickBot="1" x14ac:dyDescent="0.25">
      <c r="A277" s="534"/>
      <c r="B277" s="497" t="s">
        <v>6037</v>
      </c>
      <c r="C277" s="497" t="s">
        <v>5959</v>
      </c>
      <c r="D277" s="500">
        <v>10</v>
      </c>
      <c r="E277" s="501">
        <v>2002</v>
      </c>
    </row>
    <row r="278" spans="1:5" ht="24" thickTop="1" x14ac:dyDescent="0.35">
      <c r="A278" s="290" t="s">
        <v>5267</v>
      </c>
      <c r="B278" s="291"/>
      <c r="C278" s="291"/>
      <c r="D278" s="291"/>
      <c r="E278" s="558"/>
    </row>
    <row r="279" spans="1:5" ht="21.75" x14ac:dyDescent="0.3">
      <c r="A279" s="295" t="s">
        <v>6492</v>
      </c>
      <c r="B279" s="296"/>
      <c r="C279" s="296"/>
      <c r="D279" s="296"/>
      <c r="E279" s="296"/>
    </row>
    <row r="280" spans="1:5" ht="15.75" thickBot="1" x14ac:dyDescent="0.25">
      <c r="A280" s="299"/>
      <c r="B280" s="299"/>
      <c r="C280" s="299"/>
      <c r="D280" s="299"/>
      <c r="E280" s="299"/>
    </row>
    <row r="281" spans="1:5" ht="15.75" thickTop="1" x14ac:dyDescent="0.2">
      <c r="A281" s="302" t="s">
        <v>162</v>
      </c>
      <c r="B281" s="302" t="s">
        <v>5138</v>
      </c>
      <c r="C281" s="302" t="s">
        <v>111</v>
      </c>
      <c r="D281" s="303" t="s">
        <v>5697</v>
      </c>
      <c r="E281" s="333" t="s">
        <v>5698</v>
      </c>
    </row>
    <row r="282" spans="1:5" x14ac:dyDescent="0.2">
      <c r="A282" s="306"/>
      <c r="B282" s="306"/>
      <c r="C282" s="306"/>
      <c r="D282" s="307" t="s">
        <v>5563</v>
      </c>
      <c r="E282" s="308" t="s">
        <v>5700</v>
      </c>
    </row>
    <row r="283" spans="1:5" x14ac:dyDescent="0.2">
      <c r="A283" s="306"/>
      <c r="B283" s="306"/>
      <c r="C283" s="306"/>
      <c r="D283" s="307" t="s">
        <v>5564</v>
      </c>
      <c r="E283" s="308" t="s">
        <v>5702</v>
      </c>
    </row>
    <row r="284" spans="1:5" x14ac:dyDescent="0.2">
      <c r="A284" s="309"/>
      <c r="B284" s="309"/>
      <c r="C284" s="309"/>
      <c r="D284" s="310"/>
      <c r="E284" s="310" t="s">
        <v>5704</v>
      </c>
    </row>
    <row r="285" spans="1:5" x14ac:dyDescent="0.2">
      <c r="A285" s="428"/>
      <c r="B285" s="426"/>
      <c r="C285" s="426"/>
      <c r="D285" s="426"/>
      <c r="E285" s="427"/>
    </row>
    <row r="286" spans="1:5" x14ac:dyDescent="0.2">
      <c r="A286" s="426" t="s">
        <v>6411</v>
      </c>
      <c r="B286" s="299"/>
      <c r="C286" s="299"/>
      <c r="D286" s="299"/>
      <c r="E286" s="350"/>
    </row>
    <row r="287" spans="1:5" x14ac:dyDescent="0.2">
      <c r="A287" s="535" t="s">
        <v>5872</v>
      </c>
      <c r="B287" s="426" t="s">
        <v>4265</v>
      </c>
      <c r="C287" s="426" t="s">
        <v>6039</v>
      </c>
      <c r="D287" s="430">
        <v>23.5</v>
      </c>
      <c r="E287" s="427">
        <v>1950</v>
      </c>
    </row>
    <row r="288" spans="1:5" x14ac:dyDescent="0.2">
      <c r="A288" s="535"/>
      <c r="B288" s="426" t="s">
        <v>4268</v>
      </c>
      <c r="C288" s="426" t="s">
        <v>6039</v>
      </c>
      <c r="D288" s="430">
        <v>67.2</v>
      </c>
      <c r="E288" s="427">
        <v>1953</v>
      </c>
    </row>
    <row r="289" spans="1:5" x14ac:dyDescent="0.2">
      <c r="A289" s="428"/>
      <c r="B289" s="426" t="s">
        <v>4284</v>
      </c>
      <c r="C289" s="426" t="s">
        <v>6039</v>
      </c>
      <c r="D289" s="430">
        <v>3</v>
      </c>
      <c r="E289" s="427">
        <v>2001</v>
      </c>
    </row>
    <row r="290" spans="1:5" x14ac:dyDescent="0.2">
      <c r="A290" s="428"/>
      <c r="B290" s="426" t="s">
        <v>4261</v>
      </c>
      <c r="C290" s="426" t="s">
        <v>6039</v>
      </c>
      <c r="D290" s="430">
        <v>16.2</v>
      </c>
      <c r="E290" s="427">
        <v>1953</v>
      </c>
    </row>
    <row r="291" spans="1:5" x14ac:dyDescent="0.2">
      <c r="A291" s="428"/>
      <c r="B291" s="426" t="s">
        <v>5365</v>
      </c>
      <c r="C291" s="426" t="s">
        <v>6039</v>
      </c>
      <c r="D291" s="430">
        <v>11.8</v>
      </c>
      <c r="E291" s="427">
        <v>1971</v>
      </c>
    </row>
    <row r="292" spans="1:5" x14ac:dyDescent="0.2">
      <c r="A292" s="428"/>
      <c r="B292" s="426" t="s">
        <v>4256</v>
      </c>
      <c r="C292" s="426" t="s">
        <v>6039</v>
      </c>
      <c r="D292" s="430">
        <v>6</v>
      </c>
      <c r="E292" s="427">
        <v>1946</v>
      </c>
    </row>
    <row r="293" spans="1:5" x14ac:dyDescent="0.2">
      <c r="A293" s="428"/>
      <c r="B293" s="426" t="s">
        <v>4272</v>
      </c>
      <c r="C293" s="426" t="s">
        <v>6039</v>
      </c>
      <c r="D293" s="430">
        <v>2.5</v>
      </c>
      <c r="E293" s="427">
        <v>1945</v>
      </c>
    </row>
    <row r="294" spans="1:5" x14ac:dyDescent="0.2">
      <c r="A294" s="428"/>
      <c r="B294" s="426" t="s">
        <v>4279</v>
      </c>
      <c r="C294" s="426" t="s">
        <v>6039</v>
      </c>
      <c r="D294" s="430">
        <v>2.1</v>
      </c>
      <c r="E294" s="427">
        <v>1990</v>
      </c>
    </row>
    <row r="295" spans="1:5" x14ac:dyDescent="0.2">
      <c r="A295" s="428" t="s">
        <v>3751</v>
      </c>
      <c r="B295" s="426"/>
      <c r="C295" s="426"/>
      <c r="D295" s="430"/>
      <c r="E295" s="427"/>
    </row>
    <row r="296" spans="1:5" x14ac:dyDescent="0.2">
      <c r="A296" s="428" t="s">
        <v>5877</v>
      </c>
      <c r="B296" s="426" t="s">
        <v>3076</v>
      </c>
      <c r="C296" s="426" t="s">
        <v>5917</v>
      </c>
      <c r="D296" s="426">
        <v>12</v>
      </c>
      <c r="E296" s="427">
        <v>1936</v>
      </c>
    </row>
    <row r="297" spans="1:5" x14ac:dyDescent="0.2">
      <c r="A297" s="428"/>
      <c r="B297" s="426" t="s">
        <v>3071</v>
      </c>
      <c r="C297" s="426" t="s">
        <v>5917</v>
      </c>
      <c r="D297" s="426">
        <v>2</v>
      </c>
      <c r="E297" s="427">
        <v>1985</v>
      </c>
    </row>
    <row r="298" spans="1:5" x14ac:dyDescent="0.2">
      <c r="A298" s="428"/>
      <c r="B298" s="426" t="s">
        <v>3080</v>
      </c>
      <c r="C298" s="426" t="s">
        <v>5917</v>
      </c>
      <c r="D298" s="426">
        <v>14</v>
      </c>
      <c r="E298" s="427">
        <v>1936</v>
      </c>
    </row>
    <row r="299" spans="1:5" x14ac:dyDescent="0.2">
      <c r="A299" s="428"/>
      <c r="B299" s="426" t="s">
        <v>3088</v>
      </c>
      <c r="C299" s="426" t="s">
        <v>5917</v>
      </c>
      <c r="D299" s="426">
        <v>24</v>
      </c>
      <c r="E299" s="427">
        <v>1935</v>
      </c>
    </row>
    <row r="300" spans="1:5" x14ac:dyDescent="0.2">
      <c r="A300" s="428"/>
      <c r="B300" s="426" t="s">
        <v>3084</v>
      </c>
      <c r="C300" s="426" t="s">
        <v>5917</v>
      </c>
      <c r="D300" s="426">
        <v>24</v>
      </c>
      <c r="E300" s="427">
        <v>1936</v>
      </c>
    </row>
    <row r="301" spans="1:5" x14ac:dyDescent="0.2">
      <c r="A301" s="428"/>
      <c r="B301" s="426" t="s">
        <v>3092</v>
      </c>
      <c r="C301" s="426" t="s">
        <v>5917</v>
      </c>
      <c r="D301" s="426">
        <v>33</v>
      </c>
      <c r="E301" s="427">
        <v>1935</v>
      </c>
    </row>
    <row r="302" spans="1:5" x14ac:dyDescent="0.2">
      <c r="A302" s="428"/>
      <c r="B302" s="426"/>
      <c r="C302" s="426"/>
      <c r="D302" s="426"/>
      <c r="E302" s="427"/>
    </row>
    <row r="303" spans="1:5" x14ac:dyDescent="0.2">
      <c r="A303" s="428" t="s">
        <v>5878</v>
      </c>
      <c r="B303" s="426" t="s">
        <v>3067</v>
      </c>
      <c r="C303" s="426" t="s">
        <v>5917</v>
      </c>
      <c r="D303" s="426">
        <v>11</v>
      </c>
      <c r="E303" s="427">
        <v>1927</v>
      </c>
    </row>
    <row r="304" spans="1:5" x14ac:dyDescent="0.2">
      <c r="A304" s="428"/>
      <c r="B304" s="426" t="s">
        <v>3062</v>
      </c>
      <c r="C304" s="426" t="s">
        <v>5917</v>
      </c>
      <c r="D304" s="426">
        <v>5</v>
      </c>
      <c r="E304" s="427">
        <v>1927</v>
      </c>
    </row>
    <row r="305" spans="1:5" x14ac:dyDescent="0.2">
      <c r="A305" s="428"/>
      <c r="B305" s="426"/>
      <c r="C305" s="426"/>
      <c r="D305" s="426"/>
      <c r="E305" s="427"/>
    </row>
    <row r="306" spans="1:5" x14ac:dyDescent="0.2">
      <c r="A306" s="426" t="s">
        <v>5879</v>
      </c>
      <c r="B306" s="426" t="s">
        <v>3096</v>
      </c>
      <c r="C306" s="426" t="s">
        <v>6009</v>
      </c>
      <c r="D306" s="426">
        <v>399</v>
      </c>
      <c r="E306" s="427">
        <v>1966</v>
      </c>
    </row>
    <row r="307" spans="1:5" x14ac:dyDescent="0.2">
      <c r="A307" s="426"/>
      <c r="B307" s="426"/>
      <c r="C307" s="426"/>
      <c r="D307" s="426"/>
      <c r="E307" s="427"/>
    </row>
    <row r="308" spans="1:5" x14ac:dyDescent="0.2">
      <c r="A308" s="535" t="s">
        <v>5880</v>
      </c>
      <c r="B308" s="426" t="s">
        <v>4919</v>
      </c>
      <c r="C308" s="426" t="s">
        <v>5740</v>
      </c>
      <c r="D308" s="430">
        <v>1152</v>
      </c>
      <c r="E308" s="427">
        <v>1967</v>
      </c>
    </row>
    <row r="309" spans="1:5" x14ac:dyDescent="0.2">
      <c r="A309" s="426"/>
      <c r="B309" s="426" t="s">
        <v>4953</v>
      </c>
      <c r="C309" s="426" t="s">
        <v>5740</v>
      </c>
      <c r="D309" s="430">
        <v>2304</v>
      </c>
      <c r="E309" s="427">
        <v>1970</v>
      </c>
    </row>
    <row r="310" spans="1:5" x14ac:dyDescent="0.2">
      <c r="A310" s="428"/>
      <c r="B310" s="426" t="s">
        <v>4969</v>
      </c>
      <c r="C310" s="426" t="s">
        <v>5959</v>
      </c>
      <c r="D310" s="426">
        <v>40</v>
      </c>
      <c r="E310" s="427">
        <v>1994</v>
      </c>
    </row>
    <row r="311" spans="1:5" x14ac:dyDescent="0.2">
      <c r="A311" s="428"/>
      <c r="B311" s="426" t="s">
        <v>4731</v>
      </c>
      <c r="C311" s="426" t="s">
        <v>747</v>
      </c>
      <c r="D311" s="426">
        <v>715</v>
      </c>
      <c r="E311" s="427">
        <v>1993</v>
      </c>
    </row>
    <row r="312" spans="1:5" x14ac:dyDescent="0.2">
      <c r="A312" s="426"/>
      <c r="B312" s="426" t="s">
        <v>4735</v>
      </c>
      <c r="C312" s="426" t="s">
        <v>747</v>
      </c>
      <c r="D312" s="426">
        <v>792</v>
      </c>
      <c r="E312" s="427">
        <v>2000</v>
      </c>
    </row>
    <row r="313" spans="1:5" x14ac:dyDescent="0.2">
      <c r="A313" s="428"/>
      <c r="B313" s="426" t="s">
        <v>4739</v>
      </c>
      <c r="C313" s="426" t="s">
        <v>747</v>
      </c>
      <c r="D313" s="440">
        <v>400</v>
      </c>
      <c r="E313" s="427">
        <v>2000</v>
      </c>
    </row>
    <row r="314" spans="1:5" x14ac:dyDescent="0.2">
      <c r="A314" s="426"/>
      <c r="B314" s="426"/>
      <c r="C314" s="426"/>
      <c r="D314" s="426"/>
      <c r="E314" s="427"/>
    </row>
    <row r="315" spans="1:5" x14ac:dyDescent="0.2">
      <c r="A315" s="532" t="s">
        <v>5845</v>
      </c>
      <c r="B315" s="426" t="s">
        <v>6228</v>
      </c>
      <c r="C315" s="426" t="s">
        <v>1352</v>
      </c>
      <c r="D315" s="426">
        <v>30</v>
      </c>
      <c r="E315" s="427">
        <v>2002</v>
      </c>
    </row>
    <row r="316" spans="1:5" x14ac:dyDescent="0.2">
      <c r="A316" s="452"/>
      <c r="B316" s="426" t="s">
        <v>6300</v>
      </c>
      <c r="C316" s="426" t="s">
        <v>1352</v>
      </c>
      <c r="D316" s="426">
        <v>17</v>
      </c>
      <c r="E316" s="427">
        <v>2000</v>
      </c>
    </row>
    <row r="317" spans="1:5" x14ac:dyDescent="0.2">
      <c r="A317" s="452"/>
      <c r="B317" s="426" t="s">
        <v>3631</v>
      </c>
      <c r="C317" s="426" t="s">
        <v>1352</v>
      </c>
      <c r="D317" s="426">
        <v>13</v>
      </c>
      <c r="E317" s="427">
        <v>2000</v>
      </c>
    </row>
    <row r="318" spans="1:5" x14ac:dyDescent="0.2">
      <c r="A318" s="452"/>
      <c r="B318" s="426" t="s">
        <v>6301</v>
      </c>
      <c r="C318" s="426" t="s">
        <v>1352</v>
      </c>
      <c r="D318" s="426">
        <v>16</v>
      </c>
      <c r="E318" s="427">
        <v>1995</v>
      </c>
    </row>
    <row r="319" spans="1:5" x14ac:dyDescent="0.2">
      <c r="A319" s="452"/>
      <c r="B319" s="426" t="s">
        <v>3784</v>
      </c>
      <c r="C319" s="426" t="s">
        <v>1352</v>
      </c>
      <c r="D319" s="426">
        <v>30</v>
      </c>
      <c r="E319" s="427">
        <v>2004</v>
      </c>
    </row>
    <row r="320" spans="1:5" x14ac:dyDescent="0.2">
      <c r="A320" s="452"/>
      <c r="B320" s="426" t="s">
        <v>6145</v>
      </c>
      <c r="C320" s="426" t="s">
        <v>1352</v>
      </c>
      <c r="D320" s="426">
        <v>10</v>
      </c>
      <c r="E320" s="427">
        <v>1992</v>
      </c>
    </row>
    <row r="321" spans="1:5" x14ac:dyDescent="0.2">
      <c r="A321" s="452"/>
      <c r="B321" s="426" t="s">
        <v>6229</v>
      </c>
      <c r="C321" s="426" t="s">
        <v>1352</v>
      </c>
      <c r="D321" s="426">
        <v>6</v>
      </c>
      <c r="E321" s="427">
        <v>1992</v>
      </c>
    </row>
    <row r="322" spans="1:5" x14ac:dyDescent="0.2">
      <c r="A322" s="452"/>
      <c r="B322" s="426" t="s">
        <v>3768</v>
      </c>
      <c r="C322" s="426" t="s">
        <v>1352</v>
      </c>
      <c r="D322" s="426">
        <v>5</v>
      </c>
      <c r="E322" s="427">
        <v>1994</v>
      </c>
    </row>
    <row r="323" spans="1:5" x14ac:dyDescent="0.2">
      <c r="A323" s="452"/>
      <c r="B323" s="426" t="s">
        <v>3760</v>
      </c>
      <c r="C323" s="426" t="s">
        <v>1352</v>
      </c>
      <c r="D323" s="426">
        <v>5</v>
      </c>
      <c r="E323" s="427">
        <v>1994</v>
      </c>
    </row>
    <row r="324" spans="1:5" x14ac:dyDescent="0.2">
      <c r="A324" s="452"/>
      <c r="B324" s="426" t="s">
        <v>6041</v>
      </c>
      <c r="C324" s="426" t="s">
        <v>1352</v>
      </c>
      <c r="D324" s="426">
        <v>5</v>
      </c>
      <c r="E324" s="427">
        <v>1995</v>
      </c>
    </row>
    <row r="325" spans="1:5" x14ac:dyDescent="0.2">
      <c r="A325" s="452"/>
      <c r="B325" s="426" t="s">
        <v>5631</v>
      </c>
      <c r="C325" s="426" t="s">
        <v>1352</v>
      </c>
      <c r="D325" s="426">
        <v>31</v>
      </c>
      <c r="E325" s="427">
        <v>1992</v>
      </c>
    </row>
    <row r="326" spans="1:5" x14ac:dyDescent="0.2">
      <c r="A326" s="426"/>
      <c r="B326" s="426"/>
      <c r="C326" s="426"/>
      <c r="D326" s="426"/>
      <c r="E326" s="427"/>
    </row>
    <row r="327" spans="1:5" x14ac:dyDescent="0.2">
      <c r="A327" s="426" t="s">
        <v>5532</v>
      </c>
      <c r="B327" s="426" t="s">
        <v>5633</v>
      </c>
      <c r="C327" s="426" t="s">
        <v>747</v>
      </c>
      <c r="D327" s="426">
        <v>812</v>
      </c>
      <c r="E327" s="427">
        <v>1998</v>
      </c>
    </row>
    <row r="328" spans="1:5" x14ac:dyDescent="0.2">
      <c r="A328" s="426"/>
      <c r="B328" s="426" t="s">
        <v>5634</v>
      </c>
      <c r="C328" s="426" t="s">
        <v>747</v>
      </c>
      <c r="D328" s="426">
        <v>410</v>
      </c>
      <c r="E328" s="427">
        <v>2000</v>
      </c>
    </row>
    <row r="329" spans="1:5" x14ac:dyDescent="0.2">
      <c r="A329" s="426"/>
      <c r="B329" s="426"/>
      <c r="C329" s="426"/>
      <c r="D329" s="426"/>
      <c r="E329" s="427"/>
    </row>
    <row r="330" spans="1:5" x14ac:dyDescent="0.2">
      <c r="A330" s="426" t="s">
        <v>6455</v>
      </c>
      <c r="B330" s="426" t="s">
        <v>6507</v>
      </c>
      <c r="C330" s="426" t="s">
        <v>6010</v>
      </c>
      <c r="D330" s="426">
        <v>20</v>
      </c>
      <c r="E330" s="427">
        <v>1994</v>
      </c>
    </row>
    <row r="331" spans="1:5" x14ac:dyDescent="0.2">
      <c r="A331" s="426" t="s">
        <v>5891</v>
      </c>
      <c r="B331" s="426"/>
      <c r="C331" s="426"/>
      <c r="D331" s="426"/>
      <c r="E331" s="427"/>
    </row>
    <row r="332" spans="1:5" x14ac:dyDescent="0.2">
      <c r="A332" s="426" t="s">
        <v>5892</v>
      </c>
      <c r="B332" s="426" t="s">
        <v>6457</v>
      </c>
      <c r="C332" s="426" t="s">
        <v>6010</v>
      </c>
      <c r="D332" s="426">
        <v>32</v>
      </c>
      <c r="E332" s="427">
        <v>1994</v>
      </c>
    </row>
    <row r="333" spans="1:5" x14ac:dyDescent="0.2">
      <c r="A333" s="426"/>
      <c r="B333" s="426"/>
      <c r="C333" s="426"/>
      <c r="D333" s="426"/>
      <c r="E333" s="427"/>
    </row>
    <row r="334" spans="1:5" x14ac:dyDescent="0.2">
      <c r="A334" s="465" t="s">
        <v>2024</v>
      </c>
      <c r="B334" s="465" t="s">
        <v>5179</v>
      </c>
      <c r="C334" s="465" t="s">
        <v>747</v>
      </c>
      <c r="D334" s="465">
        <v>903</v>
      </c>
      <c r="E334" s="525">
        <v>2004</v>
      </c>
    </row>
    <row r="335" spans="1:5" x14ac:dyDescent="0.2">
      <c r="A335" s="465"/>
      <c r="B335" s="465"/>
      <c r="C335" s="465"/>
      <c r="D335" s="465"/>
      <c r="E335" s="525"/>
    </row>
    <row r="336" spans="1:5" x14ac:dyDescent="0.2">
      <c r="A336" s="426" t="s">
        <v>6414</v>
      </c>
      <c r="B336" s="426" t="s">
        <v>6333</v>
      </c>
      <c r="C336" s="426" t="s">
        <v>747</v>
      </c>
      <c r="D336" s="430">
        <v>1875</v>
      </c>
      <c r="E336" s="427">
        <v>1992</v>
      </c>
    </row>
    <row r="337" spans="1:5" x14ac:dyDescent="0.2">
      <c r="A337" s="426"/>
      <c r="B337" s="426"/>
      <c r="C337" s="426"/>
      <c r="D337" s="430"/>
      <c r="E337" s="427"/>
    </row>
    <row r="338" spans="1:5" x14ac:dyDescent="0.2">
      <c r="A338" s="426" t="s">
        <v>6395</v>
      </c>
      <c r="B338" s="426" t="s">
        <v>6508</v>
      </c>
      <c r="C338" s="426" t="s">
        <v>5740</v>
      </c>
      <c r="D338" s="430">
        <v>393</v>
      </c>
      <c r="E338" s="427">
        <v>2000</v>
      </c>
    </row>
    <row r="339" spans="1:5" x14ac:dyDescent="0.2">
      <c r="A339" s="426"/>
      <c r="B339" s="426"/>
      <c r="C339" s="426"/>
      <c r="D339" s="426"/>
      <c r="E339" s="427"/>
    </row>
    <row r="340" spans="1:5" x14ac:dyDescent="0.2">
      <c r="A340" s="426" t="s">
        <v>6353</v>
      </c>
      <c r="B340" s="426" t="s">
        <v>6357</v>
      </c>
      <c r="C340" s="426" t="s">
        <v>5960</v>
      </c>
      <c r="D340" s="426">
        <v>6</v>
      </c>
      <c r="E340" s="427">
        <v>1958</v>
      </c>
    </row>
    <row r="341" spans="1:5" x14ac:dyDescent="0.2">
      <c r="A341" s="426"/>
      <c r="B341" s="426" t="s">
        <v>6396</v>
      </c>
      <c r="C341" s="426" t="s">
        <v>6356</v>
      </c>
      <c r="D341" s="426">
        <v>3</v>
      </c>
      <c r="E341" s="427">
        <v>1959</v>
      </c>
    </row>
    <row r="342" spans="1:5" x14ac:dyDescent="0.2">
      <c r="A342" s="426"/>
      <c r="B342" s="426" t="s">
        <v>6354</v>
      </c>
      <c r="C342" s="426" t="s">
        <v>5960</v>
      </c>
      <c r="D342" s="426">
        <v>2</v>
      </c>
      <c r="E342" s="427">
        <v>1961</v>
      </c>
    </row>
    <row r="343" spans="1:5" x14ac:dyDescent="0.2">
      <c r="A343" s="426"/>
      <c r="B343" s="426" t="s">
        <v>6355</v>
      </c>
      <c r="C343" s="426" t="s">
        <v>6356</v>
      </c>
      <c r="D343" s="426">
        <v>5</v>
      </c>
      <c r="E343" s="427">
        <v>1963</v>
      </c>
    </row>
    <row r="344" spans="1:5" ht="15.75" thickBot="1" x14ac:dyDescent="0.25">
      <c r="A344" s="559" t="s">
        <v>126</v>
      </c>
      <c r="B344" s="559"/>
      <c r="C344" s="559"/>
      <c r="D344" s="560">
        <v>76972</v>
      </c>
      <c r="E344" s="559"/>
    </row>
    <row r="345" spans="1:5" ht="15.75" thickTop="1" x14ac:dyDescent="0.2">
      <c r="A345" s="443" t="s">
        <v>6509</v>
      </c>
      <c r="B345" s="532"/>
      <c r="C345" s="532"/>
      <c r="D345" s="561"/>
      <c r="E345" s="532"/>
    </row>
    <row r="346" spans="1:5" x14ac:dyDescent="0.2">
      <c r="A346" s="443"/>
      <c r="B346" s="532"/>
      <c r="C346" s="532"/>
      <c r="D346" s="561"/>
      <c r="E346" s="532"/>
    </row>
    <row r="347" spans="1:5" ht="23.25" x14ac:dyDescent="0.35">
      <c r="A347" s="290" t="s">
        <v>5267</v>
      </c>
      <c r="B347" s="291"/>
      <c r="C347" s="291"/>
      <c r="D347" s="291"/>
      <c r="E347" s="558"/>
    </row>
    <row r="348" spans="1:5" ht="21.75" x14ac:dyDescent="0.3">
      <c r="A348" s="295" t="s">
        <v>6492</v>
      </c>
      <c r="B348" s="296"/>
      <c r="C348" s="296"/>
      <c r="D348" s="296"/>
      <c r="E348" s="296"/>
    </row>
    <row r="349" spans="1:5" ht="15.75" thickBot="1" x14ac:dyDescent="0.25">
      <c r="A349" s="497"/>
      <c r="B349" s="497"/>
      <c r="C349" s="497"/>
      <c r="D349" s="497"/>
      <c r="E349" s="497"/>
    </row>
    <row r="350" spans="1:5" ht="24" thickTop="1" x14ac:dyDescent="0.3">
      <c r="A350" s="548" t="s">
        <v>6510</v>
      </c>
      <c r="B350" s="331"/>
      <c r="C350" s="456"/>
      <c r="D350" s="426"/>
      <c r="E350" s="426"/>
    </row>
    <row r="351" spans="1:5" ht="15.75" thickBot="1" x14ac:dyDescent="0.25">
      <c r="A351" s="426"/>
      <c r="B351" s="426"/>
      <c r="C351" s="426"/>
      <c r="D351" s="426"/>
      <c r="E351" s="426"/>
    </row>
    <row r="352" spans="1:5" ht="15.75" thickTop="1" x14ac:dyDescent="0.2">
      <c r="A352" s="302" t="s">
        <v>6230</v>
      </c>
      <c r="B352" s="302"/>
      <c r="C352" s="302" t="s">
        <v>111</v>
      </c>
      <c r="D352" s="303" t="s">
        <v>5563</v>
      </c>
      <c r="E352" s="371"/>
    </row>
    <row r="353" spans="1:5" x14ac:dyDescent="0.2">
      <c r="A353" s="309"/>
      <c r="B353" s="309"/>
      <c r="C353" s="309"/>
      <c r="D353" s="353" t="s">
        <v>5564</v>
      </c>
      <c r="E353" s="532"/>
    </row>
    <row r="354" spans="1:5" x14ac:dyDescent="0.2">
      <c r="A354" s="426" t="s">
        <v>5913</v>
      </c>
      <c r="B354" s="426"/>
      <c r="C354" s="426" t="s">
        <v>1352</v>
      </c>
      <c r="D354" s="426">
        <f>933-536-170</f>
        <v>227</v>
      </c>
      <c r="E354" s="426"/>
    </row>
    <row r="355" spans="1:5" x14ac:dyDescent="0.2">
      <c r="A355" s="426" t="s">
        <v>5914</v>
      </c>
      <c r="B355" s="426"/>
      <c r="C355" s="426" t="s">
        <v>5915</v>
      </c>
      <c r="D355" s="426">
        <v>722</v>
      </c>
      <c r="E355" s="426"/>
    </row>
    <row r="356" spans="1:5" x14ac:dyDescent="0.2">
      <c r="A356" s="426"/>
      <c r="B356" s="426"/>
      <c r="C356" s="426" t="s">
        <v>5916</v>
      </c>
      <c r="D356" s="426">
        <v>119</v>
      </c>
      <c r="E356" s="426"/>
    </row>
    <row r="357" spans="1:5" x14ac:dyDescent="0.2">
      <c r="A357" s="426"/>
      <c r="B357" s="426"/>
      <c r="C357" s="426" t="s">
        <v>5917</v>
      </c>
      <c r="D357" s="549">
        <f>1590.3-1382.9</f>
        <v>207.39999999999986</v>
      </c>
      <c r="E357" s="426"/>
    </row>
    <row r="358" spans="1:5" x14ac:dyDescent="0.2">
      <c r="A358" s="426"/>
      <c r="B358" s="426"/>
      <c r="C358" s="426" t="s">
        <v>6010</v>
      </c>
      <c r="D358" s="426">
        <f>307-32</f>
        <v>275</v>
      </c>
      <c r="E358" s="426"/>
    </row>
    <row r="359" spans="1:5" x14ac:dyDescent="0.2">
      <c r="A359" s="426"/>
      <c r="B359" s="426"/>
      <c r="C359" s="426" t="s">
        <v>6360</v>
      </c>
      <c r="D359" s="426">
        <f>184.3+8.2+0.5-103</f>
        <v>90</v>
      </c>
      <c r="E359" s="426"/>
    </row>
    <row r="360" spans="1:5" x14ac:dyDescent="0.2">
      <c r="A360" s="426"/>
      <c r="B360" s="426"/>
      <c r="C360" s="426"/>
      <c r="D360" s="426"/>
      <c r="E360" s="426"/>
    </row>
    <row r="361" spans="1:5" x14ac:dyDescent="0.2">
      <c r="A361" s="426" t="s">
        <v>6054</v>
      </c>
      <c r="B361" s="426"/>
      <c r="C361" s="426" t="s">
        <v>5920</v>
      </c>
      <c r="D361" s="430">
        <v>2731</v>
      </c>
      <c r="E361" s="426"/>
    </row>
    <row r="362" spans="1:5" x14ac:dyDescent="0.2">
      <c r="A362" s="426" t="s">
        <v>5921</v>
      </c>
      <c r="B362" s="426"/>
      <c r="C362" s="426" t="s">
        <v>5922</v>
      </c>
      <c r="D362" s="430">
        <f>4026-D361</f>
        <v>1295</v>
      </c>
      <c r="E362" s="426"/>
    </row>
    <row r="363" spans="1:5" x14ac:dyDescent="0.2">
      <c r="A363" s="426" t="s">
        <v>6055</v>
      </c>
      <c r="B363" s="426"/>
      <c r="C363" s="426"/>
      <c r="D363" s="452"/>
      <c r="E363" s="426"/>
    </row>
    <row r="364" spans="1:5" x14ac:dyDescent="0.2">
      <c r="A364" s="426"/>
      <c r="B364" s="426"/>
      <c r="C364" s="426"/>
      <c r="D364" s="426"/>
      <c r="E364" s="426"/>
    </row>
    <row r="365" spans="1:5" ht="15.75" thickBot="1" x14ac:dyDescent="0.25">
      <c r="A365" s="497" t="s">
        <v>6056</v>
      </c>
      <c r="B365" s="497"/>
      <c r="C365" s="497" t="s">
        <v>5920</v>
      </c>
      <c r="D365" s="500">
        <v>926</v>
      </c>
      <c r="E365" s="426"/>
    </row>
    <row r="366" spans="1:5" ht="15.75" thickTop="1" x14ac:dyDescent="0.2">
      <c r="A366" s="426"/>
      <c r="B366" s="426"/>
      <c r="C366" s="426"/>
      <c r="D366" s="430"/>
      <c r="E366" s="426"/>
    </row>
    <row r="367" spans="1:5" ht="15.75" thickBot="1" x14ac:dyDescent="0.25">
      <c r="A367" s="497"/>
      <c r="B367" s="497"/>
      <c r="C367" s="497"/>
      <c r="D367" s="497"/>
      <c r="E367" s="426"/>
    </row>
    <row r="368" spans="1:5" ht="21" thickTop="1" x14ac:dyDescent="0.3">
      <c r="A368" s="548" t="s">
        <v>5246</v>
      </c>
      <c r="B368" s="367"/>
      <c r="C368" s="367"/>
      <c r="D368" s="367"/>
      <c r="E368" s="484"/>
    </row>
    <row r="369" spans="1:5" ht="15.75" thickBot="1" x14ac:dyDescent="0.25">
      <c r="A369" s="498"/>
      <c r="B369" s="498"/>
      <c r="C369" s="498"/>
      <c r="D369" s="498"/>
      <c r="E369" s="350"/>
    </row>
    <row r="370" spans="1:5" ht="15.75" thickTop="1" x14ac:dyDescent="0.2">
      <c r="A370" s="299"/>
      <c r="B370" s="299"/>
      <c r="C370" s="299"/>
      <c r="D370" s="539" t="s">
        <v>5563</v>
      </c>
      <c r="E370" s="350"/>
    </row>
    <row r="371" spans="1:5" x14ac:dyDescent="0.2">
      <c r="A371" s="352"/>
      <c r="B371" s="352"/>
      <c r="C371" s="352"/>
      <c r="D371" s="353" t="s">
        <v>5564</v>
      </c>
      <c r="E371" s="350"/>
    </row>
    <row r="372" spans="1:5" x14ac:dyDescent="0.2">
      <c r="A372" s="299"/>
      <c r="B372" s="299"/>
      <c r="C372" s="299"/>
      <c r="D372" s="307"/>
      <c r="E372" s="350"/>
    </row>
    <row r="373" spans="1:5" x14ac:dyDescent="0.2">
      <c r="A373" s="426" t="s">
        <v>6511</v>
      </c>
      <c r="B373" s="426"/>
      <c r="C373" s="299"/>
      <c r="D373" s="430">
        <v>2200</v>
      </c>
      <c r="E373" s="350"/>
    </row>
    <row r="374" spans="1:5" x14ac:dyDescent="0.2">
      <c r="A374" s="426" t="s">
        <v>153</v>
      </c>
      <c r="B374" s="426"/>
      <c r="C374" s="299"/>
      <c r="D374" s="430">
        <v>2000</v>
      </c>
      <c r="E374" s="350"/>
    </row>
    <row r="375" spans="1:5" x14ac:dyDescent="0.2">
      <c r="A375" s="426" t="s">
        <v>145</v>
      </c>
      <c r="B375" s="426"/>
      <c r="C375" s="299"/>
      <c r="D375" s="426">
        <v>500</v>
      </c>
      <c r="E375" s="350"/>
    </row>
    <row r="376" spans="1:5" ht="15.75" thickBot="1" x14ac:dyDescent="0.25">
      <c r="A376" s="497" t="s">
        <v>5249</v>
      </c>
      <c r="B376" s="497"/>
      <c r="C376" s="498"/>
      <c r="D376" s="497">
        <v>600</v>
      </c>
      <c r="E376" s="350"/>
    </row>
    <row r="377" spans="1:5" ht="15.75" thickTop="1" x14ac:dyDescent="0.2">
      <c r="A377" s="299"/>
      <c r="B377" s="299"/>
      <c r="C377" s="299"/>
      <c r="D377" s="299"/>
      <c r="E377" s="350"/>
    </row>
    <row r="378" spans="1:5" x14ac:dyDescent="0.2">
      <c r="A378" s="551"/>
      <c r="B378" s="551"/>
      <c r="C378" s="551"/>
      <c r="D378" s="551"/>
      <c r="E378" s="551"/>
    </row>
    <row r="379" spans="1:5" x14ac:dyDescent="0.2">
      <c r="A379" s="499" t="s">
        <v>5251</v>
      </c>
      <c r="B379" s="299"/>
      <c r="C379" s="299"/>
      <c r="D379" s="299"/>
      <c r="E379" s="350"/>
    </row>
    <row r="380" spans="1:5" x14ac:dyDescent="0.2">
      <c r="A380" s="443" t="s">
        <v>6240</v>
      </c>
      <c r="B380" s="426"/>
      <c r="C380" s="426"/>
      <c r="D380" s="426"/>
      <c r="E380" s="426"/>
    </row>
    <row r="381" spans="1:5" x14ac:dyDescent="0.2">
      <c r="A381" s="443" t="s">
        <v>6512</v>
      </c>
      <c r="B381" s="426"/>
      <c r="C381" s="426"/>
      <c r="D381" s="426"/>
      <c r="E381" s="426"/>
    </row>
    <row r="382" spans="1:5" x14ac:dyDescent="0.2">
      <c r="A382" s="562" t="s">
        <v>6513</v>
      </c>
      <c r="B382" s="426"/>
      <c r="C382" s="426"/>
      <c r="D382" s="426"/>
      <c r="E382" s="426"/>
    </row>
    <row r="383" spans="1:5" x14ac:dyDescent="0.2">
      <c r="A383" s="443" t="s">
        <v>6514</v>
      </c>
      <c r="B383" s="426"/>
      <c r="C383" s="426"/>
      <c r="D383" s="426"/>
      <c r="E383" s="426"/>
    </row>
    <row r="384" spans="1:5" x14ac:dyDescent="0.2">
      <c r="A384" s="443" t="s">
        <v>6515</v>
      </c>
      <c r="B384" s="426"/>
      <c r="C384" s="426"/>
      <c r="D384" s="426"/>
      <c r="E384" s="426"/>
    </row>
    <row r="385" spans="1:5" x14ac:dyDescent="0.2">
      <c r="A385" s="443" t="s">
        <v>6516</v>
      </c>
      <c r="B385" s="426"/>
      <c r="C385" s="426"/>
      <c r="D385" s="426"/>
      <c r="E385" s="426"/>
    </row>
    <row r="386" spans="1:5" x14ac:dyDescent="0.2">
      <c r="A386" s="443" t="s">
        <v>6517</v>
      </c>
      <c r="B386" s="426"/>
      <c r="C386" s="426"/>
      <c r="D386" s="426"/>
      <c r="E386" s="426"/>
    </row>
    <row r="387" spans="1:5" x14ac:dyDescent="0.2">
      <c r="A387" s="443" t="s">
        <v>6518</v>
      </c>
      <c r="B387" s="426"/>
      <c r="C387" s="426"/>
      <c r="D387" s="426"/>
      <c r="E387" s="426"/>
    </row>
    <row r="388" spans="1:5" x14ac:dyDescent="0.2">
      <c r="A388" s="443" t="s">
        <v>6519</v>
      </c>
      <c r="B388" s="426"/>
      <c r="C388" s="426"/>
      <c r="D388" s="426"/>
      <c r="E388" s="426"/>
    </row>
    <row r="389" spans="1:5" x14ac:dyDescent="0.2">
      <c r="A389" s="499" t="s">
        <v>6520</v>
      </c>
      <c r="B389" s="426"/>
      <c r="C389" s="426"/>
      <c r="D389" s="426"/>
      <c r="E389" s="426"/>
    </row>
    <row r="390" spans="1:5" x14ac:dyDescent="0.2">
      <c r="A390" s="499" t="s">
        <v>6521</v>
      </c>
      <c r="B390" s="299"/>
      <c r="C390" s="299"/>
      <c r="D390" s="299"/>
      <c r="E390" s="350"/>
    </row>
  </sheetData>
  <pageMargins left="0.7" right="0.7"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AD342-02E5-49D2-AB25-B16999499B68}">
  <sheetPr codeName="Sheet23"/>
  <dimension ref="A1:E337"/>
  <sheetViews>
    <sheetView showGridLines="0" zoomScaleNormal="100" workbookViewId="0"/>
  </sheetViews>
  <sheetFormatPr defaultRowHeight="15" x14ac:dyDescent="0.2"/>
  <cols>
    <col min="1" max="1" width="15.5703125" style="31" customWidth="1"/>
    <col min="2" max="2" width="15.85546875" style="31" customWidth="1"/>
    <col min="3" max="3" width="14.42578125" style="31" customWidth="1"/>
    <col min="4" max="4" width="14.85546875" style="31" customWidth="1"/>
    <col min="5" max="5" width="16.85546875" style="31" customWidth="1"/>
    <col min="6" max="256" width="8.7109375" style="31"/>
    <col min="257" max="257" width="15.5703125" style="31" customWidth="1"/>
    <col min="258" max="258" width="15.85546875" style="31" customWidth="1"/>
    <col min="259" max="259" width="14.42578125" style="31" customWidth="1"/>
    <col min="260" max="260" width="14.85546875" style="31" customWidth="1"/>
    <col min="261" max="261" width="16.85546875" style="31" customWidth="1"/>
    <col min="262" max="512" width="8.7109375" style="31"/>
    <col min="513" max="513" width="15.5703125" style="31" customWidth="1"/>
    <col min="514" max="514" width="15.85546875" style="31" customWidth="1"/>
    <col min="515" max="515" width="14.42578125" style="31" customWidth="1"/>
    <col min="516" max="516" width="14.85546875" style="31" customWidth="1"/>
    <col min="517" max="517" width="16.85546875" style="31" customWidth="1"/>
    <col min="518" max="768" width="8.7109375" style="31"/>
    <col min="769" max="769" width="15.5703125" style="31" customWidth="1"/>
    <col min="770" max="770" width="15.85546875" style="31" customWidth="1"/>
    <col min="771" max="771" width="14.42578125" style="31" customWidth="1"/>
    <col min="772" max="772" width="14.85546875" style="31" customWidth="1"/>
    <col min="773" max="773" width="16.85546875" style="31" customWidth="1"/>
    <col min="774" max="1024" width="8.7109375" style="31"/>
    <col min="1025" max="1025" width="15.5703125" style="31" customWidth="1"/>
    <col min="1026" max="1026" width="15.85546875" style="31" customWidth="1"/>
    <col min="1027" max="1027" width="14.42578125" style="31" customWidth="1"/>
    <col min="1028" max="1028" width="14.85546875" style="31" customWidth="1"/>
    <col min="1029" max="1029" width="16.85546875" style="31" customWidth="1"/>
    <col min="1030" max="1280" width="8.7109375" style="31"/>
    <col min="1281" max="1281" width="15.5703125" style="31" customWidth="1"/>
    <col min="1282" max="1282" width="15.85546875" style="31" customWidth="1"/>
    <col min="1283" max="1283" width="14.42578125" style="31" customWidth="1"/>
    <col min="1284" max="1284" width="14.85546875" style="31" customWidth="1"/>
    <col min="1285" max="1285" width="16.85546875" style="31" customWidth="1"/>
    <col min="1286" max="1536" width="8.7109375" style="31"/>
    <col min="1537" max="1537" width="15.5703125" style="31" customWidth="1"/>
    <col min="1538" max="1538" width="15.85546875" style="31" customWidth="1"/>
    <col min="1539" max="1539" width="14.42578125" style="31" customWidth="1"/>
    <col min="1540" max="1540" width="14.85546875" style="31" customWidth="1"/>
    <col min="1541" max="1541" width="16.85546875" style="31" customWidth="1"/>
    <col min="1542" max="1792" width="8.7109375" style="31"/>
    <col min="1793" max="1793" width="15.5703125" style="31" customWidth="1"/>
    <col min="1794" max="1794" width="15.85546875" style="31" customWidth="1"/>
    <col min="1795" max="1795" width="14.42578125" style="31" customWidth="1"/>
    <col min="1796" max="1796" width="14.85546875" style="31" customWidth="1"/>
    <col min="1797" max="1797" width="16.85546875" style="31" customWidth="1"/>
    <col min="1798" max="2048" width="8.7109375" style="31"/>
    <col min="2049" max="2049" width="15.5703125" style="31" customWidth="1"/>
    <col min="2050" max="2050" width="15.85546875" style="31" customWidth="1"/>
    <col min="2051" max="2051" width="14.42578125" style="31" customWidth="1"/>
    <col min="2052" max="2052" width="14.85546875" style="31" customWidth="1"/>
    <col min="2053" max="2053" width="16.85546875" style="31" customWidth="1"/>
    <col min="2054" max="2304" width="8.7109375" style="31"/>
    <col min="2305" max="2305" width="15.5703125" style="31" customWidth="1"/>
    <col min="2306" max="2306" width="15.85546875" style="31" customWidth="1"/>
    <col min="2307" max="2307" width="14.42578125" style="31" customWidth="1"/>
    <col min="2308" max="2308" width="14.85546875" style="31" customWidth="1"/>
    <col min="2309" max="2309" width="16.85546875" style="31" customWidth="1"/>
    <col min="2310" max="2560" width="8.7109375" style="31"/>
    <col min="2561" max="2561" width="15.5703125" style="31" customWidth="1"/>
    <col min="2562" max="2562" width="15.85546875" style="31" customWidth="1"/>
    <col min="2563" max="2563" width="14.42578125" style="31" customWidth="1"/>
    <col min="2564" max="2564" width="14.85546875" style="31" customWidth="1"/>
    <col min="2565" max="2565" width="16.85546875" style="31" customWidth="1"/>
    <col min="2566" max="2816" width="8.7109375" style="31"/>
    <col min="2817" max="2817" width="15.5703125" style="31" customWidth="1"/>
    <col min="2818" max="2818" width="15.85546875" style="31" customWidth="1"/>
    <col min="2819" max="2819" width="14.42578125" style="31" customWidth="1"/>
    <col min="2820" max="2820" width="14.85546875" style="31" customWidth="1"/>
    <col min="2821" max="2821" width="16.85546875" style="31" customWidth="1"/>
    <col min="2822" max="3072" width="8.7109375" style="31"/>
    <col min="3073" max="3073" width="15.5703125" style="31" customWidth="1"/>
    <col min="3074" max="3074" width="15.85546875" style="31" customWidth="1"/>
    <col min="3075" max="3075" width="14.42578125" style="31" customWidth="1"/>
    <col min="3076" max="3076" width="14.85546875" style="31" customWidth="1"/>
    <col min="3077" max="3077" width="16.85546875" style="31" customWidth="1"/>
    <col min="3078" max="3328" width="8.7109375" style="31"/>
    <col min="3329" max="3329" width="15.5703125" style="31" customWidth="1"/>
    <col min="3330" max="3330" width="15.85546875" style="31" customWidth="1"/>
    <col min="3331" max="3331" width="14.42578125" style="31" customWidth="1"/>
    <col min="3332" max="3332" width="14.85546875" style="31" customWidth="1"/>
    <col min="3333" max="3333" width="16.85546875" style="31" customWidth="1"/>
    <col min="3334" max="3584" width="8.7109375" style="31"/>
    <col min="3585" max="3585" width="15.5703125" style="31" customWidth="1"/>
    <col min="3586" max="3586" width="15.85546875" style="31" customWidth="1"/>
    <col min="3587" max="3587" width="14.42578125" style="31" customWidth="1"/>
    <col min="3588" max="3588" width="14.85546875" style="31" customWidth="1"/>
    <col min="3589" max="3589" width="16.85546875" style="31" customWidth="1"/>
    <col min="3590" max="3840" width="8.7109375" style="31"/>
    <col min="3841" max="3841" width="15.5703125" style="31" customWidth="1"/>
    <col min="3842" max="3842" width="15.85546875" style="31" customWidth="1"/>
    <col min="3843" max="3843" width="14.42578125" style="31" customWidth="1"/>
    <col min="3844" max="3844" width="14.85546875" style="31" customWidth="1"/>
    <col min="3845" max="3845" width="16.85546875" style="31" customWidth="1"/>
    <col min="3846" max="4096" width="8.7109375" style="31"/>
    <col min="4097" max="4097" width="15.5703125" style="31" customWidth="1"/>
    <col min="4098" max="4098" width="15.85546875" style="31" customWidth="1"/>
    <col min="4099" max="4099" width="14.42578125" style="31" customWidth="1"/>
    <col min="4100" max="4100" width="14.85546875" style="31" customWidth="1"/>
    <col min="4101" max="4101" width="16.85546875" style="31" customWidth="1"/>
    <col min="4102" max="4352" width="8.7109375" style="31"/>
    <col min="4353" max="4353" width="15.5703125" style="31" customWidth="1"/>
    <col min="4354" max="4354" width="15.85546875" style="31" customWidth="1"/>
    <col min="4355" max="4355" width="14.42578125" style="31" customWidth="1"/>
    <col min="4356" max="4356" width="14.85546875" style="31" customWidth="1"/>
    <col min="4357" max="4357" width="16.85546875" style="31" customWidth="1"/>
    <col min="4358" max="4608" width="8.7109375" style="31"/>
    <col min="4609" max="4609" width="15.5703125" style="31" customWidth="1"/>
    <col min="4610" max="4610" width="15.85546875" style="31" customWidth="1"/>
    <col min="4611" max="4611" width="14.42578125" style="31" customWidth="1"/>
    <col min="4612" max="4612" width="14.85546875" style="31" customWidth="1"/>
    <col min="4613" max="4613" width="16.85546875" style="31" customWidth="1"/>
    <col min="4614" max="4864" width="8.7109375" style="31"/>
    <col min="4865" max="4865" width="15.5703125" style="31" customWidth="1"/>
    <col min="4866" max="4866" width="15.85546875" style="31" customWidth="1"/>
    <col min="4867" max="4867" width="14.42578125" style="31" customWidth="1"/>
    <col min="4868" max="4868" width="14.85546875" style="31" customWidth="1"/>
    <col min="4869" max="4869" width="16.85546875" style="31" customWidth="1"/>
    <col min="4870" max="5120" width="8.7109375" style="31"/>
    <col min="5121" max="5121" width="15.5703125" style="31" customWidth="1"/>
    <col min="5122" max="5122" width="15.85546875" style="31" customWidth="1"/>
    <col min="5123" max="5123" width="14.42578125" style="31" customWidth="1"/>
    <col min="5124" max="5124" width="14.85546875" style="31" customWidth="1"/>
    <col min="5125" max="5125" width="16.85546875" style="31" customWidth="1"/>
    <col min="5126" max="5376" width="8.7109375" style="31"/>
    <col min="5377" max="5377" width="15.5703125" style="31" customWidth="1"/>
    <col min="5378" max="5378" width="15.85546875" style="31" customWidth="1"/>
    <col min="5379" max="5379" width="14.42578125" style="31" customWidth="1"/>
    <col min="5380" max="5380" width="14.85546875" style="31" customWidth="1"/>
    <col min="5381" max="5381" width="16.85546875" style="31" customWidth="1"/>
    <col min="5382" max="5632" width="8.7109375" style="31"/>
    <col min="5633" max="5633" width="15.5703125" style="31" customWidth="1"/>
    <col min="5634" max="5634" width="15.85546875" style="31" customWidth="1"/>
    <col min="5635" max="5635" width="14.42578125" style="31" customWidth="1"/>
    <col min="5636" max="5636" width="14.85546875" style="31" customWidth="1"/>
    <col min="5637" max="5637" width="16.85546875" style="31" customWidth="1"/>
    <col min="5638" max="5888" width="8.7109375" style="31"/>
    <col min="5889" max="5889" width="15.5703125" style="31" customWidth="1"/>
    <col min="5890" max="5890" width="15.85546875" style="31" customWidth="1"/>
    <col min="5891" max="5891" width="14.42578125" style="31" customWidth="1"/>
    <col min="5892" max="5892" width="14.85546875" style="31" customWidth="1"/>
    <col min="5893" max="5893" width="16.85546875" style="31" customWidth="1"/>
    <col min="5894" max="6144" width="8.7109375" style="31"/>
    <col min="6145" max="6145" width="15.5703125" style="31" customWidth="1"/>
    <col min="6146" max="6146" width="15.85546875" style="31" customWidth="1"/>
    <col min="6147" max="6147" width="14.42578125" style="31" customWidth="1"/>
    <col min="6148" max="6148" width="14.85546875" style="31" customWidth="1"/>
    <col min="6149" max="6149" width="16.85546875" style="31" customWidth="1"/>
    <col min="6150" max="6400" width="8.7109375" style="31"/>
    <col min="6401" max="6401" width="15.5703125" style="31" customWidth="1"/>
    <col min="6402" max="6402" width="15.85546875" style="31" customWidth="1"/>
    <col min="6403" max="6403" width="14.42578125" style="31" customWidth="1"/>
    <col min="6404" max="6404" width="14.85546875" style="31" customWidth="1"/>
    <col min="6405" max="6405" width="16.85546875" style="31" customWidth="1"/>
    <col min="6406" max="6656" width="8.7109375" style="31"/>
    <col min="6657" max="6657" width="15.5703125" style="31" customWidth="1"/>
    <col min="6658" max="6658" width="15.85546875" style="31" customWidth="1"/>
    <col min="6659" max="6659" width="14.42578125" style="31" customWidth="1"/>
    <col min="6660" max="6660" width="14.85546875" style="31" customWidth="1"/>
    <col min="6661" max="6661" width="16.85546875" style="31" customWidth="1"/>
    <col min="6662" max="6912" width="8.7109375" style="31"/>
    <col min="6913" max="6913" width="15.5703125" style="31" customWidth="1"/>
    <col min="6914" max="6914" width="15.85546875" style="31" customWidth="1"/>
    <col min="6915" max="6915" width="14.42578125" style="31" customWidth="1"/>
    <col min="6916" max="6916" width="14.85546875" style="31" customWidth="1"/>
    <col min="6917" max="6917" width="16.85546875" style="31" customWidth="1"/>
    <col min="6918" max="7168" width="8.7109375" style="31"/>
    <col min="7169" max="7169" width="15.5703125" style="31" customWidth="1"/>
    <col min="7170" max="7170" width="15.85546875" style="31" customWidth="1"/>
    <col min="7171" max="7171" width="14.42578125" style="31" customWidth="1"/>
    <col min="7172" max="7172" width="14.85546875" style="31" customWidth="1"/>
    <col min="7173" max="7173" width="16.85546875" style="31" customWidth="1"/>
    <col min="7174" max="7424" width="8.7109375" style="31"/>
    <col min="7425" max="7425" width="15.5703125" style="31" customWidth="1"/>
    <col min="7426" max="7426" width="15.85546875" style="31" customWidth="1"/>
    <col min="7427" max="7427" width="14.42578125" style="31" customWidth="1"/>
    <col min="7428" max="7428" width="14.85546875" style="31" customWidth="1"/>
    <col min="7429" max="7429" width="16.85546875" style="31" customWidth="1"/>
    <col min="7430" max="7680" width="8.7109375" style="31"/>
    <col min="7681" max="7681" width="15.5703125" style="31" customWidth="1"/>
    <col min="7682" max="7682" width="15.85546875" style="31" customWidth="1"/>
    <col min="7683" max="7683" width="14.42578125" style="31" customWidth="1"/>
    <col min="7684" max="7684" width="14.85546875" style="31" customWidth="1"/>
    <col min="7685" max="7685" width="16.85546875" style="31" customWidth="1"/>
    <col min="7686" max="7936" width="8.7109375" style="31"/>
    <col min="7937" max="7937" width="15.5703125" style="31" customWidth="1"/>
    <col min="7938" max="7938" width="15.85546875" style="31" customWidth="1"/>
    <col min="7939" max="7939" width="14.42578125" style="31" customWidth="1"/>
    <col min="7940" max="7940" width="14.85546875" style="31" customWidth="1"/>
    <col min="7941" max="7941" width="16.85546875" style="31" customWidth="1"/>
    <col min="7942" max="8192" width="8.7109375" style="31"/>
    <col min="8193" max="8193" width="15.5703125" style="31" customWidth="1"/>
    <col min="8194" max="8194" width="15.85546875" style="31" customWidth="1"/>
    <col min="8195" max="8195" width="14.42578125" style="31" customWidth="1"/>
    <col min="8196" max="8196" width="14.85546875" style="31" customWidth="1"/>
    <col min="8197" max="8197" width="16.85546875" style="31" customWidth="1"/>
    <col min="8198" max="8448" width="8.7109375" style="31"/>
    <col min="8449" max="8449" width="15.5703125" style="31" customWidth="1"/>
    <col min="8450" max="8450" width="15.85546875" style="31" customWidth="1"/>
    <col min="8451" max="8451" width="14.42578125" style="31" customWidth="1"/>
    <col min="8452" max="8452" width="14.85546875" style="31" customWidth="1"/>
    <col min="8453" max="8453" width="16.85546875" style="31" customWidth="1"/>
    <col min="8454" max="8704" width="8.7109375" style="31"/>
    <col min="8705" max="8705" width="15.5703125" style="31" customWidth="1"/>
    <col min="8706" max="8706" width="15.85546875" style="31" customWidth="1"/>
    <col min="8707" max="8707" width="14.42578125" style="31" customWidth="1"/>
    <col min="8708" max="8708" width="14.85546875" style="31" customWidth="1"/>
    <col min="8709" max="8709" width="16.85546875" style="31" customWidth="1"/>
    <col min="8710" max="8960" width="8.7109375" style="31"/>
    <col min="8961" max="8961" width="15.5703125" style="31" customWidth="1"/>
    <col min="8962" max="8962" width="15.85546875" style="31" customWidth="1"/>
    <col min="8963" max="8963" width="14.42578125" style="31" customWidth="1"/>
    <col min="8964" max="8964" width="14.85546875" style="31" customWidth="1"/>
    <col min="8965" max="8965" width="16.85546875" style="31" customWidth="1"/>
    <col min="8966" max="9216" width="8.7109375" style="31"/>
    <col min="9217" max="9217" width="15.5703125" style="31" customWidth="1"/>
    <col min="9218" max="9218" width="15.85546875" style="31" customWidth="1"/>
    <col min="9219" max="9219" width="14.42578125" style="31" customWidth="1"/>
    <col min="9220" max="9220" width="14.85546875" style="31" customWidth="1"/>
    <col min="9221" max="9221" width="16.85546875" style="31" customWidth="1"/>
    <col min="9222" max="9472" width="8.7109375" style="31"/>
    <col min="9473" max="9473" width="15.5703125" style="31" customWidth="1"/>
    <col min="9474" max="9474" width="15.85546875" style="31" customWidth="1"/>
    <col min="9475" max="9475" width="14.42578125" style="31" customWidth="1"/>
    <col min="9476" max="9476" width="14.85546875" style="31" customWidth="1"/>
    <col min="9477" max="9477" width="16.85546875" style="31" customWidth="1"/>
    <col min="9478" max="9728" width="8.7109375" style="31"/>
    <col min="9729" max="9729" width="15.5703125" style="31" customWidth="1"/>
    <col min="9730" max="9730" width="15.85546875" style="31" customWidth="1"/>
    <col min="9731" max="9731" width="14.42578125" style="31" customWidth="1"/>
    <col min="9732" max="9732" width="14.85546875" style="31" customWidth="1"/>
    <col min="9733" max="9733" width="16.85546875" style="31" customWidth="1"/>
    <col min="9734" max="9984" width="8.7109375" style="31"/>
    <col min="9985" max="9985" width="15.5703125" style="31" customWidth="1"/>
    <col min="9986" max="9986" width="15.85546875" style="31" customWidth="1"/>
    <col min="9987" max="9987" width="14.42578125" style="31" customWidth="1"/>
    <col min="9988" max="9988" width="14.85546875" style="31" customWidth="1"/>
    <col min="9989" max="9989" width="16.85546875" style="31" customWidth="1"/>
    <col min="9990" max="10240" width="8.7109375" style="31"/>
    <col min="10241" max="10241" width="15.5703125" style="31" customWidth="1"/>
    <col min="10242" max="10242" width="15.85546875" style="31" customWidth="1"/>
    <col min="10243" max="10243" width="14.42578125" style="31" customWidth="1"/>
    <col min="10244" max="10244" width="14.85546875" style="31" customWidth="1"/>
    <col min="10245" max="10245" width="16.85546875" style="31" customWidth="1"/>
    <col min="10246" max="10496" width="8.7109375" style="31"/>
    <col min="10497" max="10497" width="15.5703125" style="31" customWidth="1"/>
    <col min="10498" max="10498" width="15.85546875" style="31" customWidth="1"/>
    <col min="10499" max="10499" width="14.42578125" style="31" customWidth="1"/>
    <col min="10500" max="10500" width="14.85546875" style="31" customWidth="1"/>
    <col min="10501" max="10501" width="16.85546875" style="31" customWidth="1"/>
    <col min="10502" max="10752" width="8.7109375" style="31"/>
    <col min="10753" max="10753" width="15.5703125" style="31" customWidth="1"/>
    <col min="10754" max="10754" width="15.85546875" style="31" customWidth="1"/>
    <col min="10755" max="10755" width="14.42578125" style="31" customWidth="1"/>
    <col min="10756" max="10756" width="14.85546875" style="31" customWidth="1"/>
    <col min="10757" max="10757" width="16.85546875" style="31" customWidth="1"/>
    <col min="10758" max="11008" width="8.7109375" style="31"/>
    <col min="11009" max="11009" width="15.5703125" style="31" customWidth="1"/>
    <col min="11010" max="11010" width="15.85546875" style="31" customWidth="1"/>
    <col min="11011" max="11011" width="14.42578125" style="31" customWidth="1"/>
    <col min="11012" max="11012" width="14.85546875" style="31" customWidth="1"/>
    <col min="11013" max="11013" width="16.85546875" style="31" customWidth="1"/>
    <col min="11014" max="11264" width="8.7109375" style="31"/>
    <col min="11265" max="11265" width="15.5703125" style="31" customWidth="1"/>
    <col min="11266" max="11266" width="15.85546875" style="31" customWidth="1"/>
    <col min="11267" max="11267" width="14.42578125" style="31" customWidth="1"/>
    <col min="11268" max="11268" width="14.85546875" style="31" customWidth="1"/>
    <col min="11269" max="11269" width="16.85546875" style="31" customWidth="1"/>
    <col min="11270" max="11520" width="8.7109375" style="31"/>
    <col min="11521" max="11521" width="15.5703125" style="31" customWidth="1"/>
    <col min="11522" max="11522" width="15.85546875" style="31" customWidth="1"/>
    <col min="11523" max="11523" width="14.42578125" style="31" customWidth="1"/>
    <col min="11524" max="11524" width="14.85546875" style="31" customWidth="1"/>
    <col min="11525" max="11525" width="16.85546875" style="31" customWidth="1"/>
    <col min="11526" max="11776" width="8.7109375" style="31"/>
    <col min="11777" max="11777" width="15.5703125" style="31" customWidth="1"/>
    <col min="11778" max="11778" width="15.85546875" style="31" customWidth="1"/>
    <col min="11779" max="11779" width="14.42578125" style="31" customWidth="1"/>
    <col min="11780" max="11780" width="14.85546875" style="31" customWidth="1"/>
    <col min="11781" max="11781" width="16.85546875" style="31" customWidth="1"/>
    <col min="11782" max="12032" width="8.7109375" style="31"/>
    <col min="12033" max="12033" width="15.5703125" style="31" customWidth="1"/>
    <col min="12034" max="12034" width="15.85546875" style="31" customWidth="1"/>
    <col min="12035" max="12035" width="14.42578125" style="31" customWidth="1"/>
    <col min="12036" max="12036" width="14.85546875" style="31" customWidth="1"/>
    <col min="12037" max="12037" width="16.85546875" style="31" customWidth="1"/>
    <col min="12038" max="12288" width="8.7109375" style="31"/>
    <col min="12289" max="12289" width="15.5703125" style="31" customWidth="1"/>
    <col min="12290" max="12290" width="15.85546875" style="31" customWidth="1"/>
    <col min="12291" max="12291" width="14.42578125" style="31" customWidth="1"/>
    <col min="12292" max="12292" width="14.85546875" style="31" customWidth="1"/>
    <col min="12293" max="12293" width="16.85546875" style="31" customWidth="1"/>
    <col min="12294" max="12544" width="8.7109375" style="31"/>
    <col min="12545" max="12545" width="15.5703125" style="31" customWidth="1"/>
    <col min="12546" max="12546" width="15.85546875" style="31" customWidth="1"/>
    <col min="12547" max="12547" width="14.42578125" style="31" customWidth="1"/>
    <col min="12548" max="12548" width="14.85546875" style="31" customWidth="1"/>
    <col min="12549" max="12549" width="16.85546875" style="31" customWidth="1"/>
    <col min="12550" max="12800" width="8.7109375" style="31"/>
    <col min="12801" max="12801" width="15.5703125" style="31" customWidth="1"/>
    <col min="12802" max="12802" width="15.85546875" style="31" customWidth="1"/>
    <col min="12803" max="12803" width="14.42578125" style="31" customWidth="1"/>
    <col min="12804" max="12804" width="14.85546875" style="31" customWidth="1"/>
    <col min="12805" max="12805" width="16.85546875" style="31" customWidth="1"/>
    <col min="12806" max="13056" width="8.7109375" style="31"/>
    <col min="13057" max="13057" width="15.5703125" style="31" customWidth="1"/>
    <col min="13058" max="13058" width="15.85546875" style="31" customWidth="1"/>
    <col min="13059" max="13059" width="14.42578125" style="31" customWidth="1"/>
    <col min="13060" max="13060" width="14.85546875" style="31" customWidth="1"/>
    <col min="13061" max="13061" width="16.85546875" style="31" customWidth="1"/>
    <col min="13062" max="13312" width="8.7109375" style="31"/>
    <col min="13313" max="13313" width="15.5703125" style="31" customWidth="1"/>
    <col min="13314" max="13314" width="15.85546875" style="31" customWidth="1"/>
    <col min="13315" max="13315" width="14.42578125" style="31" customWidth="1"/>
    <col min="13316" max="13316" width="14.85546875" style="31" customWidth="1"/>
    <col min="13317" max="13317" width="16.85546875" style="31" customWidth="1"/>
    <col min="13318" max="13568" width="8.7109375" style="31"/>
    <col min="13569" max="13569" width="15.5703125" style="31" customWidth="1"/>
    <col min="13570" max="13570" width="15.85546875" style="31" customWidth="1"/>
    <col min="13571" max="13571" width="14.42578125" style="31" customWidth="1"/>
    <col min="13572" max="13572" width="14.85546875" style="31" customWidth="1"/>
    <col min="13573" max="13573" width="16.85546875" style="31" customWidth="1"/>
    <col min="13574" max="13824" width="8.7109375" style="31"/>
    <col min="13825" max="13825" width="15.5703125" style="31" customWidth="1"/>
    <col min="13826" max="13826" width="15.85546875" style="31" customWidth="1"/>
    <col min="13827" max="13827" width="14.42578125" style="31" customWidth="1"/>
    <col min="13828" max="13828" width="14.85546875" style="31" customWidth="1"/>
    <col min="13829" max="13829" width="16.85546875" style="31" customWidth="1"/>
    <col min="13830" max="14080" width="8.7109375" style="31"/>
    <col min="14081" max="14081" width="15.5703125" style="31" customWidth="1"/>
    <col min="14082" max="14082" width="15.85546875" style="31" customWidth="1"/>
    <col min="14083" max="14083" width="14.42578125" style="31" customWidth="1"/>
    <col min="14084" max="14084" width="14.85546875" style="31" customWidth="1"/>
    <col min="14085" max="14085" width="16.85546875" style="31" customWidth="1"/>
    <col min="14086" max="14336" width="8.7109375" style="31"/>
    <col min="14337" max="14337" width="15.5703125" style="31" customWidth="1"/>
    <col min="14338" max="14338" width="15.85546875" style="31" customWidth="1"/>
    <col min="14339" max="14339" width="14.42578125" style="31" customWidth="1"/>
    <col min="14340" max="14340" width="14.85546875" style="31" customWidth="1"/>
    <col min="14341" max="14341" width="16.85546875" style="31" customWidth="1"/>
    <col min="14342" max="14592" width="8.7109375" style="31"/>
    <col min="14593" max="14593" width="15.5703125" style="31" customWidth="1"/>
    <col min="14594" max="14594" width="15.85546875" style="31" customWidth="1"/>
    <col min="14595" max="14595" width="14.42578125" style="31" customWidth="1"/>
    <col min="14596" max="14596" width="14.85546875" style="31" customWidth="1"/>
    <col min="14597" max="14597" width="16.85546875" style="31" customWidth="1"/>
    <col min="14598" max="14848" width="8.7109375" style="31"/>
    <col min="14849" max="14849" width="15.5703125" style="31" customWidth="1"/>
    <col min="14850" max="14850" width="15.85546875" style="31" customWidth="1"/>
    <col min="14851" max="14851" width="14.42578125" style="31" customWidth="1"/>
    <col min="14852" max="14852" width="14.85546875" style="31" customWidth="1"/>
    <col min="14853" max="14853" width="16.85546875" style="31" customWidth="1"/>
    <col min="14854" max="15104" width="8.7109375" style="31"/>
    <col min="15105" max="15105" width="15.5703125" style="31" customWidth="1"/>
    <col min="15106" max="15106" width="15.85546875" style="31" customWidth="1"/>
    <col min="15107" max="15107" width="14.42578125" style="31" customWidth="1"/>
    <col min="15108" max="15108" width="14.85546875" style="31" customWidth="1"/>
    <col min="15109" max="15109" width="16.85546875" style="31" customWidth="1"/>
    <col min="15110" max="15360" width="8.7109375" style="31"/>
    <col min="15361" max="15361" width="15.5703125" style="31" customWidth="1"/>
    <col min="15362" max="15362" width="15.85546875" style="31" customWidth="1"/>
    <col min="15363" max="15363" width="14.42578125" style="31" customWidth="1"/>
    <col min="15364" max="15364" width="14.85546875" style="31" customWidth="1"/>
    <col min="15365" max="15365" width="16.85546875" style="31" customWidth="1"/>
    <col min="15366" max="15616" width="8.7109375" style="31"/>
    <col min="15617" max="15617" width="15.5703125" style="31" customWidth="1"/>
    <col min="15618" max="15618" width="15.85546875" style="31" customWidth="1"/>
    <col min="15619" max="15619" width="14.42578125" style="31" customWidth="1"/>
    <col min="15620" max="15620" width="14.85546875" style="31" customWidth="1"/>
    <col min="15621" max="15621" width="16.85546875" style="31" customWidth="1"/>
    <col min="15622" max="15872" width="8.7109375" style="31"/>
    <col min="15873" max="15873" width="15.5703125" style="31" customWidth="1"/>
    <col min="15874" max="15874" width="15.85546875" style="31" customWidth="1"/>
    <col min="15875" max="15875" width="14.42578125" style="31" customWidth="1"/>
    <col min="15876" max="15876" width="14.85546875" style="31" customWidth="1"/>
    <col min="15877" max="15877" width="16.85546875" style="31" customWidth="1"/>
    <col min="15878" max="16128" width="8.7109375" style="31"/>
    <col min="16129" max="16129" width="15.5703125" style="31" customWidth="1"/>
    <col min="16130" max="16130" width="15.85546875" style="31" customWidth="1"/>
    <col min="16131" max="16131" width="14.42578125" style="31" customWidth="1"/>
    <col min="16132" max="16132" width="14.85546875" style="31" customWidth="1"/>
    <col min="16133" max="16133" width="16.85546875" style="31" customWidth="1"/>
    <col min="16134" max="16384" width="8.7109375" style="31"/>
  </cols>
  <sheetData>
    <row r="1" spans="1:5" ht="23.25" x14ac:dyDescent="0.35">
      <c r="A1" s="290" t="s">
        <v>5267</v>
      </c>
      <c r="B1" s="291"/>
      <c r="C1" s="291"/>
      <c r="D1" s="291"/>
      <c r="E1" s="291"/>
    </row>
    <row r="2" spans="1:5" ht="21.75" x14ac:dyDescent="0.3">
      <c r="A2" s="295" t="s">
        <v>6522</v>
      </c>
      <c r="B2" s="296"/>
      <c r="C2" s="296"/>
      <c r="D2" s="296"/>
      <c r="E2" s="296"/>
    </row>
    <row r="3" spans="1:5" ht="15.75" thickBot="1" x14ac:dyDescent="0.25">
      <c r="A3" s="299"/>
      <c r="B3" s="299"/>
      <c r="C3" s="299"/>
      <c r="D3" s="299"/>
      <c r="E3" s="350"/>
    </row>
    <row r="4" spans="1:5" ht="15.75" thickTop="1" x14ac:dyDescent="0.2">
      <c r="A4" s="302" t="s">
        <v>162</v>
      </c>
      <c r="B4" s="302" t="s">
        <v>5138</v>
      </c>
      <c r="C4" s="302" t="s">
        <v>111</v>
      </c>
      <c r="D4" s="303" t="s">
        <v>5697</v>
      </c>
      <c r="E4" s="333" t="s">
        <v>5698</v>
      </c>
    </row>
    <row r="5" spans="1:5" x14ac:dyDescent="0.2">
      <c r="A5" s="306"/>
      <c r="B5" s="306"/>
      <c r="C5" s="306"/>
      <c r="D5" s="307" t="s">
        <v>5563</v>
      </c>
      <c r="E5" s="308" t="s">
        <v>6523</v>
      </c>
    </row>
    <row r="6" spans="1:5" x14ac:dyDescent="0.2">
      <c r="A6" s="306"/>
      <c r="B6" s="306"/>
      <c r="C6" s="306"/>
      <c r="D6" s="307" t="s">
        <v>5564</v>
      </c>
      <c r="E6" s="308" t="s">
        <v>5702</v>
      </c>
    </row>
    <row r="7" spans="1:5" x14ac:dyDescent="0.2">
      <c r="A7" s="309"/>
      <c r="B7" s="309"/>
      <c r="C7" s="309"/>
      <c r="D7" s="310"/>
      <c r="E7" s="310" t="s">
        <v>5704</v>
      </c>
    </row>
    <row r="8" spans="1:5" x14ac:dyDescent="0.2">
      <c r="A8" s="306"/>
      <c r="B8" s="306"/>
      <c r="C8" s="306"/>
      <c r="D8" s="308"/>
      <c r="E8" s="308"/>
    </row>
    <row r="9" spans="1:5" x14ac:dyDescent="0.2">
      <c r="A9" s="426" t="s">
        <v>5418</v>
      </c>
      <c r="B9" s="426" t="s">
        <v>5302</v>
      </c>
      <c r="C9" s="426" t="s">
        <v>5958</v>
      </c>
      <c r="D9" s="426">
        <v>520</v>
      </c>
      <c r="E9" s="427">
        <v>1981</v>
      </c>
    </row>
    <row r="10" spans="1:5" x14ac:dyDescent="0.2">
      <c r="A10" s="426"/>
      <c r="B10" s="426" t="s">
        <v>5389</v>
      </c>
      <c r="C10" s="426" t="s">
        <v>6008</v>
      </c>
      <c r="D10" s="426">
        <v>140</v>
      </c>
      <c r="E10" s="427">
        <v>1996</v>
      </c>
    </row>
    <row r="11" spans="1:5" x14ac:dyDescent="0.2">
      <c r="A11" s="426"/>
      <c r="B11" s="426"/>
      <c r="C11" s="426"/>
      <c r="D11" s="426"/>
      <c r="E11" s="427"/>
    </row>
    <row r="12" spans="1:5" x14ac:dyDescent="0.2">
      <c r="A12" s="426" t="s">
        <v>6524</v>
      </c>
      <c r="B12" s="426" t="s">
        <v>6525</v>
      </c>
      <c r="C12" s="426" t="s">
        <v>5740</v>
      </c>
      <c r="D12" s="426">
        <v>393</v>
      </c>
      <c r="E12" s="427">
        <v>2000</v>
      </c>
    </row>
    <row r="13" spans="1:5" x14ac:dyDescent="0.2">
      <c r="A13" s="426"/>
      <c r="B13" s="426"/>
      <c r="C13" s="426"/>
      <c r="D13" s="426"/>
      <c r="E13" s="427"/>
    </row>
    <row r="14" spans="1:5" ht="22.5" x14ac:dyDescent="0.2">
      <c r="A14" s="511" t="s">
        <v>6526</v>
      </c>
      <c r="B14" s="511" t="s">
        <v>4937</v>
      </c>
      <c r="C14" s="511" t="s">
        <v>5740</v>
      </c>
      <c r="D14" s="528">
        <v>1955</v>
      </c>
      <c r="E14" s="513">
        <v>1966</v>
      </c>
    </row>
    <row r="15" spans="1:5" x14ac:dyDescent="0.2">
      <c r="A15" s="529"/>
      <c r="B15" s="511" t="s">
        <v>4973</v>
      </c>
      <c r="C15" s="511" t="s">
        <v>5740</v>
      </c>
      <c r="D15" s="528">
        <v>1961</v>
      </c>
      <c r="E15" s="513">
        <v>1971</v>
      </c>
    </row>
    <row r="16" spans="1:5" x14ac:dyDescent="0.2">
      <c r="A16" s="529"/>
      <c r="B16" s="511" t="s">
        <v>5871</v>
      </c>
      <c r="C16" s="511" t="s">
        <v>5960</v>
      </c>
      <c r="D16" s="512">
        <v>34</v>
      </c>
      <c r="E16" s="513">
        <v>1966</v>
      </c>
    </row>
    <row r="17" spans="1:5" x14ac:dyDescent="0.2">
      <c r="A17" s="529"/>
      <c r="B17" s="511" t="s">
        <v>5442</v>
      </c>
      <c r="C17" s="511" t="s">
        <v>5960</v>
      </c>
      <c r="D17" s="512">
        <v>34</v>
      </c>
      <c r="E17" s="513">
        <v>1969</v>
      </c>
    </row>
    <row r="18" spans="1:5" x14ac:dyDescent="0.2">
      <c r="A18" s="426"/>
      <c r="B18" s="426"/>
      <c r="C18" s="426"/>
      <c r="D18" s="426"/>
      <c r="E18" s="427"/>
    </row>
    <row r="19" spans="1:5" x14ac:dyDescent="0.2">
      <c r="A19" s="426" t="s">
        <v>6403</v>
      </c>
      <c r="B19" s="426" t="s">
        <v>3837</v>
      </c>
      <c r="C19" s="426" t="s">
        <v>5740</v>
      </c>
      <c r="D19" s="426">
        <v>420</v>
      </c>
      <c r="E19" s="427">
        <v>1995</v>
      </c>
    </row>
    <row r="20" spans="1:5" x14ac:dyDescent="0.2">
      <c r="A20" s="426"/>
      <c r="B20" s="426" t="s">
        <v>6404</v>
      </c>
      <c r="C20" s="426" t="s">
        <v>5917</v>
      </c>
      <c r="D20" s="426">
        <v>62</v>
      </c>
      <c r="E20" s="427">
        <v>1929</v>
      </c>
    </row>
    <row r="21" spans="1:5" x14ac:dyDescent="0.2">
      <c r="A21" s="426"/>
      <c r="B21" s="426" t="s">
        <v>6405</v>
      </c>
      <c r="C21" s="426" t="s">
        <v>5917</v>
      </c>
      <c r="D21" s="426">
        <v>30</v>
      </c>
      <c r="E21" s="427">
        <v>1907</v>
      </c>
    </row>
    <row r="22" spans="1:5" x14ac:dyDescent="0.2">
      <c r="A22" s="426"/>
      <c r="B22" s="426"/>
      <c r="C22" s="426"/>
      <c r="D22" s="426"/>
      <c r="E22" s="427"/>
    </row>
    <row r="23" spans="1:5" x14ac:dyDescent="0.2">
      <c r="A23" s="426" t="s">
        <v>5961</v>
      </c>
      <c r="B23" s="426" t="s">
        <v>5281</v>
      </c>
      <c r="C23" s="426" t="s">
        <v>747</v>
      </c>
      <c r="D23" s="426">
        <v>575</v>
      </c>
      <c r="E23" s="427">
        <v>2002</v>
      </c>
    </row>
    <row r="24" spans="1:5" x14ac:dyDescent="0.2">
      <c r="A24" s="426"/>
      <c r="B24" s="426"/>
      <c r="C24" s="426"/>
      <c r="D24" s="426"/>
      <c r="E24" s="427"/>
    </row>
    <row r="25" spans="1:5" x14ac:dyDescent="0.2">
      <c r="A25" s="426" t="s">
        <v>6374</v>
      </c>
      <c r="B25" s="426" t="s">
        <v>4936</v>
      </c>
      <c r="C25" s="426" t="s">
        <v>747</v>
      </c>
      <c r="D25" s="430">
        <v>1000</v>
      </c>
      <c r="E25" s="427">
        <v>1994</v>
      </c>
    </row>
    <row r="26" spans="1:5" x14ac:dyDescent="0.2">
      <c r="A26" s="426"/>
      <c r="B26" s="426"/>
      <c r="C26" s="426"/>
      <c r="D26" s="426"/>
      <c r="E26" s="427"/>
    </row>
    <row r="27" spans="1:5" x14ac:dyDescent="0.2">
      <c r="A27" s="426" t="s">
        <v>5651</v>
      </c>
      <c r="B27" s="426" t="s">
        <v>4977</v>
      </c>
      <c r="C27" s="426" t="s">
        <v>5966</v>
      </c>
      <c r="D27" s="430">
        <v>1110</v>
      </c>
      <c r="E27" s="427">
        <v>1985</v>
      </c>
    </row>
    <row r="28" spans="1:5" x14ac:dyDescent="0.2">
      <c r="A28" s="426"/>
      <c r="B28" s="426" t="s">
        <v>969</v>
      </c>
      <c r="C28" s="426" t="s">
        <v>5966</v>
      </c>
      <c r="D28" s="430">
        <v>1210</v>
      </c>
      <c r="E28" s="427">
        <v>1989</v>
      </c>
    </row>
    <row r="29" spans="1:5" x14ac:dyDescent="0.2">
      <c r="A29" s="426"/>
      <c r="B29" s="426" t="s">
        <v>6092</v>
      </c>
      <c r="C29" s="426" t="s">
        <v>5966</v>
      </c>
      <c r="D29" s="430">
        <v>1150</v>
      </c>
      <c r="E29" s="427">
        <v>1989</v>
      </c>
    </row>
    <row r="30" spans="1:5" x14ac:dyDescent="0.2">
      <c r="A30" s="426"/>
      <c r="B30" s="426" t="s">
        <v>978</v>
      </c>
      <c r="C30" s="426" t="s">
        <v>5966</v>
      </c>
      <c r="D30" s="430">
        <v>1250</v>
      </c>
      <c r="E30" s="427">
        <v>1989</v>
      </c>
    </row>
    <row r="31" spans="1:5" x14ac:dyDescent="0.2">
      <c r="A31" s="426"/>
      <c r="B31" s="426" t="s">
        <v>963</v>
      </c>
      <c r="C31" s="426" t="s">
        <v>5966</v>
      </c>
      <c r="D31" s="430">
        <v>1220</v>
      </c>
      <c r="E31" s="427">
        <v>1976</v>
      </c>
    </row>
    <row r="32" spans="1:5" x14ac:dyDescent="0.2">
      <c r="A32" s="426"/>
      <c r="B32" s="426" t="s">
        <v>984</v>
      </c>
      <c r="C32" s="426" t="s">
        <v>5966</v>
      </c>
      <c r="D32" s="430">
        <v>1188</v>
      </c>
      <c r="E32" s="427">
        <v>1995</v>
      </c>
    </row>
    <row r="33" spans="1:5" x14ac:dyDescent="0.2">
      <c r="A33" s="426"/>
      <c r="B33" s="426" t="s">
        <v>4980</v>
      </c>
      <c r="C33" s="426" t="s">
        <v>5966</v>
      </c>
      <c r="D33" s="430">
        <v>1190</v>
      </c>
      <c r="E33" s="427">
        <v>1976</v>
      </c>
    </row>
    <row r="34" spans="1:5" x14ac:dyDescent="0.2">
      <c r="A34" s="426"/>
      <c r="B34" s="426" t="s">
        <v>980</v>
      </c>
      <c r="C34" s="426" t="s">
        <v>5966</v>
      </c>
      <c r="D34" s="430">
        <v>1250</v>
      </c>
      <c r="E34" s="427">
        <v>1988</v>
      </c>
    </row>
    <row r="35" spans="1:5" x14ac:dyDescent="0.2">
      <c r="A35" s="426"/>
      <c r="B35" s="426" t="s">
        <v>4959</v>
      </c>
      <c r="C35" s="426" t="s">
        <v>5740</v>
      </c>
      <c r="D35" s="430">
        <v>1960</v>
      </c>
      <c r="E35" s="427">
        <v>1967</v>
      </c>
    </row>
    <row r="36" spans="1:5" ht="22.5" x14ac:dyDescent="0.2">
      <c r="A36" s="426"/>
      <c r="B36" s="511" t="s">
        <v>5985</v>
      </c>
      <c r="C36" s="511" t="s">
        <v>5959</v>
      </c>
      <c r="D36" s="512">
        <v>10</v>
      </c>
      <c r="E36" s="513">
        <v>2000</v>
      </c>
    </row>
    <row r="37" spans="1:5" ht="22.5" x14ac:dyDescent="0.2">
      <c r="A37" s="426"/>
      <c r="B37" s="511" t="s">
        <v>5987</v>
      </c>
      <c r="C37" s="511" t="s">
        <v>5959</v>
      </c>
      <c r="D37" s="512">
        <v>10</v>
      </c>
      <c r="E37" s="513">
        <v>2000</v>
      </c>
    </row>
    <row r="38" spans="1:5" ht="22.5" x14ac:dyDescent="0.2">
      <c r="A38" s="426"/>
      <c r="B38" s="511" t="s">
        <v>5986</v>
      </c>
      <c r="C38" s="511" t="s">
        <v>5959</v>
      </c>
      <c r="D38" s="512">
        <v>10</v>
      </c>
      <c r="E38" s="513">
        <v>2000</v>
      </c>
    </row>
    <row r="39" spans="1:5" x14ac:dyDescent="0.2">
      <c r="A39" s="426"/>
      <c r="B39" s="426"/>
      <c r="C39" s="426"/>
      <c r="D39" s="426"/>
      <c r="E39" s="427"/>
    </row>
    <row r="40" spans="1:5" x14ac:dyDescent="0.2">
      <c r="A40" s="465" t="s">
        <v>6421</v>
      </c>
      <c r="B40" s="426" t="s">
        <v>6527</v>
      </c>
      <c r="C40" s="426" t="s">
        <v>5966</v>
      </c>
      <c r="D40" s="426">
        <v>196</v>
      </c>
      <c r="E40" s="427">
        <v>1959</v>
      </c>
    </row>
    <row r="41" spans="1:5" x14ac:dyDescent="0.2">
      <c r="A41" s="465"/>
      <c r="B41" s="426" t="s">
        <v>6468</v>
      </c>
      <c r="C41" s="426" t="s">
        <v>5966</v>
      </c>
      <c r="D41" s="426">
        <v>450</v>
      </c>
      <c r="E41" s="427">
        <v>1965</v>
      </c>
    </row>
    <row r="42" spans="1:5" x14ac:dyDescent="0.2">
      <c r="A42" s="426"/>
      <c r="B42" s="426" t="s">
        <v>4911</v>
      </c>
      <c r="C42" s="426" t="s">
        <v>5966</v>
      </c>
      <c r="D42" s="426">
        <v>434</v>
      </c>
      <c r="E42" s="427">
        <v>1967</v>
      </c>
    </row>
    <row r="43" spans="1:5" x14ac:dyDescent="0.2">
      <c r="A43" s="426"/>
      <c r="B43" s="426" t="s">
        <v>6469</v>
      </c>
      <c r="C43" s="426" t="s">
        <v>5966</v>
      </c>
      <c r="D43" s="426">
        <v>420</v>
      </c>
      <c r="E43" s="427">
        <v>1966</v>
      </c>
    </row>
    <row r="44" spans="1:5" x14ac:dyDescent="0.2">
      <c r="A44" s="426"/>
      <c r="B44" s="426" t="s">
        <v>5768</v>
      </c>
      <c r="C44" s="426" t="s">
        <v>5966</v>
      </c>
      <c r="D44" s="426">
        <v>980</v>
      </c>
      <c r="E44" s="427">
        <v>1971</v>
      </c>
    </row>
    <row r="45" spans="1:5" x14ac:dyDescent="0.2">
      <c r="A45" s="426"/>
      <c r="B45" s="426" t="s">
        <v>715</v>
      </c>
      <c r="C45" s="426" t="s">
        <v>5917</v>
      </c>
      <c r="D45" s="426">
        <v>20</v>
      </c>
      <c r="E45" s="427">
        <v>1928</v>
      </c>
    </row>
    <row r="46" spans="1:5" x14ac:dyDescent="0.2">
      <c r="A46" s="426"/>
      <c r="B46" s="426"/>
      <c r="C46" s="426"/>
      <c r="D46" s="426"/>
      <c r="E46" s="427"/>
    </row>
    <row r="47" spans="1:5" x14ac:dyDescent="0.2">
      <c r="A47" s="426" t="s">
        <v>6489</v>
      </c>
      <c r="B47" s="426" t="s">
        <v>5656</v>
      </c>
      <c r="C47" s="426" t="s">
        <v>747</v>
      </c>
      <c r="D47" s="430">
        <v>1200</v>
      </c>
      <c r="E47" s="427">
        <v>2000</v>
      </c>
    </row>
    <row r="48" spans="1:5" x14ac:dyDescent="0.2">
      <c r="A48" s="426"/>
      <c r="B48" s="426"/>
      <c r="C48" s="426"/>
      <c r="D48" s="426"/>
      <c r="E48" s="427"/>
    </row>
    <row r="49" spans="1:5" x14ac:dyDescent="0.2">
      <c r="A49" s="511" t="s">
        <v>5040</v>
      </c>
      <c r="B49" s="426" t="s">
        <v>4964</v>
      </c>
      <c r="C49" s="426" t="s">
        <v>747</v>
      </c>
      <c r="D49" s="426">
        <v>250</v>
      </c>
      <c r="E49" s="427">
        <v>1998</v>
      </c>
    </row>
    <row r="50" spans="1:5" x14ac:dyDescent="0.2">
      <c r="A50" s="511"/>
      <c r="B50" s="511" t="s">
        <v>3492</v>
      </c>
      <c r="C50" s="511" t="s">
        <v>747</v>
      </c>
      <c r="D50" s="512">
        <v>340</v>
      </c>
      <c r="E50" s="513">
        <v>1996</v>
      </c>
    </row>
    <row r="51" spans="1:5" x14ac:dyDescent="0.2">
      <c r="A51" s="529"/>
      <c r="B51" s="511" t="s">
        <v>6187</v>
      </c>
      <c r="C51" s="511" t="s">
        <v>747</v>
      </c>
      <c r="D51" s="512">
        <v>380</v>
      </c>
      <c r="E51" s="513">
        <v>1993</v>
      </c>
    </row>
    <row r="52" spans="1:5" x14ac:dyDescent="0.2">
      <c r="A52" s="529"/>
      <c r="B52" s="426" t="s">
        <v>4933</v>
      </c>
      <c r="C52" s="426" t="s">
        <v>747</v>
      </c>
      <c r="D52" s="426">
        <v>229</v>
      </c>
      <c r="E52" s="427">
        <v>1991</v>
      </c>
    </row>
    <row r="53" spans="1:5" x14ac:dyDescent="0.2">
      <c r="A53" s="426"/>
      <c r="B53" s="426"/>
      <c r="C53" s="426"/>
      <c r="D53" s="426"/>
      <c r="E53" s="427"/>
    </row>
    <row r="54" spans="1:5" x14ac:dyDescent="0.2">
      <c r="A54" s="426" t="s">
        <v>6528</v>
      </c>
      <c r="B54" s="426" t="s">
        <v>6189</v>
      </c>
      <c r="C54" s="426" t="s">
        <v>5990</v>
      </c>
      <c r="D54" s="426">
        <v>31</v>
      </c>
      <c r="E54" s="427">
        <v>1995</v>
      </c>
    </row>
    <row r="55" spans="1:5" x14ac:dyDescent="0.2">
      <c r="A55" s="426"/>
      <c r="B55" s="426"/>
      <c r="C55" s="426"/>
      <c r="D55" s="426"/>
      <c r="E55" s="427"/>
    </row>
    <row r="56" spans="1:5" x14ac:dyDescent="0.2">
      <c r="A56" s="426" t="s">
        <v>6529</v>
      </c>
      <c r="B56" s="426" t="s">
        <v>5309</v>
      </c>
      <c r="C56" s="426" t="s">
        <v>6019</v>
      </c>
      <c r="D56" s="426">
        <v>120</v>
      </c>
      <c r="E56" s="427">
        <v>1959</v>
      </c>
    </row>
    <row r="57" spans="1:5" x14ac:dyDescent="0.2">
      <c r="A57" s="426"/>
      <c r="B57" s="426"/>
      <c r="C57" s="426"/>
      <c r="D57" s="426"/>
      <c r="E57" s="427"/>
    </row>
    <row r="58" spans="1:5" x14ac:dyDescent="0.2">
      <c r="A58" s="426" t="s">
        <v>6530</v>
      </c>
      <c r="B58" s="426" t="s">
        <v>5310</v>
      </c>
      <c r="C58" s="426" t="s">
        <v>747</v>
      </c>
      <c r="D58" s="426">
        <v>401</v>
      </c>
      <c r="E58" s="427">
        <v>1993</v>
      </c>
    </row>
    <row r="59" spans="1:5" x14ac:dyDescent="0.2">
      <c r="A59" s="426"/>
      <c r="B59" s="426"/>
      <c r="C59" s="426"/>
      <c r="D59" s="426"/>
      <c r="E59" s="427"/>
    </row>
    <row r="60" spans="1:5" x14ac:dyDescent="0.2">
      <c r="A60" s="426" t="s">
        <v>2021</v>
      </c>
      <c r="B60" s="426" t="s">
        <v>6004</v>
      </c>
      <c r="C60" s="426" t="s">
        <v>747</v>
      </c>
      <c r="D60" s="426">
        <v>753</v>
      </c>
      <c r="E60" s="427">
        <v>2001</v>
      </c>
    </row>
    <row r="61" spans="1:5" x14ac:dyDescent="0.2">
      <c r="A61" s="426"/>
      <c r="B61" s="426"/>
      <c r="C61" s="426"/>
      <c r="D61" s="426"/>
      <c r="E61" s="427"/>
    </row>
    <row r="62" spans="1:5" x14ac:dyDescent="0.2">
      <c r="A62" s="426" t="s">
        <v>6531</v>
      </c>
      <c r="B62" s="426" t="s">
        <v>4735</v>
      </c>
      <c r="C62" s="426" t="s">
        <v>747</v>
      </c>
      <c r="D62" s="426">
        <v>792</v>
      </c>
      <c r="E62" s="427">
        <v>2000</v>
      </c>
    </row>
    <row r="63" spans="1:5" x14ac:dyDescent="0.2">
      <c r="A63" s="426"/>
      <c r="B63" s="426"/>
      <c r="C63" s="426"/>
      <c r="D63" s="426"/>
      <c r="E63" s="427"/>
    </row>
    <row r="64" spans="1:5" x14ac:dyDescent="0.2">
      <c r="A64" s="426" t="s">
        <v>6379</v>
      </c>
      <c r="B64" s="426" t="s">
        <v>4906</v>
      </c>
      <c r="C64" s="426" t="s">
        <v>166</v>
      </c>
      <c r="D64" s="426">
        <v>236</v>
      </c>
      <c r="E64" s="427">
        <v>1994</v>
      </c>
    </row>
    <row r="65" spans="1:5" x14ac:dyDescent="0.2">
      <c r="A65" s="426"/>
      <c r="B65" s="426"/>
      <c r="C65" s="426"/>
      <c r="D65" s="426"/>
      <c r="E65" s="427"/>
    </row>
    <row r="66" spans="1:5" x14ac:dyDescent="0.2">
      <c r="A66" s="426" t="s">
        <v>5423</v>
      </c>
      <c r="B66" s="426" t="s">
        <v>4922</v>
      </c>
      <c r="C66" s="426" t="s">
        <v>5740</v>
      </c>
      <c r="D66" s="430">
        <v>3870</v>
      </c>
      <c r="E66" s="427">
        <v>1974</v>
      </c>
    </row>
    <row r="67" spans="1:5" ht="15.75" thickBot="1" x14ac:dyDescent="0.25">
      <c r="A67" s="497"/>
      <c r="B67" s="497" t="s">
        <v>5163</v>
      </c>
      <c r="C67" s="497" t="s">
        <v>5960</v>
      </c>
      <c r="D67" s="497">
        <v>75</v>
      </c>
      <c r="E67" s="501">
        <v>1971</v>
      </c>
    </row>
    <row r="68" spans="1:5" ht="24" thickTop="1" x14ac:dyDescent="0.35">
      <c r="A68" s="290" t="s">
        <v>5267</v>
      </c>
      <c r="B68" s="291"/>
      <c r="C68" s="291"/>
      <c r="D68" s="291"/>
      <c r="E68" s="291"/>
    </row>
    <row r="69" spans="1:5" ht="21.75" x14ac:dyDescent="0.3">
      <c r="A69" s="295" t="s">
        <v>6532</v>
      </c>
      <c r="B69" s="296"/>
      <c r="C69" s="296"/>
      <c r="D69" s="296"/>
      <c r="E69" s="296"/>
    </row>
    <row r="70" spans="1:5" ht="15.75" thickBot="1" x14ac:dyDescent="0.25">
      <c r="A70" s="299"/>
      <c r="B70" s="299"/>
      <c r="C70" s="299"/>
      <c r="D70" s="299"/>
      <c r="E70" s="350"/>
    </row>
    <row r="71" spans="1:5" ht="15.75" thickTop="1" x14ac:dyDescent="0.2">
      <c r="A71" s="302" t="s">
        <v>162</v>
      </c>
      <c r="B71" s="302" t="s">
        <v>5138</v>
      </c>
      <c r="C71" s="302" t="s">
        <v>111</v>
      </c>
      <c r="D71" s="303" t="s">
        <v>5697</v>
      </c>
      <c r="E71" s="333" t="s">
        <v>5698</v>
      </c>
    </row>
    <row r="72" spans="1:5" x14ac:dyDescent="0.2">
      <c r="A72" s="306"/>
      <c r="B72" s="306"/>
      <c r="C72" s="306"/>
      <c r="D72" s="307" t="s">
        <v>5563</v>
      </c>
      <c r="E72" s="308" t="s">
        <v>6523</v>
      </c>
    </row>
    <row r="73" spans="1:5" x14ac:dyDescent="0.2">
      <c r="A73" s="306"/>
      <c r="B73" s="306"/>
      <c r="C73" s="306"/>
      <c r="D73" s="307" t="s">
        <v>5564</v>
      </c>
      <c r="E73" s="308" t="s">
        <v>5702</v>
      </c>
    </row>
    <row r="74" spans="1:5" x14ac:dyDescent="0.2">
      <c r="A74" s="309"/>
      <c r="B74" s="309"/>
      <c r="C74" s="309"/>
      <c r="D74" s="310"/>
      <c r="E74" s="310" t="s">
        <v>5704</v>
      </c>
    </row>
    <row r="75" spans="1:5" x14ac:dyDescent="0.2">
      <c r="A75" s="426"/>
      <c r="B75" s="426"/>
      <c r="C75" s="426"/>
      <c r="D75" s="426"/>
      <c r="E75" s="427"/>
    </row>
    <row r="76" spans="1:5" x14ac:dyDescent="0.2">
      <c r="A76" s="426" t="s">
        <v>962</v>
      </c>
      <c r="B76" s="426" t="s">
        <v>994</v>
      </c>
      <c r="C76" s="426" t="s">
        <v>747</v>
      </c>
      <c r="D76" s="426">
        <v>803</v>
      </c>
      <c r="E76" s="427">
        <v>1999</v>
      </c>
    </row>
    <row r="77" spans="1:5" x14ac:dyDescent="0.2">
      <c r="A77" s="426"/>
      <c r="B77" s="426" t="s">
        <v>4968</v>
      </c>
      <c r="C77" s="426" t="s">
        <v>5740</v>
      </c>
      <c r="D77" s="430">
        <v>2008</v>
      </c>
      <c r="E77" s="427">
        <v>1969</v>
      </c>
    </row>
    <row r="78" spans="1:5" x14ac:dyDescent="0.2">
      <c r="A78" s="426"/>
      <c r="B78" s="521" t="s">
        <v>4935</v>
      </c>
      <c r="C78" s="521" t="s">
        <v>5740</v>
      </c>
      <c r="D78" s="522">
        <v>1972</v>
      </c>
      <c r="E78" s="427">
        <v>1967</v>
      </c>
    </row>
    <row r="79" spans="1:5" x14ac:dyDescent="0.2">
      <c r="A79" s="426"/>
      <c r="B79" s="523" t="s">
        <v>5171</v>
      </c>
      <c r="C79" s="523" t="s">
        <v>5960</v>
      </c>
      <c r="D79" s="524">
        <v>40</v>
      </c>
      <c r="E79" s="525">
        <v>1967</v>
      </c>
    </row>
    <row r="80" spans="1:5" x14ac:dyDescent="0.2">
      <c r="A80" s="426"/>
      <c r="B80" s="426"/>
      <c r="C80" s="426"/>
      <c r="D80" s="426"/>
      <c r="E80" s="427"/>
    </row>
    <row r="81" spans="1:5" x14ac:dyDescent="0.2">
      <c r="A81" s="426" t="s">
        <v>6533</v>
      </c>
      <c r="B81" s="426" t="s">
        <v>5175</v>
      </c>
      <c r="C81" s="426" t="s">
        <v>6009</v>
      </c>
      <c r="D81" s="430">
        <v>1728</v>
      </c>
      <c r="E81" s="427">
        <v>1983</v>
      </c>
    </row>
    <row r="82" spans="1:5" x14ac:dyDescent="0.2">
      <c r="A82" s="426"/>
      <c r="B82" s="426" t="s">
        <v>5176</v>
      </c>
      <c r="C82" s="426" t="s">
        <v>6009</v>
      </c>
      <c r="D82" s="426">
        <v>360</v>
      </c>
      <c r="E82" s="427">
        <v>1961</v>
      </c>
    </row>
    <row r="83" spans="1:5" x14ac:dyDescent="0.2">
      <c r="A83" s="426"/>
      <c r="B83" s="426"/>
      <c r="C83" s="426"/>
      <c r="D83" s="426"/>
      <c r="E83" s="427"/>
    </row>
    <row r="84" spans="1:5" x14ac:dyDescent="0.2">
      <c r="A84" s="426" t="s">
        <v>6534</v>
      </c>
      <c r="B84" s="426" t="s">
        <v>6494</v>
      </c>
      <c r="C84" s="426" t="s">
        <v>747</v>
      </c>
      <c r="D84" s="426">
        <v>390</v>
      </c>
      <c r="E84" s="427">
        <v>1999</v>
      </c>
    </row>
    <row r="85" spans="1:5" x14ac:dyDescent="0.2">
      <c r="A85" s="426"/>
      <c r="B85" s="426"/>
      <c r="C85" s="426"/>
      <c r="D85" s="426"/>
      <c r="E85" s="427"/>
    </row>
    <row r="86" spans="1:5" x14ac:dyDescent="0.2">
      <c r="A86" s="426" t="s">
        <v>5312</v>
      </c>
      <c r="B86" s="426" t="s">
        <v>6476</v>
      </c>
      <c r="C86" s="426" t="s">
        <v>166</v>
      </c>
      <c r="D86" s="426">
        <v>168</v>
      </c>
      <c r="E86" s="427">
        <v>1993</v>
      </c>
    </row>
    <row r="87" spans="1:5" x14ac:dyDescent="0.2">
      <c r="A87" s="426"/>
      <c r="B87" s="426"/>
      <c r="C87" s="426"/>
      <c r="D87" s="426"/>
      <c r="E87" s="427"/>
    </row>
    <row r="88" spans="1:5" x14ac:dyDescent="0.2">
      <c r="A88" s="426" t="s">
        <v>6432</v>
      </c>
      <c r="B88" s="426" t="s">
        <v>5294</v>
      </c>
      <c r="C88" s="426" t="s">
        <v>5999</v>
      </c>
      <c r="D88" s="426">
        <v>13</v>
      </c>
      <c r="E88" s="427">
        <v>1993</v>
      </c>
    </row>
    <row r="89" spans="1:5" x14ac:dyDescent="0.2">
      <c r="A89" s="426"/>
      <c r="B89" s="426"/>
      <c r="C89" s="426"/>
      <c r="D89" s="426"/>
      <c r="E89" s="427"/>
    </row>
    <row r="90" spans="1:5" x14ac:dyDescent="0.2">
      <c r="A90" s="426" t="s">
        <v>6433</v>
      </c>
      <c r="B90" s="426" t="s">
        <v>5997</v>
      </c>
      <c r="C90" s="426" t="s">
        <v>6000</v>
      </c>
      <c r="D90" s="426">
        <v>13</v>
      </c>
      <c r="E90" s="427">
        <v>1992</v>
      </c>
    </row>
    <row r="91" spans="1:5" x14ac:dyDescent="0.2">
      <c r="A91" s="426"/>
      <c r="B91" s="426"/>
      <c r="C91" s="426"/>
      <c r="D91" s="426"/>
      <c r="E91" s="427"/>
    </row>
    <row r="92" spans="1:5" x14ac:dyDescent="0.2">
      <c r="A92" s="426" t="s">
        <v>6435</v>
      </c>
      <c r="B92" s="426" t="s">
        <v>5292</v>
      </c>
      <c r="C92" s="426" t="s">
        <v>6000</v>
      </c>
      <c r="D92" s="426">
        <v>39</v>
      </c>
      <c r="E92" s="427">
        <v>1998</v>
      </c>
    </row>
    <row r="93" spans="1:5" x14ac:dyDescent="0.2">
      <c r="A93" s="426"/>
      <c r="B93" s="426"/>
      <c r="C93" s="426"/>
      <c r="D93" s="426"/>
      <c r="E93" s="427"/>
    </row>
    <row r="94" spans="1:5" x14ac:dyDescent="0.2">
      <c r="A94" s="426" t="s">
        <v>6496</v>
      </c>
      <c r="B94" s="426" t="s">
        <v>3500</v>
      </c>
      <c r="C94" s="426" t="s">
        <v>747</v>
      </c>
      <c r="D94" s="426">
        <v>420</v>
      </c>
      <c r="E94" s="427">
        <v>2001</v>
      </c>
    </row>
    <row r="95" spans="1:5" x14ac:dyDescent="0.2">
      <c r="A95" s="426"/>
      <c r="B95" s="426"/>
      <c r="C95" s="426"/>
      <c r="D95" s="426"/>
      <c r="E95" s="427"/>
    </row>
    <row r="96" spans="1:5" x14ac:dyDescent="0.2">
      <c r="A96" s="426" t="s">
        <v>6497</v>
      </c>
      <c r="B96" s="426" t="s">
        <v>6471</v>
      </c>
      <c r="C96" s="426" t="s">
        <v>747</v>
      </c>
      <c r="D96" s="426">
        <v>785</v>
      </c>
      <c r="E96" s="427">
        <v>1996</v>
      </c>
    </row>
    <row r="97" spans="1:5" x14ac:dyDescent="0.2">
      <c r="A97" s="426"/>
      <c r="B97" s="426" t="s">
        <v>6472</v>
      </c>
      <c r="C97" s="426" t="s">
        <v>747</v>
      </c>
      <c r="D97" s="426">
        <v>527</v>
      </c>
      <c r="E97" s="427">
        <v>1998</v>
      </c>
    </row>
    <row r="98" spans="1:5" x14ac:dyDescent="0.2">
      <c r="A98" s="426"/>
      <c r="B98" s="426"/>
      <c r="C98" s="426"/>
      <c r="D98" s="426"/>
      <c r="E98" s="427"/>
    </row>
    <row r="99" spans="1:5" x14ac:dyDescent="0.2">
      <c r="A99" s="465" t="s">
        <v>6117</v>
      </c>
      <c r="B99" s="465" t="s">
        <v>6118</v>
      </c>
      <c r="C99" s="465" t="s">
        <v>166</v>
      </c>
      <c r="D99" s="465">
        <v>734</v>
      </c>
      <c r="E99" s="525">
        <v>2004</v>
      </c>
    </row>
    <row r="100" spans="1:5" x14ac:dyDescent="0.2">
      <c r="A100" s="426"/>
      <c r="B100" s="426"/>
      <c r="C100" s="426"/>
      <c r="D100" s="426"/>
      <c r="E100" s="427"/>
    </row>
    <row r="101" spans="1:5" x14ac:dyDescent="0.2">
      <c r="A101" s="511" t="s">
        <v>6440</v>
      </c>
      <c r="B101" s="426" t="s">
        <v>6535</v>
      </c>
      <c r="C101" s="426" t="s">
        <v>747</v>
      </c>
      <c r="D101" s="426">
        <v>500</v>
      </c>
      <c r="E101" s="427">
        <v>1994</v>
      </c>
    </row>
    <row r="102" spans="1:5" x14ac:dyDescent="0.2">
      <c r="A102" s="299"/>
      <c r="B102" s="511" t="s">
        <v>6007</v>
      </c>
      <c r="C102" s="511" t="s">
        <v>5740</v>
      </c>
      <c r="D102" s="528">
        <v>1006</v>
      </c>
      <c r="E102" s="427">
        <v>1972</v>
      </c>
    </row>
    <row r="103" spans="1:5" x14ac:dyDescent="0.2">
      <c r="A103" s="529"/>
      <c r="B103" s="511" t="s">
        <v>5657</v>
      </c>
      <c r="C103" s="521" t="s">
        <v>5960</v>
      </c>
      <c r="D103" s="530">
        <v>50</v>
      </c>
      <c r="E103" s="427">
        <v>1972</v>
      </c>
    </row>
    <row r="104" spans="1:5" x14ac:dyDescent="0.2">
      <c r="A104" s="426"/>
      <c r="B104" s="426"/>
      <c r="C104" s="426"/>
      <c r="D104" s="426"/>
      <c r="E104" s="427"/>
    </row>
    <row r="105" spans="1:5" x14ac:dyDescent="0.2">
      <c r="A105" s="426" t="s">
        <v>6536</v>
      </c>
      <c r="B105" s="426" t="s">
        <v>4534</v>
      </c>
      <c r="C105" s="426" t="s">
        <v>747</v>
      </c>
      <c r="D105" s="426">
        <v>650</v>
      </c>
      <c r="E105" s="427">
        <v>1994</v>
      </c>
    </row>
    <row r="106" spans="1:5" x14ac:dyDescent="0.2">
      <c r="A106" s="426"/>
      <c r="B106" s="426"/>
      <c r="C106" s="426"/>
      <c r="D106" s="426"/>
      <c r="E106" s="427"/>
    </row>
    <row r="107" spans="1:5" x14ac:dyDescent="0.2">
      <c r="A107" s="426" t="s">
        <v>6537</v>
      </c>
      <c r="B107" s="426" t="s">
        <v>3548</v>
      </c>
      <c r="C107" s="426" t="s">
        <v>5917</v>
      </c>
      <c r="D107" s="426">
        <v>5.5</v>
      </c>
      <c r="E107" s="427">
        <v>1984</v>
      </c>
    </row>
    <row r="108" spans="1:5" x14ac:dyDescent="0.2">
      <c r="A108" s="426"/>
      <c r="B108" s="426"/>
      <c r="C108" s="426"/>
      <c r="D108" s="426"/>
      <c r="E108" s="427"/>
    </row>
    <row r="109" spans="1:5" x14ac:dyDescent="0.2">
      <c r="A109" s="426" t="s">
        <v>6538</v>
      </c>
      <c r="B109" s="426" t="s">
        <v>6198</v>
      </c>
      <c r="C109" s="426" t="s">
        <v>5958</v>
      </c>
      <c r="D109" s="430">
        <v>1940</v>
      </c>
      <c r="E109" s="427">
        <v>1970</v>
      </c>
    </row>
    <row r="110" spans="1:5" x14ac:dyDescent="0.2">
      <c r="A110" s="426"/>
      <c r="B110" s="426" t="s">
        <v>4927</v>
      </c>
      <c r="C110" s="426" t="s">
        <v>5740</v>
      </c>
      <c r="D110" s="426">
        <v>970</v>
      </c>
      <c r="E110" s="427">
        <v>1970</v>
      </c>
    </row>
    <row r="111" spans="1:5" x14ac:dyDescent="0.2">
      <c r="A111" s="426"/>
      <c r="B111" s="426" t="s">
        <v>5390</v>
      </c>
      <c r="C111" s="426" t="s">
        <v>5740</v>
      </c>
      <c r="D111" s="430">
        <v>2000</v>
      </c>
      <c r="E111" s="427">
        <v>1968</v>
      </c>
    </row>
    <row r="112" spans="1:5" x14ac:dyDescent="0.2">
      <c r="A112" s="426"/>
      <c r="B112" s="426" t="s">
        <v>6539</v>
      </c>
      <c r="C112" s="426" t="s">
        <v>6019</v>
      </c>
      <c r="D112" s="430">
        <v>650</v>
      </c>
      <c r="E112" s="427">
        <v>1979</v>
      </c>
    </row>
    <row r="113" spans="1:5" x14ac:dyDescent="0.2">
      <c r="A113" s="426"/>
      <c r="B113" s="426" t="s">
        <v>5202</v>
      </c>
      <c r="C113" s="426" t="s">
        <v>5960</v>
      </c>
      <c r="D113" s="426">
        <v>55</v>
      </c>
      <c r="E113" s="427">
        <v>1978</v>
      </c>
    </row>
    <row r="114" spans="1:5" x14ac:dyDescent="0.2">
      <c r="A114" s="426"/>
      <c r="B114" s="426" t="s">
        <v>6200</v>
      </c>
      <c r="C114" s="426" t="s">
        <v>5960</v>
      </c>
      <c r="D114" s="426">
        <v>34</v>
      </c>
      <c r="E114" s="427">
        <v>1967</v>
      </c>
    </row>
    <row r="115" spans="1:5" x14ac:dyDescent="0.2">
      <c r="A115" s="426"/>
      <c r="B115" s="426" t="s">
        <v>5391</v>
      </c>
      <c r="C115" s="426" t="s">
        <v>5960</v>
      </c>
      <c r="D115" s="426">
        <v>34</v>
      </c>
      <c r="E115" s="427">
        <v>1966</v>
      </c>
    </row>
    <row r="116" spans="1:5" x14ac:dyDescent="0.2">
      <c r="A116" s="426"/>
      <c r="B116" s="426" t="s">
        <v>5392</v>
      </c>
      <c r="C116" s="426" t="s">
        <v>5960</v>
      </c>
      <c r="D116" s="426">
        <v>132</v>
      </c>
      <c r="E116" s="427">
        <v>1979</v>
      </c>
    </row>
    <row r="117" spans="1:5" x14ac:dyDescent="0.2">
      <c r="A117" s="426"/>
      <c r="B117" s="426" t="s">
        <v>4538</v>
      </c>
      <c r="C117" s="426" t="s">
        <v>747</v>
      </c>
      <c r="D117" s="430">
        <v>1380</v>
      </c>
      <c r="E117" s="427">
        <v>1996</v>
      </c>
    </row>
    <row r="118" spans="1:5" x14ac:dyDescent="0.2">
      <c r="A118" s="426"/>
      <c r="B118" s="426" t="s">
        <v>4542</v>
      </c>
      <c r="C118" s="426" t="s">
        <v>747</v>
      </c>
      <c r="D118" s="426">
        <v>400</v>
      </c>
      <c r="E118" s="427">
        <v>1999</v>
      </c>
    </row>
    <row r="119" spans="1:5" x14ac:dyDescent="0.2">
      <c r="A119" s="426"/>
      <c r="B119" s="426" t="s">
        <v>4611</v>
      </c>
      <c r="C119" s="426" t="s">
        <v>5917</v>
      </c>
      <c r="D119" s="426">
        <v>50</v>
      </c>
      <c r="E119" s="427">
        <v>1961</v>
      </c>
    </row>
    <row r="120" spans="1:5" x14ac:dyDescent="0.2">
      <c r="A120" s="426"/>
      <c r="B120" s="426"/>
      <c r="C120" s="426"/>
      <c r="D120" s="426"/>
      <c r="E120" s="427"/>
    </row>
    <row r="121" spans="1:5" x14ac:dyDescent="0.2">
      <c r="A121" s="426" t="s">
        <v>6342</v>
      </c>
      <c r="B121" s="426" t="s">
        <v>6501</v>
      </c>
      <c r="C121" s="426" t="s">
        <v>6540</v>
      </c>
      <c r="D121" s="430">
        <v>1216</v>
      </c>
      <c r="E121" s="427">
        <v>1968</v>
      </c>
    </row>
    <row r="122" spans="1:5" x14ac:dyDescent="0.2">
      <c r="A122" s="426"/>
      <c r="B122" s="426"/>
      <c r="C122" s="426"/>
      <c r="D122" s="426"/>
      <c r="E122" s="427"/>
    </row>
    <row r="123" spans="1:5" x14ac:dyDescent="0.2">
      <c r="A123" s="426" t="s">
        <v>6541</v>
      </c>
      <c r="B123" s="426" t="s">
        <v>4938</v>
      </c>
      <c r="C123" s="426" t="s">
        <v>747</v>
      </c>
      <c r="D123" s="426">
        <v>240</v>
      </c>
      <c r="E123" s="427">
        <v>1993</v>
      </c>
    </row>
    <row r="124" spans="1:5" x14ac:dyDescent="0.2">
      <c r="A124" s="426" t="s">
        <v>6542</v>
      </c>
      <c r="B124" s="426"/>
      <c r="C124" s="426"/>
      <c r="D124" s="426"/>
      <c r="E124" s="427"/>
    </row>
    <row r="125" spans="1:5" x14ac:dyDescent="0.2">
      <c r="A125" s="426"/>
      <c r="B125" s="426"/>
      <c r="C125" s="426"/>
      <c r="D125" s="426"/>
      <c r="E125" s="427"/>
    </row>
    <row r="126" spans="1:5" x14ac:dyDescent="0.2">
      <c r="A126" s="426" t="s">
        <v>6344</v>
      </c>
      <c r="B126" s="426" t="s">
        <v>5178</v>
      </c>
      <c r="C126" s="426" t="s">
        <v>747</v>
      </c>
      <c r="D126" s="426">
        <v>750</v>
      </c>
      <c r="E126" s="427">
        <v>1997</v>
      </c>
    </row>
    <row r="127" spans="1:5" x14ac:dyDescent="0.2">
      <c r="A127" s="426"/>
      <c r="B127" s="426"/>
      <c r="C127" s="426"/>
      <c r="D127" s="426"/>
      <c r="E127" s="427"/>
    </row>
    <row r="128" spans="1:5" x14ac:dyDescent="0.2">
      <c r="A128" s="426" t="s">
        <v>6543</v>
      </c>
      <c r="B128" s="426" t="s">
        <v>4967</v>
      </c>
      <c r="C128" s="426" t="s">
        <v>5740</v>
      </c>
      <c r="D128" s="430">
        <v>1455</v>
      </c>
      <c r="E128" s="427">
        <v>1971</v>
      </c>
    </row>
    <row r="129" spans="1:5" x14ac:dyDescent="0.2">
      <c r="A129" s="426"/>
      <c r="B129" s="426" t="s">
        <v>6544</v>
      </c>
      <c r="C129" s="426" t="s">
        <v>5958</v>
      </c>
      <c r="D129" s="430">
        <v>1020</v>
      </c>
      <c r="E129" s="427">
        <v>1968</v>
      </c>
    </row>
    <row r="130" spans="1:5" x14ac:dyDescent="0.2">
      <c r="A130" s="426"/>
      <c r="B130" s="426" t="s">
        <v>4920</v>
      </c>
      <c r="C130" s="426" t="s">
        <v>6217</v>
      </c>
      <c r="D130" s="430">
        <v>1925</v>
      </c>
      <c r="E130" s="427">
        <v>1972</v>
      </c>
    </row>
    <row r="131" spans="1:5" x14ac:dyDescent="0.2">
      <c r="A131" s="426"/>
      <c r="B131" s="426" t="s">
        <v>4972</v>
      </c>
      <c r="C131" s="426" t="s">
        <v>5960</v>
      </c>
      <c r="D131" s="426">
        <v>51</v>
      </c>
      <c r="E131" s="427">
        <v>1971</v>
      </c>
    </row>
    <row r="132" spans="1:5" x14ac:dyDescent="0.2">
      <c r="A132" s="426"/>
      <c r="B132" s="426" t="s">
        <v>6016</v>
      </c>
      <c r="C132" s="426" t="s">
        <v>5960</v>
      </c>
      <c r="D132" s="426">
        <v>70</v>
      </c>
      <c r="E132" s="427">
        <v>1982</v>
      </c>
    </row>
    <row r="133" spans="1:5" ht="15.75" thickBot="1" x14ac:dyDescent="0.25">
      <c r="A133" s="497"/>
      <c r="B133" s="497" t="s">
        <v>3583</v>
      </c>
      <c r="C133" s="497" t="s">
        <v>5960</v>
      </c>
      <c r="D133" s="497">
        <v>100</v>
      </c>
      <c r="E133" s="501">
        <v>1972</v>
      </c>
    </row>
    <row r="134" spans="1:5" ht="24" thickTop="1" x14ac:dyDescent="0.35">
      <c r="A134" s="290" t="s">
        <v>5267</v>
      </c>
      <c r="B134" s="291"/>
      <c r="C134" s="291"/>
      <c r="D134" s="291"/>
      <c r="E134" s="558"/>
    </row>
    <row r="135" spans="1:5" ht="21.75" x14ac:dyDescent="0.3">
      <c r="A135" s="295" t="s">
        <v>6532</v>
      </c>
      <c r="B135" s="296"/>
      <c r="C135" s="296"/>
      <c r="D135" s="296"/>
      <c r="E135" s="563"/>
    </row>
    <row r="136" spans="1:5" ht="15.75" thickBot="1" x14ac:dyDescent="0.25">
      <c r="A136" s="299"/>
      <c r="B136" s="299"/>
      <c r="C136" s="299"/>
      <c r="D136" s="299"/>
      <c r="E136" s="299"/>
    </row>
    <row r="137" spans="1:5" ht="15.75" thickTop="1" x14ac:dyDescent="0.2">
      <c r="A137" s="302" t="s">
        <v>162</v>
      </c>
      <c r="B137" s="302" t="s">
        <v>5138</v>
      </c>
      <c r="C137" s="302" t="s">
        <v>111</v>
      </c>
      <c r="D137" s="303" t="s">
        <v>5697</v>
      </c>
      <c r="E137" s="333" t="s">
        <v>5698</v>
      </c>
    </row>
    <row r="138" spans="1:5" x14ac:dyDescent="0.2">
      <c r="A138" s="306"/>
      <c r="B138" s="306"/>
      <c r="C138" s="306"/>
      <c r="D138" s="307" t="s">
        <v>5563</v>
      </c>
      <c r="E138" s="308" t="s">
        <v>6523</v>
      </c>
    </row>
    <row r="139" spans="1:5" x14ac:dyDescent="0.2">
      <c r="A139" s="306"/>
      <c r="B139" s="306"/>
      <c r="C139" s="306"/>
      <c r="D139" s="307" t="s">
        <v>5564</v>
      </c>
      <c r="E139" s="308" t="s">
        <v>5702</v>
      </c>
    </row>
    <row r="140" spans="1:5" x14ac:dyDescent="0.2">
      <c r="A140" s="309"/>
      <c r="B140" s="309"/>
      <c r="C140" s="309"/>
      <c r="D140" s="310"/>
      <c r="E140" s="310" t="s">
        <v>5704</v>
      </c>
    </row>
    <row r="141" spans="1:5" x14ac:dyDescent="0.2">
      <c r="A141" s="306"/>
      <c r="B141" s="306"/>
      <c r="C141" s="306"/>
      <c r="D141" s="308"/>
      <c r="E141" s="308"/>
    </row>
    <row r="142" spans="1:5" x14ac:dyDescent="0.2">
      <c r="A142" s="426" t="s">
        <v>6545</v>
      </c>
      <c r="B142" s="426" t="s">
        <v>6017</v>
      </c>
      <c r="C142" s="426" t="s">
        <v>5960</v>
      </c>
      <c r="D142" s="426">
        <v>34</v>
      </c>
      <c r="E142" s="427">
        <v>1969</v>
      </c>
    </row>
    <row r="143" spans="1:5" x14ac:dyDescent="0.2">
      <c r="A143" s="426"/>
      <c r="B143" s="426" t="s">
        <v>5789</v>
      </c>
      <c r="C143" s="426" t="s">
        <v>5960</v>
      </c>
      <c r="D143" s="426">
        <v>105</v>
      </c>
      <c r="E143" s="427">
        <v>1982</v>
      </c>
    </row>
    <row r="144" spans="1:5" x14ac:dyDescent="0.2">
      <c r="A144" s="426"/>
      <c r="B144" s="426" t="s">
        <v>6020</v>
      </c>
      <c r="C144" s="426" t="s">
        <v>5960</v>
      </c>
      <c r="D144" s="426">
        <v>34</v>
      </c>
      <c r="E144" s="427">
        <v>1968</v>
      </c>
    </row>
    <row r="145" spans="1:5" x14ac:dyDescent="0.2">
      <c r="A145" s="426"/>
      <c r="B145" s="426" t="s">
        <v>6546</v>
      </c>
      <c r="C145" s="426" t="s">
        <v>6019</v>
      </c>
      <c r="D145" s="426">
        <v>484</v>
      </c>
      <c r="E145" s="427">
        <v>1969</v>
      </c>
    </row>
    <row r="146" spans="1:5" x14ac:dyDescent="0.2">
      <c r="A146" s="426"/>
      <c r="B146" s="426" t="s">
        <v>6547</v>
      </c>
      <c r="C146" s="426" t="s">
        <v>6019</v>
      </c>
      <c r="D146" s="426">
        <v>685</v>
      </c>
      <c r="E146" s="427">
        <v>1982</v>
      </c>
    </row>
    <row r="147" spans="1:5" x14ac:dyDescent="0.2">
      <c r="A147" s="426"/>
      <c r="B147" s="426" t="s">
        <v>3494</v>
      </c>
      <c r="C147" s="426" t="s">
        <v>747</v>
      </c>
      <c r="D147" s="430">
        <v>1370</v>
      </c>
      <c r="E147" s="427">
        <v>1998</v>
      </c>
    </row>
    <row r="148" spans="1:5" x14ac:dyDescent="0.2">
      <c r="A148" s="545"/>
      <c r="B148" s="426" t="s">
        <v>3488</v>
      </c>
      <c r="C148" s="426" t="s">
        <v>747</v>
      </c>
      <c r="D148" s="426">
        <v>655</v>
      </c>
      <c r="E148" s="427">
        <v>1995</v>
      </c>
    </row>
    <row r="149" spans="1:5" x14ac:dyDescent="0.2">
      <c r="A149" s="426"/>
      <c r="B149" s="426" t="s">
        <v>3532</v>
      </c>
      <c r="C149" s="426" t="s">
        <v>5917</v>
      </c>
      <c r="D149" s="426">
        <v>10</v>
      </c>
      <c r="E149" s="564" t="s">
        <v>6548</v>
      </c>
    </row>
    <row r="150" spans="1:5" x14ac:dyDescent="0.2">
      <c r="A150" s="426"/>
      <c r="B150" s="426" t="s">
        <v>6549</v>
      </c>
      <c r="C150" s="426" t="s">
        <v>5917</v>
      </c>
      <c r="D150" s="426">
        <v>37</v>
      </c>
      <c r="E150" s="427">
        <v>1924</v>
      </c>
    </row>
    <row r="151" spans="1:5" x14ac:dyDescent="0.2">
      <c r="A151" s="426"/>
      <c r="B151" s="426"/>
      <c r="C151" s="426"/>
      <c r="D151" s="426"/>
      <c r="E151" s="427"/>
    </row>
    <row r="152" spans="1:5" x14ac:dyDescent="0.2">
      <c r="A152" s="426" t="s">
        <v>6393</v>
      </c>
      <c r="B152" s="426"/>
      <c r="C152" s="426"/>
      <c r="D152" s="426"/>
      <c r="E152" s="427"/>
    </row>
    <row r="153" spans="1:5" x14ac:dyDescent="0.2">
      <c r="A153" s="532" t="s">
        <v>6550</v>
      </c>
      <c r="B153" s="426"/>
      <c r="C153" s="426"/>
      <c r="D153" s="426"/>
      <c r="E153" s="427"/>
    </row>
    <row r="154" spans="1:5" x14ac:dyDescent="0.2">
      <c r="A154" s="426" t="s">
        <v>5800</v>
      </c>
      <c r="B154" s="426" t="s">
        <v>5804</v>
      </c>
      <c r="C154" s="426" t="s">
        <v>5917</v>
      </c>
      <c r="D154" s="426">
        <v>2.4</v>
      </c>
      <c r="E154" s="427">
        <v>1955</v>
      </c>
    </row>
    <row r="155" spans="1:5" x14ac:dyDescent="0.2">
      <c r="A155" s="426"/>
      <c r="B155" s="426" t="s">
        <v>3978</v>
      </c>
      <c r="C155" s="426" t="s">
        <v>5917</v>
      </c>
      <c r="D155" s="426">
        <v>69</v>
      </c>
      <c r="E155" s="427">
        <v>1951</v>
      </c>
    </row>
    <row r="156" spans="1:5" x14ac:dyDescent="0.2">
      <c r="A156" s="426"/>
      <c r="B156" s="426" t="s">
        <v>4219</v>
      </c>
      <c r="C156" s="426" t="s">
        <v>5917</v>
      </c>
      <c r="D156" s="426">
        <v>38</v>
      </c>
      <c r="E156" s="427">
        <v>1963</v>
      </c>
    </row>
    <row r="157" spans="1:5" x14ac:dyDescent="0.2">
      <c r="A157" s="426"/>
      <c r="B157" s="426" t="s">
        <v>5801</v>
      </c>
      <c r="C157" s="426" t="s">
        <v>5917</v>
      </c>
      <c r="D157" s="426">
        <v>19.100000000000001</v>
      </c>
      <c r="E157" s="427">
        <v>1962</v>
      </c>
    </row>
    <row r="158" spans="1:5" x14ac:dyDescent="0.2">
      <c r="A158" s="426"/>
      <c r="B158" s="426" t="s">
        <v>5366</v>
      </c>
      <c r="C158" s="426" t="s">
        <v>5917</v>
      </c>
      <c r="D158" s="426">
        <v>20</v>
      </c>
      <c r="E158" s="427">
        <v>1962</v>
      </c>
    </row>
    <row r="159" spans="1:5" x14ac:dyDescent="0.2">
      <c r="A159" s="426"/>
      <c r="B159" s="426" t="s">
        <v>5368</v>
      </c>
      <c r="C159" s="426" t="s">
        <v>5917</v>
      </c>
      <c r="D159" s="426">
        <v>20</v>
      </c>
      <c r="E159" s="427">
        <v>1962</v>
      </c>
    </row>
    <row r="160" spans="1:5" x14ac:dyDescent="0.2">
      <c r="A160" s="426"/>
      <c r="B160" s="426"/>
      <c r="C160" s="426"/>
      <c r="D160" s="426"/>
      <c r="E160" s="427"/>
    </row>
    <row r="161" spans="1:5" x14ac:dyDescent="0.2">
      <c r="A161" s="426" t="s">
        <v>5805</v>
      </c>
      <c r="B161" s="426" t="s">
        <v>5811</v>
      </c>
      <c r="C161" s="426" t="s">
        <v>5917</v>
      </c>
      <c r="D161" s="426">
        <v>4</v>
      </c>
      <c r="E161" s="427">
        <v>1958</v>
      </c>
    </row>
    <row r="162" spans="1:5" x14ac:dyDescent="0.2">
      <c r="A162" s="426"/>
      <c r="B162" s="426" t="s">
        <v>5806</v>
      </c>
      <c r="C162" s="426" t="s">
        <v>5917</v>
      </c>
      <c r="D162" s="426">
        <v>11</v>
      </c>
      <c r="E162" s="427">
        <v>1959</v>
      </c>
    </row>
    <row r="163" spans="1:5" x14ac:dyDescent="0.2">
      <c r="A163" s="426"/>
      <c r="B163" s="426" t="s">
        <v>4124</v>
      </c>
      <c r="C163" s="426" t="s">
        <v>5917</v>
      </c>
      <c r="D163" s="426">
        <v>47</v>
      </c>
      <c r="E163" s="427">
        <v>1958</v>
      </c>
    </row>
    <row r="164" spans="1:5" x14ac:dyDescent="0.2">
      <c r="A164" s="426"/>
      <c r="B164" s="426" t="s">
        <v>5808</v>
      </c>
      <c r="C164" s="426" t="s">
        <v>5917</v>
      </c>
      <c r="D164" s="426">
        <v>16.5</v>
      </c>
      <c r="E164" s="427">
        <v>1955</v>
      </c>
    </row>
    <row r="165" spans="1:5" x14ac:dyDescent="0.2">
      <c r="A165" s="426"/>
      <c r="B165" s="426" t="s">
        <v>5809</v>
      </c>
      <c r="C165" s="426" t="s">
        <v>5917</v>
      </c>
      <c r="D165" s="426">
        <v>3</v>
      </c>
      <c r="E165" s="427">
        <v>1961</v>
      </c>
    </row>
    <row r="166" spans="1:5" x14ac:dyDescent="0.2">
      <c r="A166" s="426"/>
      <c r="B166" s="426" t="s">
        <v>5812</v>
      </c>
      <c r="C166" s="426" t="s">
        <v>5917</v>
      </c>
      <c r="D166" s="426">
        <v>16.8</v>
      </c>
      <c r="E166" s="427">
        <v>1957</v>
      </c>
    </row>
    <row r="167" spans="1:5" x14ac:dyDescent="0.2">
      <c r="A167" s="426"/>
      <c r="B167" s="426" t="s">
        <v>5807</v>
      </c>
      <c r="C167" s="426" t="s">
        <v>5917</v>
      </c>
      <c r="D167" s="426">
        <v>4</v>
      </c>
      <c r="E167" s="427">
        <v>1958</v>
      </c>
    </row>
    <row r="168" spans="1:5" x14ac:dyDescent="0.2">
      <c r="A168" s="306"/>
      <c r="B168" s="306"/>
      <c r="C168" s="306"/>
      <c r="D168" s="308"/>
      <c r="E168" s="308"/>
    </row>
    <row r="169" spans="1:5" x14ac:dyDescent="0.2">
      <c r="A169" s="426" t="s">
        <v>5813</v>
      </c>
      <c r="B169" s="426" t="s">
        <v>5814</v>
      </c>
      <c r="C169" s="426" t="s">
        <v>5917</v>
      </c>
      <c r="D169" s="426">
        <v>3</v>
      </c>
      <c r="E169" s="427">
        <v>1956</v>
      </c>
    </row>
    <row r="170" spans="1:5" x14ac:dyDescent="0.2">
      <c r="A170" s="428"/>
      <c r="B170" s="426" t="s">
        <v>5816</v>
      </c>
      <c r="C170" s="426" t="s">
        <v>5917</v>
      </c>
      <c r="D170" s="426">
        <v>18.7</v>
      </c>
      <c r="E170" s="427">
        <v>1950</v>
      </c>
    </row>
    <row r="171" spans="1:5" x14ac:dyDescent="0.2">
      <c r="A171" s="428"/>
      <c r="B171" s="426" t="s">
        <v>5817</v>
      </c>
      <c r="C171" s="426" t="s">
        <v>5917</v>
      </c>
      <c r="D171" s="426">
        <v>18.7</v>
      </c>
      <c r="E171" s="427">
        <v>1957</v>
      </c>
    </row>
    <row r="172" spans="1:5" x14ac:dyDescent="0.2">
      <c r="A172" s="428"/>
      <c r="B172" s="426" t="s">
        <v>4016</v>
      </c>
      <c r="C172" s="426" t="s">
        <v>5917</v>
      </c>
      <c r="D172" s="426">
        <v>34</v>
      </c>
      <c r="E172" s="427">
        <v>1954</v>
      </c>
    </row>
    <row r="173" spans="1:5" x14ac:dyDescent="0.2">
      <c r="A173" s="428"/>
      <c r="B173" s="426" t="s">
        <v>5818</v>
      </c>
      <c r="C173" s="426" t="s">
        <v>5917</v>
      </c>
      <c r="D173" s="426">
        <v>18</v>
      </c>
      <c r="E173" s="427">
        <v>1959</v>
      </c>
    </row>
    <row r="174" spans="1:5" x14ac:dyDescent="0.2">
      <c r="A174" s="428"/>
      <c r="B174" s="426" t="s">
        <v>5819</v>
      </c>
      <c r="C174" s="426" t="s">
        <v>5917</v>
      </c>
      <c r="D174" s="426">
        <v>15</v>
      </c>
      <c r="E174" s="427">
        <v>1954</v>
      </c>
    </row>
    <row r="175" spans="1:5" x14ac:dyDescent="0.2">
      <c r="A175" s="545"/>
      <c r="B175" s="540"/>
      <c r="C175" s="426"/>
      <c r="D175" s="426"/>
      <c r="E175" s="427"/>
    </row>
    <row r="176" spans="1:5" x14ac:dyDescent="0.2">
      <c r="A176" s="428" t="s">
        <v>5820</v>
      </c>
      <c r="B176" s="426" t="s">
        <v>5444</v>
      </c>
      <c r="C176" s="426" t="s">
        <v>6505</v>
      </c>
      <c r="D176" s="426">
        <v>300</v>
      </c>
      <c r="E176" s="427">
        <v>1974</v>
      </c>
    </row>
    <row r="177" spans="1:5" x14ac:dyDescent="0.2">
      <c r="A177" s="426"/>
      <c r="B177" s="426"/>
      <c r="C177" s="426"/>
      <c r="D177" s="426"/>
      <c r="E177" s="426"/>
    </row>
    <row r="178" spans="1:5" x14ac:dyDescent="0.2">
      <c r="A178" s="428" t="s">
        <v>5821</v>
      </c>
      <c r="B178" s="426" t="s">
        <v>5823</v>
      </c>
      <c r="C178" s="426" t="s">
        <v>5917</v>
      </c>
      <c r="D178" s="426">
        <v>5.2</v>
      </c>
      <c r="E178" s="427">
        <v>1968</v>
      </c>
    </row>
    <row r="179" spans="1:5" x14ac:dyDescent="0.2">
      <c r="A179" s="428"/>
      <c r="B179" s="426" t="s">
        <v>5827</v>
      </c>
      <c r="C179" s="426" t="s">
        <v>5917</v>
      </c>
      <c r="D179" s="426">
        <v>2</v>
      </c>
      <c r="E179" s="427">
        <v>1962</v>
      </c>
    </row>
    <row r="180" spans="1:5" x14ac:dyDescent="0.2">
      <c r="A180" s="428"/>
      <c r="B180" s="426" t="s">
        <v>5822</v>
      </c>
      <c r="C180" s="426" t="s">
        <v>5917</v>
      </c>
      <c r="D180" s="426">
        <v>20</v>
      </c>
      <c r="E180" s="427">
        <v>1956</v>
      </c>
    </row>
    <row r="181" spans="1:5" x14ac:dyDescent="0.2">
      <c r="A181" s="428"/>
      <c r="B181" s="426" t="s">
        <v>5826</v>
      </c>
      <c r="C181" s="426" t="s">
        <v>5917</v>
      </c>
      <c r="D181" s="426">
        <v>15</v>
      </c>
      <c r="E181" s="427">
        <v>1962</v>
      </c>
    </row>
    <row r="182" spans="1:5" x14ac:dyDescent="0.2">
      <c r="A182" s="428"/>
      <c r="B182" s="426" t="s">
        <v>4107</v>
      </c>
      <c r="C182" s="426" t="s">
        <v>5917</v>
      </c>
      <c r="D182" s="426">
        <v>37</v>
      </c>
      <c r="E182" s="427">
        <v>1957</v>
      </c>
    </row>
    <row r="183" spans="1:5" x14ac:dyDescent="0.2">
      <c r="A183" s="428"/>
      <c r="B183" s="426" t="s">
        <v>5828</v>
      </c>
      <c r="C183" s="426" t="s">
        <v>5917</v>
      </c>
      <c r="D183" s="426">
        <v>18.5</v>
      </c>
      <c r="E183" s="427">
        <v>1955</v>
      </c>
    </row>
    <row r="184" spans="1:5" x14ac:dyDescent="0.2">
      <c r="A184" s="428"/>
      <c r="B184" s="426" t="s">
        <v>6480</v>
      </c>
      <c r="C184" s="426" t="s">
        <v>5917</v>
      </c>
      <c r="D184" s="426">
        <v>20</v>
      </c>
      <c r="E184" s="427">
        <v>1956</v>
      </c>
    </row>
    <row r="185" spans="1:5" x14ac:dyDescent="0.2">
      <c r="A185" s="428"/>
      <c r="B185" s="426"/>
      <c r="C185" s="426"/>
      <c r="D185" s="426"/>
      <c r="E185" s="427"/>
    </row>
    <row r="186" spans="1:5" x14ac:dyDescent="0.2">
      <c r="A186" s="428" t="s">
        <v>5829</v>
      </c>
      <c r="B186" s="426" t="s">
        <v>5830</v>
      </c>
      <c r="C186" s="426" t="s">
        <v>5917</v>
      </c>
      <c r="D186" s="426">
        <v>10</v>
      </c>
      <c r="E186" s="427">
        <v>1959</v>
      </c>
    </row>
    <row r="187" spans="1:5" x14ac:dyDescent="0.2">
      <c r="A187" s="428"/>
      <c r="B187" s="426" t="s">
        <v>4835</v>
      </c>
      <c r="C187" s="426" t="s">
        <v>5917</v>
      </c>
      <c r="D187" s="426">
        <v>3.5</v>
      </c>
      <c r="E187" s="427">
        <v>1959</v>
      </c>
    </row>
    <row r="188" spans="1:5" x14ac:dyDescent="0.2">
      <c r="A188" s="428"/>
      <c r="B188" s="426" t="s">
        <v>5831</v>
      </c>
      <c r="C188" s="426" t="s">
        <v>5917</v>
      </c>
      <c r="D188" s="426">
        <v>18.7</v>
      </c>
      <c r="E188" s="427">
        <v>1958</v>
      </c>
    </row>
    <row r="189" spans="1:5" x14ac:dyDescent="0.2">
      <c r="A189" s="428"/>
      <c r="B189" s="426"/>
      <c r="C189" s="426"/>
      <c r="D189" s="426"/>
      <c r="E189" s="427"/>
    </row>
    <row r="190" spans="1:5" x14ac:dyDescent="0.2">
      <c r="A190" s="428" t="s">
        <v>5832</v>
      </c>
      <c r="B190" s="426" t="s">
        <v>3964</v>
      </c>
      <c r="C190" s="426" t="s">
        <v>5917</v>
      </c>
      <c r="D190" s="426">
        <v>152.5</v>
      </c>
      <c r="E190" s="427">
        <v>1950</v>
      </c>
    </row>
    <row r="191" spans="1:5" x14ac:dyDescent="0.2">
      <c r="A191" s="428"/>
      <c r="B191" s="426" t="s">
        <v>5838</v>
      </c>
      <c r="C191" s="426" t="s">
        <v>5917</v>
      </c>
      <c r="D191" s="426">
        <v>5</v>
      </c>
      <c r="E191" s="427">
        <v>1957</v>
      </c>
    </row>
    <row r="192" spans="1:5" x14ac:dyDescent="0.2">
      <c r="A192" s="428"/>
      <c r="B192" s="426" t="s">
        <v>4041</v>
      </c>
      <c r="C192" s="426" t="s">
        <v>5917</v>
      </c>
      <c r="D192" s="426">
        <v>40</v>
      </c>
      <c r="E192" s="427">
        <v>1955</v>
      </c>
    </row>
    <row r="193" spans="1:5" x14ac:dyDescent="0.2">
      <c r="A193" s="428"/>
      <c r="B193" s="426" t="s">
        <v>6481</v>
      </c>
      <c r="C193" s="426" t="s">
        <v>5917</v>
      </c>
      <c r="D193" s="426">
        <v>6</v>
      </c>
      <c r="E193" s="427">
        <v>1956</v>
      </c>
    </row>
    <row r="194" spans="1:5" x14ac:dyDescent="0.2">
      <c r="A194" s="428"/>
      <c r="B194" s="426" t="s">
        <v>5837</v>
      </c>
      <c r="C194" s="426" t="s">
        <v>5917</v>
      </c>
      <c r="D194" s="426">
        <v>15</v>
      </c>
      <c r="E194" s="427">
        <v>1963</v>
      </c>
    </row>
    <row r="195" spans="1:5" x14ac:dyDescent="0.2">
      <c r="A195" s="428"/>
      <c r="B195" s="426" t="s">
        <v>4215</v>
      </c>
      <c r="C195" s="426" t="s">
        <v>5917</v>
      </c>
      <c r="D195" s="426">
        <v>25</v>
      </c>
      <c r="E195" s="427">
        <v>1963</v>
      </c>
    </row>
    <row r="196" spans="1:5" x14ac:dyDescent="0.2">
      <c r="A196" s="428"/>
      <c r="B196" s="426" t="s">
        <v>5834</v>
      </c>
      <c r="C196" s="426" t="s">
        <v>5917</v>
      </c>
      <c r="D196" s="426">
        <v>2</v>
      </c>
      <c r="E196" s="427">
        <v>1956</v>
      </c>
    </row>
    <row r="197" spans="1:5" x14ac:dyDescent="0.2">
      <c r="A197" s="428"/>
      <c r="B197" s="426" t="s">
        <v>5835</v>
      </c>
      <c r="C197" s="426" t="s">
        <v>5917</v>
      </c>
      <c r="D197" s="426">
        <v>6</v>
      </c>
      <c r="E197" s="427">
        <v>1961</v>
      </c>
    </row>
    <row r="198" spans="1:5" x14ac:dyDescent="0.2">
      <c r="A198" s="428"/>
      <c r="B198" s="426" t="s">
        <v>5836</v>
      </c>
      <c r="C198" s="426" t="s">
        <v>5917</v>
      </c>
      <c r="D198" s="426">
        <v>2.4</v>
      </c>
      <c r="E198" s="427">
        <v>1952</v>
      </c>
    </row>
    <row r="199" spans="1:5" x14ac:dyDescent="0.2">
      <c r="A199" s="428"/>
      <c r="B199" s="426" t="s">
        <v>5839</v>
      </c>
      <c r="C199" s="426" t="s">
        <v>5917</v>
      </c>
      <c r="D199" s="426">
        <v>8</v>
      </c>
      <c r="E199" s="427">
        <v>1951</v>
      </c>
    </row>
    <row r="200" spans="1:5" ht="15.75" thickBot="1" x14ac:dyDescent="0.25">
      <c r="A200" s="534"/>
      <c r="B200" s="497"/>
      <c r="C200" s="497"/>
      <c r="D200" s="497"/>
      <c r="E200" s="501"/>
    </row>
    <row r="201" spans="1:5" ht="24" thickTop="1" x14ac:dyDescent="0.35">
      <c r="A201" s="290" t="s">
        <v>5267</v>
      </c>
      <c r="B201" s="291"/>
      <c r="C201" s="291"/>
      <c r="D201" s="291"/>
      <c r="E201" s="558"/>
    </row>
    <row r="202" spans="1:5" ht="21.75" x14ac:dyDescent="0.3">
      <c r="A202" s="295" t="s">
        <v>6532</v>
      </c>
      <c r="B202" s="296"/>
      <c r="C202" s="296"/>
      <c r="D202" s="296"/>
      <c r="E202" s="563"/>
    </row>
    <row r="203" spans="1:5" ht="15.75" thickBot="1" x14ac:dyDescent="0.25">
      <c r="A203" s="299"/>
      <c r="B203" s="299"/>
      <c r="C203" s="299"/>
      <c r="D203" s="299"/>
      <c r="E203" s="299"/>
    </row>
    <row r="204" spans="1:5" ht="15.75" thickTop="1" x14ac:dyDescent="0.2">
      <c r="A204" s="302" t="s">
        <v>162</v>
      </c>
      <c r="B204" s="302" t="s">
        <v>5138</v>
      </c>
      <c r="C204" s="302" t="s">
        <v>111</v>
      </c>
      <c r="D204" s="303" t="s">
        <v>5697</v>
      </c>
      <c r="E204" s="333" t="s">
        <v>5698</v>
      </c>
    </row>
    <row r="205" spans="1:5" x14ac:dyDescent="0.2">
      <c r="A205" s="306"/>
      <c r="B205" s="306"/>
      <c r="C205" s="306"/>
      <c r="D205" s="307" t="s">
        <v>5563</v>
      </c>
      <c r="E205" s="308" t="s">
        <v>6523</v>
      </c>
    </row>
    <row r="206" spans="1:5" x14ac:dyDescent="0.2">
      <c r="A206" s="306"/>
      <c r="B206" s="306"/>
      <c r="C206" s="306"/>
      <c r="D206" s="307" t="s">
        <v>5564</v>
      </c>
      <c r="E206" s="308" t="s">
        <v>5702</v>
      </c>
    </row>
    <row r="207" spans="1:5" x14ac:dyDescent="0.2">
      <c r="A207" s="309"/>
      <c r="B207" s="309"/>
      <c r="C207" s="309"/>
      <c r="D207" s="310"/>
      <c r="E207" s="310" t="s">
        <v>5704</v>
      </c>
    </row>
    <row r="208" spans="1:5" x14ac:dyDescent="0.2">
      <c r="A208" s="306"/>
      <c r="B208" s="306"/>
      <c r="C208" s="306"/>
      <c r="D208" s="308"/>
      <c r="E208" s="308"/>
    </row>
    <row r="209" spans="1:5" x14ac:dyDescent="0.2">
      <c r="A209" s="426" t="s">
        <v>6551</v>
      </c>
      <c r="B209" s="306"/>
      <c r="C209" s="306"/>
      <c r="D209" s="308"/>
      <c r="E209" s="308"/>
    </row>
    <row r="210" spans="1:5" x14ac:dyDescent="0.2">
      <c r="A210" s="428" t="s">
        <v>5840</v>
      </c>
      <c r="B210" s="426" t="s">
        <v>5842</v>
      </c>
      <c r="C210" s="426" t="s">
        <v>5917</v>
      </c>
      <c r="D210" s="426">
        <v>7.9</v>
      </c>
      <c r="E210" s="427">
        <v>1953</v>
      </c>
    </row>
    <row r="211" spans="1:5" x14ac:dyDescent="0.2">
      <c r="A211" s="428"/>
      <c r="B211" s="426" t="s">
        <v>5841</v>
      </c>
      <c r="C211" s="426" t="s">
        <v>5917</v>
      </c>
      <c r="D211" s="426">
        <v>2.5</v>
      </c>
      <c r="E211" s="427">
        <v>1959</v>
      </c>
    </row>
    <row r="212" spans="1:5" x14ac:dyDescent="0.2">
      <c r="A212" s="428"/>
      <c r="B212" s="426" t="s">
        <v>5843</v>
      </c>
      <c r="C212" s="426" t="s">
        <v>5917</v>
      </c>
      <c r="D212" s="426">
        <v>2.2000000000000002</v>
      </c>
      <c r="E212" s="427">
        <v>1962</v>
      </c>
    </row>
    <row r="213" spans="1:5" x14ac:dyDescent="0.2">
      <c r="A213" s="428"/>
      <c r="B213" s="426" t="s">
        <v>3928</v>
      </c>
      <c r="C213" s="426" t="s">
        <v>5917</v>
      </c>
      <c r="D213" s="426">
        <v>44.1</v>
      </c>
      <c r="E213" s="427">
        <v>1930</v>
      </c>
    </row>
    <row r="214" spans="1:5" x14ac:dyDescent="0.2">
      <c r="A214" s="428"/>
      <c r="B214" s="426" t="s">
        <v>3933</v>
      </c>
      <c r="C214" s="426" t="s">
        <v>5917</v>
      </c>
      <c r="D214" s="426">
        <v>34</v>
      </c>
      <c r="E214" s="427">
        <v>1933</v>
      </c>
    </row>
    <row r="215" spans="1:5" x14ac:dyDescent="0.2">
      <c r="A215" s="428"/>
      <c r="B215" s="426" t="s">
        <v>4045</v>
      </c>
      <c r="C215" s="426" t="s">
        <v>5917</v>
      </c>
      <c r="D215" s="426">
        <v>75</v>
      </c>
      <c r="E215" s="427">
        <v>1955</v>
      </c>
    </row>
    <row r="216" spans="1:5" x14ac:dyDescent="0.2">
      <c r="A216" s="428"/>
      <c r="B216" s="426" t="s">
        <v>3960</v>
      </c>
      <c r="C216" s="426" t="s">
        <v>5917</v>
      </c>
      <c r="D216" s="426">
        <v>61.2</v>
      </c>
      <c r="E216" s="427">
        <v>1950</v>
      </c>
    </row>
    <row r="217" spans="1:5" x14ac:dyDescent="0.2">
      <c r="A217" s="428"/>
      <c r="B217" s="426" t="s">
        <v>5844</v>
      </c>
      <c r="C217" s="426" t="s">
        <v>5917</v>
      </c>
      <c r="D217" s="426">
        <v>15</v>
      </c>
      <c r="E217" s="427">
        <v>1950</v>
      </c>
    </row>
    <row r="218" spans="1:5" x14ac:dyDescent="0.2">
      <c r="A218" s="428"/>
      <c r="B218" s="426"/>
      <c r="C218" s="426"/>
      <c r="D218" s="426"/>
      <c r="E218" s="427"/>
    </row>
    <row r="219" spans="1:5" x14ac:dyDescent="0.2">
      <c r="A219" s="535" t="s">
        <v>5864</v>
      </c>
      <c r="B219" s="426" t="s">
        <v>5865</v>
      </c>
      <c r="C219" s="426" t="s">
        <v>5917</v>
      </c>
      <c r="D219" s="426">
        <v>1.1000000000000001</v>
      </c>
      <c r="E219" s="427">
        <v>1960</v>
      </c>
    </row>
    <row r="220" spans="1:5" x14ac:dyDescent="0.2">
      <c r="A220" s="428"/>
      <c r="B220" s="426" t="s">
        <v>5866</v>
      </c>
      <c r="C220" s="426" t="s">
        <v>5917</v>
      </c>
      <c r="D220" s="426">
        <v>1.3</v>
      </c>
      <c r="E220" s="427">
        <v>1951</v>
      </c>
    </row>
    <row r="221" spans="1:5" x14ac:dyDescent="0.2">
      <c r="A221" s="428"/>
      <c r="B221" s="426" t="s">
        <v>4012</v>
      </c>
      <c r="C221" s="426" t="s">
        <v>5917</v>
      </c>
      <c r="D221" s="426">
        <v>1.2</v>
      </c>
      <c r="E221" s="427">
        <v>1954</v>
      </c>
    </row>
    <row r="222" spans="1:5" x14ac:dyDescent="0.2">
      <c r="A222" s="428"/>
      <c r="B222" s="426" t="s">
        <v>5867</v>
      </c>
      <c r="C222" s="426" t="s">
        <v>5917</v>
      </c>
      <c r="D222" s="426">
        <v>1.3</v>
      </c>
      <c r="E222" s="427">
        <v>1950</v>
      </c>
    </row>
    <row r="223" spans="1:5" x14ac:dyDescent="0.2">
      <c r="A223" s="428"/>
      <c r="B223" s="426" t="s">
        <v>5868</v>
      </c>
      <c r="C223" s="426" t="s">
        <v>5917</v>
      </c>
      <c r="D223" s="426">
        <v>2.4</v>
      </c>
      <c r="E223" s="427">
        <v>1952</v>
      </c>
    </row>
    <row r="224" spans="1:5" x14ac:dyDescent="0.2">
      <c r="A224" s="428"/>
      <c r="B224" s="426" t="s">
        <v>6482</v>
      </c>
      <c r="C224" s="426" t="s">
        <v>5917</v>
      </c>
      <c r="D224" s="426">
        <v>3.2</v>
      </c>
      <c r="E224" s="427">
        <v>2002</v>
      </c>
    </row>
    <row r="225" spans="1:5" x14ac:dyDescent="0.2">
      <c r="A225" s="535"/>
      <c r="B225" s="426"/>
      <c r="C225" s="426"/>
      <c r="D225" s="426"/>
      <c r="E225" s="427"/>
    </row>
    <row r="226" spans="1:5" x14ac:dyDescent="0.2">
      <c r="A226" s="535" t="s">
        <v>5869</v>
      </c>
      <c r="B226" s="426" t="s">
        <v>6552</v>
      </c>
      <c r="C226" s="426" t="s">
        <v>6453</v>
      </c>
      <c r="D226" s="430">
        <v>1540</v>
      </c>
      <c r="E226" s="427">
        <v>1980</v>
      </c>
    </row>
    <row r="227" spans="1:5" x14ac:dyDescent="0.2">
      <c r="A227" s="426"/>
      <c r="B227" s="426" t="s">
        <v>3915</v>
      </c>
      <c r="C227" s="426" t="s">
        <v>747</v>
      </c>
      <c r="D227" s="426">
        <v>688</v>
      </c>
      <c r="E227" s="427">
        <v>1995</v>
      </c>
    </row>
    <row r="228" spans="1:5" x14ac:dyDescent="0.2">
      <c r="A228" s="426"/>
      <c r="B228" s="426" t="s">
        <v>6299</v>
      </c>
      <c r="C228" s="426" t="s">
        <v>747</v>
      </c>
      <c r="D228" s="426">
        <v>120</v>
      </c>
      <c r="E228" s="427">
        <v>2000</v>
      </c>
    </row>
    <row r="229" spans="1:5" x14ac:dyDescent="0.2">
      <c r="A229" s="428"/>
      <c r="B229" s="426" t="s">
        <v>3911</v>
      </c>
      <c r="C229" s="426" t="s">
        <v>747</v>
      </c>
      <c r="D229" s="426">
        <v>745</v>
      </c>
      <c r="E229" s="427">
        <v>1994</v>
      </c>
    </row>
    <row r="230" spans="1:5" x14ac:dyDescent="0.2">
      <c r="A230" s="428"/>
      <c r="B230" s="426" t="s">
        <v>3923</v>
      </c>
      <c r="C230" s="426" t="s">
        <v>5959</v>
      </c>
      <c r="D230" s="426">
        <v>45</v>
      </c>
      <c r="E230" s="427">
        <v>1998</v>
      </c>
    </row>
    <row r="231" spans="1:5" x14ac:dyDescent="0.2">
      <c r="A231" s="428"/>
      <c r="B231" s="426" t="s">
        <v>3919</v>
      </c>
      <c r="C231" s="426" t="s">
        <v>5959</v>
      </c>
      <c r="D231" s="426">
        <v>45</v>
      </c>
      <c r="E231" s="427">
        <v>1998</v>
      </c>
    </row>
    <row r="232" spans="1:5" x14ac:dyDescent="0.2">
      <c r="A232" s="428"/>
      <c r="B232" s="426" t="s">
        <v>5107</v>
      </c>
      <c r="C232" s="426" t="s">
        <v>6039</v>
      </c>
      <c r="D232" s="426">
        <v>8.9</v>
      </c>
      <c r="E232" s="427">
        <v>1994</v>
      </c>
    </row>
    <row r="233" spans="1:5" x14ac:dyDescent="0.2">
      <c r="A233" s="428"/>
      <c r="B233" s="426" t="s">
        <v>1617</v>
      </c>
      <c r="C233" s="426" t="s">
        <v>6039</v>
      </c>
      <c r="D233" s="426">
        <v>8.9</v>
      </c>
      <c r="E233" s="427">
        <v>1995</v>
      </c>
    </row>
    <row r="234" spans="1:5" x14ac:dyDescent="0.2">
      <c r="A234" s="428"/>
      <c r="B234" s="426" t="s">
        <v>5103</v>
      </c>
      <c r="C234" s="426" t="s">
        <v>5959</v>
      </c>
      <c r="D234" s="426">
        <v>10</v>
      </c>
      <c r="E234" s="427">
        <v>2002</v>
      </c>
    </row>
    <row r="235" spans="1:5" x14ac:dyDescent="0.2">
      <c r="A235" s="428"/>
      <c r="B235" s="426" t="s">
        <v>6037</v>
      </c>
      <c r="C235" s="426" t="s">
        <v>5959</v>
      </c>
      <c r="D235" s="426">
        <v>10</v>
      </c>
      <c r="E235" s="427">
        <v>2002</v>
      </c>
    </row>
    <row r="236" spans="1:5" x14ac:dyDescent="0.2">
      <c r="A236" s="428"/>
      <c r="B236" s="426"/>
      <c r="C236" s="426"/>
      <c r="D236" s="426"/>
      <c r="E236" s="427"/>
    </row>
    <row r="237" spans="1:5" x14ac:dyDescent="0.2">
      <c r="A237" s="535" t="s">
        <v>5872</v>
      </c>
      <c r="B237" s="426" t="s">
        <v>4265</v>
      </c>
      <c r="C237" s="426" t="s">
        <v>6039</v>
      </c>
      <c r="D237" s="426">
        <v>23.5</v>
      </c>
      <c r="E237" s="427">
        <v>1950</v>
      </c>
    </row>
    <row r="238" spans="1:5" x14ac:dyDescent="0.2">
      <c r="A238" s="535"/>
      <c r="B238" s="426" t="s">
        <v>4268</v>
      </c>
      <c r="C238" s="426" t="s">
        <v>6039</v>
      </c>
      <c r="D238" s="426">
        <v>67.2</v>
      </c>
      <c r="E238" s="427">
        <v>1953</v>
      </c>
    </row>
    <row r="239" spans="1:5" x14ac:dyDescent="0.2">
      <c r="A239" s="428"/>
      <c r="B239" s="426" t="s">
        <v>4284</v>
      </c>
      <c r="C239" s="426" t="s">
        <v>6039</v>
      </c>
      <c r="D239" s="426">
        <v>3</v>
      </c>
      <c r="E239" s="427">
        <v>2001</v>
      </c>
    </row>
    <row r="240" spans="1:5" x14ac:dyDescent="0.2">
      <c r="A240" s="428"/>
      <c r="B240" s="426" t="s">
        <v>4261</v>
      </c>
      <c r="C240" s="426" t="s">
        <v>6039</v>
      </c>
      <c r="D240" s="426">
        <v>16.2</v>
      </c>
      <c r="E240" s="427">
        <v>1953</v>
      </c>
    </row>
    <row r="241" spans="1:5" x14ac:dyDescent="0.2">
      <c r="A241" s="428"/>
      <c r="B241" s="426" t="s">
        <v>5365</v>
      </c>
      <c r="C241" s="426" t="s">
        <v>6039</v>
      </c>
      <c r="D241" s="426">
        <v>11.8</v>
      </c>
      <c r="E241" s="427">
        <v>1971</v>
      </c>
    </row>
    <row r="242" spans="1:5" x14ac:dyDescent="0.2">
      <c r="A242" s="428"/>
      <c r="B242" s="426" t="s">
        <v>4256</v>
      </c>
      <c r="C242" s="426" t="s">
        <v>6039</v>
      </c>
      <c r="D242" s="426">
        <v>6</v>
      </c>
      <c r="E242" s="427">
        <v>1946</v>
      </c>
    </row>
    <row r="243" spans="1:5" x14ac:dyDescent="0.2">
      <c r="A243" s="428"/>
      <c r="B243" s="426" t="s">
        <v>4272</v>
      </c>
      <c r="C243" s="426" t="s">
        <v>6039</v>
      </c>
      <c r="D243" s="426">
        <v>2.5</v>
      </c>
      <c r="E243" s="427">
        <v>1945</v>
      </c>
    </row>
    <row r="244" spans="1:5" x14ac:dyDescent="0.2">
      <c r="A244" s="428"/>
      <c r="B244" s="426" t="s">
        <v>4279</v>
      </c>
      <c r="C244" s="426" t="s">
        <v>6039</v>
      </c>
      <c r="D244" s="426">
        <v>2.1</v>
      </c>
      <c r="E244" s="427">
        <v>1990</v>
      </c>
    </row>
    <row r="245" spans="1:5" x14ac:dyDescent="0.2">
      <c r="A245" s="428"/>
      <c r="B245" s="426"/>
      <c r="C245" s="426"/>
      <c r="D245" s="426"/>
      <c r="E245" s="427"/>
    </row>
    <row r="246" spans="1:5" x14ac:dyDescent="0.2">
      <c r="A246" s="428" t="s">
        <v>3751</v>
      </c>
      <c r="B246" s="299"/>
      <c r="C246" s="299"/>
      <c r="D246" s="299"/>
      <c r="E246" s="350"/>
    </row>
    <row r="247" spans="1:5" x14ac:dyDescent="0.2">
      <c r="A247" s="535" t="s">
        <v>6553</v>
      </c>
      <c r="B247" s="426"/>
      <c r="C247" s="426"/>
      <c r="D247" s="430"/>
      <c r="E247" s="427"/>
    </row>
    <row r="248" spans="1:5" x14ac:dyDescent="0.2">
      <c r="A248" s="428" t="s">
        <v>5877</v>
      </c>
      <c r="B248" s="426" t="s">
        <v>3076</v>
      </c>
      <c r="C248" s="426" t="s">
        <v>5917</v>
      </c>
      <c r="D248" s="426">
        <v>12</v>
      </c>
      <c r="E248" s="427">
        <v>1936</v>
      </c>
    </row>
    <row r="249" spans="1:5" x14ac:dyDescent="0.2">
      <c r="A249" s="428"/>
      <c r="B249" s="426" t="s">
        <v>3071</v>
      </c>
      <c r="C249" s="426" t="s">
        <v>5917</v>
      </c>
      <c r="D249" s="426">
        <v>2</v>
      </c>
      <c r="E249" s="427">
        <v>1985</v>
      </c>
    </row>
    <row r="250" spans="1:5" x14ac:dyDescent="0.2">
      <c r="A250" s="428"/>
      <c r="B250" s="426" t="s">
        <v>3080</v>
      </c>
      <c r="C250" s="426" t="s">
        <v>5917</v>
      </c>
      <c r="D250" s="426">
        <v>14</v>
      </c>
      <c r="E250" s="427">
        <v>1936</v>
      </c>
    </row>
    <row r="251" spans="1:5" x14ac:dyDescent="0.2">
      <c r="A251" s="428"/>
      <c r="B251" s="426" t="s">
        <v>3088</v>
      </c>
      <c r="C251" s="426" t="s">
        <v>5917</v>
      </c>
      <c r="D251" s="426">
        <v>24</v>
      </c>
      <c r="E251" s="427">
        <v>1935</v>
      </c>
    </row>
    <row r="252" spans="1:5" x14ac:dyDescent="0.2">
      <c r="A252" s="428"/>
      <c r="B252" s="426" t="s">
        <v>3084</v>
      </c>
      <c r="C252" s="426" t="s">
        <v>5917</v>
      </c>
      <c r="D252" s="426">
        <v>24</v>
      </c>
      <c r="E252" s="427">
        <v>1936</v>
      </c>
    </row>
    <row r="253" spans="1:5" x14ac:dyDescent="0.2">
      <c r="A253" s="428"/>
      <c r="B253" s="426" t="s">
        <v>3092</v>
      </c>
      <c r="C253" s="426" t="s">
        <v>5917</v>
      </c>
      <c r="D253" s="426">
        <v>33</v>
      </c>
      <c r="E253" s="427">
        <v>1935</v>
      </c>
    </row>
    <row r="254" spans="1:5" x14ac:dyDescent="0.2">
      <c r="A254" s="428" t="s">
        <v>5878</v>
      </c>
      <c r="B254" s="426" t="s">
        <v>3067</v>
      </c>
      <c r="C254" s="426" t="s">
        <v>5917</v>
      </c>
      <c r="D254" s="426">
        <v>11</v>
      </c>
      <c r="E254" s="427">
        <v>1927</v>
      </c>
    </row>
    <row r="255" spans="1:5" x14ac:dyDescent="0.2">
      <c r="A255" s="428"/>
      <c r="B255" s="426" t="s">
        <v>3062</v>
      </c>
      <c r="C255" s="426" t="s">
        <v>5917</v>
      </c>
      <c r="D255" s="426">
        <v>5</v>
      </c>
      <c r="E255" s="427">
        <v>1927</v>
      </c>
    </row>
    <row r="256" spans="1:5" x14ac:dyDescent="0.2">
      <c r="A256" s="428"/>
      <c r="B256" s="426"/>
      <c r="C256" s="426"/>
      <c r="D256" s="426"/>
      <c r="E256" s="427"/>
    </row>
    <row r="257" spans="1:5" x14ac:dyDescent="0.2">
      <c r="A257" s="426" t="s">
        <v>5879</v>
      </c>
      <c r="B257" s="426" t="s">
        <v>3096</v>
      </c>
      <c r="C257" s="426" t="s">
        <v>6009</v>
      </c>
      <c r="D257" s="426">
        <v>399</v>
      </c>
      <c r="E257" s="427">
        <v>1966</v>
      </c>
    </row>
    <row r="258" spans="1:5" x14ac:dyDescent="0.2">
      <c r="A258" s="426"/>
      <c r="B258" s="426"/>
      <c r="C258" s="426"/>
      <c r="D258" s="426"/>
      <c r="E258" s="427"/>
    </row>
    <row r="259" spans="1:5" x14ac:dyDescent="0.2">
      <c r="A259" s="535" t="s">
        <v>5880</v>
      </c>
      <c r="B259" s="426" t="s">
        <v>4919</v>
      </c>
      <c r="C259" s="426" t="s">
        <v>5740</v>
      </c>
      <c r="D259" s="430">
        <v>1152</v>
      </c>
      <c r="E259" s="427">
        <v>1967</v>
      </c>
    </row>
    <row r="260" spans="1:5" x14ac:dyDescent="0.2">
      <c r="A260" s="426"/>
      <c r="B260" s="426" t="s">
        <v>4953</v>
      </c>
      <c r="C260" s="426" t="s">
        <v>5740</v>
      </c>
      <c r="D260" s="430">
        <v>2304</v>
      </c>
      <c r="E260" s="427">
        <v>1970</v>
      </c>
    </row>
    <row r="261" spans="1:5" x14ac:dyDescent="0.2">
      <c r="A261" s="428"/>
      <c r="B261" s="426" t="s">
        <v>4969</v>
      </c>
      <c r="C261" s="426" t="s">
        <v>5960</v>
      </c>
      <c r="D261" s="426">
        <v>40</v>
      </c>
      <c r="E261" s="427">
        <v>1994</v>
      </c>
    </row>
    <row r="262" spans="1:5" x14ac:dyDescent="0.2">
      <c r="A262" s="428"/>
      <c r="B262" s="426" t="s">
        <v>4731</v>
      </c>
      <c r="C262" s="426" t="s">
        <v>747</v>
      </c>
      <c r="D262" s="426">
        <v>715</v>
      </c>
      <c r="E262" s="427">
        <v>1993</v>
      </c>
    </row>
    <row r="263" spans="1:5" x14ac:dyDescent="0.2">
      <c r="A263" s="428"/>
      <c r="B263" s="426"/>
      <c r="C263" s="426"/>
      <c r="D263" s="426"/>
      <c r="E263" s="427"/>
    </row>
    <row r="264" spans="1:5" x14ac:dyDescent="0.2">
      <c r="A264" s="426" t="s">
        <v>5532</v>
      </c>
      <c r="B264" s="426" t="s">
        <v>5633</v>
      </c>
      <c r="C264" s="426" t="s">
        <v>747</v>
      </c>
      <c r="D264" s="426">
        <v>812</v>
      </c>
      <c r="E264" s="427">
        <v>1998</v>
      </c>
    </row>
    <row r="265" spans="1:5" ht="15.75" thickBot="1" x14ac:dyDescent="0.25">
      <c r="A265" s="497"/>
      <c r="B265" s="497" t="s">
        <v>5634</v>
      </c>
      <c r="C265" s="497" t="s">
        <v>747</v>
      </c>
      <c r="D265" s="497">
        <v>410</v>
      </c>
      <c r="E265" s="501">
        <v>2000</v>
      </c>
    </row>
    <row r="266" spans="1:5" ht="15.75" thickTop="1" x14ac:dyDescent="0.2">
      <c r="A266" s="428"/>
      <c r="B266" s="426"/>
      <c r="C266" s="426"/>
      <c r="D266" s="426"/>
      <c r="E266" s="427"/>
    </row>
    <row r="267" spans="1:5" x14ac:dyDescent="0.2">
      <c r="A267" s="428"/>
      <c r="B267" s="426"/>
      <c r="C267" s="426"/>
      <c r="D267" s="426"/>
      <c r="E267" s="427"/>
    </row>
    <row r="268" spans="1:5" x14ac:dyDescent="0.2">
      <c r="A268" s="428"/>
      <c r="B268" s="426"/>
      <c r="C268" s="426"/>
      <c r="D268" s="426"/>
      <c r="E268" s="427"/>
    </row>
    <row r="269" spans="1:5" ht="23.25" x14ac:dyDescent="0.35">
      <c r="A269" s="290" t="s">
        <v>5267</v>
      </c>
      <c r="B269" s="291"/>
      <c r="C269" s="291"/>
      <c r="D269" s="291"/>
      <c r="E269" s="558"/>
    </row>
    <row r="270" spans="1:5" ht="21.75" x14ac:dyDescent="0.3">
      <c r="A270" s="295" t="s">
        <v>6532</v>
      </c>
      <c r="B270" s="296"/>
      <c r="C270" s="296"/>
      <c r="D270" s="296"/>
      <c r="E270" s="563"/>
    </row>
    <row r="271" spans="1:5" ht="15.75" thickBot="1" x14ac:dyDescent="0.25">
      <c r="A271" s="299"/>
      <c r="B271" s="299"/>
      <c r="C271" s="299"/>
      <c r="D271" s="299"/>
      <c r="E271" s="299"/>
    </row>
    <row r="272" spans="1:5" ht="15.75" thickTop="1" x14ac:dyDescent="0.2">
      <c r="A272" s="302" t="s">
        <v>162</v>
      </c>
      <c r="B272" s="302" t="s">
        <v>5138</v>
      </c>
      <c r="C272" s="302" t="s">
        <v>111</v>
      </c>
      <c r="D272" s="303" t="s">
        <v>5697</v>
      </c>
      <c r="E272" s="333" t="s">
        <v>5698</v>
      </c>
    </row>
    <row r="273" spans="1:5" x14ac:dyDescent="0.2">
      <c r="A273" s="306"/>
      <c r="B273" s="306"/>
      <c r="C273" s="306"/>
      <c r="D273" s="307" t="s">
        <v>5563</v>
      </c>
      <c r="E273" s="308" t="s">
        <v>6523</v>
      </c>
    </row>
    <row r="274" spans="1:5" x14ac:dyDescent="0.2">
      <c r="A274" s="306"/>
      <c r="B274" s="306"/>
      <c r="C274" s="306"/>
      <c r="D274" s="307" t="s">
        <v>5564</v>
      </c>
      <c r="E274" s="308" t="s">
        <v>5702</v>
      </c>
    </row>
    <row r="275" spans="1:5" x14ac:dyDescent="0.2">
      <c r="A275" s="309"/>
      <c r="B275" s="309"/>
      <c r="C275" s="309"/>
      <c r="D275" s="310"/>
      <c r="E275" s="310" t="s">
        <v>5704</v>
      </c>
    </row>
    <row r="276" spans="1:5" x14ac:dyDescent="0.2">
      <c r="A276" s="428"/>
      <c r="B276" s="426"/>
      <c r="C276" s="426"/>
      <c r="D276" s="426"/>
      <c r="E276" s="427"/>
    </row>
    <row r="277" spans="1:5" x14ac:dyDescent="0.2">
      <c r="A277" s="426" t="s">
        <v>6455</v>
      </c>
      <c r="B277" s="426" t="s">
        <v>6554</v>
      </c>
      <c r="C277" s="426" t="s">
        <v>6010</v>
      </c>
      <c r="D277" s="426">
        <v>20</v>
      </c>
      <c r="E277" s="427">
        <v>1994</v>
      </c>
    </row>
    <row r="278" spans="1:5" x14ac:dyDescent="0.2">
      <c r="A278" s="426"/>
      <c r="B278" s="426"/>
      <c r="C278" s="426"/>
      <c r="D278" s="426"/>
      <c r="E278" s="427"/>
    </row>
    <row r="279" spans="1:5" x14ac:dyDescent="0.2">
      <c r="A279" s="426" t="s">
        <v>6555</v>
      </c>
      <c r="B279" s="426" t="s">
        <v>4739</v>
      </c>
      <c r="C279" s="426" t="s">
        <v>747</v>
      </c>
      <c r="D279" s="426">
        <v>400</v>
      </c>
      <c r="E279" s="427">
        <v>2000</v>
      </c>
    </row>
    <row r="280" spans="1:5" x14ac:dyDescent="0.2">
      <c r="A280" s="426"/>
      <c r="B280" s="426"/>
      <c r="C280" s="426"/>
      <c r="D280" s="426"/>
      <c r="E280" s="427"/>
    </row>
    <row r="281" spans="1:5" x14ac:dyDescent="0.2">
      <c r="A281" s="426" t="s">
        <v>5891</v>
      </c>
      <c r="B281" s="426"/>
      <c r="C281" s="426"/>
      <c r="D281" s="426"/>
      <c r="E281" s="427"/>
    </row>
    <row r="282" spans="1:5" x14ac:dyDescent="0.2">
      <c r="A282" s="426" t="s">
        <v>5892</v>
      </c>
      <c r="B282" s="426" t="s">
        <v>6457</v>
      </c>
      <c r="C282" s="426" t="s">
        <v>6010</v>
      </c>
      <c r="D282" s="426">
        <v>32</v>
      </c>
      <c r="E282" s="427">
        <v>1994</v>
      </c>
    </row>
    <row r="283" spans="1:5" x14ac:dyDescent="0.2">
      <c r="A283" s="426"/>
      <c r="B283" s="426"/>
      <c r="C283" s="426"/>
      <c r="D283" s="426"/>
      <c r="E283" s="427"/>
    </row>
    <row r="284" spans="1:5" x14ac:dyDescent="0.2">
      <c r="A284" s="465" t="s">
        <v>2024</v>
      </c>
      <c r="B284" s="465" t="s">
        <v>5179</v>
      </c>
      <c r="C284" s="465" t="s">
        <v>747</v>
      </c>
      <c r="D284" s="465">
        <v>903</v>
      </c>
      <c r="E284" s="525">
        <v>2004</v>
      </c>
    </row>
    <row r="285" spans="1:5" x14ac:dyDescent="0.2">
      <c r="A285" s="426"/>
      <c r="B285" s="426"/>
      <c r="C285" s="426"/>
      <c r="D285" s="426"/>
      <c r="E285" s="427"/>
    </row>
    <row r="286" spans="1:5" x14ac:dyDescent="0.2">
      <c r="A286" s="426" t="s">
        <v>6414</v>
      </c>
      <c r="B286" s="426" t="s">
        <v>6333</v>
      </c>
      <c r="C286" s="426" t="s">
        <v>747</v>
      </c>
      <c r="D286" s="430">
        <v>1875</v>
      </c>
      <c r="E286" s="427">
        <v>1992</v>
      </c>
    </row>
    <row r="287" spans="1:5" x14ac:dyDescent="0.2">
      <c r="A287" s="426"/>
      <c r="B287" s="426"/>
      <c r="C287" s="426"/>
      <c r="D287" s="426"/>
      <c r="E287" s="427"/>
    </row>
    <row r="288" spans="1:5" x14ac:dyDescent="0.2">
      <c r="A288" s="426" t="s">
        <v>6353</v>
      </c>
      <c r="B288" s="426" t="s">
        <v>6357</v>
      </c>
      <c r="C288" s="426" t="s">
        <v>5960</v>
      </c>
      <c r="D288" s="426">
        <v>6</v>
      </c>
      <c r="E288" s="427">
        <v>1958</v>
      </c>
    </row>
    <row r="289" spans="1:5" x14ac:dyDescent="0.2">
      <c r="A289" s="426"/>
      <c r="B289" s="426" t="s">
        <v>6396</v>
      </c>
      <c r="C289" s="426" t="s">
        <v>6356</v>
      </c>
      <c r="D289" s="426">
        <v>3</v>
      </c>
      <c r="E289" s="427">
        <v>1959</v>
      </c>
    </row>
    <row r="290" spans="1:5" x14ac:dyDescent="0.2">
      <c r="A290" s="426"/>
      <c r="B290" s="426" t="s">
        <v>6354</v>
      </c>
      <c r="C290" s="426" t="s">
        <v>5960</v>
      </c>
      <c r="D290" s="426">
        <v>2</v>
      </c>
      <c r="E290" s="427">
        <v>1961</v>
      </c>
    </row>
    <row r="291" spans="1:5" x14ac:dyDescent="0.2">
      <c r="A291" s="426"/>
      <c r="B291" s="426" t="s">
        <v>6355</v>
      </c>
      <c r="C291" s="426" t="s">
        <v>6356</v>
      </c>
      <c r="D291" s="426">
        <v>5</v>
      </c>
      <c r="E291" s="427">
        <v>1963</v>
      </c>
    </row>
    <row r="292" spans="1:5" ht="15.75" thickBot="1" x14ac:dyDescent="0.25">
      <c r="A292" s="559" t="s">
        <v>126</v>
      </c>
      <c r="B292" s="559"/>
      <c r="C292" s="559"/>
      <c r="D292" s="560">
        <v>73855</v>
      </c>
      <c r="E292" s="559"/>
    </row>
    <row r="293" spans="1:5" ht="15.75" thickTop="1" x14ac:dyDescent="0.2">
      <c r="A293" s="426"/>
      <c r="B293" s="426"/>
      <c r="C293" s="426"/>
      <c r="D293" s="426"/>
      <c r="E293" s="426"/>
    </row>
    <row r="294" spans="1:5" x14ac:dyDescent="0.2">
      <c r="A294" s="499" t="s">
        <v>6240</v>
      </c>
      <c r="B294" s="426"/>
      <c r="C294" s="426"/>
      <c r="D294" s="426"/>
      <c r="E294" s="426"/>
    </row>
    <row r="295" spans="1:5" x14ac:dyDescent="0.2">
      <c r="A295" s="499" t="s">
        <v>6556</v>
      </c>
      <c r="B295" s="426"/>
      <c r="C295" s="426"/>
      <c r="D295" s="426"/>
      <c r="E295" s="426"/>
    </row>
    <row r="296" spans="1:5" x14ac:dyDescent="0.2">
      <c r="A296" s="499" t="s">
        <v>6557</v>
      </c>
      <c r="B296" s="426"/>
      <c r="C296" s="426"/>
      <c r="D296" s="426"/>
      <c r="E296" s="426"/>
    </row>
    <row r="297" spans="1:5" x14ac:dyDescent="0.2">
      <c r="A297" s="499" t="s">
        <v>6558</v>
      </c>
      <c r="B297" s="426"/>
      <c r="C297" s="426"/>
      <c r="D297" s="426"/>
      <c r="E297" s="426"/>
    </row>
    <row r="298" spans="1:5" x14ac:dyDescent="0.2">
      <c r="A298" s="499" t="s">
        <v>6559</v>
      </c>
      <c r="B298" s="426"/>
      <c r="C298" s="426"/>
      <c r="D298" s="426"/>
      <c r="E298" s="426"/>
    </row>
    <row r="299" spans="1:5" x14ac:dyDescent="0.2">
      <c r="A299" s="499" t="s">
        <v>6560</v>
      </c>
      <c r="B299" s="426"/>
      <c r="C299" s="426"/>
      <c r="D299" s="426"/>
      <c r="E299" s="426"/>
    </row>
    <row r="300" spans="1:5" x14ac:dyDescent="0.2">
      <c r="A300" s="499" t="s">
        <v>6561</v>
      </c>
      <c r="B300" s="426"/>
      <c r="C300" s="426"/>
      <c r="D300" s="426"/>
      <c r="E300" s="426"/>
    </row>
    <row r="301" spans="1:5" x14ac:dyDescent="0.2">
      <c r="A301" s="499" t="s">
        <v>6562</v>
      </c>
      <c r="B301" s="426"/>
      <c r="C301" s="426"/>
      <c r="D301" s="426"/>
      <c r="E301" s="426"/>
    </row>
    <row r="302" spans="1:5" x14ac:dyDescent="0.2">
      <c r="A302" s="499" t="s">
        <v>6563</v>
      </c>
      <c r="B302" s="426"/>
      <c r="C302" s="426"/>
      <c r="D302" s="426"/>
      <c r="E302" s="426"/>
    </row>
    <row r="303" spans="1:5" x14ac:dyDescent="0.2">
      <c r="A303" s="499" t="s">
        <v>6564</v>
      </c>
      <c r="B303" s="426"/>
      <c r="C303" s="426"/>
      <c r="D303" s="426"/>
      <c r="E303" s="426"/>
    </row>
    <row r="304" spans="1:5" x14ac:dyDescent="0.2">
      <c r="A304" s="499" t="s">
        <v>6565</v>
      </c>
      <c r="B304" s="426"/>
      <c r="C304" s="426"/>
      <c r="D304" s="426"/>
      <c r="E304" s="426"/>
    </row>
    <row r="305" spans="1:5" x14ac:dyDescent="0.2">
      <c r="A305" s="299"/>
      <c r="B305" s="426"/>
      <c r="C305" s="426"/>
      <c r="D305" s="426"/>
      <c r="E305" s="426"/>
    </row>
    <row r="306" spans="1:5" ht="23.25" x14ac:dyDescent="0.3">
      <c r="A306" s="548" t="s">
        <v>6566</v>
      </c>
      <c r="B306" s="331"/>
      <c r="C306" s="456"/>
      <c r="D306" s="426"/>
      <c r="E306" s="426"/>
    </row>
    <row r="307" spans="1:5" ht="15.75" thickBot="1" x14ac:dyDescent="0.25">
      <c r="A307" s="426"/>
      <c r="B307" s="426"/>
      <c r="C307" s="426"/>
      <c r="D307" s="426"/>
      <c r="E307" s="426"/>
    </row>
    <row r="308" spans="1:5" ht="15.75" thickTop="1" x14ac:dyDescent="0.2">
      <c r="A308" s="302" t="s">
        <v>6230</v>
      </c>
      <c r="B308" s="302"/>
      <c r="C308" s="302" t="s">
        <v>111</v>
      </c>
      <c r="D308" s="303" t="s">
        <v>5563</v>
      </c>
      <c r="E308" s="371"/>
    </row>
    <row r="309" spans="1:5" x14ac:dyDescent="0.2">
      <c r="A309" s="309"/>
      <c r="B309" s="309"/>
      <c r="C309" s="309"/>
      <c r="D309" s="353" t="s">
        <v>5564</v>
      </c>
      <c r="E309" s="532"/>
    </row>
    <row r="310" spans="1:5" x14ac:dyDescent="0.2">
      <c r="A310" s="306"/>
      <c r="B310" s="306"/>
      <c r="C310" s="306"/>
      <c r="D310" s="307"/>
      <c r="E310" s="532"/>
    </row>
    <row r="311" spans="1:5" x14ac:dyDescent="0.2">
      <c r="A311" s="426" t="s">
        <v>5913</v>
      </c>
      <c r="B311" s="426"/>
      <c r="C311" s="426" t="s">
        <v>1352</v>
      </c>
      <c r="D311" s="426">
        <v>742</v>
      </c>
      <c r="E311" s="426"/>
    </row>
    <row r="312" spans="1:5" x14ac:dyDescent="0.2">
      <c r="A312" s="426" t="s">
        <v>5914</v>
      </c>
      <c r="B312" s="426"/>
      <c r="C312" s="426" t="s">
        <v>5915</v>
      </c>
      <c r="D312" s="426">
        <v>619</v>
      </c>
      <c r="E312" s="426"/>
    </row>
    <row r="313" spans="1:5" x14ac:dyDescent="0.2">
      <c r="A313" s="426"/>
      <c r="B313" s="426"/>
      <c r="C313" s="426" t="s">
        <v>5916</v>
      </c>
      <c r="D313" s="426">
        <v>101</v>
      </c>
      <c r="E313" s="426"/>
    </row>
    <row r="314" spans="1:5" x14ac:dyDescent="0.2">
      <c r="A314" s="426"/>
      <c r="B314" s="426"/>
      <c r="C314" s="426" t="s">
        <v>5917</v>
      </c>
      <c r="D314" s="426">
        <v>133</v>
      </c>
      <c r="E314" s="426"/>
    </row>
    <row r="315" spans="1:5" x14ac:dyDescent="0.2">
      <c r="A315" s="426"/>
      <c r="B315" s="426"/>
      <c r="C315" s="426" t="s">
        <v>6010</v>
      </c>
      <c r="D315" s="426">
        <v>269</v>
      </c>
      <c r="E315" s="426"/>
    </row>
    <row r="316" spans="1:5" x14ac:dyDescent="0.2">
      <c r="A316" s="426"/>
      <c r="B316" s="426"/>
      <c r="C316" s="426" t="s">
        <v>6360</v>
      </c>
      <c r="D316" s="426">
        <v>119</v>
      </c>
      <c r="E316" s="426"/>
    </row>
    <row r="317" spans="1:5" x14ac:dyDescent="0.2">
      <c r="A317" s="426"/>
      <c r="B317" s="426"/>
      <c r="C317" s="426"/>
      <c r="D317" s="426"/>
      <c r="E317" s="426"/>
    </row>
    <row r="318" spans="1:5" x14ac:dyDescent="0.2">
      <c r="A318" s="426" t="s">
        <v>6567</v>
      </c>
      <c r="B318" s="426"/>
      <c r="C318" s="426" t="s">
        <v>5922</v>
      </c>
      <c r="D318" s="430">
        <v>3978</v>
      </c>
      <c r="E318" s="426"/>
    </row>
    <row r="319" spans="1:5" x14ac:dyDescent="0.2">
      <c r="A319" s="426" t="s">
        <v>6568</v>
      </c>
      <c r="B319" s="426"/>
      <c r="C319" s="426"/>
      <c r="D319" s="426"/>
      <c r="E319" s="426"/>
    </row>
    <row r="320" spans="1:5" x14ac:dyDescent="0.2">
      <c r="A320" s="426" t="s">
        <v>6569</v>
      </c>
      <c r="B320" s="426"/>
      <c r="C320" s="426"/>
      <c r="D320" s="426"/>
      <c r="E320" s="426"/>
    </row>
    <row r="321" spans="1:5" x14ac:dyDescent="0.2">
      <c r="A321" s="426"/>
      <c r="B321" s="426"/>
      <c r="C321" s="426"/>
      <c r="D321" s="426"/>
      <c r="E321" s="426"/>
    </row>
    <row r="322" spans="1:5" ht="15.75" thickBot="1" x14ac:dyDescent="0.25">
      <c r="A322" s="497" t="s">
        <v>6056</v>
      </c>
      <c r="B322" s="497"/>
      <c r="C322" s="497" t="s">
        <v>5920</v>
      </c>
      <c r="D322" s="500">
        <v>926</v>
      </c>
      <c r="E322" s="426"/>
    </row>
    <row r="323" spans="1:5" ht="15.75" thickTop="1" x14ac:dyDescent="0.2">
      <c r="A323" s="426"/>
      <c r="B323" s="426"/>
      <c r="C323" s="426"/>
      <c r="D323" s="430"/>
      <c r="E323" s="426"/>
    </row>
    <row r="324" spans="1:5" x14ac:dyDescent="0.2">
      <c r="A324" s="499" t="s">
        <v>6570</v>
      </c>
      <c r="B324" s="426"/>
      <c r="C324" s="426"/>
      <c r="D324" s="426"/>
      <c r="E324" s="426"/>
    </row>
    <row r="325" spans="1:5" x14ac:dyDescent="0.2">
      <c r="A325" s="426"/>
      <c r="B325" s="426"/>
      <c r="C325" s="426"/>
      <c r="D325" s="426"/>
      <c r="E325" s="426"/>
    </row>
    <row r="326" spans="1:5" ht="20.25" x14ac:dyDescent="0.3">
      <c r="A326" s="548" t="s">
        <v>5246</v>
      </c>
      <c r="B326" s="367"/>
      <c r="C326" s="367"/>
      <c r="D326" s="367"/>
      <c r="E326" s="484"/>
    </row>
    <row r="327" spans="1:5" ht="15.75" thickBot="1" x14ac:dyDescent="0.25">
      <c r="A327" s="498"/>
      <c r="B327" s="498"/>
      <c r="C327" s="498"/>
      <c r="D327" s="498"/>
      <c r="E327" s="350"/>
    </row>
    <row r="328" spans="1:5" ht="15.75" thickTop="1" x14ac:dyDescent="0.2">
      <c r="A328" s="299"/>
      <c r="B328" s="299"/>
      <c r="C328" s="299"/>
      <c r="D328" s="539" t="s">
        <v>5563</v>
      </c>
      <c r="E328" s="350"/>
    </row>
    <row r="329" spans="1:5" x14ac:dyDescent="0.2">
      <c r="A329" s="352"/>
      <c r="B329" s="352"/>
      <c r="C329" s="352"/>
      <c r="D329" s="353" t="s">
        <v>5564</v>
      </c>
      <c r="E329" s="350"/>
    </row>
    <row r="330" spans="1:5" x14ac:dyDescent="0.2">
      <c r="A330" s="299"/>
      <c r="B330" s="299"/>
      <c r="C330" s="299"/>
      <c r="D330" s="307"/>
      <c r="E330" s="350"/>
    </row>
    <row r="331" spans="1:5" x14ac:dyDescent="0.2">
      <c r="A331" s="426" t="s">
        <v>6571</v>
      </c>
      <c r="B331" s="426"/>
      <c r="C331" s="299"/>
      <c r="D331" s="430">
        <v>2200</v>
      </c>
      <c r="E331" s="350"/>
    </row>
    <row r="332" spans="1:5" x14ac:dyDescent="0.2">
      <c r="A332" s="426" t="s">
        <v>153</v>
      </c>
      <c r="B332" s="426"/>
      <c r="C332" s="299"/>
      <c r="D332" s="430">
        <v>2000</v>
      </c>
      <c r="E332" s="350"/>
    </row>
    <row r="333" spans="1:5" x14ac:dyDescent="0.2">
      <c r="A333" s="426" t="s">
        <v>145</v>
      </c>
      <c r="B333" s="426"/>
      <c r="C333" s="299"/>
      <c r="D333" s="426">
        <v>500</v>
      </c>
      <c r="E333" s="350"/>
    </row>
    <row r="334" spans="1:5" ht="15.75" thickBot="1" x14ac:dyDescent="0.25">
      <c r="A334" s="497" t="s">
        <v>5249</v>
      </c>
      <c r="B334" s="497"/>
      <c r="C334" s="498"/>
      <c r="D334" s="497">
        <v>600</v>
      </c>
      <c r="E334" s="350"/>
    </row>
    <row r="335" spans="1:5" ht="15.75" thickTop="1" x14ac:dyDescent="0.2">
      <c r="A335" s="299"/>
      <c r="B335" s="299"/>
      <c r="C335" s="299"/>
      <c r="D335" s="299"/>
      <c r="E335" s="350"/>
    </row>
    <row r="336" spans="1:5" x14ac:dyDescent="0.2">
      <c r="A336" s="499"/>
      <c r="B336" s="299"/>
      <c r="C336" s="299"/>
      <c r="D336" s="299"/>
      <c r="E336" s="350"/>
    </row>
    <row r="337" spans="1:5" x14ac:dyDescent="0.2">
      <c r="A337" s="499"/>
      <c r="B337" s="299"/>
      <c r="C337" s="299"/>
      <c r="D337" s="299"/>
      <c r="E337" s="350"/>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022A1-71B7-4EA7-BEEC-34A6A2F34A73}">
  <sheetPr codeName="Sheet3"/>
  <dimension ref="A1:B33"/>
  <sheetViews>
    <sheetView showGridLines="0" zoomScaleNormal="100" workbookViewId="0"/>
  </sheetViews>
  <sheetFormatPr defaultColWidth="9.140625" defaultRowHeight="15.75" x14ac:dyDescent="0.25"/>
  <cols>
    <col min="1" max="1" width="33.140625" style="2" customWidth="1"/>
    <col min="2" max="2" width="150.7109375" style="2" customWidth="1"/>
    <col min="3" max="16384" width="9.140625" style="2"/>
  </cols>
  <sheetData>
    <row r="1" spans="1:2" ht="45" customHeight="1" x14ac:dyDescent="0.25">
      <c r="A1" s="9" t="s">
        <v>34</v>
      </c>
    </row>
    <row r="2" spans="1:2" s="3" customFormat="1" ht="20.100000000000001" customHeight="1" x14ac:dyDescent="0.25">
      <c r="A2" s="3" t="s">
        <v>42</v>
      </c>
    </row>
    <row r="3" spans="1:2" s="3" customFormat="1" ht="20.100000000000001" customHeight="1" x14ac:dyDescent="0.25">
      <c r="A3" s="3" t="s">
        <v>43</v>
      </c>
    </row>
    <row r="4" spans="1:2" s="3" customFormat="1" ht="30" customHeight="1" x14ac:dyDescent="0.25">
      <c r="A4" s="4" t="s">
        <v>44</v>
      </c>
      <c r="B4" s="4" t="s">
        <v>45</v>
      </c>
    </row>
    <row r="5" spans="1:2" ht="47.25" x14ac:dyDescent="0.25">
      <c r="A5" s="2" t="s">
        <v>46</v>
      </c>
      <c r="B5" s="2" t="s">
        <v>47</v>
      </c>
    </row>
    <row r="6" spans="1:2" x14ac:dyDescent="0.25">
      <c r="A6" s="2" t="s">
        <v>48</v>
      </c>
      <c r="B6" s="2" t="s">
        <v>49</v>
      </c>
    </row>
    <row r="7" spans="1:2" x14ac:dyDescent="0.25">
      <c r="A7" s="2" t="s">
        <v>50</v>
      </c>
      <c r="B7" s="2" t="s">
        <v>51</v>
      </c>
    </row>
    <row r="8" spans="1:2" x14ac:dyDescent="0.25">
      <c r="A8" s="2" t="s">
        <v>52</v>
      </c>
      <c r="B8" s="2" t="s">
        <v>53</v>
      </c>
    </row>
    <row r="9" spans="1:2" x14ac:dyDescent="0.25">
      <c r="A9" s="2" t="s">
        <v>54</v>
      </c>
      <c r="B9" s="2" t="s">
        <v>55</v>
      </c>
    </row>
    <row r="10" spans="1:2" x14ac:dyDescent="0.25">
      <c r="A10" s="2" t="s">
        <v>56</v>
      </c>
      <c r="B10" s="2" t="s">
        <v>57</v>
      </c>
    </row>
    <row r="11" spans="1:2" x14ac:dyDescent="0.25">
      <c r="A11" s="2" t="s">
        <v>58</v>
      </c>
      <c r="B11" s="2" t="s">
        <v>59</v>
      </c>
    </row>
    <row r="12" spans="1:2" x14ac:dyDescent="0.25">
      <c r="A12" s="2" t="s">
        <v>60</v>
      </c>
      <c r="B12" s="2" t="s">
        <v>61</v>
      </c>
    </row>
    <row r="13" spans="1:2" x14ac:dyDescent="0.25">
      <c r="A13" s="2" t="s">
        <v>62</v>
      </c>
      <c r="B13" s="2" t="s">
        <v>63</v>
      </c>
    </row>
    <row r="14" spans="1:2" x14ac:dyDescent="0.25">
      <c r="A14" s="2" t="s">
        <v>64</v>
      </c>
      <c r="B14" s="2" t="s">
        <v>65</v>
      </c>
    </row>
    <row r="15" spans="1:2" x14ac:dyDescent="0.25">
      <c r="A15" s="2" t="s">
        <v>66</v>
      </c>
      <c r="B15" s="2" t="s">
        <v>67</v>
      </c>
    </row>
    <row r="16" spans="1:2" x14ac:dyDescent="0.25">
      <c r="A16" s="2" t="s">
        <v>68</v>
      </c>
      <c r="B16" s="2" t="s">
        <v>69</v>
      </c>
    </row>
    <row r="17" spans="1:2" ht="31.5" x14ac:dyDescent="0.25">
      <c r="A17" s="2" t="s">
        <v>70</v>
      </c>
      <c r="B17" s="2" t="s">
        <v>71</v>
      </c>
    </row>
    <row r="18" spans="1:2" x14ac:dyDescent="0.25">
      <c r="A18" s="2" t="s">
        <v>72</v>
      </c>
      <c r="B18" s="2" t="s">
        <v>73</v>
      </c>
    </row>
    <row r="19" spans="1:2" x14ac:dyDescent="0.25">
      <c r="A19" s="2" t="s">
        <v>74</v>
      </c>
      <c r="B19" s="2" t="s">
        <v>75</v>
      </c>
    </row>
    <row r="20" spans="1:2" x14ac:dyDescent="0.25">
      <c r="A20" s="2" t="s">
        <v>76</v>
      </c>
      <c r="B20" s="2" t="s">
        <v>77</v>
      </c>
    </row>
    <row r="21" spans="1:2" x14ac:dyDescent="0.25">
      <c r="A21" s="2" t="s">
        <v>78</v>
      </c>
      <c r="B21" s="2" t="s">
        <v>79</v>
      </c>
    </row>
    <row r="22" spans="1:2" x14ac:dyDescent="0.25">
      <c r="A22" s="2" t="s">
        <v>80</v>
      </c>
      <c r="B22" s="2" t="s">
        <v>81</v>
      </c>
    </row>
    <row r="23" spans="1:2" x14ac:dyDescent="0.25">
      <c r="A23" s="2" t="s">
        <v>82</v>
      </c>
      <c r="B23" s="2" t="s">
        <v>83</v>
      </c>
    </row>
    <row r="24" spans="1:2" ht="31.5" x14ac:dyDescent="0.25">
      <c r="A24" s="2" t="s">
        <v>84</v>
      </c>
      <c r="B24" s="2" t="s">
        <v>85</v>
      </c>
    </row>
    <row r="25" spans="1:2" x14ac:dyDescent="0.25">
      <c r="A25" s="2" t="s">
        <v>86</v>
      </c>
      <c r="B25" s="2" t="s">
        <v>87</v>
      </c>
    </row>
    <row r="26" spans="1:2" x14ac:dyDescent="0.25">
      <c r="A26" s="2" t="s">
        <v>88</v>
      </c>
      <c r="B26" s="2" t="s">
        <v>89</v>
      </c>
    </row>
    <row r="27" spans="1:2" x14ac:dyDescent="0.25">
      <c r="A27" s="2" t="s">
        <v>90</v>
      </c>
      <c r="B27" s="2" t="s">
        <v>91</v>
      </c>
    </row>
    <row r="28" spans="1:2" x14ac:dyDescent="0.25">
      <c r="A28" s="2" t="s">
        <v>92</v>
      </c>
      <c r="B28" s="2" t="s">
        <v>93</v>
      </c>
    </row>
    <row r="29" spans="1:2" x14ac:dyDescent="0.25">
      <c r="A29" s="2" t="s">
        <v>94</v>
      </c>
      <c r="B29" s="2" t="s">
        <v>95</v>
      </c>
    </row>
    <row r="30" spans="1:2" x14ac:dyDescent="0.25">
      <c r="A30" s="2" t="s">
        <v>96</v>
      </c>
      <c r="B30" s="2" t="s">
        <v>97</v>
      </c>
    </row>
    <row r="31" spans="1:2" x14ac:dyDescent="0.25">
      <c r="A31" s="2" t="s">
        <v>98</v>
      </c>
      <c r="B31" s="2" t="s">
        <v>99</v>
      </c>
    </row>
    <row r="32" spans="1:2" x14ac:dyDescent="0.25">
      <c r="A32" s="2" t="s">
        <v>100</v>
      </c>
      <c r="B32" s="2" t="s">
        <v>101</v>
      </c>
    </row>
    <row r="33" spans="1:2" x14ac:dyDescent="0.25">
      <c r="A33" s="2" t="s">
        <v>102</v>
      </c>
      <c r="B33" s="2" t="s">
        <v>103</v>
      </c>
    </row>
  </sheetData>
  <phoneticPr fontId="89" type="noConversion"/>
  <hyperlinks>
    <hyperlink ref="B9" r:id="rId1" display="Refers to downstream losses, for an explanation of what is included under these losses, see data sources and methodology for downsream gas (opens in a new window)" xr:uid="{B28DCE84-9B89-454E-B0E3-1427C89117EA}"/>
  </hyperlinks>
  <pageMargins left="0.7" right="0.7" top="0.75" bottom="0.75" header="0.3" footer="0.3"/>
  <pageSetup paperSize="9" orientation="portrait" verticalDpi="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DEDD1-8CCA-43A6-882E-571281A6C447}">
  <sheetPr codeName="Sheet4"/>
  <dimension ref="A1:N466"/>
  <sheetViews>
    <sheetView showGridLines="0" zoomScaleNormal="100" zoomScaleSheetLayoutView="100" workbookViewId="0"/>
  </sheetViews>
  <sheetFormatPr defaultColWidth="10.7109375" defaultRowHeight="15" x14ac:dyDescent="0.2"/>
  <cols>
    <col min="1" max="1" width="42" style="22" customWidth="1"/>
    <col min="2" max="2" width="37.5703125" style="22" customWidth="1"/>
    <col min="3" max="3" width="26" style="22" bestFit="1" customWidth="1"/>
    <col min="4" max="4" width="22.42578125" style="22" customWidth="1"/>
    <col min="5" max="5" width="10.140625" style="22" customWidth="1"/>
    <col min="6" max="6" width="45" style="22" customWidth="1"/>
    <col min="7" max="7" width="18.5703125" style="58" customWidth="1"/>
    <col min="8" max="8" width="6.42578125" style="63" bestFit="1" customWidth="1"/>
    <col min="9" max="256" width="10.7109375" style="63"/>
    <col min="257" max="257" width="42" style="63" customWidth="1"/>
    <col min="258" max="258" width="27.85546875" style="63" customWidth="1"/>
    <col min="259" max="259" width="26" style="63" bestFit="1" customWidth="1"/>
    <col min="260" max="260" width="22.42578125" style="63" customWidth="1"/>
    <col min="261" max="261" width="7.85546875" style="63" customWidth="1"/>
    <col min="262" max="262" width="15.85546875" style="63" customWidth="1"/>
    <col min="263" max="263" width="18.5703125" style="63" customWidth="1"/>
    <col min="264" max="264" width="6.42578125" style="63" bestFit="1" customWidth="1"/>
    <col min="265" max="512" width="10.7109375" style="63"/>
    <col min="513" max="513" width="42" style="63" customWidth="1"/>
    <col min="514" max="514" width="27.85546875" style="63" customWidth="1"/>
    <col min="515" max="515" width="26" style="63" bestFit="1" customWidth="1"/>
    <col min="516" max="516" width="22.42578125" style="63" customWidth="1"/>
    <col min="517" max="517" width="7.85546875" style="63" customWidth="1"/>
    <col min="518" max="518" width="15.85546875" style="63" customWidth="1"/>
    <col min="519" max="519" width="18.5703125" style="63" customWidth="1"/>
    <col min="520" max="520" width="6.42578125" style="63" bestFit="1" customWidth="1"/>
    <col min="521" max="768" width="10.7109375" style="63"/>
    <col min="769" max="769" width="42" style="63" customWidth="1"/>
    <col min="770" max="770" width="27.85546875" style="63" customWidth="1"/>
    <col min="771" max="771" width="26" style="63" bestFit="1" customWidth="1"/>
    <col min="772" max="772" width="22.42578125" style="63" customWidth="1"/>
    <col min="773" max="773" width="7.85546875" style="63" customWidth="1"/>
    <col min="774" max="774" width="15.85546875" style="63" customWidth="1"/>
    <col min="775" max="775" width="18.5703125" style="63" customWidth="1"/>
    <col min="776" max="776" width="6.42578125" style="63" bestFit="1" customWidth="1"/>
    <col min="777" max="1024" width="10.7109375" style="63"/>
    <col min="1025" max="1025" width="42" style="63" customWidth="1"/>
    <col min="1026" max="1026" width="27.85546875" style="63" customWidth="1"/>
    <col min="1027" max="1027" width="26" style="63" bestFit="1" customWidth="1"/>
    <col min="1028" max="1028" width="22.42578125" style="63" customWidth="1"/>
    <col min="1029" max="1029" width="7.85546875" style="63" customWidth="1"/>
    <col min="1030" max="1030" width="15.85546875" style="63" customWidth="1"/>
    <col min="1031" max="1031" width="18.5703125" style="63" customWidth="1"/>
    <col min="1032" max="1032" width="6.42578125" style="63" bestFit="1" customWidth="1"/>
    <col min="1033" max="1280" width="10.7109375" style="63"/>
    <col min="1281" max="1281" width="42" style="63" customWidth="1"/>
    <col min="1282" max="1282" width="27.85546875" style="63" customWidth="1"/>
    <col min="1283" max="1283" width="26" style="63" bestFit="1" customWidth="1"/>
    <col min="1284" max="1284" width="22.42578125" style="63" customWidth="1"/>
    <col min="1285" max="1285" width="7.85546875" style="63" customWidth="1"/>
    <col min="1286" max="1286" width="15.85546875" style="63" customWidth="1"/>
    <col min="1287" max="1287" width="18.5703125" style="63" customWidth="1"/>
    <col min="1288" max="1288" width="6.42578125" style="63" bestFit="1" customWidth="1"/>
    <col min="1289" max="1536" width="10.7109375" style="63"/>
    <col min="1537" max="1537" width="42" style="63" customWidth="1"/>
    <col min="1538" max="1538" width="27.85546875" style="63" customWidth="1"/>
    <col min="1539" max="1539" width="26" style="63" bestFit="1" customWidth="1"/>
    <col min="1540" max="1540" width="22.42578125" style="63" customWidth="1"/>
    <col min="1541" max="1541" width="7.85546875" style="63" customWidth="1"/>
    <col min="1542" max="1542" width="15.85546875" style="63" customWidth="1"/>
    <col min="1543" max="1543" width="18.5703125" style="63" customWidth="1"/>
    <col min="1544" max="1544" width="6.42578125" style="63" bestFit="1" customWidth="1"/>
    <col min="1545" max="1792" width="10.7109375" style="63"/>
    <col min="1793" max="1793" width="42" style="63" customWidth="1"/>
    <col min="1794" max="1794" width="27.85546875" style="63" customWidth="1"/>
    <col min="1795" max="1795" width="26" style="63" bestFit="1" customWidth="1"/>
    <col min="1796" max="1796" width="22.42578125" style="63" customWidth="1"/>
    <col min="1797" max="1797" width="7.85546875" style="63" customWidth="1"/>
    <col min="1798" max="1798" width="15.85546875" style="63" customWidth="1"/>
    <col min="1799" max="1799" width="18.5703125" style="63" customWidth="1"/>
    <col min="1800" max="1800" width="6.42578125" style="63" bestFit="1" customWidth="1"/>
    <col min="1801" max="2048" width="10.7109375" style="63"/>
    <col min="2049" max="2049" width="42" style="63" customWidth="1"/>
    <col min="2050" max="2050" width="27.85546875" style="63" customWidth="1"/>
    <col min="2051" max="2051" width="26" style="63" bestFit="1" customWidth="1"/>
    <col min="2052" max="2052" width="22.42578125" style="63" customWidth="1"/>
    <col min="2053" max="2053" width="7.85546875" style="63" customWidth="1"/>
    <col min="2054" max="2054" width="15.85546875" style="63" customWidth="1"/>
    <col min="2055" max="2055" width="18.5703125" style="63" customWidth="1"/>
    <col min="2056" max="2056" width="6.42578125" style="63" bestFit="1" customWidth="1"/>
    <col min="2057" max="2304" width="10.7109375" style="63"/>
    <col min="2305" max="2305" width="42" style="63" customWidth="1"/>
    <col min="2306" max="2306" width="27.85546875" style="63" customWidth="1"/>
    <col min="2307" max="2307" width="26" style="63" bestFit="1" customWidth="1"/>
    <col min="2308" max="2308" width="22.42578125" style="63" customWidth="1"/>
    <col min="2309" max="2309" width="7.85546875" style="63" customWidth="1"/>
    <col min="2310" max="2310" width="15.85546875" style="63" customWidth="1"/>
    <col min="2311" max="2311" width="18.5703125" style="63" customWidth="1"/>
    <col min="2312" max="2312" width="6.42578125" style="63" bestFit="1" customWidth="1"/>
    <col min="2313" max="2560" width="10.7109375" style="63"/>
    <col min="2561" max="2561" width="42" style="63" customWidth="1"/>
    <col min="2562" max="2562" width="27.85546875" style="63" customWidth="1"/>
    <col min="2563" max="2563" width="26" style="63" bestFit="1" customWidth="1"/>
    <col min="2564" max="2564" width="22.42578125" style="63" customWidth="1"/>
    <col min="2565" max="2565" width="7.85546875" style="63" customWidth="1"/>
    <col min="2566" max="2566" width="15.85546875" style="63" customWidth="1"/>
    <col min="2567" max="2567" width="18.5703125" style="63" customWidth="1"/>
    <col min="2568" max="2568" width="6.42578125" style="63" bestFit="1" customWidth="1"/>
    <col min="2569" max="2816" width="10.7109375" style="63"/>
    <col min="2817" max="2817" width="42" style="63" customWidth="1"/>
    <col min="2818" max="2818" width="27.85546875" style="63" customWidth="1"/>
    <col min="2819" max="2819" width="26" style="63" bestFit="1" customWidth="1"/>
    <col min="2820" max="2820" width="22.42578125" style="63" customWidth="1"/>
    <col min="2821" max="2821" width="7.85546875" style="63" customWidth="1"/>
    <col min="2822" max="2822" width="15.85546875" style="63" customWidth="1"/>
    <col min="2823" max="2823" width="18.5703125" style="63" customWidth="1"/>
    <col min="2824" max="2824" width="6.42578125" style="63" bestFit="1" customWidth="1"/>
    <col min="2825" max="3072" width="10.7109375" style="63"/>
    <col min="3073" max="3073" width="42" style="63" customWidth="1"/>
    <col min="3074" max="3074" width="27.85546875" style="63" customWidth="1"/>
    <col min="3075" max="3075" width="26" style="63" bestFit="1" customWidth="1"/>
    <col min="3076" max="3076" width="22.42578125" style="63" customWidth="1"/>
    <col min="3077" max="3077" width="7.85546875" style="63" customWidth="1"/>
    <col min="3078" max="3078" width="15.85546875" style="63" customWidth="1"/>
    <col min="3079" max="3079" width="18.5703125" style="63" customWidth="1"/>
    <col min="3080" max="3080" width="6.42578125" style="63" bestFit="1" customWidth="1"/>
    <col min="3081" max="3328" width="10.7109375" style="63"/>
    <col min="3329" max="3329" width="42" style="63" customWidth="1"/>
    <col min="3330" max="3330" width="27.85546875" style="63" customWidth="1"/>
    <col min="3331" max="3331" width="26" style="63" bestFit="1" customWidth="1"/>
    <col min="3332" max="3332" width="22.42578125" style="63" customWidth="1"/>
    <col min="3333" max="3333" width="7.85546875" style="63" customWidth="1"/>
    <col min="3334" max="3334" width="15.85546875" style="63" customWidth="1"/>
    <col min="3335" max="3335" width="18.5703125" style="63" customWidth="1"/>
    <col min="3336" max="3336" width="6.42578125" style="63" bestFit="1" customWidth="1"/>
    <col min="3337" max="3584" width="10.7109375" style="63"/>
    <col min="3585" max="3585" width="42" style="63" customWidth="1"/>
    <col min="3586" max="3586" width="27.85546875" style="63" customWidth="1"/>
    <col min="3587" max="3587" width="26" style="63" bestFit="1" customWidth="1"/>
    <col min="3588" max="3588" width="22.42578125" style="63" customWidth="1"/>
    <col min="3589" max="3589" width="7.85546875" style="63" customWidth="1"/>
    <col min="3590" max="3590" width="15.85546875" style="63" customWidth="1"/>
    <col min="3591" max="3591" width="18.5703125" style="63" customWidth="1"/>
    <col min="3592" max="3592" width="6.42578125" style="63" bestFit="1" customWidth="1"/>
    <col min="3593" max="3840" width="10.7109375" style="63"/>
    <col min="3841" max="3841" width="42" style="63" customWidth="1"/>
    <col min="3842" max="3842" width="27.85546875" style="63" customWidth="1"/>
    <col min="3843" max="3843" width="26" style="63" bestFit="1" customWidth="1"/>
    <col min="3844" max="3844" width="22.42578125" style="63" customWidth="1"/>
    <col min="3845" max="3845" width="7.85546875" style="63" customWidth="1"/>
    <col min="3846" max="3846" width="15.85546875" style="63" customWidth="1"/>
    <col min="3847" max="3847" width="18.5703125" style="63" customWidth="1"/>
    <col min="3848" max="3848" width="6.42578125" style="63" bestFit="1" customWidth="1"/>
    <col min="3849" max="4096" width="10.7109375" style="63"/>
    <col min="4097" max="4097" width="42" style="63" customWidth="1"/>
    <col min="4098" max="4098" width="27.85546875" style="63" customWidth="1"/>
    <col min="4099" max="4099" width="26" style="63" bestFit="1" customWidth="1"/>
    <col min="4100" max="4100" width="22.42578125" style="63" customWidth="1"/>
    <col min="4101" max="4101" width="7.85546875" style="63" customWidth="1"/>
    <col min="4102" max="4102" width="15.85546875" style="63" customWidth="1"/>
    <col min="4103" max="4103" width="18.5703125" style="63" customWidth="1"/>
    <col min="4104" max="4104" width="6.42578125" style="63" bestFit="1" customWidth="1"/>
    <col min="4105" max="4352" width="10.7109375" style="63"/>
    <col min="4353" max="4353" width="42" style="63" customWidth="1"/>
    <col min="4354" max="4354" width="27.85546875" style="63" customWidth="1"/>
    <col min="4355" max="4355" width="26" style="63" bestFit="1" customWidth="1"/>
    <col min="4356" max="4356" width="22.42578125" style="63" customWidth="1"/>
    <col min="4357" max="4357" width="7.85546875" style="63" customWidth="1"/>
    <col min="4358" max="4358" width="15.85546875" style="63" customWidth="1"/>
    <col min="4359" max="4359" width="18.5703125" style="63" customWidth="1"/>
    <col min="4360" max="4360" width="6.42578125" style="63" bestFit="1" customWidth="1"/>
    <col min="4361" max="4608" width="10.7109375" style="63"/>
    <col min="4609" max="4609" width="42" style="63" customWidth="1"/>
    <col min="4610" max="4610" width="27.85546875" style="63" customWidth="1"/>
    <col min="4611" max="4611" width="26" style="63" bestFit="1" customWidth="1"/>
    <col min="4612" max="4612" width="22.42578125" style="63" customWidth="1"/>
    <col min="4613" max="4613" width="7.85546875" style="63" customWidth="1"/>
    <col min="4614" max="4614" width="15.85546875" style="63" customWidth="1"/>
    <col min="4615" max="4615" width="18.5703125" style="63" customWidth="1"/>
    <col min="4616" max="4616" width="6.42578125" style="63" bestFit="1" customWidth="1"/>
    <col min="4617" max="4864" width="10.7109375" style="63"/>
    <col min="4865" max="4865" width="42" style="63" customWidth="1"/>
    <col min="4866" max="4866" width="27.85546875" style="63" customWidth="1"/>
    <col min="4867" max="4867" width="26" style="63" bestFit="1" customWidth="1"/>
    <col min="4868" max="4868" width="22.42578125" style="63" customWidth="1"/>
    <col min="4869" max="4869" width="7.85546875" style="63" customWidth="1"/>
    <col min="4870" max="4870" width="15.85546875" style="63" customWidth="1"/>
    <col min="4871" max="4871" width="18.5703125" style="63" customWidth="1"/>
    <col min="4872" max="4872" width="6.42578125" style="63" bestFit="1" customWidth="1"/>
    <col min="4873" max="5120" width="10.7109375" style="63"/>
    <col min="5121" max="5121" width="42" style="63" customWidth="1"/>
    <col min="5122" max="5122" width="27.85546875" style="63" customWidth="1"/>
    <col min="5123" max="5123" width="26" style="63" bestFit="1" customWidth="1"/>
    <col min="5124" max="5124" width="22.42578125" style="63" customWidth="1"/>
    <col min="5125" max="5125" width="7.85546875" style="63" customWidth="1"/>
    <col min="5126" max="5126" width="15.85546875" style="63" customWidth="1"/>
    <col min="5127" max="5127" width="18.5703125" style="63" customWidth="1"/>
    <col min="5128" max="5128" width="6.42578125" style="63" bestFit="1" customWidth="1"/>
    <col min="5129" max="5376" width="10.7109375" style="63"/>
    <col min="5377" max="5377" width="42" style="63" customWidth="1"/>
    <col min="5378" max="5378" width="27.85546875" style="63" customWidth="1"/>
    <col min="5379" max="5379" width="26" style="63" bestFit="1" customWidth="1"/>
    <col min="5380" max="5380" width="22.42578125" style="63" customWidth="1"/>
    <col min="5381" max="5381" width="7.85546875" style="63" customWidth="1"/>
    <col min="5382" max="5382" width="15.85546875" style="63" customWidth="1"/>
    <col min="5383" max="5383" width="18.5703125" style="63" customWidth="1"/>
    <col min="5384" max="5384" width="6.42578125" style="63" bestFit="1" customWidth="1"/>
    <col min="5385" max="5632" width="10.7109375" style="63"/>
    <col min="5633" max="5633" width="42" style="63" customWidth="1"/>
    <col min="5634" max="5634" width="27.85546875" style="63" customWidth="1"/>
    <col min="5635" max="5635" width="26" style="63" bestFit="1" customWidth="1"/>
    <col min="5636" max="5636" width="22.42578125" style="63" customWidth="1"/>
    <col min="5637" max="5637" width="7.85546875" style="63" customWidth="1"/>
    <col min="5638" max="5638" width="15.85546875" style="63" customWidth="1"/>
    <col min="5639" max="5639" width="18.5703125" style="63" customWidth="1"/>
    <col min="5640" max="5640" width="6.42578125" style="63" bestFit="1" customWidth="1"/>
    <col min="5641" max="5888" width="10.7109375" style="63"/>
    <col min="5889" max="5889" width="42" style="63" customWidth="1"/>
    <col min="5890" max="5890" width="27.85546875" style="63" customWidth="1"/>
    <col min="5891" max="5891" width="26" style="63" bestFit="1" customWidth="1"/>
    <col min="5892" max="5892" width="22.42578125" style="63" customWidth="1"/>
    <col min="5893" max="5893" width="7.85546875" style="63" customWidth="1"/>
    <col min="5894" max="5894" width="15.85546875" style="63" customWidth="1"/>
    <col min="5895" max="5895" width="18.5703125" style="63" customWidth="1"/>
    <col min="5896" max="5896" width="6.42578125" style="63" bestFit="1" customWidth="1"/>
    <col min="5897" max="6144" width="10.7109375" style="63"/>
    <col min="6145" max="6145" width="42" style="63" customWidth="1"/>
    <col min="6146" max="6146" width="27.85546875" style="63" customWidth="1"/>
    <col min="6147" max="6147" width="26" style="63" bestFit="1" customWidth="1"/>
    <col min="6148" max="6148" width="22.42578125" style="63" customWidth="1"/>
    <col min="6149" max="6149" width="7.85546875" style="63" customWidth="1"/>
    <col min="6150" max="6150" width="15.85546875" style="63" customWidth="1"/>
    <col min="6151" max="6151" width="18.5703125" style="63" customWidth="1"/>
    <col min="6152" max="6152" width="6.42578125" style="63" bestFit="1" customWidth="1"/>
    <col min="6153" max="6400" width="10.7109375" style="63"/>
    <col min="6401" max="6401" width="42" style="63" customWidth="1"/>
    <col min="6402" max="6402" width="27.85546875" style="63" customWidth="1"/>
    <col min="6403" max="6403" width="26" style="63" bestFit="1" customWidth="1"/>
    <col min="6404" max="6404" width="22.42578125" style="63" customWidth="1"/>
    <col min="6405" max="6405" width="7.85546875" style="63" customWidth="1"/>
    <col min="6406" max="6406" width="15.85546875" style="63" customWidth="1"/>
    <col min="6407" max="6407" width="18.5703125" style="63" customWidth="1"/>
    <col min="6408" max="6408" width="6.42578125" style="63" bestFit="1" customWidth="1"/>
    <col min="6409" max="6656" width="10.7109375" style="63"/>
    <col min="6657" max="6657" width="42" style="63" customWidth="1"/>
    <col min="6658" max="6658" width="27.85546875" style="63" customWidth="1"/>
    <col min="6659" max="6659" width="26" style="63" bestFit="1" customWidth="1"/>
    <col min="6660" max="6660" width="22.42578125" style="63" customWidth="1"/>
    <col min="6661" max="6661" width="7.85546875" style="63" customWidth="1"/>
    <col min="6662" max="6662" width="15.85546875" style="63" customWidth="1"/>
    <col min="6663" max="6663" width="18.5703125" style="63" customWidth="1"/>
    <col min="6664" max="6664" width="6.42578125" style="63" bestFit="1" customWidth="1"/>
    <col min="6665" max="6912" width="10.7109375" style="63"/>
    <col min="6913" max="6913" width="42" style="63" customWidth="1"/>
    <col min="6914" max="6914" width="27.85546875" style="63" customWidth="1"/>
    <col min="6915" max="6915" width="26" style="63" bestFit="1" customWidth="1"/>
    <col min="6916" max="6916" width="22.42578125" style="63" customWidth="1"/>
    <col min="6917" max="6917" width="7.85546875" style="63" customWidth="1"/>
    <col min="6918" max="6918" width="15.85546875" style="63" customWidth="1"/>
    <col min="6919" max="6919" width="18.5703125" style="63" customWidth="1"/>
    <col min="6920" max="6920" width="6.42578125" style="63" bestFit="1" customWidth="1"/>
    <col min="6921" max="7168" width="10.7109375" style="63"/>
    <col min="7169" max="7169" width="42" style="63" customWidth="1"/>
    <col min="7170" max="7170" width="27.85546875" style="63" customWidth="1"/>
    <col min="7171" max="7171" width="26" style="63" bestFit="1" customWidth="1"/>
    <col min="7172" max="7172" width="22.42578125" style="63" customWidth="1"/>
    <col min="7173" max="7173" width="7.85546875" style="63" customWidth="1"/>
    <col min="7174" max="7174" width="15.85546875" style="63" customWidth="1"/>
    <col min="7175" max="7175" width="18.5703125" style="63" customWidth="1"/>
    <col min="7176" max="7176" width="6.42578125" style="63" bestFit="1" customWidth="1"/>
    <col min="7177" max="7424" width="10.7109375" style="63"/>
    <col min="7425" max="7425" width="42" style="63" customWidth="1"/>
    <col min="7426" max="7426" width="27.85546875" style="63" customWidth="1"/>
    <col min="7427" max="7427" width="26" style="63" bestFit="1" customWidth="1"/>
    <col min="7428" max="7428" width="22.42578125" style="63" customWidth="1"/>
    <col min="7429" max="7429" width="7.85546875" style="63" customWidth="1"/>
    <col min="7430" max="7430" width="15.85546875" style="63" customWidth="1"/>
    <col min="7431" max="7431" width="18.5703125" style="63" customWidth="1"/>
    <col min="7432" max="7432" width="6.42578125" style="63" bestFit="1" customWidth="1"/>
    <col min="7433" max="7680" width="10.7109375" style="63"/>
    <col min="7681" max="7681" width="42" style="63" customWidth="1"/>
    <col min="7682" max="7682" width="27.85546875" style="63" customWidth="1"/>
    <col min="7683" max="7683" width="26" style="63" bestFit="1" customWidth="1"/>
    <col min="7684" max="7684" width="22.42578125" style="63" customWidth="1"/>
    <col min="7685" max="7685" width="7.85546875" style="63" customWidth="1"/>
    <col min="7686" max="7686" width="15.85546875" style="63" customWidth="1"/>
    <col min="7687" max="7687" width="18.5703125" style="63" customWidth="1"/>
    <col min="7688" max="7688" width="6.42578125" style="63" bestFit="1" customWidth="1"/>
    <col min="7689" max="7936" width="10.7109375" style="63"/>
    <col min="7937" max="7937" width="42" style="63" customWidth="1"/>
    <col min="7938" max="7938" width="27.85546875" style="63" customWidth="1"/>
    <col min="7939" max="7939" width="26" style="63" bestFit="1" customWidth="1"/>
    <col min="7940" max="7940" width="22.42578125" style="63" customWidth="1"/>
    <col min="7941" max="7941" width="7.85546875" style="63" customWidth="1"/>
    <col min="7942" max="7942" width="15.85546875" style="63" customWidth="1"/>
    <col min="7943" max="7943" width="18.5703125" style="63" customWidth="1"/>
    <col min="7944" max="7944" width="6.42578125" style="63" bestFit="1" customWidth="1"/>
    <col min="7945" max="8192" width="10.7109375" style="63"/>
    <col min="8193" max="8193" width="42" style="63" customWidth="1"/>
    <col min="8194" max="8194" width="27.85546875" style="63" customWidth="1"/>
    <col min="8195" max="8195" width="26" style="63" bestFit="1" customWidth="1"/>
    <col min="8196" max="8196" width="22.42578125" style="63" customWidth="1"/>
    <col min="8197" max="8197" width="7.85546875" style="63" customWidth="1"/>
    <col min="8198" max="8198" width="15.85546875" style="63" customWidth="1"/>
    <col min="8199" max="8199" width="18.5703125" style="63" customWidth="1"/>
    <col min="8200" max="8200" width="6.42578125" style="63" bestFit="1" customWidth="1"/>
    <col min="8201" max="8448" width="10.7109375" style="63"/>
    <col min="8449" max="8449" width="42" style="63" customWidth="1"/>
    <col min="8450" max="8450" width="27.85546875" style="63" customWidth="1"/>
    <col min="8451" max="8451" width="26" style="63" bestFit="1" customWidth="1"/>
    <col min="8452" max="8452" width="22.42578125" style="63" customWidth="1"/>
    <col min="8453" max="8453" width="7.85546875" style="63" customWidth="1"/>
    <col min="8454" max="8454" width="15.85546875" style="63" customWidth="1"/>
    <col min="8455" max="8455" width="18.5703125" style="63" customWidth="1"/>
    <col min="8456" max="8456" width="6.42578125" style="63" bestFit="1" customWidth="1"/>
    <col min="8457" max="8704" width="10.7109375" style="63"/>
    <col min="8705" max="8705" width="42" style="63" customWidth="1"/>
    <col min="8706" max="8706" width="27.85546875" style="63" customWidth="1"/>
    <col min="8707" max="8707" width="26" style="63" bestFit="1" customWidth="1"/>
    <col min="8708" max="8708" width="22.42578125" style="63" customWidth="1"/>
    <col min="8709" max="8709" width="7.85546875" style="63" customWidth="1"/>
    <col min="8710" max="8710" width="15.85546875" style="63" customWidth="1"/>
    <col min="8711" max="8711" width="18.5703125" style="63" customWidth="1"/>
    <col min="8712" max="8712" width="6.42578125" style="63" bestFit="1" customWidth="1"/>
    <col min="8713" max="8960" width="10.7109375" style="63"/>
    <col min="8961" max="8961" width="42" style="63" customWidth="1"/>
    <col min="8962" max="8962" width="27.85546875" style="63" customWidth="1"/>
    <col min="8963" max="8963" width="26" style="63" bestFit="1" customWidth="1"/>
    <col min="8964" max="8964" width="22.42578125" style="63" customWidth="1"/>
    <col min="8965" max="8965" width="7.85546875" style="63" customWidth="1"/>
    <col min="8966" max="8966" width="15.85546875" style="63" customWidth="1"/>
    <col min="8967" max="8967" width="18.5703125" style="63" customWidth="1"/>
    <col min="8968" max="8968" width="6.42578125" style="63" bestFit="1" customWidth="1"/>
    <col min="8969" max="9216" width="10.7109375" style="63"/>
    <col min="9217" max="9217" width="42" style="63" customWidth="1"/>
    <col min="9218" max="9218" width="27.85546875" style="63" customWidth="1"/>
    <col min="9219" max="9219" width="26" style="63" bestFit="1" customWidth="1"/>
    <col min="9220" max="9220" width="22.42578125" style="63" customWidth="1"/>
    <col min="9221" max="9221" width="7.85546875" style="63" customWidth="1"/>
    <col min="9222" max="9222" width="15.85546875" style="63" customWidth="1"/>
    <col min="9223" max="9223" width="18.5703125" style="63" customWidth="1"/>
    <col min="9224" max="9224" width="6.42578125" style="63" bestFit="1" customWidth="1"/>
    <col min="9225" max="9472" width="10.7109375" style="63"/>
    <col min="9473" max="9473" width="42" style="63" customWidth="1"/>
    <col min="9474" max="9474" width="27.85546875" style="63" customWidth="1"/>
    <col min="9475" max="9475" width="26" style="63" bestFit="1" customWidth="1"/>
    <col min="9476" max="9476" width="22.42578125" style="63" customWidth="1"/>
    <col min="9477" max="9477" width="7.85546875" style="63" customWidth="1"/>
    <col min="9478" max="9478" width="15.85546875" style="63" customWidth="1"/>
    <col min="9479" max="9479" width="18.5703125" style="63" customWidth="1"/>
    <col min="9480" max="9480" width="6.42578125" style="63" bestFit="1" customWidth="1"/>
    <col min="9481" max="9728" width="10.7109375" style="63"/>
    <col min="9729" max="9729" width="42" style="63" customWidth="1"/>
    <col min="9730" max="9730" width="27.85546875" style="63" customWidth="1"/>
    <col min="9731" max="9731" width="26" style="63" bestFit="1" customWidth="1"/>
    <col min="9732" max="9732" width="22.42578125" style="63" customWidth="1"/>
    <col min="9733" max="9733" width="7.85546875" style="63" customWidth="1"/>
    <col min="9734" max="9734" width="15.85546875" style="63" customWidth="1"/>
    <col min="9735" max="9735" width="18.5703125" style="63" customWidth="1"/>
    <col min="9736" max="9736" width="6.42578125" style="63" bestFit="1" customWidth="1"/>
    <col min="9737" max="9984" width="10.7109375" style="63"/>
    <col min="9985" max="9985" width="42" style="63" customWidth="1"/>
    <col min="9986" max="9986" width="27.85546875" style="63" customWidth="1"/>
    <col min="9987" max="9987" width="26" style="63" bestFit="1" customWidth="1"/>
    <col min="9988" max="9988" width="22.42578125" style="63" customWidth="1"/>
    <col min="9989" max="9989" width="7.85546875" style="63" customWidth="1"/>
    <col min="9990" max="9990" width="15.85546875" style="63" customWidth="1"/>
    <col min="9991" max="9991" width="18.5703125" style="63" customWidth="1"/>
    <col min="9992" max="9992" width="6.42578125" style="63" bestFit="1" customWidth="1"/>
    <col min="9993" max="10240" width="10.7109375" style="63"/>
    <col min="10241" max="10241" width="42" style="63" customWidth="1"/>
    <col min="10242" max="10242" width="27.85546875" style="63" customWidth="1"/>
    <col min="10243" max="10243" width="26" style="63" bestFit="1" customWidth="1"/>
    <col min="10244" max="10244" width="22.42578125" style="63" customWidth="1"/>
    <col min="10245" max="10245" width="7.85546875" style="63" customWidth="1"/>
    <col min="10246" max="10246" width="15.85546875" style="63" customWidth="1"/>
    <col min="10247" max="10247" width="18.5703125" style="63" customWidth="1"/>
    <col min="10248" max="10248" width="6.42578125" style="63" bestFit="1" customWidth="1"/>
    <col min="10249" max="10496" width="10.7109375" style="63"/>
    <col min="10497" max="10497" width="42" style="63" customWidth="1"/>
    <col min="10498" max="10498" width="27.85546875" style="63" customWidth="1"/>
    <col min="10499" max="10499" width="26" style="63" bestFit="1" customWidth="1"/>
    <col min="10500" max="10500" width="22.42578125" style="63" customWidth="1"/>
    <col min="10501" max="10501" width="7.85546875" style="63" customWidth="1"/>
    <col min="10502" max="10502" width="15.85546875" style="63" customWidth="1"/>
    <col min="10503" max="10503" width="18.5703125" style="63" customWidth="1"/>
    <col min="10504" max="10504" width="6.42578125" style="63" bestFit="1" customWidth="1"/>
    <col min="10505" max="10752" width="10.7109375" style="63"/>
    <col min="10753" max="10753" width="42" style="63" customWidth="1"/>
    <col min="10754" max="10754" width="27.85546875" style="63" customWidth="1"/>
    <col min="10755" max="10755" width="26" style="63" bestFit="1" customWidth="1"/>
    <col min="10756" max="10756" width="22.42578125" style="63" customWidth="1"/>
    <col min="10757" max="10757" width="7.85546875" style="63" customWidth="1"/>
    <col min="10758" max="10758" width="15.85546875" style="63" customWidth="1"/>
    <col min="10759" max="10759" width="18.5703125" style="63" customWidth="1"/>
    <col min="10760" max="10760" width="6.42578125" style="63" bestFit="1" customWidth="1"/>
    <col min="10761" max="11008" width="10.7109375" style="63"/>
    <col min="11009" max="11009" width="42" style="63" customWidth="1"/>
    <col min="11010" max="11010" width="27.85546875" style="63" customWidth="1"/>
    <col min="11011" max="11011" width="26" style="63" bestFit="1" customWidth="1"/>
    <col min="11012" max="11012" width="22.42578125" style="63" customWidth="1"/>
    <col min="11013" max="11013" width="7.85546875" style="63" customWidth="1"/>
    <col min="11014" max="11014" width="15.85546875" style="63" customWidth="1"/>
    <col min="11015" max="11015" width="18.5703125" style="63" customWidth="1"/>
    <col min="11016" max="11016" width="6.42578125" style="63" bestFit="1" customWidth="1"/>
    <col min="11017" max="11264" width="10.7109375" style="63"/>
    <col min="11265" max="11265" width="42" style="63" customWidth="1"/>
    <col min="11266" max="11266" width="27.85546875" style="63" customWidth="1"/>
    <col min="11267" max="11267" width="26" style="63" bestFit="1" customWidth="1"/>
    <col min="11268" max="11268" width="22.42578125" style="63" customWidth="1"/>
    <col min="11269" max="11269" width="7.85546875" style="63" customWidth="1"/>
    <col min="11270" max="11270" width="15.85546875" style="63" customWidth="1"/>
    <col min="11271" max="11271" width="18.5703125" style="63" customWidth="1"/>
    <col min="11272" max="11272" width="6.42578125" style="63" bestFit="1" customWidth="1"/>
    <col min="11273" max="11520" width="10.7109375" style="63"/>
    <col min="11521" max="11521" width="42" style="63" customWidth="1"/>
    <col min="11522" max="11522" width="27.85546875" style="63" customWidth="1"/>
    <col min="11523" max="11523" width="26" style="63" bestFit="1" customWidth="1"/>
    <col min="11524" max="11524" width="22.42578125" style="63" customWidth="1"/>
    <col min="11525" max="11525" width="7.85546875" style="63" customWidth="1"/>
    <col min="11526" max="11526" width="15.85546875" style="63" customWidth="1"/>
    <col min="11527" max="11527" width="18.5703125" style="63" customWidth="1"/>
    <col min="11528" max="11528" width="6.42578125" style="63" bestFit="1" customWidth="1"/>
    <col min="11529" max="11776" width="10.7109375" style="63"/>
    <col min="11777" max="11777" width="42" style="63" customWidth="1"/>
    <col min="11778" max="11778" width="27.85546875" style="63" customWidth="1"/>
    <col min="11779" max="11779" width="26" style="63" bestFit="1" customWidth="1"/>
    <col min="11780" max="11780" width="22.42578125" style="63" customWidth="1"/>
    <col min="11781" max="11781" width="7.85546875" style="63" customWidth="1"/>
    <col min="11782" max="11782" width="15.85546875" style="63" customWidth="1"/>
    <col min="11783" max="11783" width="18.5703125" style="63" customWidth="1"/>
    <col min="11784" max="11784" width="6.42578125" style="63" bestFit="1" customWidth="1"/>
    <col min="11785" max="12032" width="10.7109375" style="63"/>
    <col min="12033" max="12033" width="42" style="63" customWidth="1"/>
    <col min="12034" max="12034" width="27.85546875" style="63" customWidth="1"/>
    <col min="12035" max="12035" width="26" style="63" bestFit="1" customWidth="1"/>
    <col min="12036" max="12036" width="22.42578125" style="63" customWidth="1"/>
    <col min="12037" max="12037" width="7.85546875" style="63" customWidth="1"/>
    <col min="12038" max="12038" width="15.85546875" style="63" customWidth="1"/>
    <col min="12039" max="12039" width="18.5703125" style="63" customWidth="1"/>
    <col min="12040" max="12040" width="6.42578125" style="63" bestFit="1" customWidth="1"/>
    <col min="12041" max="12288" width="10.7109375" style="63"/>
    <col min="12289" max="12289" width="42" style="63" customWidth="1"/>
    <col min="12290" max="12290" width="27.85546875" style="63" customWidth="1"/>
    <col min="12291" max="12291" width="26" style="63" bestFit="1" customWidth="1"/>
    <col min="12292" max="12292" width="22.42578125" style="63" customWidth="1"/>
    <col min="12293" max="12293" width="7.85546875" style="63" customWidth="1"/>
    <col min="12294" max="12294" width="15.85546875" style="63" customWidth="1"/>
    <col min="12295" max="12295" width="18.5703125" style="63" customWidth="1"/>
    <col min="12296" max="12296" width="6.42578125" style="63" bestFit="1" customWidth="1"/>
    <col min="12297" max="12544" width="10.7109375" style="63"/>
    <col min="12545" max="12545" width="42" style="63" customWidth="1"/>
    <col min="12546" max="12546" width="27.85546875" style="63" customWidth="1"/>
    <col min="12547" max="12547" width="26" style="63" bestFit="1" customWidth="1"/>
    <col min="12548" max="12548" width="22.42578125" style="63" customWidth="1"/>
    <col min="12549" max="12549" width="7.85546875" style="63" customWidth="1"/>
    <col min="12550" max="12550" width="15.85546875" style="63" customWidth="1"/>
    <col min="12551" max="12551" width="18.5703125" style="63" customWidth="1"/>
    <col min="12552" max="12552" width="6.42578125" style="63" bestFit="1" customWidth="1"/>
    <col min="12553" max="12800" width="10.7109375" style="63"/>
    <col min="12801" max="12801" width="42" style="63" customWidth="1"/>
    <col min="12802" max="12802" width="27.85546875" style="63" customWidth="1"/>
    <col min="12803" max="12803" width="26" style="63" bestFit="1" customWidth="1"/>
    <col min="12804" max="12804" width="22.42578125" style="63" customWidth="1"/>
    <col min="12805" max="12805" width="7.85546875" style="63" customWidth="1"/>
    <col min="12806" max="12806" width="15.85546875" style="63" customWidth="1"/>
    <col min="12807" max="12807" width="18.5703125" style="63" customWidth="1"/>
    <col min="12808" max="12808" width="6.42578125" style="63" bestFit="1" customWidth="1"/>
    <col min="12809" max="13056" width="10.7109375" style="63"/>
    <col min="13057" max="13057" width="42" style="63" customWidth="1"/>
    <col min="13058" max="13058" width="27.85546875" style="63" customWidth="1"/>
    <col min="13059" max="13059" width="26" style="63" bestFit="1" customWidth="1"/>
    <col min="13060" max="13060" width="22.42578125" style="63" customWidth="1"/>
    <col min="13061" max="13061" width="7.85546875" style="63" customWidth="1"/>
    <col min="13062" max="13062" width="15.85546875" style="63" customWidth="1"/>
    <col min="13063" max="13063" width="18.5703125" style="63" customWidth="1"/>
    <col min="13064" max="13064" width="6.42578125" style="63" bestFit="1" customWidth="1"/>
    <col min="13065" max="13312" width="10.7109375" style="63"/>
    <col min="13313" max="13313" width="42" style="63" customWidth="1"/>
    <col min="13314" max="13314" width="27.85546875" style="63" customWidth="1"/>
    <col min="13315" max="13315" width="26" style="63" bestFit="1" customWidth="1"/>
    <col min="13316" max="13316" width="22.42578125" style="63" customWidth="1"/>
    <col min="13317" max="13317" width="7.85546875" style="63" customWidth="1"/>
    <col min="13318" max="13318" width="15.85546875" style="63" customWidth="1"/>
    <col min="13319" max="13319" width="18.5703125" style="63" customWidth="1"/>
    <col min="13320" max="13320" width="6.42578125" style="63" bestFit="1" customWidth="1"/>
    <col min="13321" max="13568" width="10.7109375" style="63"/>
    <col min="13569" max="13569" width="42" style="63" customWidth="1"/>
    <col min="13570" max="13570" width="27.85546875" style="63" customWidth="1"/>
    <col min="13571" max="13571" width="26" style="63" bestFit="1" customWidth="1"/>
    <col min="13572" max="13572" width="22.42578125" style="63" customWidth="1"/>
    <col min="13573" max="13573" width="7.85546875" style="63" customWidth="1"/>
    <col min="13574" max="13574" width="15.85546875" style="63" customWidth="1"/>
    <col min="13575" max="13575" width="18.5703125" style="63" customWidth="1"/>
    <col min="13576" max="13576" width="6.42578125" style="63" bestFit="1" customWidth="1"/>
    <col min="13577" max="13824" width="10.7109375" style="63"/>
    <col min="13825" max="13825" width="42" style="63" customWidth="1"/>
    <col min="13826" max="13826" width="27.85546875" style="63" customWidth="1"/>
    <col min="13827" max="13827" width="26" style="63" bestFit="1" customWidth="1"/>
    <col min="13828" max="13828" width="22.42578125" style="63" customWidth="1"/>
    <col min="13829" max="13829" width="7.85546875" style="63" customWidth="1"/>
    <col min="13830" max="13830" width="15.85546875" style="63" customWidth="1"/>
    <col min="13831" max="13831" width="18.5703125" style="63" customWidth="1"/>
    <col min="13832" max="13832" width="6.42578125" style="63" bestFit="1" customWidth="1"/>
    <col min="13833" max="14080" width="10.7109375" style="63"/>
    <col min="14081" max="14081" width="42" style="63" customWidth="1"/>
    <col min="14082" max="14082" width="27.85546875" style="63" customWidth="1"/>
    <col min="14083" max="14083" width="26" style="63" bestFit="1" customWidth="1"/>
    <col min="14084" max="14084" width="22.42578125" style="63" customWidth="1"/>
    <col min="14085" max="14085" width="7.85546875" style="63" customWidth="1"/>
    <col min="14086" max="14086" width="15.85546875" style="63" customWidth="1"/>
    <col min="14087" max="14087" width="18.5703125" style="63" customWidth="1"/>
    <col min="14088" max="14088" width="6.42578125" style="63" bestFit="1" customWidth="1"/>
    <col min="14089" max="14336" width="10.7109375" style="63"/>
    <col min="14337" max="14337" width="42" style="63" customWidth="1"/>
    <col min="14338" max="14338" width="27.85546875" style="63" customWidth="1"/>
    <col min="14339" max="14339" width="26" style="63" bestFit="1" customWidth="1"/>
    <col min="14340" max="14340" width="22.42578125" style="63" customWidth="1"/>
    <col min="14341" max="14341" width="7.85546875" style="63" customWidth="1"/>
    <col min="14342" max="14342" width="15.85546875" style="63" customWidth="1"/>
    <col min="14343" max="14343" width="18.5703125" style="63" customWidth="1"/>
    <col min="14344" max="14344" width="6.42578125" style="63" bestFit="1" customWidth="1"/>
    <col min="14345" max="14592" width="10.7109375" style="63"/>
    <col min="14593" max="14593" width="42" style="63" customWidth="1"/>
    <col min="14594" max="14594" width="27.85546875" style="63" customWidth="1"/>
    <col min="14595" max="14595" width="26" style="63" bestFit="1" customWidth="1"/>
    <col min="14596" max="14596" width="22.42578125" style="63" customWidth="1"/>
    <col min="14597" max="14597" width="7.85546875" style="63" customWidth="1"/>
    <col min="14598" max="14598" width="15.85546875" style="63" customWidth="1"/>
    <col min="14599" max="14599" width="18.5703125" style="63" customWidth="1"/>
    <col min="14600" max="14600" width="6.42578125" style="63" bestFit="1" customWidth="1"/>
    <col min="14601" max="14848" width="10.7109375" style="63"/>
    <col min="14849" max="14849" width="42" style="63" customWidth="1"/>
    <col min="14850" max="14850" width="27.85546875" style="63" customWidth="1"/>
    <col min="14851" max="14851" width="26" style="63" bestFit="1" customWidth="1"/>
    <col min="14852" max="14852" width="22.42578125" style="63" customWidth="1"/>
    <col min="14853" max="14853" width="7.85546875" style="63" customWidth="1"/>
    <col min="14854" max="14854" width="15.85546875" style="63" customWidth="1"/>
    <col min="14855" max="14855" width="18.5703125" style="63" customWidth="1"/>
    <col min="14856" max="14856" width="6.42578125" style="63" bestFit="1" customWidth="1"/>
    <col min="14857" max="15104" width="10.7109375" style="63"/>
    <col min="15105" max="15105" width="42" style="63" customWidth="1"/>
    <col min="15106" max="15106" width="27.85546875" style="63" customWidth="1"/>
    <col min="15107" max="15107" width="26" style="63" bestFit="1" customWidth="1"/>
    <col min="15108" max="15108" width="22.42578125" style="63" customWidth="1"/>
    <col min="15109" max="15109" width="7.85546875" style="63" customWidth="1"/>
    <col min="15110" max="15110" width="15.85546875" style="63" customWidth="1"/>
    <col min="15111" max="15111" width="18.5703125" style="63" customWidth="1"/>
    <col min="15112" max="15112" width="6.42578125" style="63" bestFit="1" customWidth="1"/>
    <col min="15113" max="15360" width="10.7109375" style="63"/>
    <col min="15361" max="15361" width="42" style="63" customWidth="1"/>
    <col min="15362" max="15362" width="27.85546875" style="63" customWidth="1"/>
    <col min="15363" max="15363" width="26" style="63" bestFit="1" customWidth="1"/>
    <col min="15364" max="15364" width="22.42578125" style="63" customWidth="1"/>
    <col min="15365" max="15365" width="7.85546875" style="63" customWidth="1"/>
    <col min="15366" max="15366" width="15.85546875" style="63" customWidth="1"/>
    <col min="15367" max="15367" width="18.5703125" style="63" customWidth="1"/>
    <col min="15368" max="15368" width="6.42578125" style="63" bestFit="1" customWidth="1"/>
    <col min="15369" max="15616" width="10.7109375" style="63"/>
    <col min="15617" max="15617" width="42" style="63" customWidth="1"/>
    <col min="15618" max="15618" width="27.85546875" style="63" customWidth="1"/>
    <col min="15619" max="15619" width="26" style="63" bestFit="1" customWidth="1"/>
    <col min="15620" max="15620" width="22.42578125" style="63" customWidth="1"/>
    <col min="15621" max="15621" width="7.85546875" style="63" customWidth="1"/>
    <col min="15622" max="15622" width="15.85546875" style="63" customWidth="1"/>
    <col min="15623" max="15623" width="18.5703125" style="63" customWidth="1"/>
    <col min="15624" max="15624" width="6.42578125" style="63" bestFit="1" customWidth="1"/>
    <col min="15625" max="15872" width="10.7109375" style="63"/>
    <col min="15873" max="15873" width="42" style="63" customWidth="1"/>
    <col min="15874" max="15874" width="27.85546875" style="63" customWidth="1"/>
    <col min="15875" max="15875" width="26" style="63" bestFit="1" customWidth="1"/>
    <col min="15876" max="15876" width="22.42578125" style="63" customWidth="1"/>
    <col min="15877" max="15877" width="7.85546875" style="63" customWidth="1"/>
    <col min="15878" max="15878" width="15.85546875" style="63" customWidth="1"/>
    <col min="15879" max="15879" width="18.5703125" style="63" customWidth="1"/>
    <col min="15880" max="15880" width="6.42578125" style="63" bestFit="1" customWidth="1"/>
    <col min="15881" max="16128" width="10.7109375" style="63"/>
    <col min="16129" max="16129" width="42" style="63" customWidth="1"/>
    <col min="16130" max="16130" width="27.85546875" style="63" customWidth="1"/>
    <col min="16131" max="16131" width="26" style="63" bestFit="1" customWidth="1"/>
    <col min="16132" max="16132" width="22.42578125" style="63" customWidth="1"/>
    <col min="16133" max="16133" width="7.85546875" style="63" customWidth="1"/>
    <col min="16134" max="16134" width="15.85546875" style="63" customWidth="1"/>
    <col min="16135" max="16135" width="18.5703125" style="63" customWidth="1"/>
    <col min="16136" max="16136" width="6.42578125" style="63" bestFit="1" customWidth="1"/>
    <col min="16137" max="16384" width="10.7109375" style="63"/>
  </cols>
  <sheetData>
    <row r="1" spans="1:14" s="22" customFormat="1" ht="45" customHeight="1" x14ac:dyDescent="0.35">
      <c r="A1" s="565" t="s">
        <v>104</v>
      </c>
      <c r="B1" s="19"/>
      <c r="C1" s="19"/>
      <c r="D1" s="19"/>
      <c r="E1" s="19"/>
      <c r="F1" s="19"/>
      <c r="G1" s="20"/>
      <c r="H1" s="21"/>
    </row>
    <row r="2" spans="1:14" s="25" customFormat="1" ht="18" x14ac:dyDescent="0.25">
      <c r="A2" s="3" t="s">
        <v>105</v>
      </c>
      <c r="B2" s="24"/>
      <c r="C2" s="24"/>
      <c r="D2" s="24"/>
      <c r="E2" s="24"/>
      <c r="F2" s="24"/>
      <c r="G2" s="20"/>
      <c r="H2" s="21"/>
      <c r="I2" s="22"/>
      <c r="J2" s="22"/>
    </row>
    <row r="3" spans="1:14" s="25" customFormat="1" ht="18" x14ac:dyDescent="0.25">
      <c r="A3" s="3" t="s">
        <v>106</v>
      </c>
      <c r="B3" s="24"/>
      <c r="C3" s="24"/>
      <c r="D3" s="24"/>
      <c r="E3" s="24"/>
      <c r="F3" s="24"/>
      <c r="G3" s="20"/>
      <c r="H3" s="21"/>
      <c r="I3" s="22"/>
      <c r="J3" s="22"/>
    </row>
    <row r="4" spans="1:14" s="25" customFormat="1" ht="18" x14ac:dyDescent="0.25">
      <c r="A4" s="3" t="s">
        <v>107</v>
      </c>
      <c r="B4" s="24"/>
      <c r="C4" s="24"/>
      <c r="D4" s="24"/>
      <c r="E4" s="24"/>
      <c r="F4" s="24"/>
      <c r="G4" s="20"/>
      <c r="H4" s="21"/>
      <c r="I4" s="22"/>
      <c r="J4" s="22"/>
    </row>
    <row r="5" spans="1:14" s="25" customFormat="1" ht="18" x14ac:dyDescent="0.25">
      <c r="A5" s="3" t="s">
        <v>108</v>
      </c>
      <c r="B5" s="24"/>
      <c r="C5" s="24"/>
      <c r="D5" s="24"/>
      <c r="E5" s="24"/>
      <c r="F5" s="24"/>
      <c r="G5" s="20"/>
      <c r="H5" s="21"/>
      <c r="I5" s="22"/>
      <c r="J5" s="22"/>
    </row>
    <row r="6" spans="1:14" s="22" customFormat="1" ht="20.25" x14ac:dyDescent="0.3">
      <c r="A6" s="571" t="s">
        <v>109</v>
      </c>
      <c r="B6" s="86"/>
      <c r="C6" s="30"/>
      <c r="D6" s="86"/>
      <c r="E6" s="30"/>
      <c r="F6" s="572"/>
      <c r="G6" s="573"/>
      <c r="H6" s="2"/>
      <c r="J6" s="35"/>
      <c r="K6" s="35"/>
      <c r="L6" s="35"/>
    </row>
    <row r="7" spans="1:14" s="30" customFormat="1" ht="31.5" x14ac:dyDescent="0.2">
      <c r="A7" s="567" t="s">
        <v>110</v>
      </c>
      <c r="B7" s="567" t="s">
        <v>111</v>
      </c>
      <c r="C7" s="567" t="s">
        <v>112</v>
      </c>
      <c r="F7" s="2"/>
      <c r="G7" s="2"/>
      <c r="H7" s="2"/>
      <c r="J7" s="39"/>
      <c r="K7" s="40"/>
      <c r="L7" s="39"/>
      <c r="M7" s="40"/>
    </row>
    <row r="8" spans="1:14" s="30" customFormat="1" ht="15.75" x14ac:dyDescent="0.2">
      <c r="A8" s="2" t="s">
        <v>113</v>
      </c>
      <c r="B8" s="2" t="s">
        <v>114</v>
      </c>
      <c r="C8" s="15">
        <v>3341</v>
      </c>
      <c r="E8" s="630"/>
      <c r="F8" s="2"/>
      <c r="G8" s="2"/>
      <c r="H8" s="2"/>
      <c r="J8" s="39"/>
      <c r="K8" s="40"/>
      <c r="L8" s="39"/>
      <c r="M8" s="40"/>
    </row>
    <row r="9" spans="1:14" s="30" customFormat="1" ht="15.75" x14ac:dyDescent="0.2">
      <c r="A9" s="2" t="s">
        <v>113</v>
      </c>
      <c r="B9" s="2" t="s">
        <v>115</v>
      </c>
      <c r="C9" s="15">
        <v>30684</v>
      </c>
      <c r="E9" s="630"/>
      <c r="F9" s="2"/>
      <c r="G9" s="2"/>
      <c r="H9" s="2"/>
      <c r="J9" s="39"/>
      <c r="K9" s="40"/>
      <c r="L9" s="39"/>
      <c r="M9" s="40"/>
      <c r="N9" s="40"/>
    </row>
    <row r="10" spans="1:14" s="30" customFormat="1" ht="15.75" x14ac:dyDescent="0.2">
      <c r="A10" s="2" t="s">
        <v>113</v>
      </c>
      <c r="B10" s="2" t="s">
        <v>116</v>
      </c>
      <c r="C10" s="15">
        <v>1380</v>
      </c>
      <c r="E10" s="630"/>
      <c r="F10" s="2"/>
      <c r="G10" s="2"/>
      <c r="H10" s="2"/>
      <c r="J10" s="39"/>
      <c r="K10" s="40"/>
      <c r="L10" s="39"/>
      <c r="M10" s="40"/>
      <c r="N10" s="40"/>
    </row>
    <row r="11" spans="1:14" s="30" customFormat="1" ht="15.75" x14ac:dyDescent="0.2">
      <c r="A11" s="2" t="s">
        <v>113</v>
      </c>
      <c r="B11" s="2" t="s">
        <v>117</v>
      </c>
      <c r="C11" s="15">
        <v>932</v>
      </c>
      <c r="E11" s="630"/>
      <c r="F11" s="2"/>
      <c r="G11" s="2"/>
      <c r="H11" s="2"/>
      <c r="J11" s="39"/>
      <c r="K11" s="40"/>
      <c r="L11" s="39"/>
      <c r="M11" s="40"/>
    </row>
    <row r="12" spans="1:14" s="30" customFormat="1" ht="15.75" x14ac:dyDescent="0.2">
      <c r="A12" s="2" t="s">
        <v>113</v>
      </c>
      <c r="B12" s="2" t="s">
        <v>118</v>
      </c>
      <c r="C12" s="15">
        <v>6848</v>
      </c>
      <c r="E12" s="630"/>
      <c r="F12" s="2"/>
      <c r="G12" s="2"/>
      <c r="H12" s="2"/>
      <c r="J12" s="39"/>
      <c r="K12" s="40"/>
      <c r="L12" s="39"/>
      <c r="M12" s="40"/>
    </row>
    <row r="13" spans="1:14" s="30" customFormat="1" ht="15.75" x14ac:dyDescent="0.2">
      <c r="A13" s="2" t="s">
        <v>113</v>
      </c>
      <c r="B13" s="2" t="s">
        <v>119</v>
      </c>
      <c r="C13" s="15">
        <v>3380.5919999999996</v>
      </c>
      <c r="E13" s="630"/>
      <c r="F13" s="2"/>
      <c r="G13" s="2"/>
      <c r="H13" s="2"/>
      <c r="K13" s="40"/>
      <c r="M13" s="41"/>
      <c r="N13" s="40"/>
    </row>
    <row r="14" spans="1:14" s="30" customFormat="1" ht="15.75" x14ac:dyDescent="0.2">
      <c r="A14" s="2" t="s">
        <v>113</v>
      </c>
      <c r="B14" s="2" t="s">
        <v>120</v>
      </c>
      <c r="C14" s="15">
        <v>471</v>
      </c>
      <c r="E14" s="630"/>
      <c r="F14" s="2"/>
      <c r="G14" s="2"/>
      <c r="H14" s="2"/>
      <c r="J14" s="39"/>
      <c r="K14" s="40"/>
      <c r="L14" s="39"/>
      <c r="M14" s="40"/>
    </row>
    <row r="15" spans="1:14" s="30" customFormat="1" ht="15.75" x14ac:dyDescent="0.2">
      <c r="A15" s="2" t="s">
        <v>113</v>
      </c>
      <c r="B15" s="2" t="s">
        <v>121</v>
      </c>
      <c r="C15" s="15">
        <v>1465.8469999999998</v>
      </c>
      <c r="E15" s="630"/>
      <c r="F15" s="2"/>
      <c r="G15" s="2"/>
      <c r="H15" s="2"/>
      <c r="J15" s="39"/>
      <c r="K15" s="40"/>
      <c r="L15" s="39"/>
      <c r="M15" s="40"/>
      <c r="N15" s="40"/>
    </row>
    <row r="16" spans="1:14" s="30" customFormat="1" ht="15.75" x14ac:dyDescent="0.2">
      <c r="A16" s="2" t="s">
        <v>113</v>
      </c>
      <c r="B16" s="2" t="s">
        <v>122</v>
      </c>
      <c r="C16" s="15">
        <v>2900</v>
      </c>
      <c r="E16" s="630"/>
      <c r="F16" s="2"/>
      <c r="G16" s="2"/>
      <c r="H16" s="2"/>
      <c r="J16" s="39"/>
      <c r="K16" s="40"/>
      <c r="L16" s="39"/>
      <c r="M16" s="40"/>
      <c r="N16" s="40"/>
    </row>
    <row r="17" spans="1:14" s="30" customFormat="1" ht="15.75" x14ac:dyDescent="0.2">
      <c r="A17" s="2" t="s">
        <v>113</v>
      </c>
      <c r="B17" s="2" t="s">
        <v>123</v>
      </c>
      <c r="C17" s="15">
        <v>11964.688999999998</v>
      </c>
      <c r="E17" s="630"/>
      <c r="F17" s="2"/>
      <c r="G17" s="2"/>
      <c r="H17" s="2"/>
      <c r="K17" s="40"/>
      <c r="M17" s="41"/>
      <c r="N17" s="40"/>
    </row>
    <row r="18" spans="1:14" s="30" customFormat="1" ht="15.75" x14ac:dyDescent="0.2">
      <c r="A18" s="2" t="s">
        <v>113</v>
      </c>
      <c r="B18" s="2" t="s">
        <v>124</v>
      </c>
      <c r="C18" s="15">
        <v>26677.7</v>
      </c>
      <c r="E18" s="630"/>
      <c r="F18" s="2"/>
      <c r="G18" s="2"/>
      <c r="H18" s="2"/>
      <c r="J18" s="39"/>
      <c r="K18" s="40"/>
      <c r="L18" s="39"/>
      <c r="M18" s="41"/>
      <c r="N18" s="40"/>
    </row>
    <row r="19" spans="1:14" s="30" customFormat="1" ht="15.75" x14ac:dyDescent="0.2">
      <c r="A19" s="2" t="s">
        <v>113</v>
      </c>
      <c r="B19" s="2" t="s">
        <v>125</v>
      </c>
      <c r="C19" s="15">
        <v>7258.0603949999986</v>
      </c>
      <c r="D19" s="50"/>
      <c r="E19" s="630"/>
      <c r="F19" s="2"/>
      <c r="G19" s="2"/>
      <c r="H19" s="2"/>
      <c r="J19" s="39"/>
      <c r="K19" s="40"/>
      <c r="L19" s="39"/>
      <c r="M19" s="40"/>
      <c r="N19" s="40"/>
    </row>
    <row r="20" spans="1:14" s="30" customFormat="1" ht="15.75" x14ac:dyDescent="0.2">
      <c r="A20" s="16" t="s">
        <v>113</v>
      </c>
      <c r="B20" s="16" t="s">
        <v>126</v>
      </c>
      <c r="C20" s="17">
        <v>97302.888394999987</v>
      </c>
      <c r="D20" s="44"/>
      <c r="E20" s="630"/>
      <c r="F20" s="2"/>
      <c r="G20" s="2"/>
      <c r="H20" s="2"/>
      <c r="J20" s="39"/>
      <c r="K20" s="40"/>
      <c r="L20" s="39"/>
      <c r="M20" s="41"/>
      <c r="N20" s="40"/>
    </row>
    <row r="21" spans="1:14" s="30" customFormat="1" ht="15.75" x14ac:dyDescent="0.2">
      <c r="A21" s="2" t="s">
        <v>127</v>
      </c>
      <c r="B21" s="2" t="s">
        <v>114</v>
      </c>
      <c r="C21" s="15">
        <v>23.82424</v>
      </c>
      <c r="D21" s="636"/>
      <c r="E21" s="630"/>
      <c r="F21" s="636"/>
      <c r="G21" s="20"/>
      <c r="H21" s="2"/>
      <c r="J21" s="39"/>
      <c r="K21" s="40"/>
      <c r="L21" s="39"/>
      <c r="M21" s="41"/>
      <c r="N21" s="40"/>
    </row>
    <row r="22" spans="1:14" s="30" customFormat="1" ht="15.75" x14ac:dyDescent="0.2">
      <c r="A22" s="2" t="s">
        <v>127</v>
      </c>
      <c r="B22" s="2" t="s">
        <v>128</v>
      </c>
      <c r="C22" s="15">
        <v>282.93745499999994</v>
      </c>
      <c r="D22" s="636"/>
      <c r="E22" s="630"/>
      <c r="F22" s="52"/>
      <c r="G22" s="636"/>
      <c r="H22" s="2"/>
      <c r="J22" s="39"/>
      <c r="K22" s="40"/>
      <c r="L22" s="39"/>
      <c r="M22" s="41"/>
      <c r="N22" s="40"/>
    </row>
    <row r="23" spans="1:14" s="30" customFormat="1" ht="15.75" x14ac:dyDescent="0.2">
      <c r="A23" s="2" t="s">
        <v>127</v>
      </c>
      <c r="B23" s="2" t="s">
        <v>115</v>
      </c>
      <c r="C23" s="15">
        <v>3660.906774000001</v>
      </c>
      <c r="D23" s="636"/>
      <c r="E23" s="630"/>
      <c r="F23" s="52"/>
      <c r="G23" s="636"/>
      <c r="H23" s="2"/>
      <c r="J23" s="39"/>
      <c r="K23" s="40"/>
      <c r="L23" s="39"/>
      <c r="M23" s="41"/>
      <c r="N23" s="40"/>
    </row>
    <row r="24" spans="1:14" s="30" customFormat="1" ht="15.75" x14ac:dyDescent="0.2">
      <c r="A24" s="2" t="s">
        <v>127</v>
      </c>
      <c r="B24" s="2" t="s">
        <v>129</v>
      </c>
      <c r="C24" s="15">
        <v>4341.7935456685036</v>
      </c>
      <c r="D24" s="636"/>
      <c r="E24" s="630"/>
      <c r="F24" s="52"/>
      <c r="G24" s="636"/>
      <c r="H24" s="2"/>
      <c r="J24" s="39"/>
      <c r="K24" s="40"/>
      <c r="L24" s="39"/>
      <c r="M24" s="41"/>
      <c r="N24" s="40"/>
    </row>
    <row r="25" spans="1:14" s="30" customFormat="1" ht="15.75" x14ac:dyDescent="0.2">
      <c r="A25" s="2" t="s">
        <v>127</v>
      </c>
      <c r="B25" s="2" t="s">
        <v>121</v>
      </c>
      <c r="C25" s="15">
        <v>426.22515999999973</v>
      </c>
      <c r="D25" s="636"/>
      <c r="E25" s="630"/>
      <c r="F25" s="52"/>
      <c r="G25" s="636"/>
      <c r="H25" s="2"/>
      <c r="J25" s="39"/>
      <c r="K25" s="40"/>
      <c r="L25" s="39"/>
      <c r="M25" s="41"/>
      <c r="N25" s="40"/>
    </row>
    <row r="26" spans="1:14" s="30" customFormat="1" ht="15.75" x14ac:dyDescent="0.2">
      <c r="A26" s="2" t="s">
        <v>127</v>
      </c>
      <c r="B26" s="2" t="s">
        <v>130</v>
      </c>
      <c r="C26" s="15">
        <v>3763.9761519999906</v>
      </c>
      <c r="D26" s="636"/>
      <c r="E26" s="630"/>
      <c r="F26" s="52"/>
      <c r="G26" s="636"/>
      <c r="H26" s="2"/>
      <c r="J26" s="39"/>
      <c r="K26" s="40"/>
      <c r="L26" s="39"/>
      <c r="M26" s="41"/>
      <c r="N26" s="40"/>
    </row>
    <row r="27" spans="1:14" s="30" customFormat="1" ht="15.75" x14ac:dyDescent="0.2">
      <c r="A27" s="2" t="s">
        <v>127</v>
      </c>
      <c r="B27" s="2" t="s">
        <v>131</v>
      </c>
      <c r="C27" s="15">
        <v>56.975000000000364</v>
      </c>
      <c r="D27" s="636"/>
      <c r="E27" s="630"/>
      <c r="F27" s="52"/>
      <c r="G27" s="636"/>
      <c r="H27" s="2"/>
    </row>
    <row r="28" spans="1:14" s="30" customFormat="1" ht="15.75" x14ac:dyDescent="0.2">
      <c r="A28" s="2" t="s">
        <v>127</v>
      </c>
      <c r="B28" s="2" t="s">
        <v>125</v>
      </c>
      <c r="C28" s="15">
        <v>9898.7419700000173</v>
      </c>
      <c r="D28" s="636"/>
      <c r="E28" s="630"/>
      <c r="F28" s="52"/>
      <c r="G28" s="636"/>
      <c r="H28" s="2"/>
    </row>
    <row r="29" spans="1:14" s="30" customFormat="1" ht="15.75" x14ac:dyDescent="0.2">
      <c r="A29" s="2" t="s">
        <v>127</v>
      </c>
      <c r="B29" s="2" t="s">
        <v>132</v>
      </c>
      <c r="C29" s="15">
        <v>22.398</v>
      </c>
      <c r="D29" s="636"/>
      <c r="E29" s="630"/>
      <c r="F29" s="52"/>
      <c r="G29" s="636"/>
      <c r="H29" s="2"/>
    </row>
    <row r="30" spans="1:14" s="30" customFormat="1" ht="15.75" x14ac:dyDescent="0.2">
      <c r="A30" s="2" t="s">
        <v>127</v>
      </c>
      <c r="B30" s="2" t="s">
        <v>133</v>
      </c>
      <c r="C30" s="15">
        <v>497.599943</v>
      </c>
      <c r="D30" s="636"/>
      <c r="E30" s="630"/>
      <c r="F30" s="52"/>
      <c r="G30" s="636"/>
      <c r="H30" s="2"/>
    </row>
    <row r="31" spans="1:14" s="30" customFormat="1" ht="15.75" x14ac:dyDescent="0.2">
      <c r="A31" s="16" t="s">
        <v>127</v>
      </c>
      <c r="B31" s="16" t="s">
        <v>126</v>
      </c>
      <c r="C31" s="17">
        <v>22975.378239668513</v>
      </c>
      <c r="D31" s="47"/>
      <c r="E31" s="630"/>
      <c r="F31" s="49"/>
      <c r="G31" s="47"/>
      <c r="H31" s="2"/>
      <c r="J31" s="39"/>
      <c r="K31" s="40"/>
      <c r="L31" s="39"/>
      <c r="M31" s="40"/>
      <c r="N31" s="40"/>
    </row>
    <row r="32" spans="1:14" s="30" customFormat="1" ht="15.75" x14ac:dyDescent="0.2">
      <c r="A32" s="16" t="s">
        <v>134</v>
      </c>
      <c r="B32" s="16" t="s">
        <v>126</v>
      </c>
      <c r="C32" s="17">
        <v>120278.2666346685</v>
      </c>
      <c r="D32" s="47"/>
      <c r="E32" s="630"/>
      <c r="F32" s="49"/>
      <c r="G32" s="47"/>
      <c r="H32" s="2"/>
    </row>
    <row r="33" spans="1:14" s="30" customFormat="1" ht="23.25" x14ac:dyDescent="0.2">
      <c r="A33" s="11" t="s">
        <v>135</v>
      </c>
      <c r="B33" s="2"/>
      <c r="C33" s="15"/>
      <c r="D33" s="575"/>
      <c r="E33" s="575"/>
      <c r="F33" s="576"/>
      <c r="G33" s="20"/>
      <c r="H33" s="2"/>
    </row>
    <row r="34" spans="1:14" s="30" customFormat="1" ht="31.5" x14ac:dyDescent="0.25">
      <c r="A34" s="567" t="s">
        <v>136</v>
      </c>
      <c r="B34" s="567" t="s">
        <v>137</v>
      </c>
      <c r="C34" s="567" t="s">
        <v>138</v>
      </c>
      <c r="D34" s="567" t="s">
        <v>139</v>
      </c>
      <c r="E34" s="579"/>
      <c r="F34" s="580"/>
      <c r="G34" s="580"/>
      <c r="H34" s="581"/>
      <c r="I34" s="2"/>
    </row>
    <row r="35" spans="1:14" s="30" customFormat="1" ht="15.75" x14ac:dyDescent="0.2">
      <c r="A35" s="2" t="s">
        <v>140</v>
      </c>
      <c r="B35" s="2" t="s">
        <v>141</v>
      </c>
      <c r="C35" s="15">
        <v>2000</v>
      </c>
      <c r="D35" s="584">
        <v>1986</v>
      </c>
      <c r="E35" s="575"/>
      <c r="H35" s="20"/>
      <c r="I35" s="2"/>
    </row>
    <row r="36" spans="1:14" s="30" customFormat="1" ht="15.75" x14ac:dyDescent="0.2">
      <c r="A36" s="2" t="s">
        <v>142</v>
      </c>
      <c r="B36" s="2" t="s">
        <v>143</v>
      </c>
      <c r="C36" s="15">
        <v>540</v>
      </c>
      <c r="D36" s="584">
        <v>1996</v>
      </c>
      <c r="E36" s="575"/>
      <c r="H36" s="20"/>
      <c r="I36" s="2"/>
    </row>
    <row r="37" spans="1:14" s="30" customFormat="1" ht="15.75" x14ac:dyDescent="0.2">
      <c r="A37" s="2" t="s">
        <v>144</v>
      </c>
      <c r="B37" s="2" t="s">
        <v>145</v>
      </c>
      <c r="C37" s="15">
        <v>500</v>
      </c>
      <c r="D37" s="584">
        <v>2002</v>
      </c>
      <c r="E37" s="575"/>
      <c r="H37" s="22"/>
      <c r="I37" s="2"/>
    </row>
    <row r="38" spans="1:14" s="30" customFormat="1" ht="15.75" x14ac:dyDescent="0.2">
      <c r="A38" s="2" t="s">
        <v>146</v>
      </c>
      <c r="B38" s="2" t="s">
        <v>147</v>
      </c>
      <c r="C38" s="15">
        <v>1000</v>
      </c>
      <c r="D38" s="584">
        <v>2011</v>
      </c>
      <c r="E38" s="575"/>
      <c r="H38" s="20"/>
      <c r="I38" s="2"/>
    </row>
    <row r="39" spans="1:14" s="30" customFormat="1" ht="15.75" x14ac:dyDescent="0.2">
      <c r="A39" s="2" t="s">
        <v>148</v>
      </c>
      <c r="B39" s="2" t="s">
        <v>149</v>
      </c>
      <c r="C39" s="15">
        <v>500</v>
      </c>
      <c r="D39" s="584">
        <v>2012</v>
      </c>
      <c r="E39" s="575"/>
      <c r="H39" s="20"/>
      <c r="I39" s="2"/>
    </row>
    <row r="40" spans="1:14" s="30" customFormat="1" ht="15.75" x14ac:dyDescent="0.2">
      <c r="A40" s="2" t="s">
        <v>150</v>
      </c>
      <c r="B40" s="2" t="s">
        <v>151</v>
      </c>
      <c r="C40" s="15">
        <v>1000</v>
      </c>
      <c r="D40" s="584">
        <v>2019</v>
      </c>
      <c r="E40" s="578"/>
      <c r="H40" s="22"/>
      <c r="I40" s="2"/>
    </row>
    <row r="41" spans="1:14" s="30" customFormat="1" ht="15.75" x14ac:dyDescent="0.2">
      <c r="A41" s="2" t="s">
        <v>152</v>
      </c>
      <c r="B41" s="2" t="s">
        <v>153</v>
      </c>
      <c r="C41" s="15">
        <v>1000</v>
      </c>
      <c r="D41" s="584">
        <v>2021</v>
      </c>
      <c r="E41" s="636"/>
      <c r="F41" s="636"/>
      <c r="G41" s="636"/>
      <c r="H41" s="2"/>
    </row>
    <row r="42" spans="1:14" s="30" customFormat="1" ht="15.75" x14ac:dyDescent="0.2">
      <c r="A42" s="2" t="s">
        <v>154</v>
      </c>
      <c r="B42" s="2" t="s">
        <v>155</v>
      </c>
      <c r="C42" s="15">
        <v>1400</v>
      </c>
      <c r="D42" s="584">
        <v>2021</v>
      </c>
      <c r="E42" s="47"/>
      <c r="F42" s="47"/>
      <c r="G42" s="58"/>
      <c r="H42" s="2"/>
    </row>
    <row r="43" spans="1:14" s="30" customFormat="1" ht="15.75" x14ac:dyDescent="0.2">
      <c r="A43" s="2" t="s">
        <v>156</v>
      </c>
      <c r="B43" s="2" t="s">
        <v>153</v>
      </c>
      <c r="C43" s="15">
        <v>1000</v>
      </c>
      <c r="D43" s="584">
        <v>2022</v>
      </c>
      <c r="E43" s="636"/>
      <c r="F43" s="636"/>
      <c r="G43" s="636"/>
      <c r="H43" s="2"/>
    </row>
    <row r="44" spans="1:14" s="30" customFormat="1" ht="15.75" x14ac:dyDescent="0.2">
      <c r="A44" s="2" t="s">
        <v>157</v>
      </c>
      <c r="B44" s="2" t="s">
        <v>158</v>
      </c>
      <c r="C44" s="15">
        <v>1400</v>
      </c>
      <c r="D44" s="584" t="s">
        <v>159</v>
      </c>
      <c r="E44" s="47"/>
      <c r="F44" s="47"/>
      <c r="G44" s="58"/>
      <c r="H44" s="2"/>
      <c r="J44" s="39"/>
      <c r="K44" s="40"/>
      <c r="L44" s="39"/>
      <c r="M44" s="40"/>
      <c r="N44" s="40"/>
    </row>
    <row r="45" spans="1:14" s="30" customFormat="1" ht="15.75" x14ac:dyDescent="0.2">
      <c r="A45" s="47"/>
      <c r="B45" s="47"/>
      <c r="C45" s="47"/>
      <c r="D45" s="47"/>
      <c r="E45" s="60"/>
      <c r="F45" s="60"/>
      <c r="G45" s="58"/>
      <c r="H45" s="2"/>
    </row>
    <row r="46" spans="1:14" s="30" customFormat="1" ht="15.75" x14ac:dyDescent="0.2">
      <c r="A46" s="59"/>
      <c r="B46" s="636"/>
      <c r="C46" s="636"/>
      <c r="D46" s="636"/>
      <c r="E46" s="60"/>
      <c r="F46" s="60"/>
      <c r="G46" s="58"/>
      <c r="H46" s="2"/>
    </row>
    <row r="47" spans="1:14" s="30" customFormat="1" ht="15.75" x14ac:dyDescent="0.2">
      <c r="A47" s="47"/>
      <c r="B47" s="47"/>
      <c r="C47" s="47"/>
      <c r="D47" s="47"/>
      <c r="E47" s="60"/>
      <c r="F47" s="60"/>
      <c r="G47" s="58"/>
      <c r="H47" s="2"/>
    </row>
    <row r="48" spans="1:14" s="30" customFormat="1" ht="15.75" x14ac:dyDescent="0.2">
      <c r="A48" s="47"/>
      <c r="B48" s="60"/>
      <c r="C48" s="60"/>
      <c r="D48" s="60"/>
      <c r="E48" s="60"/>
      <c r="F48" s="60"/>
      <c r="G48" s="58"/>
      <c r="H48" s="2"/>
    </row>
    <row r="49" spans="1:14" s="30" customFormat="1" ht="15.75" x14ac:dyDescent="0.2">
      <c r="A49" s="47"/>
      <c r="B49" s="60"/>
      <c r="C49" s="60"/>
      <c r="D49" s="60"/>
      <c r="E49" s="60"/>
      <c r="F49" s="60"/>
      <c r="G49" s="58"/>
      <c r="H49" s="2"/>
    </row>
    <row r="50" spans="1:14" s="30" customFormat="1" ht="15.75" x14ac:dyDescent="0.2">
      <c r="A50" s="47"/>
      <c r="B50" s="60"/>
      <c r="C50" s="60"/>
      <c r="D50" s="60"/>
      <c r="E50" s="61"/>
      <c r="F50" s="61"/>
      <c r="G50" s="61"/>
      <c r="H50" s="2"/>
    </row>
    <row r="51" spans="1:14" s="30" customFormat="1" ht="15.75" x14ac:dyDescent="0.2">
      <c r="A51" s="47"/>
      <c r="B51" s="60"/>
      <c r="C51" s="60"/>
      <c r="D51" s="60"/>
      <c r="E51" s="61"/>
      <c r="F51" s="61"/>
      <c r="G51" s="61"/>
      <c r="H51" s="2"/>
    </row>
    <row r="52" spans="1:14" s="30" customFormat="1" ht="15.75" x14ac:dyDescent="0.2">
      <c r="A52" s="47"/>
      <c r="B52" s="60"/>
      <c r="C52" s="60"/>
      <c r="D52" s="60"/>
      <c r="E52" s="61"/>
      <c r="F52" s="61"/>
      <c r="G52" s="61"/>
      <c r="H52" s="2"/>
    </row>
    <row r="53" spans="1:14" s="30" customFormat="1" ht="15.75" x14ac:dyDescent="0.2">
      <c r="A53" s="636"/>
      <c r="B53" s="61"/>
      <c r="C53" s="61"/>
      <c r="D53" s="61"/>
      <c r="E53" s="61"/>
      <c r="F53" s="61"/>
      <c r="G53" s="61"/>
      <c r="H53" s="2"/>
    </row>
    <row r="54" spans="1:14" s="30" customFormat="1" ht="15.75" x14ac:dyDescent="0.2">
      <c r="A54" s="636"/>
      <c r="B54" s="61"/>
      <c r="C54" s="61"/>
      <c r="D54" s="61"/>
      <c r="E54" s="61"/>
      <c r="F54" s="61"/>
      <c r="G54" s="61"/>
      <c r="H54" s="2"/>
    </row>
    <row r="55" spans="1:14" s="30" customFormat="1" ht="15.75" x14ac:dyDescent="0.2">
      <c r="A55" s="636"/>
      <c r="B55" s="61"/>
      <c r="C55" s="61"/>
      <c r="D55" s="61"/>
      <c r="E55" s="61"/>
      <c r="F55" s="61"/>
      <c r="G55" s="61"/>
      <c r="H55" s="2"/>
    </row>
    <row r="56" spans="1:14" s="30" customFormat="1" ht="15.75" x14ac:dyDescent="0.2">
      <c r="A56" s="636"/>
      <c r="B56" s="61"/>
      <c r="C56" s="61"/>
      <c r="D56" s="61"/>
      <c r="E56" s="62"/>
      <c r="F56" s="62"/>
      <c r="G56" s="20"/>
      <c r="H56" s="2"/>
    </row>
    <row r="57" spans="1:14" s="30" customFormat="1" ht="15.75" x14ac:dyDescent="0.2">
      <c r="A57" s="636"/>
      <c r="B57" s="61"/>
      <c r="C57" s="61"/>
      <c r="D57" s="61"/>
      <c r="E57" s="22"/>
      <c r="F57" s="22"/>
      <c r="G57" s="64"/>
      <c r="H57" s="2"/>
    </row>
    <row r="58" spans="1:14" s="30" customFormat="1" ht="15.75" x14ac:dyDescent="0.2">
      <c r="A58" s="636"/>
      <c r="B58" s="61"/>
      <c r="C58" s="61"/>
      <c r="D58" s="61"/>
      <c r="E58" s="22"/>
      <c r="F58" s="22"/>
      <c r="G58" s="64"/>
      <c r="H58" s="2"/>
    </row>
    <row r="59" spans="1:14" s="30" customFormat="1" ht="15.75" x14ac:dyDescent="0.2">
      <c r="A59" s="636"/>
      <c r="B59" s="62"/>
      <c r="C59" s="62"/>
      <c r="D59" s="62"/>
      <c r="E59" s="22"/>
      <c r="F59" s="22"/>
      <c r="G59" s="64"/>
      <c r="H59" s="2"/>
      <c r="J59" s="39"/>
      <c r="K59" s="40"/>
      <c r="L59" s="39"/>
      <c r="M59" s="40"/>
      <c r="N59" s="40"/>
    </row>
    <row r="60" spans="1:14" s="30" customFormat="1" ht="15.75" x14ac:dyDescent="0.2">
      <c r="A60" s="22"/>
      <c r="B60" s="22"/>
      <c r="C60" s="22"/>
      <c r="D60" s="22"/>
      <c r="E60" s="22"/>
      <c r="F60" s="22"/>
      <c r="G60" s="64"/>
      <c r="H60" s="2"/>
      <c r="J60" s="39"/>
      <c r="K60" s="40"/>
      <c r="L60" s="39"/>
      <c r="M60" s="40"/>
      <c r="N60" s="40"/>
    </row>
    <row r="61" spans="1:14" s="30" customFormat="1" ht="15.75" x14ac:dyDescent="0.2">
      <c r="A61" s="22"/>
      <c r="B61" s="22"/>
      <c r="C61" s="22"/>
      <c r="D61" s="22"/>
      <c r="E61" s="22"/>
      <c r="F61" s="22"/>
      <c r="G61" s="64"/>
      <c r="H61" s="2"/>
      <c r="J61" s="39"/>
      <c r="K61" s="40"/>
      <c r="L61" s="39"/>
      <c r="M61" s="40"/>
      <c r="N61" s="40"/>
    </row>
    <row r="62" spans="1:14" s="30" customFormat="1" ht="15.75" x14ac:dyDescent="0.2">
      <c r="A62" s="22"/>
      <c r="B62" s="22"/>
      <c r="C62" s="22"/>
      <c r="D62" s="22"/>
      <c r="E62" s="22"/>
      <c r="F62" s="22"/>
      <c r="G62" s="64"/>
      <c r="H62" s="2"/>
    </row>
    <row r="63" spans="1:14" s="30" customFormat="1" ht="15.75" x14ac:dyDescent="0.2">
      <c r="A63" s="22"/>
      <c r="B63" s="22"/>
      <c r="C63" s="22"/>
      <c r="D63" s="22"/>
      <c r="E63" s="22"/>
      <c r="F63" s="22"/>
      <c r="G63" s="64"/>
      <c r="H63" s="2"/>
    </row>
    <row r="64" spans="1:14" s="30" customFormat="1" ht="15.75" x14ac:dyDescent="0.2">
      <c r="A64" s="22"/>
      <c r="B64" s="22"/>
      <c r="C64" s="22"/>
      <c r="D64" s="22"/>
      <c r="E64" s="22"/>
      <c r="F64" s="22"/>
      <c r="G64" s="64"/>
      <c r="H64" s="2"/>
    </row>
    <row r="65" spans="1:8" s="30" customFormat="1" ht="15.75" x14ac:dyDescent="0.2">
      <c r="A65" s="22"/>
      <c r="B65" s="22"/>
      <c r="C65" s="22"/>
      <c r="D65" s="22"/>
      <c r="E65" s="22"/>
      <c r="F65" s="22"/>
      <c r="G65" s="64"/>
      <c r="H65" s="2"/>
    </row>
    <row r="66" spans="1:8" s="30" customFormat="1" ht="15.75" x14ac:dyDescent="0.2">
      <c r="A66" s="22"/>
      <c r="B66" s="22"/>
      <c r="C66" s="22"/>
      <c r="D66" s="22"/>
      <c r="E66" s="22"/>
      <c r="F66" s="22"/>
      <c r="G66" s="64"/>
      <c r="H66" s="2"/>
    </row>
    <row r="67" spans="1:8" s="30" customFormat="1" ht="15.75" x14ac:dyDescent="0.2">
      <c r="A67" s="22"/>
      <c r="B67" s="22"/>
      <c r="C67" s="22"/>
      <c r="D67" s="22"/>
      <c r="E67" s="22"/>
      <c r="F67" s="22"/>
      <c r="G67" s="64"/>
      <c r="H67" s="2"/>
    </row>
    <row r="68" spans="1:8" s="30" customFormat="1" ht="15.75" x14ac:dyDescent="0.2">
      <c r="A68" s="22"/>
      <c r="B68" s="22"/>
      <c r="C68" s="22"/>
      <c r="D68" s="22"/>
      <c r="E68" s="22"/>
      <c r="F68" s="22"/>
      <c r="G68" s="64"/>
      <c r="H68" s="2"/>
    </row>
    <row r="69" spans="1:8" s="30" customFormat="1" ht="15.75" x14ac:dyDescent="0.2">
      <c r="A69" s="22"/>
      <c r="B69" s="22"/>
      <c r="C69" s="22"/>
      <c r="D69" s="22"/>
      <c r="E69" s="22"/>
      <c r="F69" s="22"/>
      <c r="G69" s="64"/>
      <c r="H69" s="2"/>
    </row>
    <row r="70" spans="1:8" s="30" customFormat="1" ht="15.75" x14ac:dyDescent="0.2">
      <c r="A70" s="22"/>
      <c r="B70" s="22"/>
      <c r="C70" s="22"/>
      <c r="D70" s="22"/>
      <c r="E70" s="22"/>
      <c r="F70" s="22"/>
      <c r="G70" s="64"/>
      <c r="H70" s="2"/>
    </row>
    <row r="71" spans="1:8" s="30" customFormat="1" ht="15.75" x14ac:dyDescent="0.2">
      <c r="A71" s="22"/>
      <c r="B71" s="22"/>
      <c r="C71" s="22"/>
      <c r="D71" s="22"/>
      <c r="E71" s="22"/>
      <c r="F71" s="22"/>
      <c r="G71" s="64"/>
      <c r="H71" s="2"/>
    </row>
    <row r="72" spans="1:8" s="30" customFormat="1" ht="15.75" x14ac:dyDescent="0.2">
      <c r="A72" s="22"/>
      <c r="B72" s="22"/>
      <c r="C72" s="22"/>
      <c r="D72" s="22"/>
      <c r="E72" s="22"/>
      <c r="F72" s="22"/>
      <c r="G72" s="64"/>
      <c r="H72" s="2"/>
    </row>
    <row r="73" spans="1:8" s="30" customFormat="1" ht="15.75" x14ac:dyDescent="0.2">
      <c r="A73" s="22"/>
      <c r="B73" s="22"/>
      <c r="C73" s="22"/>
      <c r="D73" s="22"/>
      <c r="E73" s="22"/>
      <c r="F73" s="22"/>
      <c r="G73" s="64"/>
      <c r="H73" s="2"/>
    </row>
    <row r="74" spans="1:8" s="30" customFormat="1" ht="15.75" x14ac:dyDescent="0.2">
      <c r="A74" s="22"/>
      <c r="B74" s="22"/>
      <c r="C74" s="22"/>
      <c r="D74" s="22"/>
      <c r="E74" s="22"/>
      <c r="F74" s="22"/>
      <c r="G74" s="64"/>
      <c r="H74" s="2"/>
    </row>
    <row r="75" spans="1:8" s="30" customFormat="1" ht="15.75" x14ac:dyDescent="0.2">
      <c r="A75" s="22"/>
      <c r="B75" s="22"/>
      <c r="C75" s="22"/>
      <c r="D75" s="22"/>
      <c r="E75" s="22"/>
      <c r="F75" s="22"/>
      <c r="G75" s="64"/>
      <c r="H75" s="2"/>
    </row>
    <row r="76" spans="1:8" s="30" customFormat="1" ht="15.75" x14ac:dyDescent="0.2">
      <c r="A76" s="22"/>
      <c r="B76" s="22"/>
      <c r="C76" s="22"/>
      <c r="D76" s="22"/>
      <c r="E76" s="22"/>
      <c r="F76" s="22"/>
      <c r="G76" s="64"/>
      <c r="H76" s="2"/>
    </row>
    <row r="77" spans="1:8" s="30" customFormat="1" ht="15.75" x14ac:dyDescent="0.2">
      <c r="A77" s="22"/>
      <c r="B77" s="22"/>
      <c r="C77" s="22"/>
      <c r="D77" s="22"/>
      <c r="E77" s="22"/>
      <c r="F77" s="22"/>
      <c r="G77" s="64"/>
      <c r="H77" s="2"/>
    </row>
    <row r="78" spans="1:8" s="30" customFormat="1" ht="15.75" x14ac:dyDescent="0.2">
      <c r="A78" s="22"/>
      <c r="B78" s="22"/>
      <c r="C78" s="22"/>
      <c r="D78" s="22"/>
      <c r="E78" s="22"/>
      <c r="F78" s="22"/>
      <c r="G78" s="64"/>
      <c r="H78" s="2"/>
    </row>
    <row r="79" spans="1:8" s="30" customFormat="1" ht="15.75" x14ac:dyDescent="0.2">
      <c r="A79" s="22"/>
      <c r="B79" s="22"/>
      <c r="C79" s="22"/>
      <c r="D79" s="22"/>
      <c r="E79" s="22"/>
      <c r="F79" s="22"/>
      <c r="G79" s="64"/>
      <c r="H79" s="2"/>
    </row>
    <row r="80" spans="1:8" s="30" customFormat="1" ht="15.75" x14ac:dyDescent="0.2">
      <c r="A80" s="22"/>
      <c r="B80" s="22"/>
      <c r="C80" s="22"/>
      <c r="D80" s="22"/>
      <c r="E80" s="22"/>
      <c r="F80" s="22"/>
      <c r="G80" s="64"/>
      <c r="H80" s="2"/>
    </row>
    <row r="81" spans="1:14" s="30" customFormat="1" ht="15.75" x14ac:dyDescent="0.2">
      <c r="A81" s="22"/>
      <c r="B81" s="22"/>
      <c r="C81" s="22"/>
      <c r="D81" s="22"/>
      <c r="E81" s="22"/>
      <c r="F81" s="22"/>
      <c r="G81" s="64"/>
      <c r="H81" s="2"/>
    </row>
    <row r="82" spans="1:14" s="30" customFormat="1" ht="15.75" x14ac:dyDescent="0.2">
      <c r="A82" s="22"/>
      <c r="B82" s="22"/>
      <c r="C82" s="22"/>
      <c r="D82" s="22"/>
      <c r="E82" s="22"/>
      <c r="F82" s="22"/>
      <c r="G82" s="64"/>
      <c r="H82" s="2"/>
    </row>
    <row r="83" spans="1:14" s="30" customFormat="1" ht="15.75" x14ac:dyDescent="0.2">
      <c r="A83" s="22"/>
      <c r="B83" s="22"/>
      <c r="C83" s="22"/>
      <c r="D83" s="22"/>
      <c r="E83" s="22"/>
      <c r="F83" s="22"/>
      <c r="G83" s="64"/>
      <c r="H83" s="2"/>
    </row>
    <row r="84" spans="1:14" s="30" customFormat="1" ht="15.75" x14ac:dyDescent="0.2">
      <c r="A84" s="22"/>
      <c r="B84" s="22"/>
      <c r="C84" s="22"/>
      <c r="D84" s="22"/>
      <c r="E84" s="22"/>
      <c r="F84" s="22"/>
      <c r="G84" s="64"/>
      <c r="H84" s="2"/>
    </row>
    <row r="85" spans="1:14" s="30" customFormat="1" ht="15.75" x14ac:dyDescent="0.2">
      <c r="A85" s="22"/>
      <c r="B85" s="22"/>
      <c r="C85" s="22"/>
      <c r="D85" s="22"/>
      <c r="E85" s="22"/>
      <c r="F85" s="22"/>
      <c r="G85" s="64"/>
      <c r="H85" s="2"/>
    </row>
    <row r="86" spans="1:14" s="30" customFormat="1" ht="15.75" x14ac:dyDescent="0.2">
      <c r="A86" s="22"/>
      <c r="B86" s="22"/>
      <c r="C86" s="22"/>
      <c r="D86" s="22"/>
      <c r="E86" s="22"/>
      <c r="F86" s="22"/>
      <c r="G86" s="64"/>
      <c r="H86" s="2"/>
    </row>
    <row r="87" spans="1:14" s="30" customFormat="1" ht="15.75" x14ac:dyDescent="0.2">
      <c r="A87" s="22"/>
      <c r="B87" s="22"/>
      <c r="C87" s="22"/>
      <c r="D87" s="22"/>
      <c r="E87" s="22"/>
      <c r="F87" s="22"/>
      <c r="G87" s="64"/>
      <c r="H87" s="2"/>
      <c r="J87" s="39"/>
      <c r="K87" s="40"/>
      <c r="L87" s="39"/>
      <c r="M87" s="40"/>
      <c r="N87" s="40"/>
    </row>
    <row r="88" spans="1:14" s="30" customFormat="1" ht="15.75" x14ac:dyDescent="0.2">
      <c r="A88" s="22"/>
      <c r="B88" s="22"/>
      <c r="C88" s="22"/>
      <c r="D88" s="22"/>
      <c r="E88" s="22"/>
      <c r="F88" s="22"/>
      <c r="G88" s="64"/>
      <c r="H88" s="2"/>
    </row>
    <row r="89" spans="1:14" s="30" customFormat="1" ht="15.75" x14ac:dyDescent="0.2">
      <c r="A89" s="22"/>
      <c r="B89" s="22"/>
      <c r="C89" s="22"/>
      <c r="D89" s="22"/>
      <c r="E89" s="22"/>
      <c r="F89" s="22"/>
      <c r="G89" s="58"/>
      <c r="H89" s="2"/>
    </row>
    <row r="90" spans="1:14" s="30" customFormat="1" ht="15.75" x14ac:dyDescent="0.2">
      <c r="A90" s="22"/>
      <c r="B90" s="22"/>
      <c r="C90" s="22"/>
      <c r="D90" s="22"/>
      <c r="E90" s="22"/>
      <c r="F90" s="22"/>
      <c r="G90" s="58"/>
      <c r="H90" s="2"/>
    </row>
    <row r="91" spans="1:14" s="30" customFormat="1" ht="15.75" x14ac:dyDescent="0.2">
      <c r="A91" s="22"/>
      <c r="B91" s="22"/>
      <c r="C91" s="22"/>
      <c r="D91" s="22"/>
      <c r="E91" s="22"/>
      <c r="F91" s="22"/>
      <c r="G91" s="58"/>
      <c r="H91" s="2"/>
    </row>
    <row r="92" spans="1:14" s="30" customFormat="1" ht="15.75" x14ac:dyDescent="0.2">
      <c r="A92" s="22"/>
      <c r="B92" s="22"/>
      <c r="C92" s="22"/>
      <c r="D92" s="22"/>
      <c r="E92" s="22"/>
      <c r="F92" s="22"/>
      <c r="G92" s="58"/>
      <c r="H92" s="2"/>
    </row>
    <row r="93" spans="1:14" s="30" customFormat="1" ht="15.75" x14ac:dyDescent="0.2">
      <c r="A93" s="22"/>
      <c r="B93" s="22"/>
      <c r="C93" s="22"/>
      <c r="D93" s="22"/>
      <c r="E93" s="22"/>
      <c r="F93" s="22"/>
      <c r="G93" s="58"/>
      <c r="H93" s="2"/>
      <c r="J93" s="39"/>
      <c r="K93" s="40"/>
      <c r="L93" s="39"/>
      <c r="M93" s="40"/>
      <c r="N93" s="40"/>
    </row>
    <row r="94" spans="1:14" s="30" customFormat="1" ht="15.75" x14ac:dyDescent="0.2">
      <c r="A94" s="22"/>
      <c r="B94" s="22"/>
      <c r="C94" s="22"/>
      <c r="D94" s="22"/>
      <c r="E94" s="22"/>
      <c r="F94" s="22"/>
      <c r="G94" s="58"/>
      <c r="H94" s="2"/>
      <c r="J94" s="39"/>
      <c r="K94" s="40"/>
      <c r="L94" s="39"/>
      <c r="M94" s="40"/>
      <c r="N94" s="40"/>
    </row>
    <row r="95" spans="1:14" s="30" customFormat="1" ht="15.75" x14ac:dyDescent="0.2">
      <c r="A95" s="22"/>
      <c r="B95" s="22"/>
      <c r="C95" s="22"/>
      <c r="D95" s="22"/>
      <c r="E95" s="22"/>
      <c r="F95" s="22"/>
      <c r="G95" s="58"/>
      <c r="H95" s="2"/>
    </row>
    <row r="96" spans="1:14" s="30" customFormat="1" ht="15.75" x14ac:dyDescent="0.2">
      <c r="A96" s="22"/>
      <c r="B96" s="22"/>
      <c r="C96" s="22"/>
      <c r="D96" s="22"/>
      <c r="E96" s="22"/>
      <c r="F96" s="22"/>
      <c r="G96" s="58"/>
      <c r="H96" s="2"/>
    </row>
    <row r="97" spans="1:14" s="30" customFormat="1" ht="15.75" x14ac:dyDescent="0.2">
      <c r="A97" s="22"/>
      <c r="B97" s="22"/>
      <c r="C97" s="22"/>
      <c r="D97" s="22"/>
      <c r="E97" s="22"/>
      <c r="F97" s="22"/>
      <c r="G97" s="58"/>
      <c r="H97" s="2"/>
    </row>
    <row r="98" spans="1:14" s="42" customFormat="1" ht="15.75" x14ac:dyDescent="0.2">
      <c r="A98" s="22"/>
      <c r="B98" s="22"/>
      <c r="C98" s="22"/>
      <c r="D98" s="22"/>
      <c r="E98" s="22"/>
      <c r="F98" s="22"/>
      <c r="G98" s="58"/>
      <c r="H98" s="2"/>
    </row>
    <row r="99" spans="1:14" s="30" customFormat="1" ht="15.75" x14ac:dyDescent="0.2">
      <c r="A99" s="22"/>
      <c r="B99" s="22"/>
      <c r="C99" s="22"/>
      <c r="D99" s="22"/>
      <c r="E99" s="22"/>
      <c r="F99" s="22"/>
      <c r="G99" s="58"/>
      <c r="H99" s="2"/>
    </row>
    <row r="100" spans="1:14" s="42" customFormat="1" ht="15.75" x14ac:dyDescent="0.2">
      <c r="A100" s="22"/>
      <c r="B100" s="22"/>
      <c r="C100" s="22"/>
      <c r="D100" s="22"/>
      <c r="E100" s="22"/>
      <c r="F100" s="22"/>
      <c r="G100" s="58"/>
      <c r="H100" s="2"/>
    </row>
    <row r="101" spans="1:14" s="30" customFormat="1" ht="15.75" x14ac:dyDescent="0.2">
      <c r="A101" s="22"/>
      <c r="B101" s="22"/>
      <c r="C101" s="22"/>
      <c r="D101" s="22"/>
      <c r="E101" s="22"/>
      <c r="F101" s="22"/>
      <c r="G101" s="58"/>
      <c r="H101" s="2"/>
    </row>
    <row r="102" spans="1:14" s="30" customFormat="1" ht="15.75" x14ac:dyDescent="0.2">
      <c r="A102" s="22"/>
      <c r="B102" s="22"/>
      <c r="C102" s="22"/>
      <c r="D102" s="22"/>
      <c r="E102" s="22"/>
      <c r="F102" s="22"/>
      <c r="G102" s="58"/>
      <c r="H102" s="2"/>
    </row>
    <row r="103" spans="1:14" s="30" customFormat="1" ht="15.75" x14ac:dyDescent="0.2">
      <c r="A103" s="22"/>
      <c r="B103" s="22"/>
      <c r="C103" s="22"/>
      <c r="D103" s="22"/>
      <c r="E103" s="22"/>
      <c r="F103" s="22"/>
      <c r="G103" s="58"/>
      <c r="H103" s="2"/>
    </row>
    <row r="104" spans="1:14" s="30" customFormat="1" ht="15.75" x14ac:dyDescent="0.2">
      <c r="A104" s="22"/>
      <c r="B104" s="22"/>
      <c r="C104" s="22"/>
      <c r="D104" s="22"/>
      <c r="E104" s="22"/>
      <c r="F104" s="22"/>
      <c r="G104" s="58"/>
      <c r="H104" s="2"/>
    </row>
    <row r="105" spans="1:14" s="30" customFormat="1" ht="15.75" x14ac:dyDescent="0.2">
      <c r="A105" s="22"/>
      <c r="B105" s="22"/>
      <c r="C105" s="22"/>
      <c r="D105" s="22"/>
      <c r="E105" s="22"/>
      <c r="F105" s="22"/>
      <c r="G105" s="58"/>
      <c r="H105" s="2"/>
    </row>
    <row r="106" spans="1:14" s="30" customFormat="1" ht="15.75" x14ac:dyDescent="0.2">
      <c r="A106" s="22"/>
      <c r="B106" s="22"/>
      <c r="C106" s="22"/>
      <c r="D106" s="22"/>
      <c r="E106" s="22"/>
      <c r="F106" s="22"/>
      <c r="G106" s="58"/>
      <c r="H106" s="2"/>
    </row>
    <row r="107" spans="1:14" s="30" customFormat="1" ht="15.75" x14ac:dyDescent="0.2">
      <c r="A107" s="22"/>
      <c r="B107" s="22"/>
      <c r="C107" s="22"/>
      <c r="D107" s="22"/>
      <c r="E107" s="22"/>
      <c r="F107" s="22"/>
      <c r="G107" s="58"/>
      <c r="H107" s="2"/>
    </row>
    <row r="108" spans="1:14" s="30" customFormat="1" ht="15.75" x14ac:dyDescent="0.2">
      <c r="A108" s="22"/>
      <c r="B108" s="22"/>
      <c r="C108" s="22"/>
      <c r="D108" s="22"/>
      <c r="E108" s="22"/>
      <c r="F108" s="22"/>
      <c r="G108" s="58"/>
      <c r="H108" s="2"/>
      <c r="J108" s="39"/>
      <c r="K108" s="40"/>
      <c r="L108" s="39"/>
      <c r="M108" s="40"/>
      <c r="N108" s="40"/>
    </row>
    <row r="109" spans="1:14" s="30" customFormat="1" ht="15.75" x14ac:dyDescent="0.2">
      <c r="A109" s="22"/>
      <c r="B109" s="22"/>
      <c r="C109" s="22"/>
      <c r="D109" s="22"/>
      <c r="E109" s="22"/>
      <c r="F109" s="22"/>
      <c r="G109" s="58"/>
      <c r="H109" s="2"/>
      <c r="J109" s="39"/>
      <c r="K109" s="40"/>
      <c r="L109" s="39"/>
      <c r="M109" s="40"/>
      <c r="N109" s="40"/>
    </row>
    <row r="110" spans="1:14" s="30" customFormat="1" ht="15.75" x14ac:dyDescent="0.2">
      <c r="A110" s="22"/>
      <c r="B110" s="22"/>
      <c r="C110" s="22"/>
      <c r="D110" s="22"/>
      <c r="E110" s="22"/>
      <c r="F110" s="22"/>
      <c r="G110" s="58"/>
      <c r="H110" s="2"/>
    </row>
    <row r="111" spans="1:14" s="30" customFormat="1" ht="15.75" x14ac:dyDescent="0.2">
      <c r="A111" s="22"/>
      <c r="B111" s="22"/>
      <c r="C111" s="22"/>
      <c r="D111" s="22"/>
      <c r="E111" s="22"/>
      <c r="F111" s="22"/>
      <c r="G111" s="58"/>
      <c r="H111" s="2"/>
    </row>
    <row r="112" spans="1:14" s="30" customFormat="1" ht="15.75" x14ac:dyDescent="0.2">
      <c r="A112" s="22"/>
      <c r="B112" s="22"/>
      <c r="C112" s="22"/>
      <c r="D112" s="22"/>
      <c r="E112" s="22"/>
      <c r="F112" s="22"/>
      <c r="G112" s="58"/>
      <c r="H112" s="2"/>
    </row>
    <row r="113" spans="1:8" s="30" customFormat="1" ht="15.75" x14ac:dyDescent="0.2">
      <c r="A113" s="22"/>
      <c r="B113" s="22"/>
      <c r="C113" s="22"/>
      <c r="D113" s="22"/>
      <c r="E113" s="22"/>
      <c r="F113" s="22"/>
      <c r="G113" s="58"/>
      <c r="H113" s="2"/>
    </row>
    <row r="114" spans="1:8" s="30" customFormat="1" ht="15.75" x14ac:dyDescent="0.2">
      <c r="A114" s="22"/>
      <c r="B114" s="22"/>
      <c r="C114" s="22"/>
      <c r="D114" s="22"/>
      <c r="E114" s="22"/>
      <c r="F114" s="22"/>
      <c r="G114" s="58"/>
      <c r="H114" s="2"/>
    </row>
    <row r="115" spans="1:8" s="30" customFormat="1" ht="15.75" x14ac:dyDescent="0.2">
      <c r="A115" s="22"/>
      <c r="B115" s="22"/>
      <c r="C115" s="22"/>
      <c r="D115" s="22"/>
      <c r="E115" s="22"/>
      <c r="F115" s="22"/>
      <c r="G115" s="58"/>
      <c r="H115" s="2"/>
    </row>
    <row r="116" spans="1:8" s="30" customFormat="1" ht="15.75" x14ac:dyDescent="0.2">
      <c r="A116" s="22"/>
      <c r="B116" s="22"/>
      <c r="C116" s="22"/>
      <c r="D116" s="22"/>
      <c r="E116" s="22"/>
      <c r="F116" s="22"/>
      <c r="G116" s="58"/>
      <c r="H116" s="2"/>
    </row>
    <row r="117" spans="1:8" s="30" customFormat="1" ht="15.75" x14ac:dyDescent="0.2">
      <c r="A117" s="22"/>
      <c r="B117" s="22"/>
      <c r="C117" s="22"/>
      <c r="D117" s="22"/>
      <c r="E117" s="22"/>
      <c r="F117" s="22"/>
      <c r="G117" s="58"/>
      <c r="H117" s="2"/>
    </row>
    <row r="118" spans="1:8" s="30" customFormat="1" ht="15.75" x14ac:dyDescent="0.2">
      <c r="A118" s="22"/>
      <c r="B118" s="22"/>
      <c r="C118" s="22"/>
      <c r="D118" s="22"/>
      <c r="E118" s="22"/>
      <c r="F118" s="22"/>
      <c r="G118" s="58"/>
      <c r="H118" s="2"/>
    </row>
    <row r="119" spans="1:8" s="30" customFormat="1" ht="15.75" x14ac:dyDescent="0.2">
      <c r="A119" s="22"/>
      <c r="B119" s="22"/>
      <c r="C119" s="22"/>
      <c r="D119" s="22"/>
      <c r="E119" s="22"/>
      <c r="F119" s="22"/>
      <c r="G119" s="58"/>
      <c r="H119" s="2"/>
    </row>
    <row r="120" spans="1:8" s="30" customFormat="1" ht="15.75" x14ac:dyDescent="0.2">
      <c r="A120" s="22"/>
      <c r="B120" s="22"/>
      <c r="C120" s="22"/>
      <c r="D120" s="22"/>
      <c r="E120" s="22"/>
      <c r="F120" s="22"/>
      <c r="G120" s="58"/>
      <c r="H120" s="2"/>
    </row>
    <row r="121" spans="1:8" s="30" customFormat="1" ht="15.75" x14ac:dyDescent="0.2">
      <c r="A121" s="22"/>
      <c r="B121" s="22"/>
      <c r="C121" s="22"/>
      <c r="D121" s="22"/>
      <c r="E121" s="22"/>
      <c r="F121" s="22"/>
      <c r="G121" s="58"/>
      <c r="H121" s="2"/>
    </row>
    <row r="122" spans="1:8" s="30" customFormat="1" ht="15.75" x14ac:dyDescent="0.2">
      <c r="A122" s="22"/>
      <c r="B122" s="22"/>
      <c r="C122" s="22"/>
      <c r="D122" s="22"/>
      <c r="E122" s="22"/>
      <c r="F122" s="22"/>
      <c r="G122" s="58"/>
      <c r="H122" s="2"/>
    </row>
    <row r="123" spans="1:8" s="30" customFormat="1" ht="15.75" x14ac:dyDescent="0.2">
      <c r="A123" s="22"/>
      <c r="B123" s="22"/>
      <c r="C123" s="22"/>
      <c r="D123" s="22"/>
      <c r="E123" s="22"/>
      <c r="F123" s="22"/>
      <c r="G123" s="58"/>
      <c r="H123" s="2"/>
    </row>
    <row r="124" spans="1:8" s="30" customFormat="1" ht="15.75" x14ac:dyDescent="0.2">
      <c r="A124" s="22"/>
      <c r="B124" s="22"/>
      <c r="C124" s="22"/>
      <c r="D124" s="22"/>
      <c r="E124" s="22"/>
      <c r="F124" s="22"/>
      <c r="G124" s="58"/>
      <c r="H124" s="2"/>
    </row>
    <row r="125" spans="1:8" s="30" customFormat="1" ht="15.75" x14ac:dyDescent="0.2">
      <c r="A125" s="22"/>
      <c r="B125" s="22"/>
      <c r="C125" s="22"/>
      <c r="D125" s="22"/>
      <c r="E125" s="22"/>
      <c r="F125" s="22"/>
      <c r="G125" s="58"/>
      <c r="H125" s="2"/>
    </row>
    <row r="126" spans="1:8" s="30" customFormat="1" ht="15.75" x14ac:dyDescent="0.2">
      <c r="A126" s="22"/>
      <c r="B126" s="22"/>
      <c r="C126" s="22"/>
      <c r="D126" s="22"/>
      <c r="E126" s="22"/>
      <c r="F126" s="22"/>
      <c r="G126" s="58"/>
      <c r="H126" s="2"/>
    </row>
    <row r="127" spans="1:8" s="30" customFormat="1" ht="15.75" x14ac:dyDescent="0.2">
      <c r="A127" s="22"/>
      <c r="B127" s="22"/>
      <c r="C127" s="22"/>
      <c r="D127" s="22"/>
      <c r="E127" s="22"/>
      <c r="F127" s="22"/>
      <c r="G127" s="58"/>
      <c r="H127" s="2"/>
    </row>
    <row r="128" spans="1:8" s="30" customFormat="1" ht="15.75" x14ac:dyDescent="0.2">
      <c r="A128" s="22"/>
      <c r="B128" s="22"/>
      <c r="C128" s="22"/>
      <c r="D128" s="22"/>
      <c r="E128" s="22"/>
      <c r="F128" s="22"/>
      <c r="G128" s="58"/>
      <c r="H128" s="2"/>
    </row>
    <row r="129" spans="1:8" s="30" customFormat="1" ht="15.75" x14ac:dyDescent="0.2">
      <c r="A129" s="22"/>
      <c r="B129" s="22"/>
      <c r="C129" s="22"/>
      <c r="D129" s="22"/>
      <c r="E129" s="22"/>
      <c r="F129" s="22"/>
      <c r="G129" s="58"/>
      <c r="H129" s="2"/>
    </row>
    <row r="130" spans="1:8" s="30" customFormat="1" ht="15.75" x14ac:dyDescent="0.2">
      <c r="A130" s="22"/>
      <c r="B130" s="22"/>
      <c r="C130" s="22"/>
      <c r="D130" s="22"/>
      <c r="E130" s="22"/>
      <c r="F130" s="22"/>
      <c r="G130" s="58"/>
      <c r="H130" s="2"/>
    </row>
    <row r="131" spans="1:8" s="30" customFormat="1" ht="15.75" x14ac:dyDescent="0.2">
      <c r="A131" s="22"/>
      <c r="B131" s="22"/>
      <c r="C131" s="22"/>
      <c r="D131" s="22"/>
      <c r="E131" s="22"/>
      <c r="F131" s="22"/>
      <c r="G131" s="58"/>
      <c r="H131" s="2"/>
    </row>
    <row r="132" spans="1:8" s="30" customFormat="1" ht="15.75" x14ac:dyDescent="0.2">
      <c r="A132" s="22"/>
      <c r="B132" s="22"/>
      <c r="C132" s="22"/>
      <c r="D132" s="22"/>
      <c r="E132" s="22"/>
      <c r="F132" s="22"/>
      <c r="G132" s="58"/>
      <c r="H132" s="2"/>
    </row>
    <row r="133" spans="1:8" s="30" customFormat="1" ht="15.75" x14ac:dyDescent="0.2">
      <c r="A133" s="22"/>
      <c r="B133" s="22"/>
      <c r="C133" s="22"/>
      <c r="D133" s="22"/>
      <c r="E133" s="22"/>
      <c r="F133" s="22"/>
      <c r="G133" s="58"/>
      <c r="H133" s="2"/>
    </row>
    <row r="134" spans="1:8" s="30" customFormat="1" ht="15.75" x14ac:dyDescent="0.2">
      <c r="A134" s="22"/>
      <c r="B134" s="22"/>
      <c r="C134" s="22"/>
      <c r="D134" s="22"/>
      <c r="E134" s="22"/>
      <c r="F134" s="22"/>
      <c r="G134" s="58"/>
      <c r="H134" s="2"/>
    </row>
    <row r="135" spans="1:8" s="30" customFormat="1" ht="15.75" x14ac:dyDescent="0.2">
      <c r="A135" s="22"/>
      <c r="B135" s="22"/>
      <c r="C135" s="22"/>
      <c r="D135" s="22"/>
      <c r="E135" s="22"/>
      <c r="F135" s="22"/>
      <c r="G135" s="58"/>
      <c r="H135" s="2"/>
    </row>
    <row r="136" spans="1:8" s="30" customFormat="1" ht="15.75" x14ac:dyDescent="0.2">
      <c r="A136" s="22"/>
      <c r="B136" s="22"/>
      <c r="C136" s="22"/>
      <c r="D136" s="22"/>
      <c r="E136" s="22"/>
      <c r="F136" s="22"/>
      <c r="G136" s="58"/>
      <c r="H136" s="2"/>
    </row>
    <row r="137" spans="1:8" s="30" customFormat="1" ht="15.75" x14ac:dyDescent="0.2">
      <c r="A137" s="22"/>
      <c r="B137" s="22"/>
      <c r="C137" s="22"/>
      <c r="D137" s="22"/>
      <c r="E137" s="22"/>
      <c r="F137" s="22"/>
      <c r="G137" s="58"/>
      <c r="H137" s="2"/>
    </row>
    <row r="138" spans="1:8" s="30" customFormat="1" ht="15.75" x14ac:dyDescent="0.2">
      <c r="A138" s="22"/>
      <c r="B138" s="22"/>
      <c r="C138" s="22"/>
      <c r="D138" s="22"/>
      <c r="E138" s="22"/>
      <c r="F138" s="22"/>
      <c r="G138" s="58"/>
      <c r="H138" s="2"/>
    </row>
    <row r="139" spans="1:8" s="30" customFormat="1" ht="15.75" x14ac:dyDescent="0.2">
      <c r="A139" s="22"/>
      <c r="B139" s="22"/>
      <c r="C139" s="22"/>
      <c r="D139" s="22"/>
      <c r="E139" s="22"/>
      <c r="F139" s="22"/>
      <c r="G139" s="58"/>
      <c r="H139" s="2"/>
    </row>
    <row r="140" spans="1:8" s="30" customFormat="1" ht="15.75" x14ac:dyDescent="0.2">
      <c r="A140" s="22"/>
      <c r="B140" s="22"/>
      <c r="C140" s="22"/>
      <c r="D140" s="22"/>
      <c r="E140" s="22"/>
      <c r="F140" s="22"/>
      <c r="G140" s="58"/>
      <c r="H140" s="2"/>
    </row>
    <row r="141" spans="1:8" s="30" customFormat="1" ht="15.75" x14ac:dyDescent="0.2">
      <c r="A141" s="22"/>
      <c r="B141" s="22"/>
      <c r="C141" s="22"/>
      <c r="D141" s="22"/>
      <c r="E141" s="22"/>
      <c r="F141" s="22"/>
      <c r="G141" s="58"/>
      <c r="H141" s="2"/>
    </row>
    <row r="142" spans="1:8" s="30" customFormat="1" ht="15.75" x14ac:dyDescent="0.2">
      <c r="A142" s="22"/>
      <c r="B142" s="22"/>
      <c r="C142" s="22"/>
      <c r="D142" s="22"/>
      <c r="E142" s="22"/>
      <c r="F142" s="22"/>
      <c r="G142" s="58"/>
      <c r="H142" s="2"/>
    </row>
    <row r="143" spans="1:8" s="30" customFormat="1" ht="15.75" x14ac:dyDescent="0.2">
      <c r="A143" s="22"/>
      <c r="B143" s="22"/>
      <c r="C143" s="22"/>
      <c r="D143" s="22"/>
      <c r="E143" s="22"/>
      <c r="F143" s="22"/>
      <c r="G143" s="58"/>
      <c r="H143" s="2"/>
    </row>
    <row r="144" spans="1:8" s="30" customFormat="1" ht="15.75" x14ac:dyDescent="0.2">
      <c r="A144" s="22"/>
      <c r="B144" s="22"/>
      <c r="C144" s="22"/>
      <c r="D144" s="22"/>
      <c r="E144" s="22"/>
      <c r="F144" s="22"/>
      <c r="G144" s="58"/>
      <c r="H144" s="2"/>
    </row>
    <row r="145" spans="1:8" s="30" customFormat="1" ht="15.75" x14ac:dyDescent="0.2">
      <c r="A145" s="22"/>
      <c r="B145" s="22"/>
      <c r="C145" s="22"/>
      <c r="D145" s="22"/>
      <c r="E145" s="22"/>
      <c r="F145" s="22"/>
      <c r="G145" s="58"/>
      <c r="H145" s="2"/>
    </row>
    <row r="146" spans="1:8" s="30" customFormat="1" ht="15.75" x14ac:dyDescent="0.2">
      <c r="A146" s="22"/>
      <c r="B146" s="22"/>
      <c r="C146" s="22"/>
      <c r="D146" s="22"/>
      <c r="E146" s="22"/>
      <c r="F146" s="22"/>
      <c r="G146" s="58"/>
      <c r="H146" s="2"/>
    </row>
    <row r="147" spans="1:8" s="30" customFormat="1" ht="15.75" x14ac:dyDescent="0.2">
      <c r="A147" s="22"/>
      <c r="B147" s="22"/>
      <c r="C147" s="22"/>
      <c r="D147" s="22"/>
      <c r="E147" s="22"/>
      <c r="F147" s="22"/>
      <c r="G147" s="58"/>
      <c r="H147" s="2"/>
    </row>
    <row r="148" spans="1:8" s="30" customFormat="1" ht="15.75" x14ac:dyDescent="0.2">
      <c r="A148" s="22"/>
      <c r="B148" s="22"/>
      <c r="C148" s="22"/>
      <c r="D148" s="22"/>
      <c r="E148" s="22"/>
      <c r="F148" s="22"/>
      <c r="G148" s="58"/>
      <c r="H148" s="2"/>
    </row>
    <row r="149" spans="1:8" s="30" customFormat="1" ht="15.75" x14ac:dyDescent="0.2">
      <c r="A149" s="22"/>
      <c r="B149" s="22"/>
      <c r="C149" s="22"/>
      <c r="D149" s="22"/>
      <c r="E149" s="22"/>
      <c r="F149" s="22"/>
      <c r="G149" s="58"/>
      <c r="H149" s="2"/>
    </row>
    <row r="150" spans="1:8" s="30" customFormat="1" ht="15.75" x14ac:dyDescent="0.2">
      <c r="A150" s="22"/>
      <c r="B150" s="22"/>
      <c r="C150" s="22"/>
      <c r="D150" s="22"/>
      <c r="E150" s="22"/>
      <c r="F150" s="22"/>
      <c r="G150" s="58"/>
      <c r="H150" s="2"/>
    </row>
    <row r="151" spans="1:8" s="30" customFormat="1" ht="15.75" x14ac:dyDescent="0.2">
      <c r="A151" s="22"/>
      <c r="B151" s="22"/>
      <c r="C151" s="22"/>
      <c r="D151" s="22"/>
      <c r="E151" s="22"/>
      <c r="F151" s="22"/>
      <c r="G151" s="58"/>
      <c r="H151" s="2"/>
    </row>
    <row r="152" spans="1:8" s="30" customFormat="1" ht="15.75" x14ac:dyDescent="0.2">
      <c r="A152" s="22"/>
      <c r="B152" s="22"/>
      <c r="C152" s="22"/>
      <c r="D152" s="22"/>
      <c r="E152" s="22"/>
      <c r="F152" s="22"/>
      <c r="G152" s="58"/>
      <c r="H152" s="2"/>
    </row>
    <row r="153" spans="1:8" s="30" customFormat="1" ht="15.75" x14ac:dyDescent="0.2">
      <c r="A153" s="22"/>
      <c r="B153" s="22"/>
      <c r="C153" s="22"/>
      <c r="D153" s="22"/>
      <c r="E153" s="22"/>
      <c r="F153" s="22"/>
      <c r="G153" s="58"/>
      <c r="H153" s="2"/>
    </row>
    <row r="154" spans="1:8" s="30" customFormat="1" ht="15.75" x14ac:dyDescent="0.2">
      <c r="A154" s="22"/>
      <c r="B154" s="22"/>
      <c r="C154" s="22"/>
      <c r="D154" s="22"/>
      <c r="E154" s="22"/>
      <c r="F154" s="22"/>
      <c r="G154" s="58"/>
      <c r="H154" s="2"/>
    </row>
    <row r="155" spans="1:8" s="30" customFormat="1" ht="15.75" x14ac:dyDescent="0.2">
      <c r="A155" s="22"/>
      <c r="B155" s="22"/>
      <c r="C155" s="22"/>
      <c r="D155" s="22"/>
      <c r="E155" s="22"/>
      <c r="F155" s="22"/>
      <c r="G155" s="58"/>
      <c r="H155" s="2"/>
    </row>
    <row r="156" spans="1:8" s="30" customFormat="1" ht="15.75" x14ac:dyDescent="0.2">
      <c r="A156" s="22"/>
      <c r="B156" s="22"/>
      <c r="C156" s="22"/>
      <c r="D156" s="22"/>
      <c r="E156" s="22"/>
      <c r="F156" s="22"/>
      <c r="G156" s="58"/>
      <c r="H156" s="2"/>
    </row>
    <row r="157" spans="1:8" s="30" customFormat="1" ht="15.75" x14ac:dyDescent="0.2">
      <c r="A157" s="22"/>
      <c r="B157" s="22"/>
      <c r="C157" s="22"/>
      <c r="D157" s="22"/>
      <c r="E157" s="22"/>
      <c r="F157" s="22"/>
      <c r="G157" s="58"/>
      <c r="H157" s="2"/>
    </row>
    <row r="158" spans="1:8" s="30" customFormat="1" ht="15.75" x14ac:dyDescent="0.2">
      <c r="A158" s="22"/>
      <c r="B158" s="22"/>
      <c r="C158" s="22"/>
      <c r="D158" s="22"/>
      <c r="E158" s="22"/>
      <c r="F158" s="22"/>
      <c r="G158" s="58"/>
      <c r="H158" s="2"/>
    </row>
    <row r="159" spans="1:8" s="30" customFormat="1" ht="15.75" x14ac:dyDescent="0.2">
      <c r="A159" s="22"/>
      <c r="B159" s="22"/>
      <c r="C159" s="22"/>
      <c r="D159" s="22"/>
      <c r="E159" s="22"/>
      <c r="F159" s="22"/>
      <c r="G159" s="58"/>
      <c r="H159" s="2"/>
    </row>
    <row r="160" spans="1:8" s="30" customFormat="1" ht="15.75" x14ac:dyDescent="0.2">
      <c r="A160" s="22"/>
      <c r="B160" s="22"/>
      <c r="C160" s="22"/>
      <c r="D160" s="22"/>
      <c r="E160" s="22"/>
      <c r="F160" s="22"/>
      <c r="G160" s="58"/>
      <c r="H160" s="2"/>
    </row>
    <row r="161" spans="1:8" s="30" customFormat="1" ht="15.75" x14ac:dyDescent="0.2">
      <c r="A161" s="22"/>
      <c r="B161" s="22"/>
      <c r="C161" s="22"/>
      <c r="D161" s="22"/>
      <c r="E161" s="22"/>
      <c r="F161" s="22"/>
      <c r="G161" s="58"/>
      <c r="H161" s="2"/>
    </row>
    <row r="162" spans="1:8" s="30" customFormat="1" ht="15.75" x14ac:dyDescent="0.2">
      <c r="A162" s="22"/>
      <c r="B162" s="22"/>
      <c r="C162" s="22"/>
      <c r="D162" s="22"/>
      <c r="E162" s="22"/>
      <c r="F162" s="22"/>
      <c r="G162" s="58"/>
      <c r="H162" s="2"/>
    </row>
    <row r="163" spans="1:8" s="30" customFormat="1" ht="15.75" x14ac:dyDescent="0.2">
      <c r="A163" s="22"/>
      <c r="B163" s="22"/>
      <c r="C163" s="22"/>
      <c r="D163" s="22"/>
      <c r="E163" s="22"/>
      <c r="F163" s="22"/>
      <c r="G163" s="58"/>
      <c r="H163" s="2"/>
    </row>
    <row r="164" spans="1:8" s="30" customFormat="1" ht="15.75" x14ac:dyDescent="0.2">
      <c r="A164" s="22"/>
      <c r="B164" s="22"/>
      <c r="C164" s="22"/>
      <c r="D164" s="22"/>
      <c r="E164" s="22"/>
      <c r="F164" s="22"/>
      <c r="G164" s="58"/>
      <c r="H164" s="2"/>
    </row>
    <row r="165" spans="1:8" s="30" customFormat="1" ht="15.75" x14ac:dyDescent="0.2">
      <c r="A165" s="22"/>
      <c r="B165" s="22"/>
      <c r="C165" s="22"/>
      <c r="D165" s="22"/>
      <c r="E165" s="22"/>
      <c r="F165" s="22"/>
      <c r="G165" s="58"/>
      <c r="H165" s="2"/>
    </row>
    <row r="166" spans="1:8" s="30" customFormat="1" ht="15.75" x14ac:dyDescent="0.2">
      <c r="A166" s="22"/>
      <c r="B166" s="22"/>
      <c r="C166" s="22"/>
      <c r="D166" s="22"/>
      <c r="E166" s="22"/>
      <c r="F166" s="22"/>
      <c r="G166" s="58"/>
      <c r="H166" s="2"/>
    </row>
    <row r="167" spans="1:8" s="30" customFormat="1" ht="15.75" x14ac:dyDescent="0.2">
      <c r="A167" s="22"/>
      <c r="B167" s="22"/>
      <c r="C167" s="22"/>
      <c r="D167" s="22"/>
      <c r="E167" s="22"/>
      <c r="F167" s="22"/>
      <c r="G167" s="58"/>
      <c r="H167" s="2"/>
    </row>
    <row r="168" spans="1:8" s="30" customFormat="1" ht="15.75" x14ac:dyDescent="0.2">
      <c r="A168" s="22"/>
      <c r="B168" s="22"/>
      <c r="C168" s="22"/>
      <c r="D168" s="22"/>
      <c r="E168" s="22"/>
      <c r="F168" s="22"/>
      <c r="G168" s="58"/>
      <c r="H168" s="2"/>
    </row>
    <row r="169" spans="1:8" s="30" customFormat="1" ht="15.75" x14ac:dyDescent="0.2">
      <c r="A169" s="22"/>
      <c r="B169" s="22"/>
      <c r="C169" s="22"/>
      <c r="D169" s="22"/>
      <c r="E169" s="22"/>
      <c r="F169" s="22"/>
      <c r="G169" s="58"/>
      <c r="H169" s="2"/>
    </row>
    <row r="170" spans="1:8" s="30" customFormat="1" ht="15.75" x14ac:dyDescent="0.2">
      <c r="A170" s="22"/>
      <c r="B170" s="22"/>
      <c r="C170" s="22"/>
      <c r="D170" s="22"/>
      <c r="E170" s="22"/>
      <c r="F170" s="22"/>
      <c r="G170" s="58"/>
      <c r="H170" s="2"/>
    </row>
    <row r="171" spans="1:8" s="30" customFormat="1" ht="15.75" x14ac:dyDescent="0.2">
      <c r="A171" s="22"/>
      <c r="B171" s="22"/>
      <c r="C171" s="22"/>
      <c r="D171" s="22"/>
      <c r="E171" s="22"/>
      <c r="F171" s="22"/>
      <c r="G171" s="58"/>
      <c r="H171" s="2"/>
    </row>
    <row r="172" spans="1:8" s="30" customFormat="1" ht="15.75" x14ac:dyDescent="0.2">
      <c r="A172" s="22"/>
      <c r="B172" s="22"/>
      <c r="C172" s="22"/>
      <c r="D172" s="22"/>
      <c r="E172" s="22"/>
      <c r="F172" s="22"/>
      <c r="G172" s="58"/>
      <c r="H172" s="2"/>
    </row>
    <row r="173" spans="1:8" s="30" customFormat="1" ht="15.75" x14ac:dyDescent="0.2">
      <c r="A173" s="22"/>
      <c r="B173" s="22"/>
      <c r="C173" s="22"/>
      <c r="D173" s="22"/>
      <c r="E173" s="22"/>
      <c r="F173" s="22"/>
      <c r="G173" s="58"/>
      <c r="H173" s="2"/>
    </row>
    <row r="174" spans="1:8" s="30" customFormat="1" ht="15.75" x14ac:dyDescent="0.2">
      <c r="A174" s="22"/>
      <c r="B174" s="22"/>
      <c r="C174" s="22"/>
      <c r="D174" s="22"/>
      <c r="E174" s="22"/>
      <c r="F174" s="22"/>
      <c r="G174" s="58"/>
      <c r="H174" s="2"/>
    </row>
    <row r="175" spans="1:8" s="30" customFormat="1" ht="15.75" x14ac:dyDescent="0.2">
      <c r="A175" s="22"/>
      <c r="B175" s="22"/>
      <c r="C175" s="22"/>
      <c r="D175" s="22"/>
      <c r="E175" s="22"/>
      <c r="F175" s="22"/>
      <c r="G175" s="58"/>
      <c r="H175" s="2"/>
    </row>
    <row r="176" spans="1:8" s="30" customFormat="1" ht="15.75" x14ac:dyDescent="0.2">
      <c r="A176" s="22"/>
      <c r="B176" s="22"/>
      <c r="C176" s="22"/>
      <c r="D176" s="22"/>
      <c r="E176" s="22"/>
      <c r="F176" s="22"/>
      <c r="G176" s="58"/>
      <c r="H176" s="2"/>
    </row>
    <row r="177" spans="1:8" s="30" customFormat="1" ht="15.75" x14ac:dyDescent="0.2">
      <c r="A177" s="22"/>
      <c r="B177" s="22"/>
      <c r="C177" s="22"/>
      <c r="D177" s="22"/>
      <c r="E177" s="22"/>
      <c r="F177" s="22"/>
      <c r="G177" s="58"/>
      <c r="H177" s="2"/>
    </row>
    <row r="178" spans="1:8" s="30" customFormat="1" ht="15.75" x14ac:dyDescent="0.2">
      <c r="A178" s="22"/>
      <c r="B178" s="22"/>
      <c r="C178" s="22"/>
      <c r="D178" s="22"/>
      <c r="E178" s="22"/>
      <c r="F178" s="22"/>
      <c r="G178" s="58"/>
      <c r="H178" s="2"/>
    </row>
    <row r="179" spans="1:8" s="30" customFormat="1" ht="15.75" x14ac:dyDescent="0.2">
      <c r="A179" s="22"/>
      <c r="B179" s="22"/>
      <c r="C179" s="22"/>
      <c r="D179" s="22"/>
      <c r="E179" s="22"/>
      <c r="F179" s="22"/>
      <c r="G179" s="58"/>
      <c r="H179" s="2"/>
    </row>
    <row r="180" spans="1:8" s="30" customFormat="1" ht="15.75" x14ac:dyDescent="0.2">
      <c r="A180" s="22"/>
      <c r="B180" s="22"/>
      <c r="C180" s="22"/>
      <c r="D180" s="22"/>
      <c r="E180" s="22"/>
      <c r="F180" s="22"/>
      <c r="G180" s="58"/>
      <c r="H180" s="2"/>
    </row>
    <row r="181" spans="1:8" s="30" customFormat="1" ht="15.75" x14ac:dyDescent="0.2">
      <c r="A181" s="22"/>
      <c r="B181" s="22"/>
      <c r="C181" s="22"/>
      <c r="D181" s="22"/>
      <c r="E181" s="22"/>
      <c r="F181" s="22"/>
      <c r="G181" s="58"/>
      <c r="H181" s="2"/>
    </row>
    <row r="182" spans="1:8" s="30" customFormat="1" ht="15.75" x14ac:dyDescent="0.2">
      <c r="A182" s="22"/>
      <c r="B182" s="22"/>
      <c r="C182" s="22"/>
      <c r="D182" s="22"/>
      <c r="E182" s="22"/>
      <c r="F182" s="22"/>
      <c r="G182" s="58"/>
      <c r="H182" s="2"/>
    </row>
    <row r="183" spans="1:8" s="30" customFormat="1" ht="15.75" x14ac:dyDescent="0.2">
      <c r="A183" s="22"/>
      <c r="B183" s="22"/>
      <c r="C183" s="22"/>
      <c r="D183" s="22"/>
      <c r="E183" s="22"/>
      <c r="F183" s="22"/>
      <c r="G183" s="58"/>
      <c r="H183" s="2"/>
    </row>
    <row r="184" spans="1:8" s="30" customFormat="1" ht="15.75" x14ac:dyDescent="0.2">
      <c r="A184" s="22"/>
      <c r="B184" s="22"/>
      <c r="C184" s="22"/>
      <c r="D184" s="22"/>
      <c r="E184" s="22"/>
      <c r="F184" s="22"/>
      <c r="G184" s="58"/>
      <c r="H184" s="2"/>
    </row>
    <row r="185" spans="1:8" s="30" customFormat="1" ht="15.75" x14ac:dyDescent="0.2">
      <c r="A185" s="22"/>
      <c r="B185" s="22"/>
      <c r="C185" s="22"/>
      <c r="D185" s="22"/>
      <c r="E185" s="22"/>
      <c r="F185" s="22"/>
      <c r="G185" s="58"/>
      <c r="H185" s="2"/>
    </row>
    <row r="186" spans="1:8" s="30" customFormat="1" ht="15.75" x14ac:dyDescent="0.2">
      <c r="A186" s="22"/>
      <c r="B186" s="22"/>
      <c r="C186" s="22"/>
      <c r="D186" s="22"/>
      <c r="E186" s="22"/>
      <c r="F186" s="22"/>
      <c r="G186" s="58"/>
      <c r="H186" s="2"/>
    </row>
    <row r="187" spans="1:8" s="30" customFormat="1" ht="15.75" x14ac:dyDescent="0.2">
      <c r="A187" s="22"/>
      <c r="B187" s="22"/>
      <c r="C187" s="22"/>
      <c r="D187" s="22"/>
      <c r="E187" s="22"/>
      <c r="F187" s="22"/>
      <c r="G187" s="58"/>
      <c r="H187" s="2"/>
    </row>
    <row r="188" spans="1:8" s="30" customFormat="1" ht="15.75" x14ac:dyDescent="0.2">
      <c r="A188" s="22"/>
      <c r="B188" s="22"/>
      <c r="C188" s="22"/>
      <c r="D188" s="22"/>
      <c r="E188" s="22"/>
      <c r="F188" s="22"/>
      <c r="G188" s="58"/>
      <c r="H188" s="2"/>
    </row>
    <row r="189" spans="1:8" s="30" customFormat="1" ht="15.75" x14ac:dyDescent="0.2">
      <c r="A189" s="22"/>
      <c r="B189" s="22"/>
      <c r="C189" s="22"/>
      <c r="D189" s="22"/>
      <c r="E189" s="22"/>
      <c r="F189" s="22"/>
      <c r="G189" s="58"/>
      <c r="H189" s="2"/>
    </row>
    <row r="190" spans="1:8" s="30" customFormat="1" ht="15.75" x14ac:dyDescent="0.2">
      <c r="A190" s="22"/>
      <c r="B190" s="22"/>
      <c r="C190" s="22"/>
      <c r="D190" s="22"/>
      <c r="E190" s="22"/>
      <c r="F190" s="22"/>
      <c r="G190" s="58"/>
      <c r="H190" s="2"/>
    </row>
    <row r="191" spans="1:8" s="30" customFormat="1" ht="15.75" x14ac:dyDescent="0.2">
      <c r="A191" s="22"/>
      <c r="B191" s="22"/>
      <c r="C191" s="22"/>
      <c r="D191" s="22"/>
      <c r="E191" s="22"/>
      <c r="F191" s="22"/>
      <c r="G191" s="58"/>
      <c r="H191" s="2"/>
    </row>
    <row r="192" spans="1:8" s="30" customFormat="1" ht="15.75" x14ac:dyDescent="0.2">
      <c r="A192" s="22"/>
      <c r="B192" s="22"/>
      <c r="C192" s="22"/>
      <c r="D192" s="22"/>
      <c r="E192" s="22"/>
      <c r="F192" s="22"/>
      <c r="G192" s="58"/>
      <c r="H192" s="2"/>
    </row>
    <row r="193" spans="1:8" s="30" customFormat="1" ht="15.75" x14ac:dyDescent="0.2">
      <c r="A193" s="22"/>
      <c r="B193" s="22"/>
      <c r="C193" s="22"/>
      <c r="D193" s="22"/>
      <c r="E193" s="22"/>
      <c r="F193" s="22"/>
      <c r="G193" s="58"/>
      <c r="H193" s="2"/>
    </row>
    <row r="194" spans="1:8" s="30" customFormat="1" ht="15.75" x14ac:dyDescent="0.2">
      <c r="A194" s="22"/>
      <c r="B194" s="22"/>
      <c r="C194" s="22"/>
      <c r="D194" s="22"/>
      <c r="E194" s="22"/>
      <c r="F194" s="22"/>
      <c r="G194" s="58"/>
      <c r="H194" s="2"/>
    </row>
    <row r="195" spans="1:8" s="30" customFormat="1" ht="15.75" x14ac:dyDescent="0.2">
      <c r="A195" s="22"/>
      <c r="B195" s="22"/>
      <c r="C195" s="22"/>
      <c r="D195" s="22"/>
      <c r="E195" s="22"/>
      <c r="F195" s="22"/>
      <c r="G195" s="58"/>
      <c r="H195" s="2"/>
    </row>
    <row r="196" spans="1:8" s="30" customFormat="1" ht="15.75" x14ac:dyDescent="0.2">
      <c r="A196" s="22"/>
      <c r="B196" s="22"/>
      <c r="C196" s="22"/>
      <c r="D196" s="22"/>
      <c r="E196" s="22"/>
      <c r="F196" s="22"/>
      <c r="G196" s="58"/>
      <c r="H196" s="2"/>
    </row>
    <row r="197" spans="1:8" s="30" customFormat="1" ht="15.75" x14ac:dyDescent="0.2">
      <c r="A197" s="22"/>
      <c r="B197" s="22"/>
      <c r="C197" s="22"/>
      <c r="D197" s="22"/>
      <c r="E197" s="22"/>
      <c r="F197" s="22"/>
      <c r="G197" s="58"/>
      <c r="H197" s="2"/>
    </row>
    <row r="198" spans="1:8" s="30" customFormat="1" ht="15.75" x14ac:dyDescent="0.2">
      <c r="A198" s="22"/>
      <c r="B198" s="22"/>
      <c r="C198" s="22"/>
      <c r="D198" s="22"/>
      <c r="E198" s="22"/>
      <c r="F198" s="22"/>
      <c r="G198" s="58"/>
      <c r="H198" s="2"/>
    </row>
    <row r="199" spans="1:8" s="30" customFormat="1" ht="15.75" x14ac:dyDescent="0.2">
      <c r="A199" s="22"/>
      <c r="B199" s="22"/>
      <c r="C199" s="22"/>
      <c r="D199" s="22"/>
      <c r="E199" s="22"/>
      <c r="F199" s="22"/>
      <c r="G199" s="58"/>
      <c r="H199" s="2"/>
    </row>
    <row r="200" spans="1:8" s="30" customFormat="1" ht="15.75" x14ac:dyDescent="0.2">
      <c r="A200" s="22"/>
      <c r="B200" s="22"/>
      <c r="C200" s="22"/>
      <c r="D200" s="22"/>
      <c r="E200" s="22"/>
      <c r="F200" s="22"/>
      <c r="G200" s="58"/>
      <c r="H200" s="2"/>
    </row>
    <row r="201" spans="1:8" s="30" customFormat="1" ht="15.75" x14ac:dyDescent="0.2">
      <c r="A201" s="22"/>
      <c r="B201" s="22"/>
      <c r="C201" s="22"/>
      <c r="D201" s="22"/>
      <c r="E201" s="22"/>
      <c r="F201" s="22"/>
      <c r="G201" s="58"/>
      <c r="H201" s="2"/>
    </row>
    <row r="202" spans="1:8" s="30" customFormat="1" ht="15.75" x14ac:dyDescent="0.2">
      <c r="A202" s="22"/>
      <c r="B202" s="22"/>
      <c r="C202" s="22"/>
      <c r="D202" s="22"/>
      <c r="E202" s="22"/>
      <c r="F202" s="22"/>
      <c r="G202" s="58"/>
      <c r="H202" s="2"/>
    </row>
    <row r="203" spans="1:8" s="30" customFormat="1" ht="15.75" x14ac:dyDescent="0.2">
      <c r="A203" s="22"/>
      <c r="B203" s="22"/>
      <c r="C203" s="22"/>
      <c r="D203" s="22"/>
      <c r="E203" s="22"/>
      <c r="F203" s="22"/>
      <c r="G203" s="58"/>
      <c r="H203" s="2"/>
    </row>
    <row r="204" spans="1:8" s="30" customFormat="1" ht="15.75" x14ac:dyDescent="0.2">
      <c r="A204" s="22"/>
      <c r="B204" s="22"/>
      <c r="C204" s="22"/>
      <c r="D204" s="22"/>
      <c r="E204" s="22"/>
      <c r="F204" s="22"/>
      <c r="G204" s="58"/>
      <c r="H204" s="2"/>
    </row>
    <row r="205" spans="1:8" s="30" customFormat="1" ht="15.75" x14ac:dyDescent="0.2">
      <c r="A205" s="22"/>
      <c r="B205" s="22"/>
      <c r="C205" s="22"/>
      <c r="D205" s="22"/>
      <c r="E205" s="22"/>
      <c r="F205" s="22"/>
      <c r="G205" s="58"/>
      <c r="H205" s="2"/>
    </row>
    <row r="206" spans="1:8" s="30" customFormat="1" ht="15.75" x14ac:dyDescent="0.2">
      <c r="A206" s="22"/>
      <c r="B206" s="22"/>
      <c r="C206" s="22"/>
      <c r="D206" s="22"/>
      <c r="E206" s="22"/>
      <c r="F206" s="22"/>
      <c r="G206" s="58"/>
      <c r="H206" s="2"/>
    </row>
    <row r="207" spans="1:8" s="30" customFormat="1" ht="15.75" x14ac:dyDescent="0.2">
      <c r="A207" s="22"/>
      <c r="B207" s="22"/>
      <c r="C207" s="22"/>
      <c r="D207" s="22"/>
      <c r="E207" s="22"/>
      <c r="F207" s="22"/>
      <c r="G207" s="58"/>
      <c r="H207" s="2"/>
    </row>
    <row r="208" spans="1:8" s="30" customFormat="1" ht="15.75" x14ac:dyDescent="0.2">
      <c r="A208" s="22"/>
      <c r="B208" s="22"/>
      <c r="C208" s="22"/>
      <c r="D208" s="22"/>
      <c r="E208" s="22"/>
      <c r="F208" s="22"/>
      <c r="G208" s="58"/>
      <c r="H208" s="2"/>
    </row>
    <row r="209" spans="1:8" s="30" customFormat="1" ht="15.75" x14ac:dyDescent="0.2">
      <c r="A209" s="22"/>
      <c r="B209" s="22"/>
      <c r="C209" s="22"/>
      <c r="D209" s="22"/>
      <c r="E209" s="22"/>
      <c r="F209" s="22"/>
      <c r="G209" s="58"/>
      <c r="H209" s="2"/>
    </row>
    <row r="210" spans="1:8" s="30" customFormat="1" ht="15.75" x14ac:dyDescent="0.2">
      <c r="A210" s="22"/>
      <c r="B210" s="22"/>
      <c r="C210" s="22"/>
      <c r="D210" s="22"/>
      <c r="E210" s="22"/>
      <c r="F210" s="22"/>
      <c r="G210" s="58"/>
      <c r="H210" s="2"/>
    </row>
    <row r="211" spans="1:8" s="30" customFormat="1" ht="15.75" x14ac:dyDescent="0.2">
      <c r="A211" s="22"/>
      <c r="B211" s="22"/>
      <c r="C211" s="22"/>
      <c r="D211" s="22"/>
      <c r="E211" s="22"/>
      <c r="F211" s="22"/>
      <c r="G211" s="58"/>
      <c r="H211" s="2"/>
    </row>
    <row r="212" spans="1:8" s="30" customFormat="1" ht="15.75" x14ac:dyDescent="0.2">
      <c r="A212" s="22"/>
      <c r="B212" s="22"/>
      <c r="C212" s="22"/>
      <c r="D212" s="22"/>
      <c r="E212" s="22"/>
      <c r="F212" s="22"/>
      <c r="G212" s="58"/>
      <c r="H212" s="2"/>
    </row>
    <row r="213" spans="1:8" s="30" customFormat="1" ht="15.75" x14ac:dyDescent="0.2">
      <c r="A213" s="22"/>
      <c r="B213" s="22"/>
      <c r="C213" s="22"/>
      <c r="D213" s="22"/>
      <c r="E213" s="22"/>
      <c r="F213" s="22"/>
      <c r="G213" s="58"/>
      <c r="H213" s="2"/>
    </row>
    <row r="214" spans="1:8" s="30" customFormat="1" ht="15.75" x14ac:dyDescent="0.2">
      <c r="A214" s="22"/>
      <c r="B214" s="22"/>
      <c r="C214" s="22"/>
      <c r="D214" s="22"/>
      <c r="E214" s="22"/>
      <c r="F214" s="22"/>
      <c r="G214" s="58"/>
      <c r="H214" s="2"/>
    </row>
    <row r="215" spans="1:8" s="30" customFormat="1" ht="15.75" x14ac:dyDescent="0.2">
      <c r="A215" s="22"/>
      <c r="B215" s="22"/>
      <c r="C215" s="22"/>
      <c r="D215" s="22"/>
      <c r="E215" s="22"/>
      <c r="F215" s="22"/>
      <c r="G215" s="58"/>
      <c r="H215" s="2"/>
    </row>
    <row r="216" spans="1:8" s="30" customFormat="1" ht="15.75" x14ac:dyDescent="0.2">
      <c r="A216" s="22"/>
      <c r="B216" s="22"/>
      <c r="C216" s="22"/>
      <c r="D216" s="22"/>
      <c r="E216" s="22"/>
      <c r="F216" s="22"/>
      <c r="G216" s="58"/>
      <c r="H216" s="2"/>
    </row>
    <row r="217" spans="1:8" s="30" customFormat="1" ht="15.75" x14ac:dyDescent="0.2">
      <c r="A217" s="22"/>
      <c r="B217" s="22"/>
      <c r="C217" s="22"/>
      <c r="D217" s="22"/>
      <c r="E217" s="22"/>
      <c r="F217" s="22"/>
      <c r="G217" s="58"/>
      <c r="H217" s="2"/>
    </row>
    <row r="218" spans="1:8" s="30" customFormat="1" ht="15.75" x14ac:dyDescent="0.2">
      <c r="A218" s="22"/>
      <c r="B218" s="22"/>
      <c r="C218" s="22"/>
      <c r="D218" s="22"/>
      <c r="E218" s="22"/>
      <c r="F218" s="22"/>
      <c r="G218" s="58"/>
      <c r="H218" s="2"/>
    </row>
    <row r="219" spans="1:8" s="30" customFormat="1" ht="15.75" x14ac:dyDescent="0.2">
      <c r="A219" s="22"/>
      <c r="B219" s="22"/>
      <c r="C219" s="22"/>
      <c r="D219" s="22"/>
      <c r="E219" s="22"/>
      <c r="F219" s="22"/>
      <c r="G219" s="58"/>
      <c r="H219" s="2"/>
    </row>
    <row r="220" spans="1:8" s="30" customFormat="1" ht="15.75" x14ac:dyDescent="0.2">
      <c r="A220" s="22"/>
      <c r="B220" s="22"/>
      <c r="C220" s="22"/>
      <c r="D220" s="22"/>
      <c r="E220" s="22"/>
      <c r="F220" s="22"/>
      <c r="G220" s="58"/>
      <c r="H220" s="2"/>
    </row>
    <row r="221" spans="1:8" s="30" customFormat="1" ht="15.75" x14ac:dyDescent="0.2">
      <c r="A221" s="22"/>
      <c r="B221" s="22"/>
      <c r="C221" s="22"/>
      <c r="D221" s="22"/>
      <c r="E221" s="22"/>
      <c r="F221" s="22"/>
      <c r="G221" s="58"/>
      <c r="H221" s="2"/>
    </row>
    <row r="222" spans="1:8" s="30" customFormat="1" ht="15.75" x14ac:dyDescent="0.2">
      <c r="A222" s="22"/>
      <c r="B222" s="22"/>
      <c r="C222" s="22"/>
      <c r="D222" s="22"/>
      <c r="E222" s="22"/>
      <c r="F222" s="22"/>
      <c r="G222" s="58"/>
      <c r="H222" s="2"/>
    </row>
    <row r="223" spans="1:8" s="30" customFormat="1" ht="15.75" x14ac:dyDescent="0.2">
      <c r="A223" s="22"/>
      <c r="B223" s="22"/>
      <c r="C223" s="22"/>
      <c r="D223" s="22"/>
      <c r="E223" s="22"/>
      <c r="F223" s="22"/>
      <c r="G223" s="58"/>
      <c r="H223" s="2"/>
    </row>
    <row r="224" spans="1:8" s="30" customFormat="1" ht="15.75" x14ac:dyDescent="0.2">
      <c r="A224" s="22"/>
      <c r="B224" s="22"/>
      <c r="C224" s="22"/>
      <c r="D224" s="22"/>
      <c r="E224" s="22"/>
      <c r="F224" s="22"/>
      <c r="G224" s="58"/>
      <c r="H224" s="2"/>
    </row>
    <row r="225" spans="1:8" s="30" customFormat="1" ht="15.75" x14ac:dyDescent="0.2">
      <c r="A225" s="22"/>
      <c r="B225" s="22"/>
      <c r="C225" s="22"/>
      <c r="D225" s="22"/>
      <c r="E225" s="22"/>
      <c r="F225" s="22"/>
      <c r="G225" s="58"/>
      <c r="H225" s="2"/>
    </row>
    <row r="226" spans="1:8" s="30" customFormat="1" ht="15.75" x14ac:dyDescent="0.2">
      <c r="A226" s="22"/>
      <c r="B226" s="22"/>
      <c r="C226" s="22"/>
      <c r="D226" s="22"/>
      <c r="E226" s="22"/>
      <c r="F226" s="22"/>
      <c r="G226" s="58"/>
      <c r="H226" s="2"/>
    </row>
    <row r="227" spans="1:8" s="30" customFormat="1" ht="15.75" x14ac:dyDescent="0.2">
      <c r="A227" s="22"/>
      <c r="B227" s="22"/>
      <c r="C227" s="22"/>
      <c r="D227" s="22"/>
      <c r="E227" s="22"/>
      <c r="F227" s="22"/>
      <c r="G227" s="58"/>
      <c r="H227" s="2"/>
    </row>
    <row r="228" spans="1:8" s="30" customFormat="1" ht="15.75" x14ac:dyDescent="0.2">
      <c r="A228" s="22"/>
      <c r="B228" s="22"/>
      <c r="C228" s="22"/>
      <c r="D228" s="22"/>
      <c r="E228" s="22"/>
      <c r="F228" s="22"/>
      <c r="G228" s="58"/>
      <c r="H228" s="2"/>
    </row>
    <row r="229" spans="1:8" s="30" customFormat="1" ht="15.75" x14ac:dyDescent="0.2">
      <c r="A229" s="22"/>
      <c r="B229" s="22"/>
      <c r="C229" s="22"/>
      <c r="D229" s="22"/>
      <c r="E229" s="22"/>
      <c r="F229" s="22"/>
      <c r="G229" s="58"/>
      <c r="H229" s="2"/>
    </row>
    <row r="230" spans="1:8" s="30" customFormat="1" ht="15.75" x14ac:dyDescent="0.2">
      <c r="A230" s="22"/>
      <c r="B230" s="22"/>
      <c r="C230" s="22"/>
      <c r="D230" s="22"/>
      <c r="E230" s="22"/>
      <c r="F230" s="22"/>
      <c r="G230" s="58"/>
      <c r="H230" s="2"/>
    </row>
    <row r="231" spans="1:8" s="30" customFormat="1" ht="15.75" x14ac:dyDescent="0.2">
      <c r="A231" s="22"/>
      <c r="B231" s="22"/>
      <c r="C231" s="22"/>
      <c r="D231" s="22"/>
      <c r="E231" s="22"/>
      <c r="F231" s="22"/>
      <c r="G231" s="58"/>
      <c r="H231" s="2"/>
    </row>
    <row r="232" spans="1:8" s="30" customFormat="1" ht="15.75" x14ac:dyDescent="0.2">
      <c r="A232" s="22"/>
      <c r="B232" s="22"/>
      <c r="C232" s="22"/>
      <c r="D232" s="22"/>
      <c r="E232" s="22"/>
      <c r="F232" s="22"/>
      <c r="G232" s="58"/>
      <c r="H232" s="2"/>
    </row>
    <row r="233" spans="1:8" s="30" customFormat="1" ht="15.75" x14ac:dyDescent="0.2">
      <c r="A233" s="22"/>
      <c r="B233" s="22"/>
      <c r="C233" s="22"/>
      <c r="D233" s="22"/>
      <c r="E233" s="22"/>
      <c r="F233" s="22"/>
      <c r="G233" s="58"/>
      <c r="H233" s="2"/>
    </row>
    <row r="234" spans="1:8" s="30" customFormat="1" ht="15.75" x14ac:dyDescent="0.2">
      <c r="A234" s="22"/>
      <c r="B234" s="22"/>
      <c r="C234" s="22"/>
      <c r="D234" s="22"/>
      <c r="E234" s="22"/>
      <c r="F234" s="22"/>
      <c r="G234" s="58"/>
      <c r="H234" s="2"/>
    </row>
    <row r="235" spans="1:8" s="30" customFormat="1" ht="15.75" x14ac:dyDescent="0.2">
      <c r="A235" s="22"/>
      <c r="B235" s="22"/>
      <c r="C235" s="22"/>
      <c r="D235" s="22"/>
      <c r="E235" s="22"/>
      <c r="F235" s="22"/>
      <c r="G235" s="58"/>
      <c r="H235" s="2"/>
    </row>
    <row r="236" spans="1:8" s="30" customFormat="1" ht="15.75" x14ac:dyDescent="0.2">
      <c r="A236" s="22"/>
      <c r="B236" s="22"/>
      <c r="C236" s="22"/>
      <c r="D236" s="22"/>
      <c r="E236" s="22"/>
      <c r="F236" s="22"/>
      <c r="G236" s="58"/>
      <c r="H236" s="2"/>
    </row>
    <row r="237" spans="1:8" s="30" customFormat="1" ht="15.75" x14ac:dyDescent="0.2">
      <c r="A237" s="22"/>
      <c r="B237" s="22"/>
      <c r="C237" s="22"/>
      <c r="D237" s="22"/>
      <c r="E237" s="22"/>
      <c r="F237" s="22"/>
      <c r="G237" s="58"/>
      <c r="H237" s="2"/>
    </row>
    <row r="238" spans="1:8" s="30" customFormat="1" ht="15.75" x14ac:dyDescent="0.2">
      <c r="A238" s="22"/>
      <c r="B238" s="22"/>
      <c r="C238" s="22"/>
      <c r="D238" s="22"/>
      <c r="E238" s="22"/>
      <c r="F238" s="22"/>
      <c r="G238" s="58"/>
      <c r="H238" s="2"/>
    </row>
    <row r="239" spans="1:8" s="30" customFormat="1" ht="15.75" x14ac:dyDescent="0.2">
      <c r="A239" s="22"/>
      <c r="B239" s="22"/>
      <c r="C239" s="22"/>
      <c r="D239" s="22"/>
      <c r="E239" s="22"/>
      <c r="F239" s="22"/>
      <c r="G239" s="58"/>
      <c r="H239" s="2"/>
    </row>
    <row r="240" spans="1:8" s="30" customFormat="1" ht="15.75" x14ac:dyDescent="0.2">
      <c r="A240" s="22"/>
      <c r="B240" s="22"/>
      <c r="C240" s="22"/>
      <c r="D240" s="22"/>
      <c r="E240" s="22"/>
      <c r="F240" s="22"/>
      <c r="G240" s="58"/>
      <c r="H240" s="2"/>
    </row>
    <row r="241" spans="1:8" s="30" customFormat="1" ht="15.75" x14ac:dyDescent="0.2">
      <c r="A241" s="22"/>
      <c r="B241" s="22"/>
      <c r="C241" s="22"/>
      <c r="D241" s="22"/>
      <c r="E241" s="22"/>
      <c r="F241" s="22"/>
      <c r="G241" s="58"/>
      <c r="H241" s="2"/>
    </row>
    <row r="242" spans="1:8" s="30" customFormat="1" ht="15.75" x14ac:dyDescent="0.2">
      <c r="A242" s="22"/>
      <c r="B242" s="22"/>
      <c r="C242" s="22"/>
      <c r="D242" s="22"/>
      <c r="E242" s="22"/>
      <c r="F242" s="22"/>
      <c r="G242" s="58"/>
      <c r="H242" s="2"/>
    </row>
    <row r="243" spans="1:8" s="30" customFormat="1" ht="15.75" x14ac:dyDescent="0.2">
      <c r="A243" s="22"/>
      <c r="B243" s="22"/>
      <c r="C243" s="22"/>
      <c r="D243" s="22"/>
      <c r="E243" s="22"/>
      <c r="F243" s="22"/>
      <c r="G243" s="58"/>
      <c r="H243" s="2"/>
    </row>
    <row r="244" spans="1:8" s="30" customFormat="1" ht="15.75" x14ac:dyDescent="0.2">
      <c r="A244" s="22"/>
      <c r="B244" s="22"/>
      <c r="C244" s="22"/>
      <c r="D244" s="22"/>
      <c r="E244" s="22"/>
      <c r="F244" s="22"/>
      <c r="G244" s="58"/>
      <c r="H244" s="2"/>
    </row>
    <row r="245" spans="1:8" s="30" customFormat="1" ht="15.75" x14ac:dyDescent="0.2">
      <c r="A245" s="22"/>
      <c r="B245" s="22"/>
      <c r="C245" s="22"/>
      <c r="D245" s="22"/>
      <c r="E245" s="22"/>
      <c r="F245" s="22"/>
      <c r="G245" s="58"/>
      <c r="H245" s="2"/>
    </row>
    <row r="246" spans="1:8" s="30" customFormat="1" ht="15.75" x14ac:dyDescent="0.2">
      <c r="A246" s="22"/>
      <c r="B246" s="22"/>
      <c r="C246" s="22"/>
      <c r="D246" s="22"/>
      <c r="E246" s="22"/>
      <c r="F246" s="22"/>
      <c r="G246" s="58"/>
      <c r="H246" s="2"/>
    </row>
    <row r="247" spans="1:8" s="30" customFormat="1" ht="15.75" x14ac:dyDescent="0.2">
      <c r="A247" s="22"/>
      <c r="B247" s="22"/>
      <c r="C247" s="22"/>
      <c r="D247" s="22"/>
      <c r="E247" s="22"/>
      <c r="F247" s="22"/>
      <c r="G247" s="58"/>
      <c r="H247" s="2"/>
    </row>
    <row r="248" spans="1:8" s="30" customFormat="1" ht="15.75" x14ac:dyDescent="0.2">
      <c r="A248" s="22"/>
      <c r="B248" s="22"/>
      <c r="C248" s="22"/>
      <c r="D248" s="22"/>
      <c r="E248" s="22"/>
      <c r="F248" s="22"/>
      <c r="G248" s="58"/>
      <c r="H248" s="2"/>
    </row>
    <row r="249" spans="1:8" s="30" customFormat="1" ht="15.75" x14ac:dyDescent="0.2">
      <c r="A249" s="22"/>
      <c r="B249" s="22"/>
      <c r="C249" s="22"/>
      <c r="D249" s="22"/>
      <c r="E249" s="22"/>
      <c r="F249" s="22"/>
      <c r="G249" s="58"/>
      <c r="H249" s="2"/>
    </row>
    <row r="250" spans="1:8" s="30" customFormat="1" ht="15.75" x14ac:dyDescent="0.2">
      <c r="A250" s="22"/>
      <c r="B250" s="22"/>
      <c r="C250" s="22"/>
      <c r="D250" s="22"/>
      <c r="E250" s="22"/>
      <c r="F250" s="22"/>
      <c r="G250" s="58"/>
      <c r="H250" s="2"/>
    </row>
    <row r="251" spans="1:8" s="30" customFormat="1" ht="15.75" x14ac:dyDescent="0.2">
      <c r="A251" s="22"/>
      <c r="B251" s="22"/>
      <c r="C251" s="22"/>
      <c r="D251" s="22"/>
      <c r="E251" s="22"/>
      <c r="F251" s="22"/>
      <c r="G251" s="58"/>
      <c r="H251" s="2"/>
    </row>
    <row r="252" spans="1:8" s="30" customFormat="1" ht="15.75" x14ac:dyDescent="0.2">
      <c r="A252" s="22"/>
      <c r="B252" s="22"/>
      <c r="C252" s="22"/>
      <c r="D252" s="22"/>
      <c r="E252" s="22"/>
      <c r="F252" s="22"/>
      <c r="G252" s="58"/>
      <c r="H252" s="2"/>
    </row>
    <row r="253" spans="1:8" s="30" customFormat="1" ht="15.75" x14ac:dyDescent="0.2">
      <c r="A253" s="22"/>
      <c r="B253" s="22"/>
      <c r="C253" s="22"/>
      <c r="D253" s="22"/>
      <c r="E253" s="22"/>
      <c r="F253" s="22"/>
      <c r="G253" s="58"/>
      <c r="H253" s="2"/>
    </row>
    <row r="254" spans="1:8" s="30" customFormat="1" ht="15.75" x14ac:dyDescent="0.2">
      <c r="A254" s="22"/>
      <c r="B254" s="22"/>
      <c r="C254" s="22"/>
      <c r="D254" s="22"/>
      <c r="E254" s="22"/>
      <c r="F254" s="22"/>
      <c r="G254" s="58"/>
      <c r="H254" s="2"/>
    </row>
    <row r="255" spans="1:8" s="30" customFormat="1" ht="15.75" x14ac:dyDescent="0.2">
      <c r="A255" s="22"/>
      <c r="B255" s="22"/>
      <c r="C255" s="22"/>
      <c r="D255" s="22"/>
      <c r="E255" s="22"/>
      <c r="F255" s="22"/>
      <c r="G255" s="58"/>
      <c r="H255" s="2"/>
    </row>
    <row r="256" spans="1:8" s="30" customFormat="1" ht="15.75" x14ac:dyDescent="0.2">
      <c r="A256" s="22"/>
      <c r="B256" s="22"/>
      <c r="C256" s="22"/>
      <c r="D256" s="22"/>
      <c r="E256" s="22"/>
      <c r="F256" s="22"/>
      <c r="G256" s="58"/>
      <c r="H256" s="2"/>
    </row>
    <row r="257" spans="1:8" s="30" customFormat="1" ht="15.75" x14ac:dyDescent="0.2">
      <c r="A257" s="22"/>
      <c r="B257" s="22"/>
      <c r="C257" s="22"/>
      <c r="D257" s="22"/>
      <c r="E257" s="22"/>
      <c r="F257" s="22"/>
      <c r="G257" s="58"/>
      <c r="H257" s="2"/>
    </row>
    <row r="258" spans="1:8" s="30" customFormat="1" ht="15.75" x14ac:dyDescent="0.2">
      <c r="A258" s="22"/>
      <c r="B258" s="22"/>
      <c r="C258" s="22"/>
      <c r="D258" s="22"/>
      <c r="E258" s="22"/>
      <c r="F258" s="22"/>
      <c r="G258" s="58"/>
      <c r="H258" s="2"/>
    </row>
    <row r="259" spans="1:8" s="30" customFormat="1" ht="15.75" x14ac:dyDescent="0.2">
      <c r="A259" s="22"/>
      <c r="B259" s="22"/>
      <c r="C259" s="22"/>
      <c r="D259" s="22"/>
      <c r="E259" s="22"/>
      <c r="F259" s="22"/>
      <c r="G259" s="58"/>
      <c r="H259" s="2"/>
    </row>
    <row r="260" spans="1:8" s="30" customFormat="1" ht="15.75" x14ac:dyDescent="0.2">
      <c r="A260" s="22"/>
      <c r="B260" s="22"/>
      <c r="C260" s="22"/>
      <c r="D260" s="22"/>
      <c r="E260" s="22"/>
      <c r="F260" s="22"/>
      <c r="G260" s="58"/>
      <c r="H260" s="2"/>
    </row>
    <row r="261" spans="1:8" s="30" customFormat="1" ht="15.75" x14ac:dyDescent="0.2">
      <c r="A261" s="22"/>
      <c r="B261" s="22"/>
      <c r="C261" s="22"/>
      <c r="D261" s="22"/>
      <c r="E261" s="22"/>
      <c r="F261" s="22"/>
      <c r="G261" s="58"/>
      <c r="H261" s="2"/>
    </row>
    <row r="262" spans="1:8" s="30" customFormat="1" ht="15.75" x14ac:dyDescent="0.2">
      <c r="A262" s="22"/>
      <c r="B262" s="22"/>
      <c r="C262" s="22"/>
      <c r="D262" s="22"/>
      <c r="E262" s="22"/>
      <c r="F262" s="22"/>
      <c r="G262" s="58"/>
      <c r="H262" s="2"/>
    </row>
    <row r="263" spans="1:8" s="30" customFormat="1" ht="15.75" x14ac:dyDescent="0.2">
      <c r="A263" s="22"/>
      <c r="B263" s="22"/>
      <c r="C263" s="22"/>
      <c r="D263" s="22"/>
      <c r="E263" s="22"/>
      <c r="F263" s="22"/>
      <c r="G263" s="58"/>
      <c r="H263" s="2"/>
    </row>
    <row r="264" spans="1:8" s="30" customFormat="1" ht="15.75" x14ac:dyDescent="0.2">
      <c r="A264" s="22"/>
      <c r="B264" s="22"/>
      <c r="C264" s="22"/>
      <c r="D264" s="22"/>
      <c r="E264" s="22"/>
      <c r="F264" s="22"/>
      <c r="G264" s="58"/>
      <c r="H264" s="2"/>
    </row>
    <row r="265" spans="1:8" s="30" customFormat="1" ht="15.75" x14ac:dyDescent="0.2">
      <c r="A265" s="22"/>
      <c r="B265" s="22"/>
      <c r="C265" s="22"/>
      <c r="D265" s="22"/>
      <c r="E265" s="22"/>
      <c r="F265" s="22"/>
      <c r="G265" s="58"/>
      <c r="H265" s="2"/>
    </row>
    <row r="266" spans="1:8" s="30" customFormat="1" ht="15.75" x14ac:dyDescent="0.2">
      <c r="A266" s="22"/>
      <c r="B266" s="22"/>
      <c r="C266" s="22"/>
      <c r="D266" s="22"/>
      <c r="E266" s="22"/>
      <c r="F266" s="22"/>
      <c r="G266" s="58"/>
      <c r="H266" s="2"/>
    </row>
    <row r="267" spans="1:8" s="30" customFormat="1" ht="15.75" x14ac:dyDescent="0.2">
      <c r="A267" s="22"/>
      <c r="B267" s="22"/>
      <c r="C267" s="22"/>
      <c r="D267" s="22"/>
      <c r="E267" s="22"/>
      <c r="F267" s="22"/>
      <c r="G267" s="58"/>
      <c r="H267" s="2"/>
    </row>
    <row r="268" spans="1:8" s="30" customFormat="1" ht="15.75" x14ac:dyDescent="0.2">
      <c r="A268" s="22"/>
      <c r="B268" s="22"/>
      <c r="C268" s="22"/>
      <c r="D268" s="22"/>
      <c r="E268" s="22"/>
      <c r="F268" s="22"/>
      <c r="G268" s="58"/>
      <c r="H268" s="2"/>
    </row>
    <row r="269" spans="1:8" s="30" customFormat="1" ht="15.75" x14ac:dyDescent="0.2">
      <c r="A269" s="22"/>
      <c r="B269" s="22"/>
      <c r="C269" s="22"/>
      <c r="D269" s="22"/>
      <c r="E269" s="22"/>
      <c r="F269" s="22"/>
      <c r="G269" s="58"/>
      <c r="H269" s="2"/>
    </row>
    <row r="270" spans="1:8" s="30" customFormat="1" ht="15.75" x14ac:dyDescent="0.2">
      <c r="A270" s="22"/>
      <c r="B270" s="22"/>
      <c r="C270" s="22"/>
      <c r="D270" s="22"/>
      <c r="E270" s="22"/>
      <c r="F270" s="22"/>
      <c r="G270" s="58"/>
      <c r="H270" s="2"/>
    </row>
    <row r="271" spans="1:8" s="42" customFormat="1" ht="15.75" x14ac:dyDescent="0.2">
      <c r="A271" s="22"/>
      <c r="B271" s="22"/>
      <c r="C271" s="22"/>
      <c r="D271" s="22"/>
      <c r="E271" s="22"/>
      <c r="F271" s="22"/>
      <c r="G271" s="58"/>
      <c r="H271" s="2"/>
    </row>
    <row r="272" spans="1:8" s="30" customFormat="1" ht="15.75" x14ac:dyDescent="0.2">
      <c r="A272" s="22"/>
      <c r="B272" s="22"/>
      <c r="C272" s="22"/>
      <c r="D272" s="22"/>
      <c r="E272" s="22"/>
      <c r="F272" s="22"/>
      <c r="G272" s="58"/>
      <c r="H272" s="2"/>
    </row>
    <row r="273" spans="1:8" s="30" customFormat="1" ht="15.75" x14ac:dyDescent="0.2">
      <c r="A273" s="22"/>
      <c r="B273" s="22"/>
      <c r="C273" s="22"/>
      <c r="D273" s="22"/>
      <c r="E273" s="22"/>
      <c r="F273" s="22"/>
      <c r="G273" s="58"/>
      <c r="H273" s="2"/>
    </row>
    <row r="274" spans="1:8" s="30" customFormat="1" ht="15.75" x14ac:dyDescent="0.2">
      <c r="A274" s="22"/>
      <c r="B274" s="22"/>
      <c r="C274" s="22"/>
      <c r="D274" s="22"/>
      <c r="E274" s="22"/>
      <c r="F274" s="22"/>
      <c r="G274" s="58"/>
      <c r="H274" s="2"/>
    </row>
    <row r="275" spans="1:8" s="30" customFormat="1" ht="15.75" x14ac:dyDescent="0.2">
      <c r="A275" s="22"/>
      <c r="B275" s="22"/>
      <c r="C275" s="22"/>
      <c r="D275" s="22"/>
      <c r="E275" s="22"/>
      <c r="F275" s="22"/>
      <c r="G275" s="58"/>
      <c r="H275" s="2"/>
    </row>
    <row r="276" spans="1:8" s="30" customFormat="1" ht="15.75" x14ac:dyDescent="0.2">
      <c r="A276" s="22"/>
      <c r="B276" s="22"/>
      <c r="C276" s="22"/>
      <c r="D276" s="22"/>
      <c r="E276" s="22"/>
      <c r="F276" s="22"/>
      <c r="G276" s="58"/>
      <c r="H276" s="2"/>
    </row>
    <row r="277" spans="1:8" s="30" customFormat="1" ht="15.75" x14ac:dyDescent="0.2">
      <c r="A277" s="22"/>
      <c r="B277" s="22"/>
      <c r="C277" s="22"/>
      <c r="D277" s="22"/>
      <c r="E277" s="22"/>
      <c r="F277" s="22"/>
      <c r="G277" s="58"/>
      <c r="H277" s="2"/>
    </row>
    <row r="278" spans="1:8" s="30" customFormat="1" ht="15.75" x14ac:dyDescent="0.2">
      <c r="A278" s="22"/>
      <c r="B278" s="22"/>
      <c r="C278" s="22"/>
      <c r="D278" s="22"/>
      <c r="E278" s="22"/>
      <c r="F278" s="22"/>
      <c r="G278" s="58"/>
      <c r="H278" s="2"/>
    </row>
    <row r="279" spans="1:8" s="30" customFormat="1" ht="15.75" x14ac:dyDescent="0.2">
      <c r="A279" s="22"/>
      <c r="B279" s="22"/>
      <c r="C279" s="22"/>
      <c r="D279" s="22"/>
      <c r="E279" s="22"/>
      <c r="F279" s="22"/>
      <c r="G279" s="58"/>
      <c r="H279" s="2"/>
    </row>
    <row r="280" spans="1:8" s="30" customFormat="1" ht="15.75" x14ac:dyDescent="0.2">
      <c r="A280" s="22"/>
      <c r="B280" s="22"/>
      <c r="C280" s="22"/>
      <c r="D280" s="22"/>
      <c r="E280" s="22"/>
      <c r="F280" s="22"/>
      <c r="G280" s="58"/>
      <c r="H280" s="2"/>
    </row>
    <row r="281" spans="1:8" s="30" customFormat="1" ht="15.75" x14ac:dyDescent="0.2">
      <c r="A281" s="22"/>
      <c r="B281" s="22"/>
      <c r="C281" s="22"/>
      <c r="D281" s="22"/>
      <c r="E281" s="22"/>
      <c r="F281" s="22"/>
      <c r="G281" s="58"/>
      <c r="H281" s="2"/>
    </row>
    <row r="282" spans="1:8" s="30" customFormat="1" ht="15.75" x14ac:dyDescent="0.2">
      <c r="A282" s="22"/>
      <c r="B282" s="22"/>
      <c r="C282" s="22"/>
      <c r="D282" s="22"/>
      <c r="E282" s="22"/>
      <c r="F282" s="22"/>
      <c r="G282" s="58"/>
      <c r="H282" s="2"/>
    </row>
    <row r="283" spans="1:8" s="30" customFormat="1" ht="15.75" x14ac:dyDescent="0.2">
      <c r="A283" s="22"/>
      <c r="B283" s="22"/>
      <c r="C283" s="22"/>
      <c r="D283" s="22"/>
      <c r="E283" s="22"/>
      <c r="F283" s="22"/>
      <c r="G283" s="58"/>
      <c r="H283" s="2"/>
    </row>
    <row r="284" spans="1:8" s="30" customFormat="1" ht="15.75" x14ac:dyDescent="0.2">
      <c r="A284" s="22"/>
      <c r="B284" s="22"/>
      <c r="C284" s="22"/>
      <c r="D284" s="22"/>
      <c r="E284" s="22"/>
      <c r="F284" s="22"/>
      <c r="G284" s="58"/>
      <c r="H284" s="2"/>
    </row>
    <row r="285" spans="1:8" s="30" customFormat="1" ht="15.75" x14ac:dyDescent="0.2">
      <c r="A285" s="22"/>
      <c r="B285" s="22"/>
      <c r="C285" s="22"/>
      <c r="D285" s="22"/>
      <c r="E285" s="22"/>
      <c r="F285" s="22"/>
      <c r="G285" s="58"/>
      <c r="H285" s="2"/>
    </row>
    <row r="286" spans="1:8" s="30" customFormat="1" ht="15.75" x14ac:dyDescent="0.2">
      <c r="A286" s="22"/>
      <c r="B286" s="22"/>
      <c r="C286" s="22"/>
      <c r="D286" s="22"/>
      <c r="E286" s="22"/>
      <c r="F286" s="22"/>
      <c r="G286" s="58"/>
      <c r="H286" s="2"/>
    </row>
    <row r="287" spans="1:8" s="30" customFormat="1" ht="15.75" x14ac:dyDescent="0.2">
      <c r="A287" s="22"/>
      <c r="B287" s="22"/>
      <c r="C287" s="22"/>
      <c r="D287" s="22"/>
      <c r="E287" s="22"/>
      <c r="F287" s="22"/>
      <c r="G287" s="58"/>
      <c r="H287" s="2"/>
    </row>
    <row r="288" spans="1:8" s="30" customFormat="1" ht="15.75" x14ac:dyDescent="0.2">
      <c r="A288" s="22"/>
      <c r="B288" s="22"/>
      <c r="C288" s="22"/>
      <c r="D288" s="22"/>
      <c r="E288" s="22"/>
      <c r="F288" s="22"/>
      <c r="G288" s="58"/>
      <c r="H288" s="2"/>
    </row>
    <row r="289" spans="1:8" s="30" customFormat="1" ht="15.75" x14ac:dyDescent="0.2">
      <c r="A289" s="22"/>
      <c r="B289" s="22"/>
      <c r="C289" s="22"/>
      <c r="D289" s="22"/>
      <c r="E289" s="22"/>
      <c r="F289" s="22"/>
      <c r="G289" s="58"/>
      <c r="H289" s="2"/>
    </row>
    <row r="290" spans="1:8" s="30" customFormat="1" ht="15.75" x14ac:dyDescent="0.2">
      <c r="A290" s="22"/>
      <c r="B290" s="22"/>
      <c r="C290" s="22"/>
      <c r="D290" s="22"/>
      <c r="E290" s="22"/>
      <c r="F290" s="22"/>
      <c r="G290" s="58"/>
      <c r="H290" s="2"/>
    </row>
    <row r="291" spans="1:8" s="30" customFormat="1" ht="15.75" x14ac:dyDescent="0.2">
      <c r="A291" s="22"/>
      <c r="B291" s="22"/>
      <c r="C291" s="22"/>
      <c r="D291" s="22"/>
      <c r="E291" s="22"/>
      <c r="F291" s="22"/>
      <c r="G291" s="58"/>
      <c r="H291" s="2"/>
    </row>
    <row r="292" spans="1:8" s="30" customFormat="1" ht="15.75" x14ac:dyDescent="0.2">
      <c r="A292" s="22"/>
      <c r="B292" s="22"/>
      <c r="C292" s="22"/>
      <c r="D292" s="22"/>
      <c r="E292" s="22"/>
      <c r="F292" s="22"/>
      <c r="G292" s="58"/>
      <c r="H292" s="2"/>
    </row>
    <row r="293" spans="1:8" s="30" customFormat="1" ht="15.75" x14ac:dyDescent="0.2">
      <c r="A293" s="22"/>
      <c r="B293" s="22"/>
      <c r="C293" s="22"/>
      <c r="D293" s="22"/>
      <c r="E293" s="22"/>
      <c r="F293" s="22"/>
      <c r="G293" s="58"/>
      <c r="H293" s="2"/>
    </row>
    <row r="294" spans="1:8" s="30" customFormat="1" ht="15.75" x14ac:dyDescent="0.2">
      <c r="A294" s="22"/>
      <c r="B294" s="22"/>
      <c r="C294" s="22"/>
      <c r="D294" s="22"/>
      <c r="E294" s="22"/>
      <c r="F294" s="22"/>
      <c r="G294" s="58"/>
      <c r="H294" s="2"/>
    </row>
    <row r="295" spans="1:8" s="30" customFormat="1" ht="15.75" x14ac:dyDescent="0.2">
      <c r="A295" s="22"/>
      <c r="B295" s="22"/>
      <c r="C295" s="22"/>
      <c r="D295" s="22"/>
      <c r="E295" s="22"/>
      <c r="F295" s="22"/>
      <c r="G295" s="58"/>
      <c r="H295" s="2"/>
    </row>
    <row r="296" spans="1:8" s="30" customFormat="1" ht="15.75" x14ac:dyDescent="0.2">
      <c r="A296" s="22"/>
      <c r="B296" s="22"/>
      <c r="C296" s="22"/>
      <c r="D296" s="22"/>
      <c r="E296" s="22"/>
      <c r="F296" s="22"/>
      <c r="G296" s="58"/>
      <c r="H296" s="2"/>
    </row>
    <row r="297" spans="1:8" s="30" customFormat="1" ht="15.75" x14ac:dyDescent="0.2">
      <c r="A297" s="22"/>
      <c r="B297" s="22"/>
      <c r="C297" s="22"/>
      <c r="D297" s="22"/>
      <c r="E297" s="22"/>
      <c r="F297" s="22"/>
      <c r="G297" s="58"/>
      <c r="H297" s="2"/>
    </row>
    <row r="298" spans="1:8" s="30" customFormat="1" ht="15.75" x14ac:dyDescent="0.2">
      <c r="A298" s="22"/>
      <c r="B298" s="22"/>
      <c r="C298" s="22"/>
      <c r="D298" s="22"/>
      <c r="E298" s="22"/>
      <c r="F298" s="22"/>
      <c r="G298" s="58"/>
      <c r="H298" s="2"/>
    </row>
    <row r="299" spans="1:8" s="30" customFormat="1" ht="15.75" x14ac:dyDescent="0.2">
      <c r="A299" s="22"/>
      <c r="B299" s="22"/>
      <c r="C299" s="22"/>
      <c r="D299" s="22"/>
      <c r="E299" s="22"/>
      <c r="F299" s="22"/>
      <c r="G299" s="58"/>
      <c r="H299" s="2"/>
    </row>
    <row r="300" spans="1:8" s="30" customFormat="1" ht="15.75" x14ac:dyDescent="0.2">
      <c r="A300" s="22"/>
      <c r="B300" s="22"/>
      <c r="C300" s="22"/>
      <c r="D300" s="22"/>
      <c r="E300" s="22"/>
      <c r="F300" s="22"/>
      <c r="G300" s="58"/>
      <c r="H300" s="2"/>
    </row>
    <row r="301" spans="1:8" s="30" customFormat="1" ht="15.75" x14ac:dyDescent="0.2">
      <c r="A301" s="22"/>
      <c r="B301" s="22"/>
      <c r="C301" s="22"/>
      <c r="D301" s="22"/>
      <c r="E301" s="22"/>
      <c r="F301" s="22"/>
      <c r="G301" s="58"/>
      <c r="H301" s="2"/>
    </row>
    <row r="302" spans="1:8" s="30" customFormat="1" ht="15.75" x14ac:dyDescent="0.2">
      <c r="A302" s="22"/>
      <c r="B302" s="22"/>
      <c r="C302" s="22"/>
      <c r="D302" s="22"/>
      <c r="E302" s="22"/>
      <c r="F302" s="22"/>
      <c r="G302" s="58"/>
      <c r="H302" s="2"/>
    </row>
    <row r="303" spans="1:8" s="30" customFormat="1" ht="15.75" x14ac:dyDescent="0.2">
      <c r="A303" s="22"/>
      <c r="B303" s="22"/>
      <c r="C303" s="22"/>
      <c r="D303" s="22"/>
      <c r="E303" s="22"/>
      <c r="F303" s="22"/>
      <c r="G303" s="58"/>
      <c r="H303" s="2"/>
    </row>
    <row r="304" spans="1:8" s="30" customFormat="1" ht="15.75" x14ac:dyDescent="0.2">
      <c r="A304" s="22"/>
      <c r="B304" s="22"/>
      <c r="C304" s="22"/>
      <c r="D304" s="22"/>
      <c r="E304" s="22"/>
      <c r="F304" s="22"/>
      <c r="G304" s="58"/>
      <c r="H304" s="2"/>
    </row>
    <row r="305" spans="1:9" s="30" customFormat="1" ht="15.75" x14ac:dyDescent="0.2">
      <c r="A305" s="22"/>
      <c r="B305" s="22"/>
      <c r="C305" s="22"/>
      <c r="D305" s="22"/>
      <c r="E305" s="22"/>
      <c r="F305" s="22"/>
      <c r="G305" s="58"/>
      <c r="H305" s="2"/>
    </row>
    <row r="306" spans="1:9" s="30" customFormat="1" ht="15.75" x14ac:dyDescent="0.2">
      <c r="A306" s="22"/>
      <c r="B306" s="22"/>
      <c r="C306" s="22"/>
      <c r="D306" s="22"/>
      <c r="E306" s="22"/>
      <c r="F306" s="22"/>
      <c r="G306" s="58"/>
      <c r="H306" s="2"/>
    </row>
    <row r="307" spans="1:9" s="30" customFormat="1" ht="15.75" x14ac:dyDescent="0.2">
      <c r="A307" s="22"/>
      <c r="B307" s="22"/>
      <c r="C307" s="22"/>
      <c r="D307" s="22"/>
      <c r="E307" s="22"/>
      <c r="F307" s="22"/>
      <c r="G307" s="58"/>
      <c r="H307" s="2"/>
    </row>
    <row r="308" spans="1:9" s="30" customFormat="1" ht="15.75" x14ac:dyDescent="0.2">
      <c r="A308" s="22"/>
      <c r="B308" s="22"/>
      <c r="C308" s="22"/>
      <c r="D308" s="22"/>
      <c r="E308" s="22"/>
      <c r="F308" s="22"/>
      <c r="G308" s="58"/>
      <c r="H308" s="2"/>
    </row>
    <row r="309" spans="1:9" s="30" customFormat="1" ht="15.75" x14ac:dyDescent="0.2">
      <c r="A309" s="22"/>
      <c r="B309" s="22"/>
      <c r="C309" s="22"/>
      <c r="D309" s="22"/>
      <c r="E309" s="22"/>
      <c r="F309" s="22"/>
      <c r="G309" s="58"/>
      <c r="H309" s="2"/>
    </row>
    <row r="310" spans="1:9" s="30" customFormat="1" ht="15.75" x14ac:dyDescent="0.2">
      <c r="A310" s="22"/>
      <c r="B310" s="22"/>
      <c r="C310" s="22"/>
      <c r="D310" s="22"/>
      <c r="E310" s="22"/>
      <c r="F310" s="22"/>
      <c r="G310" s="58"/>
      <c r="H310" s="2"/>
    </row>
    <row r="311" spans="1:9" s="30" customFormat="1" ht="15.75" x14ac:dyDescent="0.2">
      <c r="A311" s="22"/>
      <c r="B311" s="22"/>
      <c r="C311" s="22"/>
      <c r="D311" s="22"/>
      <c r="E311" s="22"/>
      <c r="F311" s="22"/>
      <c r="G311" s="58"/>
      <c r="H311" s="2"/>
    </row>
    <row r="312" spans="1:9" s="30" customFormat="1" ht="15.75" x14ac:dyDescent="0.2">
      <c r="A312" s="22"/>
      <c r="B312" s="22"/>
      <c r="C312" s="22"/>
      <c r="D312" s="22"/>
      <c r="E312" s="22"/>
      <c r="F312" s="22"/>
      <c r="G312" s="58"/>
      <c r="H312" s="2"/>
    </row>
    <row r="313" spans="1:9" s="30" customFormat="1" ht="15.75" x14ac:dyDescent="0.2">
      <c r="A313" s="22"/>
      <c r="B313" s="22"/>
      <c r="C313" s="22"/>
      <c r="D313" s="22"/>
      <c r="E313" s="22"/>
      <c r="F313" s="22"/>
      <c r="G313" s="58"/>
      <c r="H313" s="2"/>
    </row>
    <row r="314" spans="1:9" s="30" customFormat="1" ht="15.75" x14ac:dyDescent="0.2">
      <c r="A314" s="22"/>
      <c r="B314" s="22"/>
      <c r="C314" s="22"/>
      <c r="D314" s="22"/>
      <c r="E314" s="22"/>
      <c r="F314" s="22"/>
      <c r="G314" s="58"/>
      <c r="H314" s="2"/>
    </row>
    <row r="315" spans="1:9" s="30" customFormat="1" ht="15.75" x14ac:dyDescent="0.2">
      <c r="A315" s="22"/>
      <c r="B315" s="22"/>
      <c r="C315" s="22"/>
      <c r="D315" s="22"/>
      <c r="E315" s="22"/>
      <c r="F315" s="22"/>
      <c r="G315" s="58"/>
      <c r="H315" s="2"/>
      <c r="I315" s="43"/>
    </row>
    <row r="316" spans="1:9" s="30" customFormat="1" ht="15.75" x14ac:dyDescent="0.2">
      <c r="A316" s="22"/>
      <c r="B316" s="22"/>
      <c r="C316" s="22"/>
      <c r="D316" s="22"/>
      <c r="E316" s="22"/>
      <c r="F316" s="22"/>
      <c r="G316" s="58"/>
      <c r="H316" s="2"/>
    </row>
    <row r="317" spans="1:9" s="30" customFormat="1" ht="15.75" x14ac:dyDescent="0.2">
      <c r="A317" s="22"/>
      <c r="B317" s="22"/>
      <c r="C317" s="22"/>
      <c r="D317" s="22"/>
      <c r="E317" s="22"/>
      <c r="F317" s="22"/>
      <c r="G317" s="58"/>
      <c r="H317" s="2"/>
    </row>
    <row r="318" spans="1:9" s="30" customFormat="1" ht="15.75" x14ac:dyDescent="0.2">
      <c r="A318" s="22"/>
      <c r="B318" s="22"/>
      <c r="C318" s="22"/>
      <c r="D318" s="22"/>
      <c r="E318" s="22"/>
      <c r="F318" s="22"/>
      <c r="G318" s="58"/>
      <c r="H318" s="2"/>
    </row>
    <row r="319" spans="1:9" s="30" customFormat="1" ht="15.75" x14ac:dyDescent="0.2">
      <c r="A319" s="22"/>
      <c r="B319" s="22"/>
      <c r="C319" s="22"/>
      <c r="D319" s="22"/>
      <c r="E319" s="22"/>
      <c r="F319" s="22"/>
      <c r="G319" s="58"/>
      <c r="H319" s="2"/>
    </row>
    <row r="320" spans="1:9" s="30" customFormat="1" ht="15.75" x14ac:dyDescent="0.2">
      <c r="A320" s="22"/>
      <c r="B320" s="22"/>
      <c r="C320" s="22"/>
      <c r="D320" s="22"/>
      <c r="E320" s="22"/>
      <c r="F320" s="22"/>
      <c r="G320" s="58"/>
      <c r="H320" s="2"/>
    </row>
    <row r="321" spans="1:8" s="30" customFormat="1" ht="15.75" x14ac:dyDescent="0.2">
      <c r="A321" s="22"/>
      <c r="B321" s="22"/>
      <c r="C321" s="22"/>
      <c r="D321" s="22"/>
      <c r="E321" s="22"/>
      <c r="F321" s="22"/>
      <c r="G321" s="58"/>
      <c r="H321" s="2"/>
    </row>
    <row r="322" spans="1:8" s="30" customFormat="1" ht="15.75" x14ac:dyDescent="0.2">
      <c r="A322" s="22"/>
      <c r="B322" s="22"/>
      <c r="C322" s="22"/>
      <c r="D322" s="22"/>
      <c r="E322" s="22"/>
      <c r="F322" s="22"/>
      <c r="G322" s="58"/>
      <c r="H322" s="2"/>
    </row>
    <row r="323" spans="1:8" s="30" customFormat="1" ht="15.75" x14ac:dyDescent="0.2">
      <c r="A323" s="22"/>
      <c r="B323" s="22"/>
      <c r="C323" s="22"/>
      <c r="D323" s="22"/>
      <c r="E323" s="22"/>
      <c r="F323" s="22"/>
      <c r="G323" s="58"/>
      <c r="H323" s="2"/>
    </row>
    <row r="324" spans="1:8" s="30" customFormat="1" ht="15.75" x14ac:dyDescent="0.2">
      <c r="A324" s="22"/>
      <c r="B324" s="22"/>
      <c r="C324" s="22"/>
      <c r="D324" s="22"/>
      <c r="E324" s="22"/>
      <c r="F324" s="22"/>
      <c r="G324" s="58"/>
      <c r="H324" s="2"/>
    </row>
    <row r="325" spans="1:8" s="30" customFormat="1" ht="15.75" x14ac:dyDescent="0.2">
      <c r="A325" s="22"/>
      <c r="B325" s="22"/>
      <c r="C325" s="22"/>
      <c r="D325" s="22"/>
      <c r="E325" s="22"/>
      <c r="F325" s="22"/>
      <c r="G325" s="58"/>
      <c r="H325" s="2"/>
    </row>
    <row r="326" spans="1:8" s="30" customFormat="1" ht="15.75" x14ac:dyDescent="0.2">
      <c r="A326" s="22"/>
      <c r="B326" s="22"/>
      <c r="C326" s="22"/>
      <c r="D326" s="22"/>
      <c r="E326" s="22"/>
      <c r="F326" s="22"/>
      <c r="G326" s="58"/>
      <c r="H326" s="2"/>
    </row>
    <row r="327" spans="1:8" s="30" customFormat="1" ht="15.75" x14ac:dyDescent="0.2">
      <c r="A327" s="22"/>
      <c r="B327" s="22"/>
      <c r="C327" s="22"/>
      <c r="D327" s="22"/>
      <c r="E327" s="22"/>
      <c r="F327" s="22"/>
      <c r="G327" s="58"/>
      <c r="H327" s="2"/>
    </row>
    <row r="328" spans="1:8" s="30" customFormat="1" ht="15.75" x14ac:dyDescent="0.2">
      <c r="A328" s="22"/>
      <c r="B328" s="22"/>
      <c r="C328" s="22"/>
      <c r="D328" s="22"/>
      <c r="E328" s="22"/>
      <c r="F328" s="22"/>
      <c r="G328" s="58"/>
      <c r="H328" s="2"/>
    </row>
    <row r="329" spans="1:8" s="30" customFormat="1" ht="15.75" x14ac:dyDescent="0.2">
      <c r="A329" s="22"/>
      <c r="B329" s="22"/>
      <c r="C329" s="22"/>
      <c r="D329" s="22"/>
      <c r="E329" s="22"/>
      <c r="F329" s="22"/>
      <c r="G329" s="58"/>
      <c r="H329" s="2"/>
    </row>
    <row r="330" spans="1:8" s="30" customFormat="1" ht="15.75" x14ac:dyDescent="0.2">
      <c r="A330" s="22"/>
      <c r="B330" s="22"/>
      <c r="C330" s="22"/>
      <c r="D330" s="22"/>
      <c r="E330" s="22"/>
      <c r="F330" s="22"/>
      <c r="G330" s="58"/>
      <c r="H330" s="2"/>
    </row>
    <row r="331" spans="1:8" s="30" customFormat="1" ht="15.75" x14ac:dyDescent="0.2">
      <c r="A331" s="22"/>
      <c r="B331" s="22"/>
      <c r="C331" s="22"/>
      <c r="D331" s="22"/>
      <c r="E331" s="22"/>
      <c r="F331" s="22"/>
      <c r="G331" s="58"/>
      <c r="H331" s="2"/>
    </row>
    <row r="332" spans="1:8" s="30" customFormat="1" ht="15.75" x14ac:dyDescent="0.2">
      <c r="A332" s="22"/>
      <c r="B332" s="22"/>
      <c r="C332" s="22"/>
      <c r="D332" s="22"/>
      <c r="E332" s="22"/>
      <c r="F332" s="22"/>
      <c r="G332" s="58"/>
      <c r="H332" s="2"/>
    </row>
    <row r="333" spans="1:8" s="30" customFormat="1" ht="15.75" x14ac:dyDescent="0.2">
      <c r="A333" s="22"/>
      <c r="B333" s="22"/>
      <c r="C333" s="22"/>
      <c r="D333" s="22"/>
      <c r="E333" s="22"/>
      <c r="F333" s="22"/>
      <c r="G333" s="58"/>
      <c r="H333" s="2"/>
    </row>
    <row r="334" spans="1:8" s="30" customFormat="1" ht="15.75" x14ac:dyDescent="0.2">
      <c r="A334" s="22"/>
      <c r="B334" s="22"/>
      <c r="C334" s="22"/>
      <c r="D334" s="22"/>
      <c r="E334" s="22"/>
      <c r="F334" s="22"/>
      <c r="G334" s="58"/>
      <c r="H334" s="2"/>
    </row>
    <row r="335" spans="1:8" s="30" customFormat="1" ht="15.75" x14ac:dyDescent="0.2">
      <c r="A335" s="22"/>
      <c r="B335" s="22"/>
      <c r="C335" s="22"/>
      <c r="D335" s="22"/>
      <c r="E335" s="22"/>
      <c r="F335" s="22"/>
      <c r="G335" s="58"/>
      <c r="H335" s="2"/>
    </row>
    <row r="336" spans="1:8" s="30" customFormat="1" ht="15.75" x14ac:dyDescent="0.2">
      <c r="A336" s="22"/>
      <c r="B336" s="22"/>
      <c r="C336" s="22"/>
      <c r="D336" s="22"/>
      <c r="E336" s="22"/>
      <c r="F336" s="22"/>
      <c r="G336" s="58"/>
      <c r="H336" s="2"/>
    </row>
    <row r="337" spans="1:8" s="30" customFormat="1" ht="15.75" x14ac:dyDescent="0.2">
      <c r="A337" s="22"/>
      <c r="B337" s="22"/>
      <c r="C337" s="22"/>
      <c r="D337" s="22"/>
      <c r="E337" s="22"/>
      <c r="F337" s="22"/>
      <c r="G337" s="58"/>
      <c r="H337" s="2"/>
    </row>
    <row r="338" spans="1:8" s="30" customFormat="1" ht="15.75" x14ac:dyDescent="0.2">
      <c r="A338" s="22"/>
      <c r="B338" s="22"/>
      <c r="C338" s="22"/>
      <c r="D338" s="22"/>
      <c r="E338" s="22"/>
      <c r="F338" s="22"/>
      <c r="G338" s="58"/>
      <c r="H338" s="2"/>
    </row>
    <row r="339" spans="1:8" s="30" customFormat="1" ht="15.75" x14ac:dyDescent="0.2">
      <c r="A339" s="22"/>
      <c r="B339" s="22"/>
      <c r="C339" s="22"/>
      <c r="D339" s="22"/>
      <c r="E339" s="22"/>
      <c r="F339" s="22"/>
      <c r="G339" s="58"/>
      <c r="H339" s="2"/>
    </row>
    <row r="340" spans="1:8" s="30" customFormat="1" ht="15.75" x14ac:dyDescent="0.2">
      <c r="A340" s="22"/>
      <c r="B340" s="22"/>
      <c r="C340" s="22"/>
      <c r="D340" s="22"/>
      <c r="E340" s="22"/>
      <c r="F340" s="22"/>
      <c r="G340" s="58"/>
      <c r="H340" s="2"/>
    </row>
    <row r="341" spans="1:8" s="30" customFormat="1" ht="15.75" x14ac:dyDescent="0.2">
      <c r="A341" s="22"/>
      <c r="B341" s="22"/>
      <c r="C341" s="22"/>
      <c r="D341" s="22"/>
      <c r="E341" s="22"/>
      <c r="F341" s="22"/>
      <c r="G341" s="58"/>
      <c r="H341" s="2"/>
    </row>
    <row r="342" spans="1:8" s="30" customFormat="1" ht="15.75" x14ac:dyDescent="0.2">
      <c r="A342" s="22"/>
      <c r="B342" s="22"/>
      <c r="C342" s="22"/>
      <c r="D342" s="22"/>
      <c r="E342" s="22"/>
      <c r="F342" s="22"/>
      <c r="G342" s="58"/>
      <c r="H342" s="2"/>
    </row>
    <row r="343" spans="1:8" s="30" customFormat="1" ht="15.75" x14ac:dyDescent="0.2">
      <c r="A343" s="22"/>
      <c r="B343" s="22"/>
      <c r="C343" s="22"/>
      <c r="D343" s="22"/>
      <c r="E343" s="22"/>
      <c r="F343" s="22"/>
      <c r="G343" s="58"/>
      <c r="H343" s="2"/>
    </row>
    <row r="344" spans="1:8" s="30" customFormat="1" ht="15.75" x14ac:dyDescent="0.2">
      <c r="A344" s="22"/>
      <c r="B344" s="22"/>
      <c r="C344" s="22"/>
      <c r="D344" s="22"/>
      <c r="E344" s="22"/>
      <c r="F344" s="22"/>
      <c r="G344" s="58"/>
      <c r="H344" s="2"/>
    </row>
    <row r="345" spans="1:8" s="30" customFormat="1" ht="15.75" x14ac:dyDescent="0.2">
      <c r="A345" s="22"/>
      <c r="B345" s="22"/>
      <c r="C345" s="22"/>
      <c r="D345" s="22"/>
      <c r="E345" s="22"/>
      <c r="F345" s="22"/>
      <c r="G345" s="58"/>
      <c r="H345" s="2"/>
    </row>
    <row r="346" spans="1:8" s="30" customFormat="1" ht="15.75" x14ac:dyDescent="0.2">
      <c r="A346" s="22"/>
      <c r="B346" s="22"/>
      <c r="C346" s="22"/>
      <c r="D346" s="22"/>
      <c r="E346" s="22"/>
      <c r="F346" s="22"/>
      <c r="G346" s="58"/>
      <c r="H346" s="2"/>
    </row>
    <row r="347" spans="1:8" s="30" customFormat="1" ht="15.75" x14ac:dyDescent="0.2">
      <c r="A347" s="22"/>
      <c r="B347" s="22"/>
      <c r="C347" s="22"/>
      <c r="D347" s="22"/>
      <c r="E347" s="22"/>
      <c r="F347" s="22"/>
      <c r="G347" s="58"/>
      <c r="H347" s="2"/>
    </row>
    <row r="348" spans="1:8" s="30" customFormat="1" ht="15.75" x14ac:dyDescent="0.2">
      <c r="A348" s="22"/>
      <c r="B348" s="22"/>
      <c r="C348" s="22"/>
      <c r="D348" s="22"/>
      <c r="E348" s="22"/>
      <c r="F348" s="22"/>
      <c r="G348" s="58"/>
      <c r="H348" s="2"/>
    </row>
    <row r="349" spans="1:8" s="30" customFormat="1" ht="15.75" x14ac:dyDescent="0.2">
      <c r="A349" s="22"/>
      <c r="B349" s="22"/>
      <c r="C349" s="22"/>
      <c r="D349" s="22"/>
      <c r="E349" s="22"/>
      <c r="F349" s="22"/>
      <c r="G349" s="58"/>
      <c r="H349" s="2"/>
    </row>
    <row r="350" spans="1:8" s="30" customFormat="1" ht="15.75" x14ac:dyDescent="0.2">
      <c r="A350" s="22"/>
      <c r="B350" s="22"/>
      <c r="C350" s="22"/>
      <c r="D350" s="22"/>
      <c r="E350" s="22"/>
      <c r="F350" s="22"/>
      <c r="G350" s="58"/>
      <c r="H350" s="2"/>
    </row>
    <row r="351" spans="1:8" s="30" customFormat="1" ht="15.75" x14ac:dyDescent="0.2">
      <c r="A351" s="22"/>
      <c r="B351" s="22"/>
      <c r="C351" s="22"/>
      <c r="D351" s="22"/>
      <c r="E351" s="22"/>
      <c r="F351" s="22"/>
      <c r="G351" s="58"/>
      <c r="H351" s="2"/>
    </row>
    <row r="352" spans="1:8" s="30" customFormat="1" ht="15.75" x14ac:dyDescent="0.2">
      <c r="A352" s="22"/>
      <c r="B352" s="22"/>
      <c r="C352" s="22"/>
      <c r="D352" s="22"/>
      <c r="E352" s="22"/>
      <c r="F352" s="22"/>
      <c r="G352" s="58"/>
      <c r="H352" s="2"/>
    </row>
    <row r="353" spans="1:8" s="30" customFormat="1" ht="15.75" x14ac:dyDescent="0.2">
      <c r="A353" s="22"/>
      <c r="B353" s="22"/>
      <c r="C353" s="22"/>
      <c r="D353" s="22"/>
      <c r="E353" s="22"/>
      <c r="F353" s="22"/>
      <c r="G353" s="58"/>
      <c r="H353" s="2"/>
    </row>
    <row r="354" spans="1:8" s="30" customFormat="1" ht="15.75" x14ac:dyDescent="0.2">
      <c r="A354" s="22"/>
      <c r="B354" s="22"/>
      <c r="C354" s="22"/>
      <c r="D354" s="22"/>
      <c r="E354" s="22"/>
      <c r="F354" s="22"/>
      <c r="G354" s="58"/>
      <c r="H354" s="2"/>
    </row>
    <row r="355" spans="1:8" s="30" customFormat="1" ht="15.75" x14ac:dyDescent="0.2">
      <c r="A355" s="22"/>
      <c r="B355" s="22"/>
      <c r="C355" s="22"/>
      <c r="D355" s="22"/>
      <c r="E355" s="22"/>
      <c r="F355" s="22"/>
      <c r="G355" s="58"/>
      <c r="H355" s="2"/>
    </row>
    <row r="356" spans="1:8" s="30" customFormat="1" ht="15.75" x14ac:dyDescent="0.2">
      <c r="A356" s="22"/>
      <c r="B356" s="22"/>
      <c r="C356" s="22"/>
      <c r="D356" s="22"/>
      <c r="E356" s="22"/>
      <c r="F356" s="22"/>
      <c r="G356" s="58"/>
      <c r="H356" s="2"/>
    </row>
    <row r="357" spans="1:8" s="30" customFormat="1" ht="15.75" x14ac:dyDescent="0.2">
      <c r="A357" s="22"/>
      <c r="B357" s="22"/>
      <c r="C357" s="22"/>
      <c r="D357" s="22"/>
      <c r="E357" s="22"/>
      <c r="F357" s="22"/>
      <c r="G357" s="58"/>
      <c r="H357" s="2"/>
    </row>
    <row r="358" spans="1:8" s="30" customFormat="1" ht="15.75" x14ac:dyDescent="0.2">
      <c r="A358" s="22"/>
      <c r="B358" s="22"/>
      <c r="C358" s="22"/>
      <c r="D358" s="22"/>
      <c r="E358" s="22"/>
      <c r="F358" s="22"/>
      <c r="G358" s="58"/>
      <c r="H358" s="2"/>
    </row>
    <row r="359" spans="1:8" s="30" customFormat="1" ht="15.75" x14ac:dyDescent="0.2">
      <c r="A359" s="22"/>
      <c r="B359" s="22"/>
      <c r="C359" s="22"/>
      <c r="D359" s="22"/>
      <c r="E359" s="22"/>
      <c r="F359" s="22"/>
      <c r="G359" s="58"/>
      <c r="H359" s="2"/>
    </row>
    <row r="360" spans="1:8" s="30" customFormat="1" ht="15.75" x14ac:dyDescent="0.2">
      <c r="A360" s="22"/>
      <c r="B360" s="22"/>
      <c r="C360" s="22"/>
      <c r="D360" s="22"/>
      <c r="E360" s="22"/>
      <c r="F360" s="22"/>
      <c r="G360" s="58"/>
      <c r="H360" s="2"/>
    </row>
    <row r="361" spans="1:8" s="30" customFormat="1" ht="15.75" x14ac:dyDescent="0.2">
      <c r="A361" s="22"/>
      <c r="B361" s="22"/>
      <c r="C361" s="22"/>
      <c r="D361" s="22"/>
      <c r="E361" s="22"/>
      <c r="F361" s="22"/>
      <c r="G361" s="58"/>
      <c r="H361" s="2"/>
    </row>
    <row r="362" spans="1:8" s="30" customFormat="1" ht="15.75" x14ac:dyDescent="0.2">
      <c r="A362" s="22"/>
      <c r="B362" s="22"/>
      <c r="C362" s="22"/>
      <c r="D362" s="22"/>
      <c r="E362" s="22"/>
      <c r="F362" s="22"/>
      <c r="G362" s="58"/>
      <c r="H362" s="2"/>
    </row>
    <row r="363" spans="1:8" s="30" customFormat="1" ht="15.75" x14ac:dyDescent="0.2">
      <c r="A363" s="22"/>
      <c r="B363" s="22"/>
      <c r="C363" s="22"/>
      <c r="D363" s="22"/>
      <c r="E363" s="22"/>
      <c r="F363" s="22"/>
      <c r="G363" s="58"/>
      <c r="H363" s="2"/>
    </row>
    <row r="364" spans="1:8" s="30" customFormat="1" ht="15.75" x14ac:dyDescent="0.2">
      <c r="A364" s="22"/>
      <c r="B364" s="22"/>
      <c r="C364" s="22"/>
      <c r="D364" s="22"/>
      <c r="E364" s="22"/>
      <c r="F364" s="22"/>
      <c r="G364" s="58"/>
      <c r="H364" s="2"/>
    </row>
    <row r="365" spans="1:8" s="30" customFormat="1" ht="15.75" x14ac:dyDescent="0.2">
      <c r="A365" s="22"/>
      <c r="B365" s="22"/>
      <c r="C365" s="22"/>
      <c r="D365" s="22"/>
      <c r="E365" s="22"/>
      <c r="F365" s="22"/>
      <c r="G365" s="58"/>
      <c r="H365" s="2"/>
    </row>
    <row r="366" spans="1:8" s="30" customFormat="1" ht="15.75" x14ac:dyDescent="0.2">
      <c r="A366" s="22"/>
      <c r="B366" s="22"/>
      <c r="C366" s="22"/>
      <c r="D366" s="22"/>
      <c r="E366" s="22"/>
      <c r="F366" s="22"/>
      <c r="G366" s="58"/>
      <c r="H366" s="2"/>
    </row>
    <row r="367" spans="1:8" s="30" customFormat="1" ht="15.75" x14ac:dyDescent="0.2">
      <c r="A367" s="22"/>
      <c r="B367" s="22"/>
      <c r="C367" s="22"/>
      <c r="D367" s="22"/>
      <c r="E367" s="22"/>
      <c r="F367" s="22"/>
      <c r="G367" s="58"/>
      <c r="H367" s="2"/>
    </row>
    <row r="368" spans="1:8" s="30" customFormat="1" ht="15.75" x14ac:dyDescent="0.2">
      <c r="A368" s="22"/>
      <c r="B368" s="22"/>
      <c r="C368" s="22"/>
      <c r="D368" s="22"/>
      <c r="E368" s="22"/>
      <c r="F368" s="22"/>
      <c r="G368" s="58"/>
      <c r="H368" s="2"/>
    </row>
    <row r="369" spans="1:9" s="30" customFormat="1" ht="15.75" x14ac:dyDescent="0.2">
      <c r="A369" s="22"/>
      <c r="B369" s="22"/>
      <c r="C369" s="22"/>
      <c r="D369" s="22"/>
      <c r="E369" s="22"/>
      <c r="F369" s="22"/>
      <c r="G369" s="58"/>
      <c r="H369" s="2"/>
    </row>
    <row r="370" spans="1:9" s="30" customFormat="1" ht="15.75" x14ac:dyDescent="0.2">
      <c r="A370" s="22"/>
      <c r="B370" s="22"/>
      <c r="C370" s="22"/>
      <c r="D370" s="22"/>
      <c r="E370" s="22"/>
      <c r="F370" s="22"/>
      <c r="G370" s="58"/>
      <c r="H370" s="2"/>
    </row>
    <row r="371" spans="1:9" s="42" customFormat="1" ht="15.75" x14ac:dyDescent="0.2">
      <c r="A371" s="22"/>
      <c r="B371" s="22"/>
      <c r="C371" s="22"/>
      <c r="D371" s="22"/>
      <c r="E371" s="22"/>
      <c r="F371" s="22"/>
      <c r="G371" s="58"/>
      <c r="H371" s="2"/>
    </row>
    <row r="372" spans="1:9" s="30" customFormat="1" ht="15.75" x14ac:dyDescent="0.2">
      <c r="A372" s="22"/>
      <c r="B372" s="22"/>
      <c r="C372" s="22"/>
      <c r="D372" s="22"/>
      <c r="E372" s="22"/>
      <c r="F372" s="22"/>
      <c r="G372" s="58"/>
      <c r="H372" s="2"/>
    </row>
    <row r="373" spans="1:9" s="30" customFormat="1" ht="15.75" x14ac:dyDescent="0.2">
      <c r="A373" s="22"/>
      <c r="B373" s="22"/>
      <c r="C373" s="22"/>
      <c r="D373" s="22"/>
      <c r="E373" s="22"/>
      <c r="F373" s="22"/>
      <c r="G373" s="58"/>
      <c r="H373" s="2"/>
    </row>
    <row r="374" spans="1:9" s="30" customFormat="1" ht="15.75" x14ac:dyDescent="0.2">
      <c r="A374" s="22"/>
      <c r="B374" s="22"/>
      <c r="C374" s="22"/>
      <c r="D374" s="22"/>
      <c r="E374" s="22"/>
      <c r="F374" s="22"/>
      <c r="G374" s="58"/>
      <c r="H374" s="2"/>
    </row>
    <row r="375" spans="1:9" s="30" customFormat="1" ht="15.75" x14ac:dyDescent="0.2">
      <c r="A375" s="22"/>
      <c r="B375" s="22"/>
      <c r="C375" s="22"/>
      <c r="D375" s="22"/>
      <c r="E375" s="22"/>
      <c r="F375" s="22"/>
      <c r="G375" s="58"/>
      <c r="H375" s="2"/>
    </row>
    <row r="376" spans="1:9" s="30" customFormat="1" ht="15.75" x14ac:dyDescent="0.2">
      <c r="A376" s="22"/>
      <c r="B376" s="22"/>
      <c r="C376" s="22"/>
      <c r="D376" s="22"/>
      <c r="E376" s="22"/>
      <c r="F376" s="22"/>
      <c r="G376" s="58"/>
      <c r="H376" s="2"/>
      <c r="I376" s="44"/>
    </row>
    <row r="377" spans="1:9" s="30" customFormat="1" ht="15.75" x14ac:dyDescent="0.2">
      <c r="A377" s="22"/>
      <c r="B377" s="22"/>
      <c r="C377" s="22"/>
      <c r="D377" s="22"/>
      <c r="E377" s="22"/>
      <c r="F377" s="22"/>
      <c r="G377" s="58"/>
      <c r="H377" s="2"/>
    </row>
    <row r="378" spans="1:9" s="30" customFormat="1" ht="15.75" x14ac:dyDescent="0.2">
      <c r="A378" s="22"/>
      <c r="B378" s="22"/>
      <c r="C378" s="22"/>
      <c r="D378" s="22"/>
      <c r="E378" s="22"/>
      <c r="F378" s="22"/>
      <c r="G378" s="58"/>
      <c r="H378" s="2"/>
    </row>
    <row r="379" spans="1:9" s="30" customFormat="1" ht="15.75" x14ac:dyDescent="0.2">
      <c r="A379" s="22"/>
      <c r="B379" s="22"/>
      <c r="C379" s="22"/>
      <c r="D379" s="22"/>
      <c r="E379" s="22"/>
      <c r="F379" s="22"/>
      <c r="G379" s="58"/>
      <c r="H379" s="2"/>
    </row>
    <row r="380" spans="1:9" s="30" customFormat="1" ht="15.75" x14ac:dyDescent="0.2">
      <c r="A380" s="22"/>
      <c r="B380" s="22"/>
      <c r="C380" s="22"/>
      <c r="D380" s="22"/>
      <c r="E380" s="22"/>
      <c r="F380" s="22"/>
      <c r="G380" s="58"/>
      <c r="H380" s="2"/>
    </row>
    <row r="381" spans="1:9" s="30" customFormat="1" ht="15.75" x14ac:dyDescent="0.2">
      <c r="A381" s="22"/>
      <c r="B381" s="22"/>
      <c r="C381" s="22"/>
      <c r="D381" s="22"/>
      <c r="E381" s="22"/>
      <c r="F381" s="22"/>
      <c r="G381" s="58"/>
      <c r="H381" s="2"/>
    </row>
    <row r="382" spans="1:9" s="30" customFormat="1" ht="15.75" x14ac:dyDescent="0.2">
      <c r="A382" s="22"/>
      <c r="B382" s="22"/>
      <c r="C382" s="22"/>
      <c r="D382" s="22"/>
      <c r="E382" s="22"/>
      <c r="F382" s="22"/>
      <c r="G382" s="58"/>
      <c r="H382" s="2"/>
    </row>
    <row r="383" spans="1:9" s="30" customFormat="1" ht="15.75" x14ac:dyDescent="0.2">
      <c r="A383" s="22"/>
      <c r="B383" s="22"/>
      <c r="C383" s="22"/>
      <c r="D383" s="22"/>
      <c r="E383" s="22"/>
      <c r="F383" s="22"/>
      <c r="G383" s="58"/>
      <c r="H383" s="2"/>
    </row>
    <row r="384" spans="1:9" s="30" customFormat="1" ht="15.75" x14ac:dyDescent="0.2">
      <c r="A384" s="22"/>
      <c r="B384" s="22"/>
      <c r="C384" s="22"/>
      <c r="D384" s="22"/>
      <c r="E384" s="22"/>
      <c r="F384" s="22"/>
      <c r="G384" s="58"/>
      <c r="H384" s="2"/>
    </row>
    <row r="385" spans="1:8" s="30" customFormat="1" ht="15.75" x14ac:dyDescent="0.2">
      <c r="A385" s="22"/>
      <c r="B385" s="22"/>
      <c r="C385" s="22"/>
      <c r="D385" s="22"/>
      <c r="E385" s="22"/>
      <c r="F385" s="22"/>
      <c r="G385" s="58"/>
      <c r="H385" s="2"/>
    </row>
    <row r="386" spans="1:8" s="30" customFormat="1" ht="15.75" x14ac:dyDescent="0.2">
      <c r="A386" s="22"/>
      <c r="B386" s="22"/>
      <c r="C386" s="22"/>
      <c r="D386" s="22"/>
      <c r="E386" s="22"/>
      <c r="F386" s="22"/>
      <c r="G386" s="58"/>
      <c r="H386" s="2"/>
    </row>
    <row r="387" spans="1:8" s="30" customFormat="1" ht="15.75" x14ac:dyDescent="0.2">
      <c r="A387" s="22"/>
      <c r="B387" s="22"/>
      <c r="C387" s="22"/>
      <c r="D387" s="22"/>
      <c r="E387" s="22"/>
      <c r="F387" s="22"/>
      <c r="G387" s="58"/>
      <c r="H387" s="2"/>
    </row>
    <row r="388" spans="1:8" s="30" customFormat="1" ht="15.75" x14ac:dyDescent="0.2">
      <c r="A388" s="22"/>
      <c r="B388" s="22"/>
      <c r="C388" s="22"/>
      <c r="D388" s="22"/>
      <c r="E388" s="22"/>
      <c r="F388" s="22"/>
      <c r="G388" s="58"/>
      <c r="H388" s="2"/>
    </row>
    <row r="389" spans="1:8" s="30" customFormat="1" ht="15.75" x14ac:dyDescent="0.2">
      <c r="A389" s="22"/>
      <c r="B389" s="22"/>
      <c r="C389" s="22"/>
      <c r="D389" s="22"/>
      <c r="E389" s="22"/>
      <c r="F389" s="22"/>
      <c r="G389" s="58"/>
      <c r="H389" s="2"/>
    </row>
    <row r="390" spans="1:8" s="30" customFormat="1" ht="15.75" x14ac:dyDescent="0.2">
      <c r="A390" s="22"/>
      <c r="B390" s="22"/>
      <c r="C390" s="22"/>
      <c r="D390" s="22"/>
      <c r="E390" s="22"/>
      <c r="F390" s="22"/>
      <c r="G390" s="58"/>
      <c r="H390" s="2"/>
    </row>
    <row r="391" spans="1:8" s="30" customFormat="1" ht="15.75" x14ac:dyDescent="0.2">
      <c r="A391" s="22"/>
      <c r="B391" s="22"/>
      <c r="C391" s="22"/>
      <c r="D391" s="22"/>
      <c r="E391" s="22"/>
      <c r="F391" s="22"/>
      <c r="G391" s="58"/>
      <c r="H391" s="2"/>
    </row>
    <row r="392" spans="1:8" s="30" customFormat="1" ht="15.75" x14ac:dyDescent="0.2">
      <c r="A392" s="22"/>
      <c r="B392" s="22"/>
      <c r="C392" s="22"/>
      <c r="D392" s="22"/>
      <c r="E392" s="22"/>
      <c r="F392" s="22"/>
      <c r="G392" s="58"/>
      <c r="H392" s="2"/>
    </row>
    <row r="393" spans="1:8" s="30" customFormat="1" ht="15.75" x14ac:dyDescent="0.2">
      <c r="A393" s="22"/>
      <c r="B393" s="22"/>
      <c r="C393" s="22"/>
      <c r="D393" s="22"/>
      <c r="E393" s="22"/>
      <c r="F393" s="22"/>
      <c r="G393" s="58"/>
      <c r="H393" s="2"/>
    </row>
    <row r="394" spans="1:8" s="30" customFormat="1" ht="15.75" x14ac:dyDescent="0.2">
      <c r="A394" s="22"/>
      <c r="B394" s="22"/>
      <c r="C394" s="22"/>
      <c r="D394" s="22"/>
      <c r="E394" s="22"/>
      <c r="F394" s="22"/>
      <c r="G394" s="58"/>
      <c r="H394" s="2"/>
    </row>
    <row r="395" spans="1:8" s="30" customFormat="1" ht="15.75" x14ac:dyDescent="0.2">
      <c r="A395" s="22"/>
      <c r="B395" s="22"/>
      <c r="C395" s="22"/>
      <c r="D395" s="22"/>
      <c r="E395" s="22"/>
      <c r="F395" s="22"/>
      <c r="G395" s="58"/>
      <c r="H395" s="2"/>
    </row>
    <row r="396" spans="1:8" s="30" customFormat="1" ht="15.75" x14ac:dyDescent="0.2">
      <c r="A396" s="22"/>
      <c r="B396" s="22"/>
      <c r="C396" s="22"/>
      <c r="D396" s="22"/>
      <c r="E396" s="22"/>
      <c r="F396" s="22"/>
      <c r="G396" s="58"/>
      <c r="H396" s="2"/>
    </row>
    <row r="397" spans="1:8" s="30" customFormat="1" ht="15.75" x14ac:dyDescent="0.2">
      <c r="A397" s="22"/>
      <c r="B397" s="22"/>
      <c r="C397" s="22"/>
      <c r="D397" s="22"/>
      <c r="E397" s="22"/>
      <c r="F397" s="22"/>
      <c r="G397" s="58"/>
      <c r="H397" s="2"/>
    </row>
    <row r="398" spans="1:8" s="30" customFormat="1" ht="15.75" x14ac:dyDescent="0.2">
      <c r="A398" s="22"/>
      <c r="B398" s="22"/>
      <c r="C398" s="22"/>
      <c r="D398" s="22"/>
      <c r="E398" s="22"/>
      <c r="F398" s="22"/>
      <c r="G398" s="58"/>
      <c r="H398" s="2"/>
    </row>
    <row r="399" spans="1:8" s="30" customFormat="1" ht="15.75" x14ac:dyDescent="0.2">
      <c r="A399" s="22"/>
      <c r="B399" s="22"/>
      <c r="C399" s="22"/>
      <c r="D399" s="22"/>
      <c r="E399" s="22"/>
      <c r="F399" s="22"/>
      <c r="G399" s="58"/>
      <c r="H399" s="2"/>
    </row>
    <row r="400" spans="1:8" s="30" customFormat="1" ht="15.75" x14ac:dyDescent="0.2">
      <c r="A400" s="22"/>
      <c r="B400" s="22"/>
      <c r="C400" s="22"/>
      <c r="D400" s="22"/>
      <c r="E400" s="22"/>
      <c r="F400" s="22"/>
      <c r="G400" s="58"/>
      <c r="H400" s="2"/>
    </row>
    <row r="401" spans="1:8" s="30" customFormat="1" ht="15.75" x14ac:dyDescent="0.2">
      <c r="A401" s="22"/>
      <c r="B401" s="22"/>
      <c r="C401" s="22"/>
      <c r="D401" s="22"/>
      <c r="E401" s="22"/>
      <c r="F401" s="22"/>
      <c r="G401" s="58"/>
      <c r="H401" s="2"/>
    </row>
    <row r="402" spans="1:8" s="30" customFormat="1" ht="15.75" x14ac:dyDescent="0.2">
      <c r="A402" s="22"/>
      <c r="B402" s="22"/>
      <c r="C402" s="22"/>
      <c r="D402" s="22"/>
      <c r="E402" s="22"/>
      <c r="F402" s="22"/>
      <c r="G402" s="58"/>
      <c r="H402" s="2"/>
    </row>
    <row r="403" spans="1:8" s="30" customFormat="1" ht="15.75" x14ac:dyDescent="0.2">
      <c r="A403" s="22"/>
      <c r="B403" s="22"/>
      <c r="C403" s="22"/>
      <c r="D403" s="22"/>
      <c r="E403" s="22"/>
      <c r="F403" s="22"/>
      <c r="G403" s="58"/>
      <c r="H403" s="2"/>
    </row>
    <row r="404" spans="1:8" s="30" customFormat="1" ht="15.75" x14ac:dyDescent="0.2">
      <c r="A404" s="22"/>
      <c r="B404" s="22"/>
      <c r="C404" s="22"/>
      <c r="D404" s="22"/>
      <c r="E404" s="22"/>
      <c r="F404" s="22"/>
      <c r="G404" s="58"/>
      <c r="H404" s="2"/>
    </row>
    <row r="405" spans="1:8" s="30" customFormat="1" ht="15.75" x14ac:dyDescent="0.2">
      <c r="A405" s="22"/>
      <c r="B405" s="22"/>
      <c r="C405" s="22"/>
      <c r="D405" s="22"/>
      <c r="E405" s="22"/>
      <c r="F405" s="22"/>
      <c r="G405" s="58"/>
      <c r="H405" s="2"/>
    </row>
    <row r="406" spans="1:8" s="30" customFormat="1" ht="15.75" x14ac:dyDescent="0.2">
      <c r="A406" s="22"/>
      <c r="B406" s="22"/>
      <c r="C406" s="22"/>
      <c r="D406" s="22"/>
      <c r="E406" s="22"/>
      <c r="F406" s="22"/>
      <c r="G406" s="58"/>
      <c r="H406" s="2"/>
    </row>
    <row r="407" spans="1:8" s="30" customFormat="1" ht="15.75" x14ac:dyDescent="0.2">
      <c r="A407" s="22"/>
      <c r="B407" s="22"/>
      <c r="C407" s="22"/>
      <c r="D407" s="22"/>
      <c r="E407" s="22"/>
      <c r="F407" s="22"/>
      <c r="G407" s="58"/>
      <c r="H407" s="2"/>
    </row>
    <row r="408" spans="1:8" s="30" customFormat="1" ht="15.75" x14ac:dyDescent="0.2">
      <c r="A408" s="22"/>
      <c r="B408" s="22"/>
      <c r="C408" s="22"/>
      <c r="D408" s="22"/>
      <c r="E408" s="22"/>
      <c r="F408" s="22"/>
      <c r="G408" s="58"/>
      <c r="H408" s="2"/>
    </row>
    <row r="409" spans="1:8" s="30" customFormat="1" ht="15.75" x14ac:dyDescent="0.2">
      <c r="A409" s="22"/>
      <c r="B409" s="22"/>
      <c r="C409" s="22"/>
      <c r="D409" s="22"/>
      <c r="E409" s="22"/>
      <c r="F409" s="22"/>
      <c r="G409" s="58"/>
      <c r="H409" s="2"/>
    </row>
    <row r="410" spans="1:8" s="30" customFormat="1" ht="15.75" x14ac:dyDescent="0.2">
      <c r="A410" s="22"/>
      <c r="B410" s="22"/>
      <c r="C410" s="22"/>
      <c r="D410" s="22"/>
      <c r="E410" s="22"/>
      <c r="F410" s="22"/>
      <c r="G410" s="58"/>
      <c r="H410" s="2"/>
    </row>
    <row r="411" spans="1:8" s="30" customFormat="1" ht="15.75" x14ac:dyDescent="0.2">
      <c r="A411" s="22"/>
      <c r="B411" s="22"/>
      <c r="C411" s="22"/>
      <c r="D411" s="22"/>
      <c r="E411" s="22"/>
      <c r="F411" s="22"/>
      <c r="G411" s="58"/>
      <c r="H411" s="2"/>
    </row>
    <row r="412" spans="1:8" s="30" customFormat="1" ht="15.75" x14ac:dyDescent="0.2">
      <c r="A412" s="22"/>
      <c r="B412" s="22"/>
      <c r="C412" s="22"/>
      <c r="D412" s="22"/>
      <c r="E412" s="22"/>
      <c r="F412" s="22"/>
      <c r="G412" s="58"/>
      <c r="H412" s="2"/>
    </row>
    <row r="413" spans="1:8" s="30" customFormat="1" ht="15.75" x14ac:dyDescent="0.2">
      <c r="A413" s="22"/>
      <c r="B413" s="22"/>
      <c r="C413" s="22"/>
      <c r="D413" s="22"/>
      <c r="E413" s="22"/>
      <c r="F413" s="22"/>
      <c r="G413" s="58"/>
      <c r="H413" s="2"/>
    </row>
    <row r="414" spans="1:8" s="30" customFormat="1" ht="15.75" x14ac:dyDescent="0.2">
      <c r="A414" s="22"/>
      <c r="B414" s="22"/>
      <c r="C414" s="22"/>
      <c r="D414" s="22"/>
      <c r="E414" s="22"/>
      <c r="F414" s="22"/>
      <c r="G414" s="58"/>
      <c r="H414" s="2"/>
    </row>
    <row r="415" spans="1:8" s="30" customFormat="1" ht="15.75" x14ac:dyDescent="0.2">
      <c r="A415" s="22"/>
      <c r="B415" s="22"/>
      <c r="C415" s="22"/>
      <c r="D415" s="22"/>
      <c r="E415" s="22"/>
      <c r="F415" s="22"/>
      <c r="G415" s="58"/>
      <c r="H415" s="2"/>
    </row>
    <row r="416" spans="1:8" s="30" customFormat="1" ht="30" customHeight="1" x14ac:dyDescent="0.2">
      <c r="A416" s="22"/>
      <c r="B416" s="22"/>
      <c r="C416" s="22"/>
      <c r="D416" s="22"/>
      <c r="E416" s="22"/>
      <c r="F416" s="22"/>
      <c r="G416" s="58"/>
      <c r="H416" s="46"/>
    </row>
    <row r="417" spans="1:9" s="30" customFormat="1" ht="15.75" x14ac:dyDescent="0.2">
      <c r="A417" s="22"/>
      <c r="B417" s="22"/>
      <c r="C417" s="22"/>
      <c r="D417" s="22"/>
      <c r="E417" s="22"/>
      <c r="F417" s="22"/>
      <c r="G417" s="58"/>
      <c r="H417" s="2"/>
      <c r="I417" s="43"/>
    </row>
    <row r="418" spans="1:9" s="30" customFormat="1" ht="15.75" x14ac:dyDescent="0.2">
      <c r="A418" s="22"/>
      <c r="B418" s="22"/>
      <c r="C418" s="22"/>
      <c r="D418" s="22"/>
      <c r="E418" s="22"/>
      <c r="F418" s="22"/>
      <c r="G418" s="58"/>
      <c r="H418" s="2"/>
    </row>
    <row r="419" spans="1:9" s="30" customFormat="1" ht="15.75" x14ac:dyDescent="0.2">
      <c r="A419" s="22"/>
      <c r="B419" s="22"/>
      <c r="C419" s="22"/>
      <c r="D419" s="22"/>
      <c r="E419" s="22"/>
      <c r="F419" s="22"/>
      <c r="G419" s="58"/>
      <c r="H419" s="2"/>
    </row>
    <row r="420" spans="1:9" s="30" customFormat="1" ht="15.75" x14ac:dyDescent="0.2">
      <c r="A420" s="22"/>
      <c r="B420" s="22"/>
      <c r="C420" s="22"/>
      <c r="D420" s="22"/>
      <c r="E420" s="22"/>
      <c r="F420" s="22"/>
      <c r="G420" s="58"/>
      <c r="H420" s="2"/>
    </row>
    <row r="421" spans="1:9" s="30" customFormat="1" ht="15.75" x14ac:dyDescent="0.2">
      <c r="A421" s="22"/>
      <c r="B421" s="22"/>
      <c r="C421" s="22"/>
      <c r="D421" s="22"/>
      <c r="E421" s="22"/>
      <c r="F421" s="22"/>
      <c r="G421" s="58"/>
      <c r="H421" s="2"/>
    </row>
    <row r="422" spans="1:9" s="30" customFormat="1" ht="15.75" x14ac:dyDescent="0.2">
      <c r="A422" s="22"/>
      <c r="B422" s="22"/>
      <c r="C422" s="22"/>
      <c r="D422" s="22"/>
      <c r="E422" s="22"/>
      <c r="F422" s="22"/>
      <c r="G422" s="58"/>
      <c r="H422" s="2"/>
    </row>
    <row r="423" spans="1:9" s="30" customFormat="1" ht="15.75" x14ac:dyDescent="0.2">
      <c r="A423" s="22"/>
      <c r="B423" s="22"/>
      <c r="C423" s="22"/>
      <c r="D423" s="22"/>
      <c r="E423" s="22"/>
      <c r="F423" s="22"/>
      <c r="G423" s="58"/>
      <c r="H423" s="2"/>
    </row>
    <row r="424" spans="1:9" s="30" customFormat="1" ht="15.75" x14ac:dyDescent="0.2">
      <c r="A424" s="22"/>
      <c r="B424" s="22"/>
      <c r="C424" s="22"/>
      <c r="D424" s="22"/>
      <c r="E424" s="22"/>
      <c r="F424" s="22"/>
      <c r="G424" s="58"/>
      <c r="H424" s="2"/>
    </row>
    <row r="425" spans="1:9" s="30" customFormat="1" ht="15.75" x14ac:dyDescent="0.2">
      <c r="A425" s="22"/>
      <c r="B425" s="22"/>
      <c r="C425" s="22"/>
      <c r="D425" s="22"/>
      <c r="E425" s="22"/>
      <c r="F425" s="22"/>
      <c r="G425" s="58"/>
      <c r="H425" s="2"/>
    </row>
    <row r="426" spans="1:9" s="30" customFormat="1" ht="15.75" x14ac:dyDescent="0.2">
      <c r="A426" s="22"/>
      <c r="B426" s="22"/>
      <c r="C426" s="22"/>
      <c r="D426" s="22"/>
      <c r="E426" s="22"/>
      <c r="F426" s="22"/>
      <c r="G426" s="58"/>
      <c r="H426" s="574"/>
    </row>
    <row r="427" spans="1:9" s="30" customFormat="1" ht="15.75" x14ac:dyDescent="0.2">
      <c r="A427" s="22"/>
      <c r="B427" s="22"/>
      <c r="C427" s="22"/>
      <c r="D427" s="22"/>
      <c r="E427" s="22"/>
      <c r="F427" s="22"/>
      <c r="G427" s="58"/>
      <c r="H427" s="574"/>
    </row>
    <row r="428" spans="1:9" s="30" customFormat="1" ht="15.75" x14ac:dyDescent="0.2">
      <c r="A428" s="22"/>
      <c r="B428" s="22"/>
      <c r="C428" s="22"/>
      <c r="D428" s="22"/>
      <c r="E428" s="22"/>
      <c r="F428" s="22"/>
      <c r="G428" s="58"/>
      <c r="H428" s="574"/>
    </row>
    <row r="429" spans="1:9" s="50" customFormat="1" ht="15.75" x14ac:dyDescent="0.2">
      <c r="A429" s="22"/>
      <c r="B429" s="22"/>
      <c r="C429" s="22"/>
      <c r="D429" s="22"/>
      <c r="E429" s="22"/>
      <c r="F429" s="22"/>
      <c r="G429" s="58"/>
      <c r="H429" s="574"/>
    </row>
    <row r="430" spans="1:9" s="44" customFormat="1" ht="15.75" x14ac:dyDescent="0.2">
      <c r="A430" s="22"/>
      <c r="B430" s="22"/>
      <c r="C430" s="22"/>
      <c r="D430" s="22"/>
      <c r="E430" s="22"/>
      <c r="F430" s="22"/>
      <c r="G430" s="58"/>
      <c r="H430" s="2"/>
    </row>
    <row r="431" spans="1:9" s="30" customFormat="1" x14ac:dyDescent="0.2">
      <c r="A431" s="22"/>
      <c r="B431" s="22"/>
      <c r="C431" s="22"/>
      <c r="D431" s="22"/>
      <c r="E431" s="22"/>
      <c r="F431" s="22"/>
      <c r="G431" s="58"/>
      <c r="H431" s="21"/>
    </row>
    <row r="432" spans="1:9" s="30" customFormat="1" x14ac:dyDescent="0.2">
      <c r="A432" s="22"/>
      <c r="B432" s="22"/>
      <c r="C432" s="22"/>
      <c r="D432" s="22"/>
      <c r="E432" s="22"/>
      <c r="F432" s="22"/>
      <c r="G432" s="58"/>
      <c r="H432" s="21"/>
    </row>
    <row r="433" spans="1:8" s="30" customFormat="1" x14ac:dyDescent="0.2">
      <c r="A433" s="22"/>
      <c r="B433" s="22"/>
      <c r="C433" s="22"/>
      <c r="D433" s="22"/>
      <c r="E433" s="22"/>
      <c r="F433" s="22"/>
      <c r="G433" s="58"/>
      <c r="H433" s="21"/>
    </row>
    <row r="434" spans="1:8" s="30" customFormat="1" x14ac:dyDescent="0.2">
      <c r="A434" s="22"/>
      <c r="B434" s="22"/>
      <c r="C434" s="22"/>
      <c r="D434" s="22"/>
      <c r="E434" s="22"/>
      <c r="F434" s="22"/>
      <c r="G434" s="58"/>
      <c r="H434" s="21"/>
    </row>
    <row r="435" spans="1:8" s="30" customFormat="1" x14ac:dyDescent="0.2">
      <c r="A435" s="22"/>
      <c r="B435" s="22"/>
      <c r="C435" s="22"/>
      <c r="D435" s="22"/>
      <c r="E435" s="22"/>
      <c r="F435" s="22"/>
      <c r="G435" s="58"/>
      <c r="H435" s="21"/>
    </row>
    <row r="436" spans="1:8" s="30" customFormat="1" x14ac:dyDescent="0.2">
      <c r="A436" s="22"/>
      <c r="B436" s="22"/>
      <c r="C436" s="22"/>
      <c r="D436" s="22"/>
      <c r="E436" s="22"/>
      <c r="F436" s="22"/>
      <c r="G436" s="58"/>
      <c r="H436" s="21"/>
    </row>
    <row r="437" spans="1:8" s="30" customFormat="1" x14ac:dyDescent="0.2">
      <c r="A437" s="22"/>
      <c r="B437" s="22"/>
      <c r="C437" s="22"/>
      <c r="D437" s="22"/>
      <c r="E437" s="22"/>
      <c r="F437" s="22"/>
      <c r="G437" s="58"/>
      <c r="H437" s="21"/>
    </row>
    <row r="438" spans="1:8" s="30" customFormat="1" x14ac:dyDescent="0.2">
      <c r="A438" s="22"/>
      <c r="B438" s="22"/>
      <c r="C438" s="22"/>
      <c r="D438" s="22"/>
      <c r="E438" s="22"/>
      <c r="F438" s="22"/>
      <c r="G438" s="58"/>
      <c r="H438" s="21"/>
    </row>
    <row r="439" spans="1:8" s="30" customFormat="1" x14ac:dyDescent="0.2">
      <c r="A439" s="22"/>
      <c r="B439" s="22"/>
      <c r="C439" s="22"/>
      <c r="D439" s="22"/>
      <c r="E439" s="22"/>
      <c r="F439" s="22"/>
      <c r="G439" s="58"/>
      <c r="H439" s="46"/>
    </row>
    <row r="440" spans="1:8" s="30" customFormat="1" x14ac:dyDescent="0.2">
      <c r="A440" s="22"/>
      <c r="B440" s="22"/>
      <c r="C440" s="22"/>
      <c r="D440" s="22"/>
      <c r="E440" s="22"/>
      <c r="F440" s="22"/>
      <c r="G440" s="58"/>
      <c r="H440" s="46"/>
    </row>
    <row r="441" spans="1:8" s="30" customFormat="1" x14ac:dyDescent="0.2">
      <c r="A441" s="22"/>
      <c r="B441" s="22"/>
      <c r="C441" s="22"/>
      <c r="D441" s="22"/>
      <c r="E441" s="22"/>
      <c r="F441" s="22"/>
      <c r="G441" s="58"/>
      <c r="H441" s="21"/>
    </row>
    <row r="442" spans="1:8" s="30" customFormat="1" x14ac:dyDescent="0.2">
      <c r="A442" s="22"/>
      <c r="B442" s="22"/>
      <c r="C442" s="22"/>
      <c r="D442" s="22"/>
      <c r="E442" s="22"/>
      <c r="F442" s="22"/>
      <c r="G442" s="58"/>
      <c r="H442" s="46"/>
    </row>
    <row r="443" spans="1:8" s="30" customFormat="1" x14ac:dyDescent="0.2">
      <c r="A443" s="22"/>
      <c r="B443" s="22"/>
      <c r="C443" s="22"/>
      <c r="D443" s="22"/>
      <c r="E443" s="22"/>
      <c r="F443" s="22"/>
      <c r="G443" s="58"/>
      <c r="H443" s="21"/>
    </row>
    <row r="444" spans="1:8" s="580" customFormat="1" ht="30" customHeight="1" x14ac:dyDescent="0.25">
      <c r="A444" s="22"/>
      <c r="B444" s="22"/>
      <c r="C444" s="22"/>
      <c r="D444" s="22"/>
      <c r="E444" s="22"/>
      <c r="F444" s="22"/>
      <c r="G444" s="58"/>
      <c r="H444" s="582"/>
    </row>
    <row r="445" spans="1:8" s="30" customFormat="1" x14ac:dyDescent="0.2">
      <c r="A445" s="22"/>
      <c r="B445" s="22"/>
      <c r="C445" s="22"/>
      <c r="D445" s="22"/>
      <c r="E445" s="22"/>
      <c r="F445" s="22"/>
      <c r="G445" s="58"/>
      <c r="H445" s="21"/>
    </row>
    <row r="446" spans="1:8" s="30" customFormat="1" x14ac:dyDescent="0.2">
      <c r="A446" s="22"/>
      <c r="B446" s="22"/>
      <c r="C446" s="22"/>
      <c r="D446" s="22"/>
      <c r="E446" s="22"/>
      <c r="F446" s="22"/>
      <c r="G446" s="58"/>
      <c r="H446" s="21"/>
    </row>
    <row r="447" spans="1:8" s="30" customFormat="1" x14ac:dyDescent="0.2">
      <c r="A447" s="22"/>
      <c r="B447" s="22"/>
      <c r="C447" s="22"/>
      <c r="D447" s="22"/>
      <c r="E447" s="22"/>
      <c r="F447" s="22"/>
      <c r="G447" s="58"/>
      <c r="H447" s="577"/>
    </row>
    <row r="448" spans="1:8" s="30" customFormat="1" x14ac:dyDescent="0.2">
      <c r="A448" s="22"/>
      <c r="B448" s="22"/>
      <c r="C448" s="22"/>
      <c r="D448" s="22"/>
      <c r="E448" s="22"/>
      <c r="F448" s="22"/>
      <c r="G448" s="58"/>
      <c r="H448" s="21"/>
    </row>
    <row r="449" spans="1:8" s="30" customFormat="1" x14ac:dyDescent="0.2">
      <c r="A449" s="22"/>
      <c r="B449" s="22"/>
      <c r="C449" s="22"/>
      <c r="D449" s="22"/>
      <c r="E449" s="22"/>
      <c r="F449" s="22"/>
      <c r="G449" s="58"/>
      <c r="H449" s="21"/>
    </row>
    <row r="450" spans="1:8" s="30" customFormat="1" ht="15.75" customHeight="1" x14ac:dyDescent="0.2">
      <c r="A450" s="22"/>
      <c r="B450" s="22"/>
      <c r="C450" s="22"/>
      <c r="D450" s="22"/>
      <c r="E450" s="22"/>
      <c r="F450" s="22"/>
      <c r="G450" s="58"/>
      <c r="H450" s="20"/>
    </row>
    <row r="451" spans="1:8" s="30" customFormat="1" x14ac:dyDescent="0.2">
      <c r="A451" s="22"/>
      <c r="B451" s="22"/>
      <c r="C451" s="22"/>
      <c r="D451" s="22"/>
      <c r="E451" s="22"/>
      <c r="F451" s="22"/>
      <c r="G451" s="58"/>
      <c r="H451" s="21"/>
    </row>
    <row r="452" spans="1:8" s="30" customFormat="1" x14ac:dyDescent="0.2">
      <c r="A452" s="22"/>
      <c r="B452" s="22"/>
      <c r="C452" s="22"/>
      <c r="D452" s="22"/>
      <c r="E452" s="22"/>
      <c r="F452" s="22"/>
      <c r="G452" s="58"/>
      <c r="H452" s="21"/>
    </row>
    <row r="453" spans="1:8" s="30" customFormat="1" x14ac:dyDescent="0.2">
      <c r="A453" s="22"/>
      <c r="B453" s="22"/>
      <c r="C453" s="22"/>
      <c r="D453" s="22"/>
      <c r="E453" s="22"/>
      <c r="F453" s="22"/>
      <c r="G453" s="58"/>
      <c r="H453" s="21"/>
    </row>
    <row r="454" spans="1:8" s="30" customFormat="1" x14ac:dyDescent="0.2">
      <c r="A454" s="22"/>
      <c r="B454" s="22"/>
      <c r="C454" s="22"/>
      <c r="D454" s="22"/>
      <c r="E454" s="22"/>
      <c r="F454" s="22"/>
      <c r="G454" s="58"/>
      <c r="H454" s="21"/>
    </row>
    <row r="455" spans="1:8" s="30" customFormat="1" x14ac:dyDescent="0.2">
      <c r="A455" s="22"/>
      <c r="B455" s="22"/>
      <c r="C455" s="22"/>
      <c r="D455" s="22"/>
      <c r="E455" s="22"/>
      <c r="F455" s="22"/>
      <c r="G455" s="58"/>
      <c r="H455" s="21"/>
    </row>
    <row r="456" spans="1:8" s="30" customFormat="1" x14ac:dyDescent="0.2">
      <c r="A456" s="22"/>
      <c r="B456" s="22"/>
      <c r="C456" s="22"/>
      <c r="D456" s="22"/>
      <c r="E456" s="22"/>
      <c r="F456" s="22"/>
      <c r="G456" s="58"/>
      <c r="H456" s="21"/>
    </row>
    <row r="457" spans="1:8" s="30" customFormat="1" x14ac:dyDescent="0.2">
      <c r="A457" s="22"/>
      <c r="B457" s="22"/>
      <c r="C457" s="22"/>
      <c r="D457" s="22"/>
      <c r="E457" s="22"/>
      <c r="F457" s="22"/>
      <c r="G457" s="58"/>
      <c r="H457" s="21"/>
    </row>
    <row r="458" spans="1:8" s="30" customFormat="1" x14ac:dyDescent="0.2">
      <c r="A458" s="22"/>
      <c r="B458" s="22"/>
      <c r="C458" s="22"/>
      <c r="D458" s="22"/>
      <c r="E458" s="22"/>
      <c r="F458" s="22"/>
      <c r="G458" s="58"/>
      <c r="H458" s="21"/>
    </row>
    <row r="459" spans="1:8" s="30" customFormat="1" x14ac:dyDescent="0.2">
      <c r="A459" s="22"/>
      <c r="B459" s="22"/>
      <c r="C459" s="22"/>
      <c r="D459" s="22"/>
      <c r="E459" s="22"/>
      <c r="F459" s="22"/>
      <c r="G459" s="58"/>
      <c r="H459" s="21"/>
    </row>
    <row r="460" spans="1:8" s="30" customFormat="1" x14ac:dyDescent="0.2">
      <c r="A460" s="22"/>
      <c r="B460" s="22"/>
      <c r="C460" s="22"/>
      <c r="D460" s="22"/>
      <c r="E460" s="22"/>
      <c r="F460" s="22"/>
      <c r="G460" s="58"/>
      <c r="H460" s="21"/>
    </row>
    <row r="461" spans="1:8" s="30" customFormat="1" x14ac:dyDescent="0.2">
      <c r="A461" s="22"/>
      <c r="B461" s="22"/>
      <c r="C461" s="22"/>
      <c r="D461" s="22"/>
      <c r="E461" s="22"/>
      <c r="F461" s="22"/>
      <c r="G461" s="58"/>
      <c r="H461" s="21"/>
    </row>
    <row r="462" spans="1:8" s="30" customFormat="1" x14ac:dyDescent="0.2">
      <c r="A462" s="22"/>
      <c r="B462" s="22"/>
      <c r="C462" s="22"/>
      <c r="D462" s="22"/>
      <c r="E462" s="22"/>
      <c r="F462" s="22"/>
      <c r="G462" s="58"/>
      <c r="H462" s="21"/>
    </row>
    <row r="463" spans="1:8" s="30" customFormat="1" x14ac:dyDescent="0.2">
      <c r="A463" s="22"/>
      <c r="B463" s="22"/>
      <c r="C463" s="22"/>
      <c r="D463" s="22"/>
      <c r="E463" s="22"/>
      <c r="F463" s="22"/>
      <c r="G463" s="58"/>
      <c r="H463" s="21"/>
    </row>
    <row r="464" spans="1:8" s="30" customFormat="1" x14ac:dyDescent="0.2">
      <c r="A464" s="22"/>
      <c r="B464" s="22"/>
      <c r="C464" s="22"/>
      <c r="D464" s="22"/>
      <c r="E464" s="22"/>
      <c r="F464" s="22"/>
      <c r="G464" s="58"/>
      <c r="H464" s="21"/>
    </row>
    <row r="465" spans="1:8" s="30" customFormat="1" x14ac:dyDescent="0.2">
      <c r="A465" s="22"/>
      <c r="B465" s="22"/>
      <c r="C465" s="22"/>
      <c r="D465" s="22"/>
      <c r="E465" s="22"/>
      <c r="F465" s="22"/>
      <c r="G465" s="58"/>
      <c r="H465" s="21"/>
    </row>
    <row r="466" spans="1:8" x14ac:dyDescent="0.2">
      <c r="H466" s="21"/>
    </row>
  </sheetData>
  <pageMargins left="0.23622047244094491" right="0.23622047244094491" top="0.74803149606299213" bottom="0.74803149606299213" header="0.31496062992125984" footer="0.31496062992125984"/>
  <pageSetup paperSize="9" scale="64" firstPageNumber="146" fitToHeight="0" orientation="portrait" useFirstPageNumber="1" verticalDpi="4" r:id="rId1"/>
  <headerFooter alignWithMargins="0">
    <oddFooter>&amp;C&amp;10&amp;P</oddFooter>
  </headerFooter>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A0CBF-AA9F-41DE-9DD4-318BAAABFE2C}">
  <sheetPr codeName="Sheet5"/>
  <dimension ref="A1:U1371"/>
  <sheetViews>
    <sheetView showGridLines="0" tabSelected="1" zoomScaleNormal="100" workbookViewId="0">
      <pane xSplit="2" ySplit="6" topLeftCell="C10" activePane="bottomRight" state="frozen"/>
      <selection pane="topRight" activeCell="C1" sqref="C1"/>
      <selection pane="bottomLeft" activeCell="A7" sqref="A7"/>
      <selection pane="bottomRight" activeCell="B26" sqref="B26"/>
    </sheetView>
  </sheetViews>
  <sheetFormatPr defaultColWidth="10.7109375" defaultRowHeight="15.75" x14ac:dyDescent="0.25"/>
  <cols>
    <col min="1" max="1" width="34.7109375" style="22" customWidth="1"/>
    <col min="2" max="2" width="37.140625" style="22" bestFit="1" customWidth="1"/>
    <col min="3" max="4" width="22.140625" style="22" customWidth="1"/>
    <col min="5" max="5" width="24.85546875" style="22" customWidth="1"/>
    <col min="6" max="6" width="20.5703125" style="22" customWidth="1"/>
    <col min="7" max="7" width="18.5703125" style="58" customWidth="1"/>
    <col min="8" max="8" width="25.7109375" style="22" customWidth="1"/>
    <col min="9" max="9" width="15.5703125" style="22" customWidth="1"/>
    <col min="10" max="10" width="10.7109375" style="22"/>
    <col min="11" max="11" width="19.85546875" style="22" bestFit="1" customWidth="1"/>
    <col min="12" max="12" width="13.140625" style="22" bestFit="1" customWidth="1"/>
    <col min="13" max="13" width="17" style="22" bestFit="1" customWidth="1"/>
    <col min="14" max="15" width="18.5703125" style="641" bestFit="1" customWidth="1"/>
    <col min="16" max="16" width="22.42578125" style="22" bestFit="1" customWidth="1"/>
    <col min="18" max="20" width="10.7109375" style="644"/>
    <col min="256" max="256" width="34.7109375" customWidth="1"/>
    <col min="257" max="257" width="37.140625" bestFit="1" customWidth="1"/>
    <col min="258" max="259" width="22.140625" customWidth="1"/>
    <col min="260" max="260" width="9.5703125" customWidth="1"/>
    <col min="261" max="261" width="15.85546875" customWidth="1"/>
    <col min="262" max="262" width="18.5703125" customWidth="1"/>
    <col min="263" max="263" width="9.140625" customWidth="1"/>
    <col min="512" max="512" width="34.7109375" customWidth="1"/>
    <col min="513" max="513" width="37.140625" bestFit="1" customWidth="1"/>
    <col min="514" max="515" width="22.140625" customWidth="1"/>
    <col min="516" max="516" width="9.5703125" customWidth="1"/>
    <col min="517" max="517" width="15.85546875" customWidth="1"/>
    <col min="518" max="518" width="18.5703125" customWidth="1"/>
    <col min="519" max="519" width="9.140625" customWidth="1"/>
    <col min="768" max="768" width="34.7109375" customWidth="1"/>
    <col min="769" max="769" width="37.140625" bestFit="1" customWidth="1"/>
    <col min="770" max="771" width="22.140625" customWidth="1"/>
    <col min="772" max="772" width="9.5703125" customWidth="1"/>
    <col min="773" max="773" width="15.85546875" customWidth="1"/>
    <col min="774" max="774" width="18.5703125" customWidth="1"/>
    <col min="775" max="775" width="9.140625" customWidth="1"/>
    <col min="1024" max="1024" width="34.7109375" customWidth="1"/>
    <col min="1025" max="1025" width="37.140625" bestFit="1" customWidth="1"/>
    <col min="1026" max="1027" width="22.140625" customWidth="1"/>
    <col min="1028" max="1028" width="9.5703125" customWidth="1"/>
    <col min="1029" max="1029" width="15.85546875" customWidth="1"/>
    <col min="1030" max="1030" width="18.5703125" customWidth="1"/>
    <col min="1031" max="1031" width="9.140625" customWidth="1"/>
    <col min="1280" max="1280" width="34.7109375" customWidth="1"/>
    <col min="1281" max="1281" width="37.140625" bestFit="1" customWidth="1"/>
    <col min="1282" max="1283" width="22.140625" customWidth="1"/>
    <col min="1284" max="1284" width="9.5703125" customWidth="1"/>
    <col min="1285" max="1285" width="15.85546875" customWidth="1"/>
    <col min="1286" max="1286" width="18.5703125" customWidth="1"/>
    <col min="1287" max="1287" width="9.140625" customWidth="1"/>
    <col min="1536" max="1536" width="34.7109375" customWidth="1"/>
    <col min="1537" max="1537" width="37.140625" bestFit="1" customWidth="1"/>
    <col min="1538" max="1539" width="22.140625" customWidth="1"/>
    <col min="1540" max="1540" width="9.5703125" customWidth="1"/>
    <col min="1541" max="1541" width="15.85546875" customWidth="1"/>
    <col min="1542" max="1542" width="18.5703125" customWidth="1"/>
    <col min="1543" max="1543" width="9.140625" customWidth="1"/>
    <col min="1792" max="1792" width="34.7109375" customWidth="1"/>
    <col min="1793" max="1793" width="37.140625" bestFit="1" customWidth="1"/>
    <col min="1794" max="1795" width="22.140625" customWidth="1"/>
    <col min="1796" max="1796" width="9.5703125" customWidth="1"/>
    <col min="1797" max="1797" width="15.85546875" customWidth="1"/>
    <col min="1798" max="1798" width="18.5703125" customWidth="1"/>
    <col min="1799" max="1799" width="9.140625" customWidth="1"/>
    <col min="2048" max="2048" width="34.7109375" customWidth="1"/>
    <col min="2049" max="2049" width="37.140625" bestFit="1" customWidth="1"/>
    <col min="2050" max="2051" width="22.140625" customWidth="1"/>
    <col min="2052" max="2052" width="9.5703125" customWidth="1"/>
    <col min="2053" max="2053" width="15.85546875" customWidth="1"/>
    <col min="2054" max="2054" width="18.5703125" customWidth="1"/>
    <col min="2055" max="2055" width="9.140625" customWidth="1"/>
    <col min="2304" max="2304" width="34.7109375" customWidth="1"/>
    <col min="2305" max="2305" width="37.140625" bestFit="1" customWidth="1"/>
    <col min="2306" max="2307" width="22.140625" customWidth="1"/>
    <col min="2308" max="2308" width="9.5703125" customWidth="1"/>
    <col min="2309" max="2309" width="15.85546875" customWidth="1"/>
    <col min="2310" max="2310" width="18.5703125" customWidth="1"/>
    <col min="2311" max="2311" width="9.140625" customWidth="1"/>
    <col min="2560" max="2560" width="34.7109375" customWidth="1"/>
    <col min="2561" max="2561" width="37.140625" bestFit="1" customWidth="1"/>
    <col min="2562" max="2563" width="22.140625" customWidth="1"/>
    <col min="2564" max="2564" width="9.5703125" customWidth="1"/>
    <col min="2565" max="2565" width="15.85546875" customWidth="1"/>
    <col min="2566" max="2566" width="18.5703125" customWidth="1"/>
    <col min="2567" max="2567" width="9.140625" customWidth="1"/>
    <col min="2816" max="2816" width="34.7109375" customWidth="1"/>
    <col min="2817" max="2817" width="37.140625" bestFit="1" customWidth="1"/>
    <col min="2818" max="2819" width="22.140625" customWidth="1"/>
    <col min="2820" max="2820" width="9.5703125" customWidth="1"/>
    <col min="2821" max="2821" width="15.85546875" customWidth="1"/>
    <col min="2822" max="2822" width="18.5703125" customWidth="1"/>
    <col min="2823" max="2823" width="9.140625" customWidth="1"/>
    <col min="3072" max="3072" width="34.7109375" customWidth="1"/>
    <col min="3073" max="3073" width="37.140625" bestFit="1" customWidth="1"/>
    <col min="3074" max="3075" width="22.140625" customWidth="1"/>
    <col min="3076" max="3076" width="9.5703125" customWidth="1"/>
    <col min="3077" max="3077" width="15.85546875" customWidth="1"/>
    <col min="3078" max="3078" width="18.5703125" customWidth="1"/>
    <col min="3079" max="3079" width="9.140625" customWidth="1"/>
    <col min="3328" max="3328" width="34.7109375" customWidth="1"/>
    <col min="3329" max="3329" width="37.140625" bestFit="1" customWidth="1"/>
    <col min="3330" max="3331" width="22.140625" customWidth="1"/>
    <col min="3332" max="3332" width="9.5703125" customWidth="1"/>
    <col min="3333" max="3333" width="15.85546875" customWidth="1"/>
    <col min="3334" max="3334" width="18.5703125" customWidth="1"/>
    <col min="3335" max="3335" width="9.140625" customWidth="1"/>
    <col min="3584" max="3584" width="34.7109375" customWidth="1"/>
    <col min="3585" max="3585" width="37.140625" bestFit="1" customWidth="1"/>
    <col min="3586" max="3587" width="22.140625" customWidth="1"/>
    <col min="3588" max="3588" width="9.5703125" customWidth="1"/>
    <col min="3589" max="3589" width="15.85546875" customWidth="1"/>
    <col min="3590" max="3590" width="18.5703125" customWidth="1"/>
    <col min="3591" max="3591" width="9.140625" customWidth="1"/>
    <col min="3840" max="3840" width="34.7109375" customWidth="1"/>
    <col min="3841" max="3841" width="37.140625" bestFit="1" customWidth="1"/>
    <col min="3842" max="3843" width="22.140625" customWidth="1"/>
    <col min="3844" max="3844" width="9.5703125" customWidth="1"/>
    <col min="3845" max="3845" width="15.85546875" customWidth="1"/>
    <col min="3846" max="3846" width="18.5703125" customWidth="1"/>
    <col min="3847" max="3847" width="9.140625" customWidth="1"/>
    <col min="4096" max="4096" width="34.7109375" customWidth="1"/>
    <col min="4097" max="4097" width="37.140625" bestFit="1" customWidth="1"/>
    <col min="4098" max="4099" width="22.140625" customWidth="1"/>
    <col min="4100" max="4100" width="9.5703125" customWidth="1"/>
    <col min="4101" max="4101" width="15.85546875" customWidth="1"/>
    <col min="4102" max="4102" width="18.5703125" customWidth="1"/>
    <col min="4103" max="4103" width="9.140625" customWidth="1"/>
    <col min="4352" max="4352" width="34.7109375" customWidth="1"/>
    <col min="4353" max="4353" width="37.140625" bestFit="1" customWidth="1"/>
    <col min="4354" max="4355" width="22.140625" customWidth="1"/>
    <col min="4356" max="4356" width="9.5703125" customWidth="1"/>
    <col min="4357" max="4357" width="15.85546875" customWidth="1"/>
    <col min="4358" max="4358" width="18.5703125" customWidth="1"/>
    <col min="4359" max="4359" width="9.140625" customWidth="1"/>
    <col min="4608" max="4608" width="34.7109375" customWidth="1"/>
    <col min="4609" max="4609" width="37.140625" bestFit="1" customWidth="1"/>
    <col min="4610" max="4611" width="22.140625" customWidth="1"/>
    <col min="4612" max="4612" width="9.5703125" customWidth="1"/>
    <col min="4613" max="4613" width="15.85546875" customWidth="1"/>
    <col min="4614" max="4614" width="18.5703125" customWidth="1"/>
    <col min="4615" max="4615" width="9.140625" customWidth="1"/>
    <col min="4864" max="4864" width="34.7109375" customWidth="1"/>
    <col min="4865" max="4865" width="37.140625" bestFit="1" customWidth="1"/>
    <col min="4866" max="4867" width="22.140625" customWidth="1"/>
    <col min="4868" max="4868" width="9.5703125" customWidth="1"/>
    <col min="4869" max="4869" width="15.85546875" customWidth="1"/>
    <col min="4870" max="4870" width="18.5703125" customWidth="1"/>
    <col min="4871" max="4871" width="9.140625" customWidth="1"/>
    <col min="5120" max="5120" width="34.7109375" customWidth="1"/>
    <col min="5121" max="5121" width="37.140625" bestFit="1" customWidth="1"/>
    <col min="5122" max="5123" width="22.140625" customWidth="1"/>
    <col min="5124" max="5124" width="9.5703125" customWidth="1"/>
    <col min="5125" max="5125" width="15.85546875" customWidth="1"/>
    <col min="5126" max="5126" width="18.5703125" customWidth="1"/>
    <col min="5127" max="5127" width="9.140625" customWidth="1"/>
    <col min="5376" max="5376" width="34.7109375" customWidth="1"/>
    <col min="5377" max="5377" width="37.140625" bestFit="1" customWidth="1"/>
    <col min="5378" max="5379" width="22.140625" customWidth="1"/>
    <col min="5380" max="5380" width="9.5703125" customWidth="1"/>
    <col min="5381" max="5381" width="15.85546875" customWidth="1"/>
    <col min="5382" max="5382" width="18.5703125" customWidth="1"/>
    <col min="5383" max="5383" width="9.140625" customWidth="1"/>
    <col min="5632" max="5632" width="34.7109375" customWidth="1"/>
    <col min="5633" max="5633" width="37.140625" bestFit="1" customWidth="1"/>
    <col min="5634" max="5635" width="22.140625" customWidth="1"/>
    <col min="5636" max="5636" width="9.5703125" customWidth="1"/>
    <col min="5637" max="5637" width="15.85546875" customWidth="1"/>
    <col min="5638" max="5638" width="18.5703125" customWidth="1"/>
    <col min="5639" max="5639" width="9.140625" customWidth="1"/>
    <col min="5888" max="5888" width="34.7109375" customWidth="1"/>
    <col min="5889" max="5889" width="37.140625" bestFit="1" customWidth="1"/>
    <col min="5890" max="5891" width="22.140625" customWidth="1"/>
    <col min="5892" max="5892" width="9.5703125" customWidth="1"/>
    <col min="5893" max="5893" width="15.85546875" customWidth="1"/>
    <col min="5894" max="5894" width="18.5703125" customWidth="1"/>
    <col min="5895" max="5895" width="9.140625" customWidth="1"/>
    <col min="6144" max="6144" width="34.7109375" customWidth="1"/>
    <col min="6145" max="6145" width="37.140625" bestFit="1" customWidth="1"/>
    <col min="6146" max="6147" width="22.140625" customWidth="1"/>
    <col min="6148" max="6148" width="9.5703125" customWidth="1"/>
    <col min="6149" max="6149" width="15.85546875" customWidth="1"/>
    <col min="6150" max="6150" width="18.5703125" customWidth="1"/>
    <col min="6151" max="6151" width="9.140625" customWidth="1"/>
    <col min="6400" max="6400" width="34.7109375" customWidth="1"/>
    <col min="6401" max="6401" width="37.140625" bestFit="1" customWidth="1"/>
    <col min="6402" max="6403" width="22.140625" customWidth="1"/>
    <col min="6404" max="6404" width="9.5703125" customWidth="1"/>
    <col min="6405" max="6405" width="15.85546875" customWidth="1"/>
    <col min="6406" max="6406" width="18.5703125" customWidth="1"/>
    <col min="6407" max="6407" width="9.140625" customWidth="1"/>
    <col min="6656" max="6656" width="34.7109375" customWidth="1"/>
    <col min="6657" max="6657" width="37.140625" bestFit="1" customWidth="1"/>
    <col min="6658" max="6659" width="22.140625" customWidth="1"/>
    <col min="6660" max="6660" width="9.5703125" customWidth="1"/>
    <col min="6661" max="6661" width="15.85546875" customWidth="1"/>
    <col min="6662" max="6662" width="18.5703125" customWidth="1"/>
    <col min="6663" max="6663" width="9.140625" customWidth="1"/>
    <col min="6912" max="6912" width="34.7109375" customWidth="1"/>
    <col min="6913" max="6913" width="37.140625" bestFit="1" customWidth="1"/>
    <col min="6914" max="6915" width="22.140625" customWidth="1"/>
    <col min="6916" max="6916" width="9.5703125" customWidth="1"/>
    <col min="6917" max="6917" width="15.85546875" customWidth="1"/>
    <col min="6918" max="6918" width="18.5703125" customWidth="1"/>
    <col min="6919" max="6919" width="9.140625" customWidth="1"/>
    <col min="7168" max="7168" width="34.7109375" customWidth="1"/>
    <col min="7169" max="7169" width="37.140625" bestFit="1" customWidth="1"/>
    <col min="7170" max="7171" width="22.140625" customWidth="1"/>
    <col min="7172" max="7172" width="9.5703125" customWidth="1"/>
    <col min="7173" max="7173" width="15.85546875" customWidth="1"/>
    <col min="7174" max="7174" width="18.5703125" customWidth="1"/>
    <col min="7175" max="7175" width="9.140625" customWidth="1"/>
    <col min="7424" max="7424" width="34.7109375" customWidth="1"/>
    <col min="7425" max="7425" width="37.140625" bestFit="1" customWidth="1"/>
    <col min="7426" max="7427" width="22.140625" customWidth="1"/>
    <col min="7428" max="7428" width="9.5703125" customWidth="1"/>
    <col min="7429" max="7429" width="15.85546875" customWidth="1"/>
    <col min="7430" max="7430" width="18.5703125" customWidth="1"/>
    <col min="7431" max="7431" width="9.140625" customWidth="1"/>
    <col min="7680" max="7680" width="34.7109375" customWidth="1"/>
    <col min="7681" max="7681" width="37.140625" bestFit="1" customWidth="1"/>
    <col min="7682" max="7683" width="22.140625" customWidth="1"/>
    <col min="7684" max="7684" width="9.5703125" customWidth="1"/>
    <col min="7685" max="7685" width="15.85546875" customWidth="1"/>
    <col min="7686" max="7686" width="18.5703125" customWidth="1"/>
    <col min="7687" max="7687" width="9.140625" customWidth="1"/>
    <col min="7936" max="7936" width="34.7109375" customWidth="1"/>
    <col min="7937" max="7937" width="37.140625" bestFit="1" customWidth="1"/>
    <col min="7938" max="7939" width="22.140625" customWidth="1"/>
    <col min="7940" max="7940" width="9.5703125" customWidth="1"/>
    <col min="7941" max="7941" width="15.85546875" customWidth="1"/>
    <col min="7942" max="7942" width="18.5703125" customWidth="1"/>
    <col min="7943" max="7943" width="9.140625" customWidth="1"/>
    <col min="8192" max="8192" width="34.7109375" customWidth="1"/>
    <col min="8193" max="8193" width="37.140625" bestFit="1" customWidth="1"/>
    <col min="8194" max="8195" width="22.140625" customWidth="1"/>
    <col min="8196" max="8196" width="9.5703125" customWidth="1"/>
    <col min="8197" max="8197" width="15.85546875" customWidth="1"/>
    <col min="8198" max="8198" width="18.5703125" customWidth="1"/>
    <col min="8199" max="8199" width="9.140625" customWidth="1"/>
    <col min="8448" max="8448" width="34.7109375" customWidth="1"/>
    <col min="8449" max="8449" width="37.140625" bestFit="1" customWidth="1"/>
    <col min="8450" max="8451" width="22.140625" customWidth="1"/>
    <col min="8452" max="8452" width="9.5703125" customWidth="1"/>
    <col min="8453" max="8453" width="15.85546875" customWidth="1"/>
    <col min="8454" max="8454" width="18.5703125" customWidth="1"/>
    <col min="8455" max="8455" width="9.140625" customWidth="1"/>
    <col min="8704" max="8704" width="34.7109375" customWidth="1"/>
    <col min="8705" max="8705" width="37.140625" bestFit="1" customWidth="1"/>
    <col min="8706" max="8707" width="22.140625" customWidth="1"/>
    <col min="8708" max="8708" width="9.5703125" customWidth="1"/>
    <col min="8709" max="8709" width="15.85546875" customWidth="1"/>
    <col min="8710" max="8710" width="18.5703125" customWidth="1"/>
    <col min="8711" max="8711" width="9.140625" customWidth="1"/>
    <col min="8960" max="8960" width="34.7109375" customWidth="1"/>
    <col min="8961" max="8961" width="37.140625" bestFit="1" customWidth="1"/>
    <col min="8962" max="8963" width="22.140625" customWidth="1"/>
    <col min="8964" max="8964" width="9.5703125" customWidth="1"/>
    <col min="8965" max="8965" width="15.85546875" customWidth="1"/>
    <col min="8966" max="8966" width="18.5703125" customWidth="1"/>
    <col min="8967" max="8967" width="9.140625" customWidth="1"/>
    <col min="9216" max="9216" width="34.7109375" customWidth="1"/>
    <col min="9217" max="9217" width="37.140625" bestFit="1" customWidth="1"/>
    <col min="9218" max="9219" width="22.140625" customWidth="1"/>
    <col min="9220" max="9220" width="9.5703125" customWidth="1"/>
    <col min="9221" max="9221" width="15.85546875" customWidth="1"/>
    <col min="9222" max="9222" width="18.5703125" customWidth="1"/>
    <col min="9223" max="9223" width="9.140625" customWidth="1"/>
    <col min="9472" max="9472" width="34.7109375" customWidth="1"/>
    <col min="9473" max="9473" width="37.140625" bestFit="1" customWidth="1"/>
    <col min="9474" max="9475" width="22.140625" customWidth="1"/>
    <col min="9476" max="9476" width="9.5703125" customWidth="1"/>
    <col min="9477" max="9477" width="15.85546875" customWidth="1"/>
    <col min="9478" max="9478" width="18.5703125" customWidth="1"/>
    <col min="9479" max="9479" width="9.140625" customWidth="1"/>
    <col min="9728" max="9728" width="34.7109375" customWidth="1"/>
    <col min="9729" max="9729" width="37.140625" bestFit="1" customWidth="1"/>
    <col min="9730" max="9731" width="22.140625" customWidth="1"/>
    <col min="9732" max="9732" width="9.5703125" customWidth="1"/>
    <col min="9733" max="9733" width="15.85546875" customWidth="1"/>
    <col min="9734" max="9734" width="18.5703125" customWidth="1"/>
    <col min="9735" max="9735" width="9.140625" customWidth="1"/>
    <col min="9984" max="9984" width="34.7109375" customWidth="1"/>
    <col min="9985" max="9985" width="37.140625" bestFit="1" customWidth="1"/>
    <col min="9986" max="9987" width="22.140625" customWidth="1"/>
    <col min="9988" max="9988" width="9.5703125" customWidth="1"/>
    <col min="9989" max="9989" width="15.85546875" customWidth="1"/>
    <col min="9990" max="9990" width="18.5703125" customWidth="1"/>
    <col min="9991" max="9991" width="9.140625" customWidth="1"/>
    <col min="10240" max="10240" width="34.7109375" customWidth="1"/>
    <col min="10241" max="10241" width="37.140625" bestFit="1" customWidth="1"/>
    <col min="10242" max="10243" width="22.140625" customWidth="1"/>
    <col min="10244" max="10244" width="9.5703125" customWidth="1"/>
    <col min="10245" max="10245" width="15.85546875" customWidth="1"/>
    <col min="10246" max="10246" width="18.5703125" customWidth="1"/>
    <col min="10247" max="10247" width="9.140625" customWidth="1"/>
    <col min="10496" max="10496" width="34.7109375" customWidth="1"/>
    <col min="10497" max="10497" width="37.140625" bestFit="1" customWidth="1"/>
    <col min="10498" max="10499" width="22.140625" customWidth="1"/>
    <col min="10500" max="10500" width="9.5703125" customWidth="1"/>
    <col min="10501" max="10501" width="15.85546875" customWidth="1"/>
    <col min="10502" max="10502" width="18.5703125" customWidth="1"/>
    <col min="10503" max="10503" width="9.140625" customWidth="1"/>
    <col min="10752" max="10752" width="34.7109375" customWidth="1"/>
    <col min="10753" max="10753" width="37.140625" bestFit="1" customWidth="1"/>
    <col min="10754" max="10755" width="22.140625" customWidth="1"/>
    <col min="10756" max="10756" width="9.5703125" customWidth="1"/>
    <col min="10757" max="10757" width="15.85546875" customWidth="1"/>
    <col min="10758" max="10758" width="18.5703125" customWidth="1"/>
    <col min="10759" max="10759" width="9.140625" customWidth="1"/>
    <col min="11008" max="11008" width="34.7109375" customWidth="1"/>
    <col min="11009" max="11009" width="37.140625" bestFit="1" customWidth="1"/>
    <col min="11010" max="11011" width="22.140625" customWidth="1"/>
    <col min="11012" max="11012" width="9.5703125" customWidth="1"/>
    <col min="11013" max="11013" width="15.85546875" customWidth="1"/>
    <col min="11014" max="11014" width="18.5703125" customWidth="1"/>
    <col min="11015" max="11015" width="9.140625" customWidth="1"/>
    <col min="11264" max="11264" width="34.7109375" customWidth="1"/>
    <col min="11265" max="11265" width="37.140625" bestFit="1" customWidth="1"/>
    <col min="11266" max="11267" width="22.140625" customWidth="1"/>
    <col min="11268" max="11268" width="9.5703125" customWidth="1"/>
    <col min="11269" max="11269" width="15.85546875" customWidth="1"/>
    <col min="11270" max="11270" width="18.5703125" customWidth="1"/>
    <col min="11271" max="11271" width="9.140625" customWidth="1"/>
    <col min="11520" max="11520" width="34.7109375" customWidth="1"/>
    <col min="11521" max="11521" width="37.140625" bestFit="1" customWidth="1"/>
    <col min="11522" max="11523" width="22.140625" customWidth="1"/>
    <col min="11524" max="11524" width="9.5703125" customWidth="1"/>
    <col min="11525" max="11525" width="15.85546875" customWidth="1"/>
    <col min="11526" max="11526" width="18.5703125" customWidth="1"/>
    <col min="11527" max="11527" width="9.140625" customWidth="1"/>
    <col min="11776" max="11776" width="34.7109375" customWidth="1"/>
    <col min="11777" max="11777" width="37.140625" bestFit="1" customWidth="1"/>
    <col min="11778" max="11779" width="22.140625" customWidth="1"/>
    <col min="11780" max="11780" width="9.5703125" customWidth="1"/>
    <col min="11781" max="11781" width="15.85546875" customWidth="1"/>
    <col min="11782" max="11782" width="18.5703125" customWidth="1"/>
    <col min="11783" max="11783" width="9.140625" customWidth="1"/>
    <col min="12032" max="12032" width="34.7109375" customWidth="1"/>
    <col min="12033" max="12033" width="37.140625" bestFit="1" customWidth="1"/>
    <col min="12034" max="12035" width="22.140625" customWidth="1"/>
    <col min="12036" max="12036" width="9.5703125" customWidth="1"/>
    <col min="12037" max="12037" width="15.85546875" customWidth="1"/>
    <col min="12038" max="12038" width="18.5703125" customWidth="1"/>
    <col min="12039" max="12039" width="9.140625" customWidth="1"/>
    <col min="12288" max="12288" width="34.7109375" customWidth="1"/>
    <col min="12289" max="12289" width="37.140625" bestFit="1" customWidth="1"/>
    <col min="12290" max="12291" width="22.140625" customWidth="1"/>
    <col min="12292" max="12292" width="9.5703125" customWidth="1"/>
    <col min="12293" max="12293" width="15.85546875" customWidth="1"/>
    <col min="12294" max="12294" width="18.5703125" customWidth="1"/>
    <col min="12295" max="12295" width="9.140625" customWidth="1"/>
    <col min="12544" max="12544" width="34.7109375" customWidth="1"/>
    <col min="12545" max="12545" width="37.140625" bestFit="1" customWidth="1"/>
    <col min="12546" max="12547" width="22.140625" customWidth="1"/>
    <col min="12548" max="12548" width="9.5703125" customWidth="1"/>
    <col min="12549" max="12549" width="15.85546875" customWidth="1"/>
    <col min="12550" max="12550" width="18.5703125" customWidth="1"/>
    <col min="12551" max="12551" width="9.140625" customWidth="1"/>
    <col min="12800" max="12800" width="34.7109375" customWidth="1"/>
    <col min="12801" max="12801" width="37.140625" bestFit="1" customWidth="1"/>
    <col min="12802" max="12803" width="22.140625" customWidth="1"/>
    <col min="12804" max="12804" width="9.5703125" customWidth="1"/>
    <col min="12805" max="12805" width="15.85546875" customWidth="1"/>
    <col min="12806" max="12806" width="18.5703125" customWidth="1"/>
    <col min="12807" max="12807" width="9.140625" customWidth="1"/>
    <col min="13056" max="13056" width="34.7109375" customWidth="1"/>
    <col min="13057" max="13057" width="37.140625" bestFit="1" customWidth="1"/>
    <col min="13058" max="13059" width="22.140625" customWidth="1"/>
    <col min="13060" max="13060" width="9.5703125" customWidth="1"/>
    <col min="13061" max="13061" width="15.85546875" customWidth="1"/>
    <col min="13062" max="13062" width="18.5703125" customWidth="1"/>
    <col min="13063" max="13063" width="9.140625" customWidth="1"/>
    <col min="13312" max="13312" width="34.7109375" customWidth="1"/>
    <col min="13313" max="13313" width="37.140625" bestFit="1" customWidth="1"/>
    <col min="13314" max="13315" width="22.140625" customWidth="1"/>
    <col min="13316" max="13316" width="9.5703125" customWidth="1"/>
    <col min="13317" max="13317" width="15.85546875" customWidth="1"/>
    <col min="13318" max="13318" width="18.5703125" customWidth="1"/>
    <col min="13319" max="13319" width="9.140625" customWidth="1"/>
    <col min="13568" max="13568" width="34.7109375" customWidth="1"/>
    <col min="13569" max="13569" width="37.140625" bestFit="1" customWidth="1"/>
    <col min="13570" max="13571" width="22.140625" customWidth="1"/>
    <col min="13572" max="13572" width="9.5703125" customWidth="1"/>
    <col min="13573" max="13573" width="15.85546875" customWidth="1"/>
    <col min="13574" max="13574" width="18.5703125" customWidth="1"/>
    <col min="13575" max="13575" width="9.140625" customWidth="1"/>
    <col min="13824" max="13824" width="34.7109375" customWidth="1"/>
    <col min="13825" max="13825" width="37.140625" bestFit="1" customWidth="1"/>
    <col min="13826" max="13827" width="22.140625" customWidth="1"/>
    <col min="13828" max="13828" width="9.5703125" customWidth="1"/>
    <col min="13829" max="13829" width="15.85546875" customWidth="1"/>
    <col min="13830" max="13830" width="18.5703125" customWidth="1"/>
    <col min="13831" max="13831" width="9.140625" customWidth="1"/>
    <col min="14080" max="14080" width="34.7109375" customWidth="1"/>
    <col min="14081" max="14081" width="37.140625" bestFit="1" customWidth="1"/>
    <col min="14082" max="14083" width="22.140625" customWidth="1"/>
    <col min="14084" max="14084" width="9.5703125" customWidth="1"/>
    <col min="14085" max="14085" width="15.85546875" customWidth="1"/>
    <col min="14086" max="14086" width="18.5703125" customWidth="1"/>
    <col min="14087" max="14087" width="9.140625" customWidth="1"/>
    <col min="14336" max="14336" width="34.7109375" customWidth="1"/>
    <col min="14337" max="14337" width="37.140625" bestFit="1" customWidth="1"/>
    <col min="14338" max="14339" width="22.140625" customWidth="1"/>
    <col min="14340" max="14340" width="9.5703125" customWidth="1"/>
    <col min="14341" max="14341" width="15.85546875" customWidth="1"/>
    <col min="14342" max="14342" width="18.5703125" customWidth="1"/>
    <col min="14343" max="14343" width="9.140625" customWidth="1"/>
    <col min="14592" max="14592" width="34.7109375" customWidth="1"/>
    <col min="14593" max="14593" width="37.140625" bestFit="1" customWidth="1"/>
    <col min="14594" max="14595" width="22.140625" customWidth="1"/>
    <col min="14596" max="14596" width="9.5703125" customWidth="1"/>
    <col min="14597" max="14597" width="15.85546875" customWidth="1"/>
    <col min="14598" max="14598" width="18.5703125" customWidth="1"/>
    <col min="14599" max="14599" width="9.140625" customWidth="1"/>
    <col min="14848" max="14848" width="34.7109375" customWidth="1"/>
    <col min="14849" max="14849" width="37.140625" bestFit="1" customWidth="1"/>
    <col min="14850" max="14851" width="22.140625" customWidth="1"/>
    <col min="14852" max="14852" width="9.5703125" customWidth="1"/>
    <col min="14853" max="14853" width="15.85546875" customWidth="1"/>
    <col min="14854" max="14854" width="18.5703125" customWidth="1"/>
    <col min="14855" max="14855" width="9.140625" customWidth="1"/>
    <col min="15104" max="15104" width="34.7109375" customWidth="1"/>
    <col min="15105" max="15105" width="37.140625" bestFit="1" customWidth="1"/>
    <col min="15106" max="15107" width="22.140625" customWidth="1"/>
    <col min="15108" max="15108" width="9.5703125" customWidth="1"/>
    <col min="15109" max="15109" width="15.85546875" customWidth="1"/>
    <col min="15110" max="15110" width="18.5703125" customWidth="1"/>
    <col min="15111" max="15111" width="9.140625" customWidth="1"/>
    <col min="15360" max="15360" width="34.7109375" customWidth="1"/>
    <col min="15361" max="15361" width="37.140625" bestFit="1" customWidth="1"/>
    <col min="15362" max="15363" width="22.140625" customWidth="1"/>
    <col min="15364" max="15364" width="9.5703125" customWidth="1"/>
    <col min="15365" max="15365" width="15.85546875" customWidth="1"/>
    <col min="15366" max="15366" width="18.5703125" customWidth="1"/>
    <col min="15367" max="15367" width="9.140625" customWidth="1"/>
    <col min="15616" max="15616" width="34.7109375" customWidth="1"/>
    <col min="15617" max="15617" width="37.140625" bestFit="1" customWidth="1"/>
    <col min="15618" max="15619" width="22.140625" customWidth="1"/>
    <col min="15620" max="15620" width="9.5703125" customWidth="1"/>
    <col min="15621" max="15621" width="15.85546875" customWidth="1"/>
    <col min="15622" max="15622" width="18.5703125" customWidth="1"/>
    <col min="15623" max="15623" width="9.140625" customWidth="1"/>
    <col min="15872" max="15872" width="34.7109375" customWidth="1"/>
    <col min="15873" max="15873" width="37.140625" bestFit="1" customWidth="1"/>
    <col min="15874" max="15875" width="22.140625" customWidth="1"/>
    <col min="15876" max="15876" width="9.5703125" customWidth="1"/>
    <col min="15877" max="15877" width="15.85546875" customWidth="1"/>
    <col min="15878" max="15878" width="18.5703125" customWidth="1"/>
    <col min="15879" max="15879" width="9.140625" customWidth="1"/>
    <col min="16128" max="16128" width="34.7109375" customWidth="1"/>
    <col min="16129" max="16129" width="37.140625" bestFit="1" customWidth="1"/>
    <col min="16130" max="16131" width="22.140625" customWidth="1"/>
    <col min="16132" max="16132" width="9.5703125" customWidth="1"/>
    <col min="16133" max="16133" width="15.85546875" customWidth="1"/>
    <col min="16134" max="16134" width="18.5703125" customWidth="1"/>
    <col min="16135" max="16135" width="9.140625" customWidth="1"/>
  </cols>
  <sheetData>
    <row r="1" spans="1:21" ht="45" customHeight="1" x14ac:dyDescent="0.25">
      <c r="A1" s="9" t="s">
        <v>160</v>
      </c>
      <c r="B1" s="2"/>
      <c r="C1" s="2"/>
      <c r="D1" s="2"/>
      <c r="E1" s="2"/>
      <c r="F1" s="2"/>
      <c r="G1" s="2"/>
      <c r="H1" s="2"/>
    </row>
    <row r="2" spans="1:21" x14ac:dyDescent="0.25">
      <c r="A2" s="3" t="s">
        <v>28</v>
      </c>
      <c r="B2" s="2"/>
      <c r="C2" s="2"/>
      <c r="D2" s="2"/>
      <c r="E2" s="2"/>
      <c r="F2" s="2"/>
      <c r="G2" s="2"/>
      <c r="H2" s="2"/>
      <c r="I2" s="25"/>
      <c r="J2" s="25"/>
      <c r="K2" s="25"/>
      <c r="L2" s="25"/>
      <c r="M2" s="25"/>
      <c r="N2" s="642"/>
      <c r="O2" s="642"/>
      <c r="P2" s="25"/>
    </row>
    <row r="3" spans="1:21" x14ac:dyDescent="0.25">
      <c r="A3" s="3" t="s">
        <v>106</v>
      </c>
      <c r="B3" s="2"/>
      <c r="C3" s="2"/>
      <c r="D3" s="2"/>
      <c r="E3" s="2"/>
      <c r="F3" s="2"/>
      <c r="G3" s="2"/>
      <c r="H3" s="2"/>
      <c r="I3" s="25"/>
      <c r="J3" s="25"/>
      <c r="K3" s="25"/>
      <c r="L3" s="25"/>
      <c r="M3" s="25"/>
      <c r="N3" s="642"/>
      <c r="O3" s="642"/>
      <c r="P3" s="25"/>
    </row>
    <row r="4" spans="1:21" x14ac:dyDescent="0.25">
      <c r="A4" s="3" t="s">
        <v>107</v>
      </c>
      <c r="B4" s="2"/>
      <c r="C4" s="2"/>
      <c r="D4" s="2"/>
      <c r="E4" s="2"/>
      <c r="F4" s="2"/>
      <c r="G4" s="2"/>
      <c r="H4" s="2"/>
      <c r="I4" s="25"/>
      <c r="J4" s="25"/>
      <c r="K4" s="25"/>
      <c r="L4" s="25"/>
      <c r="M4" s="25"/>
      <c r="N4" s="642"/>
      <c r="O4" s="642"/>
      <c r="P4" s="25"/>
    </row>
    <row r="5" spans="1:21" x14ac:dyDescent="0.25">
      <c r="A5" s="3" t="s">
        <v>161</v>
      </c>
      <c r="B5" s="2"/>
      <c r="C5" s="2"/>
      <c r="D5" s="2"/>
      <c r="E5" s="2"/>
      <c r="F5" s="2"/>
      <c r="G5" s="2"/>
      <c r="H5" s="2"/>
      <c r="I5" s="25"/>
      <c r="J5" s="25"/>
      <c r="K5" s="25"/>
      <c r="L5" s="25"/>
      <c r="M5" s="25"/>
      <c r="N5" s="642" t="s">
        <v>6572</v>
      </c>
      <c r="O5" s="642" t="s">
        <v>6573</v>
      </c>
      <c r="P5" s="25"/>
    </row>
    <row r="6" spans="1:21" ht="39" customHeight="1" x14ac:dyDescent="0.25">
      <c r="A6" s="585" t="s">
        <v>162</v>
      </c>
      <c r="B6" s="585" t="s">
        <v>163</v>
      </c>
      <c r="C6" s="585" t="s">
        <v>164</v>
      </c>
      <c r="D6" s="585" t="s">
        <v>165</v>
      </c>
      <c r="E6" s="585" t="s">
        <v>166</v>
      </c>
      <c r="F6" s="585" t="s">
        <v>167</v>
      </c>
      <c r="G6" s="585" t="s">
        <v>168</v>
      </c>
      <c r="H6" s="585" t="s">
        <v>169</v>
      </c>
      <c r="I6" s="586" t="s">
        <v>170</v>
      </c>
      <c r="J6" s="585" t="s">
        <v>171</v>
      </c>
      <c r="K6" s="585" t="s">
        <v>172</v>
      </c>
      <c r="L6" s="585" t="s">
        <v>173</v>
      </c>
      <c r="M6" s="585" t="s">
        <v>174</v>
      </c>
      <c r="N6" s="643" t="s">
        <v>175</v>
      </c>
      <c r="O6" s="643" t="s">
        <v>176</v>
      </c>
      <c r="P6" s="585" t="s">
        <v>177</v>
      </c>
      <c r="Q6" t="s">
        <v>6574</v>
      </c>
      <c r="R6" t="s">
        <v>6575</v>
      </c>
    </row>
    <row r="7" spans="1:21" ht="15" x14ac:dyDescent="0.25">
      <c r="A7" t="s">
        <v>178</v>
      </c>
      <c r="B7" t="s">
        <v>179</v>
      </c>
      <c r="C7" t="s">
        <v>125</v>
      </c>
      <c r="D7" t="s">
        <v>180</v>
      </c>
      <c r="E7" t="s">
        <v>181</v>
      </c>
      <c r="F7" t="s">
        <v>125</v>
      </c>
      <c r="G7"/>
      <c r="H7">
        <v>4.5676800000000002</v>
      </c>
      <c r="I7" t="s">
        <v>182</v>
      </c>
      <c r="J7" t="s">
        <v>183</v>
      </c>
      <c r="K7" t="s">
        <v>184</v>
      </c>
      <c r="L7" t="s">
        <v>185</v>
      </c>
      <c r="M7"/>
      <c r="N7" s="644" t="s">
        <v>186</v>
      </c>
      <c r="O7" s="644" t="s">
        <v>187</v>
      </c>
      <c r="P7" t="s">
        <v>188</v>
      </c>
      <c r="Q7">
        <v>50.738006560000002</v>
      </c>
      <c r="R7">
        <v>-2.1006847199999998</v>
      </c>
      <c r="U7" s="644"/>
    </row>
    <row r="8" spans="1:21" ht="15" x14ac:dyDescent="0.25">
      <c r="A8" t="s">
        <v>178</v>
      </c>
      <c r="B8" t="s">
        <v>189</v>
      </c>
      <c r="C8" t="s">
        <v>125</v>
      </c>
      <c r="D8" t="s">
        <v>180</v>
      </c>
      <c r="E8" t="s">
        <v>181</v>
      </c>
      <c r="F8" t="s">
        <v>125</v>
      </c>
      <c r="G8"/>
      <c r="H8">
        <v>0.49840000000000001</v>
      </c>
      <c r="I8" t="s">
        <v>182</v>
      </c>
      <c r="J8" t="s">
        <v>183</v>
      </c>
      <c r="K8" t="s">
        <v>184</v>
      </c>
      <c r="L8" t="s">
        <v>190</v>
      </c>
      <c r="M8"/>
      <c r="N8" s="644" t="s">
        <v>191</v>
      </c>
      <c r="O8" s="644" t="s">
        <v>192</v>
      </c>
      <c r="P8" t="s">
        <v>188</v>
      </c>
      <c r="Q8">
        <v>50.777086300000001</v>
      </c>
      <c r="R8">
        <v>-2.3969691399999999</v>
      </c>
      <c r="U8" s="644"/>
    </row>
    <row r="9" spans="1:21" ht="15" x14ac:dyDescent="0.25">
      <c r="A9" t="s">
        <v>178</v>
      </c>
      <c r="B9" t="s">
        <v>193</v>
      </c>
      <c r="C9" t="s">
        <v>125</v>
      </c>
      <c r="D9" t="s">
        <v>180</v>
      </c>
      <c r="E9" t="s">
        <v>181</v>
      </c>
      <c r="F9" t="s">
        <v>125</v>
      </c>
      <c r="G9"/>
      <c r="H9">
        <v>0.24840000000000001</v>
      </c>
      <c r="I9" t="s">
        <v>182</v>
      </c>
      <c r="J9" t="s">
        <v>183</v>
      </c>
      <c r="K9" t="s">
        <v>184</v>
      </c>
      <c r="L9" t="s">
        <v>194</v>
      </c>
      <c r="M9"/>
      <c r="N9" s="644" t="s">
        <v>195</v>
      </c>
      <c r="O9" s="644" t="s">
        <v>196</v>
      </c>
      <c r="P9" t="s">
        <v>197</v>
      </c>
      <c r="Q9">
        <v>51.184287470000001</v>
      </c>
      <c r="R9">
        <v>-1.3737072100000001</v>
      </c>
      <c r="U9" s="644"/>
    </row>
    <row r="10" spans="1:21" ht="15" x14ac:dyDescent="0.25">
      <c r="A10" t="s">
        <v>178</v>
      </c>
      <c r="B10" t="s">
        <v>198</v>
      </c>
      <c r="C10" t="s">
        <v>125</v>
      </c>
      <c r="D10" t="s">
        <v>180</v>
      </c>
      <c r="E10" t="s">
        <v>181</v>
      </c>
      <c r="F10" t="s">
        <v>125</v>
      </c>
      <c r="G10"/>
      <c r="H10">
        <v>10.00465</v>
      </c>
      <c r="I10" t="s">
        <v>182</v>
      </c>
      <c r="J10" t="s">
        <v>183</v>
      </c>
      <c r="K10" t="s">
        <v>199</v>
      </c>
      <c r="L10" t="s">
        <v>200</v>
      </c>
      <c r="M10"/>
      <c r="N10" s="644" t="s">
        <v>201</v>
      </c>
      <c r="O10" s="644" t="s">
        <v>202</v>
      </c>
      <c r="P10" t="s">
        <v>203</v>
      </c>
      <c r="Q10">
        <v>51.973996620000001</v>
      </c>
      <c r="R10">
        <v>-1.11595632</v>
      </c>
      <c r="U10" s="644"/>
    </row>
    <row r="11" spans="1:21" ht="15" x14ac:dyDescent="0.25">
      <c r="A11" t="s">
        <v>178</v>
      </c>
      <c r="B11" t="s">
        <v>204</v>
      </c>
      <c r="C11" t="s">
        <v>125</v>
      </c>
      <c r="D11" t="s">
        <v>180</v>
      </c>
      <c r="E11" t="s">
        <v>181</v>
      </c>
      <c r="F11" t="s">
        <v>125</v>
      </c>
      <c r="G11"/>
      <c r="H11">
        <v>5.0633100000000004</v>
      </c>
      <c r="I11" t="s">
        <v>182</v>
      </c>
      <c r="J11" t="s">
        <v>183</v>
      </c>
      <c r="K11" t="s">
        <v>199</v>
      </c>
      <c r="L11" t="s">
        <v>205</v>
      </c>
      <c r="M11"/>
      <c r="N11" s="644" t="s">
        <v>206</v>
      </c>
      <c r="O11" s="644" t="s">
        <v>207</v>
      </c>
      <c r="P11" t="s">
        <v>203</v>
      </c>
      <c r="Q11">
        <v>52.201219260000002</v>
      </c>
      <c r="R11">
        <v>-7.3505920000000002E-2</v>
      </c>
      <c r="U11" s="644"/>
    </row>
    <row r="12" spans="1:21" ht="15" x14ac:dyDescent="0.25">
      <c r="A12" t="s">
        <v>178</v>
      </c>
      <c r="B12" t="s">
        <v>208</v>
      </c>
      <c r="C12" t="s">
        <v>125</v>
      </c>
      <c r="D12" t="s">
        <v>180</v>
      </c>
      <c r="E12" t="s">
        <v>181</v>
      </c>
      <c r="F12" t="s">
        <v>125</v>
      </c>
      <c r="G12"/>
      <c r="H12">
        <v>4.9388500000000004</v>
      </c>
      <c r="I12" t="s">
        <v>182</v>
      </c>
      <c r="J12" t="s">
        <v>183</v>
      </c>
      <c r="K12" t="s">
        <v>209</v>
      </c>
      <c r="L12" t="s">
        <v>210</v>
      </c>
      <c r="M12"/>
      <c r="N12" s="644" t="s">
        <v>211</v>
      </c>
      <c r="O12" s="644" t="s">
        <v>212</v>
      </c>
      <c r="P12" t="s">
        <v>203</v>
      </c>
      <c r="Q12">
        <v>49.766806549999998</v>
      </c>
      <c r="R12">
        <v>-7.5572420300000003</v>
      </c>
      <c r="U12" s="644"/>
    </row>
    <row r="13" spans="1:21" ht="15" x14ac:dyDescent="0.25">
      <c r="A13" t="s">
        <v>178</v>
      </c>
      <c r="B13" t="s">
        <v>213</v>
      </c>
      <c r="C13" t="s">
        <v>125</v>
      </c>
      <c r="D13" t="s">
        <v>180</v>
      </c>
      <c r="E13" t="s">
        <v>181</v>
      </c>
      <c r="F13" t="s">
        <v>125</v>
      </c>
      <c r="G13"/>
      <c r="H13">
        <v>8.3404799999999994</v>
      </c>
      <c r="I13" t="s">
        <v>182</v>
      </c>
      <c r="J13" t="s">
        <v>183</v>
      </c>
      <c r="K13" t="s">
        <v>184</v>
      </c>
      <c r="L13" t="s">
        <v>214</v>
      </c>
      <c r="M13"/>
      <c r="N13" s="644"/>
      <c r="O13" s="644"/>
      <c r="P13" t="s">
        <v>203</v>
      </c>
      <c r="Q13">
        <v>49.766806549999998</v>
      </c>
      <c r="R13">
        <v>-7.5572420300000003</v>
      </c>
      <c r="U13" s="644"/>
    </row>
    <row r="14" spans="1:21" ht="15" x14ac:dyDescent="0.25">
      <c r="A14" t="s">
        <v>178</v>
      </c>
      <c r="B14" t="s">
        <v>215</v>
      </c>
      <c r="C14" t="s">
        <v>125</v>
      </c>
      <c r="D14" t="s">
        <v>180</v>
      </c>
      <c r="E14" t="s">
        <v>181</v>
      </c>
      <c r="F14" t="s">
        <v>125</v>
      </c>
      <c r="G14"/>
      <c r="H14">
        <v>4.6310000000000002</v>
      </c>
      <c r="I14" t="s">
        <v>182</v>
      </c>
      <c r="J14" t="s">
        <v>216</v>
      </c>
      <c r="K14" t="s">
        <v>216</v>
      </c>
      <c r="L14" t="s">
        <v>217</v>
      </c>
      <c r="M14"/>
      <c r="N14" s="644"/>
      <c r="O14" s="644"/>
      <c r="P14" t="s">
        <v>203</v>
      </c>
      <c r="Q14">
        <v>49.766806549999998</v>
      </c>
      <c r="R14">
        <v>-7.5572420300000003</v>
      </c>
      <c r="U14" s="644"/>
    </row>
    <row r="15" spans="1:21" ht="15" x14ac:dyDescent="0.25">
      <c r="A15" t="s">
        <v>178</v>
      </c>
      <c r="B15" t="s">
        <v>218</v>
      </c>
      <c r="C15" t="s">
        <v>125</v>
      </c>
      <c r="D15" t="s">
        <v>180</v>
      </c>
      <c r="E15" t="s">
        <v>181</v>
      </c>
      <c r="F15" t="s">
        <v>125</v>
      </c>
      <c r="G15"/>
      <c r="H15">
        <v>6.54</v>
      </c>
      <c r="I15" t="s">
        <v>182</v>
      </c>
      <c r="J15" t="s">
        <v>183</v>
      </c>
      <c r="K15" t="s">
        <v>184</v>
      </c>
      <c r="L15" t="s">
        <v>219</v>
      </c>
      <c r="M15"/>
      <c r="N15" s="644"/>
      <c r="O15" s="644"/>
      <c r="P15" t="s">
        <v>203</v>
      </c>
      <c r="Q15">
        <v>51.038471989999998</v>
      </c>
      <c r="R15">
        <v>-3.3063078099999998</v>
      </c>
      <c r="U15" s="644"/>
    </row>
    <row r="16" spans="1:21" ht="15" x14ac:dyDescent="0.25">
      <c r="A16" t="s">
        <v>178</v>
      </c>
      <c r="B16" t="s">
        <v>220</v>
      </c>
      <c r="C16" t="s">
        <v>125</v>
      </c>
      <c r="D16" t="s">
        <v>180</v>
      </c>
      <c r="E16" t="s">
        <v>181</v>
      </c>
      <c r="F16" t="s">
        <v>125</v>
      </c>
      <c r="G16"/>
      <c r="H16">
        <v>2.9</v>
      </c>
      <c r="I16" t="s">
        <v>182</v>
      </c>
      <c r="J16" t="s">
        <v>183</v>
      </c>
      <c r="K16" t="s">
        <v>184</v>
      </c>
      <c r="L16" t="s">
        <v>221</v>
      </c>
      <c r="M16"/>
      <c r="N16" s="644" t="s">
        <v>222</v>
      </c>
      <c r="O16" s="644" t="s">
        <v>223</v>
      </c>
      <c r="P16" t="s">
        <v>203</v>
      </c>
      <c r="Q16">
        <v>51.17826204</v>
      </c>
      <c r="R16">
        <v>-2.0195841300000001</v>
      </c>
      <c r="U16" s="644"/>
    </row>
    <row r="17" spans="1:21" ht="15" x14ac:dyDescent="0.25">
      <c r="A17" t="s">
        <v>178</v>
      </c>
      <c r="B17" t="s">
        <v>224</v>
      </c>
      <c r="C17" t="s">
        <v>125</v>
      </c>
      <c r="D17" t="s">
        <v>180</v>
      </c>
      <c r="E17" t="s">
        <v>181</v>
      </c>
      <c r="F17" t="s">
        <v>125</v>
      </c>
      <c r="G17"/>
      <c r="H17">
        <v>6.843</v>
      </c>
      <c r="I17" t="s">
        <v>182</v>
      </c>
      <c r="J17" t="s">
        <v>183</v>
      </c>
      <c r="K17" t="s">
        <v>184</v>
      </c>
      <c r="L17" t="s">
        <v>225</v>
      </c>
      <c r="M17"/>
      <c r="N17" s="644" t="s">
        <v>226</v>
      </c>
      <c r="O17" s="644" t="s">
        <v>227</v>
      </c>
      <c r="P17" t="s">
        <v>203</v>
      </c>
      <c r="Q17">
        <v>52.1314171</v>
      </c>
      <c r="R17">
        <v>0.51720047999999996</v>
      </c>
      <c r="U17" s="644"/>
    </row>
    <row r="18" spans="1:21" ht="15" x14ac:dyDescent="0.25">
      <c r="A18" t="s">
        <v>178</v>
      </c>
      <c r="B18" t="s">
        <v>228</v>
      </c>
      <c r="C18" t="s">
        <v>125</v>
      </c>
      <c r="D18" t="s">
        <v>180</v>
      </c>
      <c r="E18" t="s">
        <v>181</v>
      </c>
      <c r="F18" t="s">
        <v>125</v>
      </c>
      <c r="G18"/>
      <c r="H18">
        <v>31.59</v>
      </c>
      <c r="I18" t="s">
        <v>182</v>
      </c>
      <c r="J18" t="s">
        <v>183</v>
      </c>
      <c r="K18" t="s">
        <v>209</v>
      </c>
      <c r="L18"/>
      <c r="M18" t="s">
        <v>229</v>
      </c>
      <c r="N18" s="644" t="s">
        <v>230</v>
      </c>
      <c r="O18" s="644" t="s">
        <v>231</v>
      </c>
      <c r="P18" t="s">
        <v>203</v>
      </c>
      <c r="Q18">
        <v>52.419357060000003</v>
      </c>
      <c r="R18">
        <v>-0.23656071000000001</v>
      </c>
      <c r="U18" s="644"/>
    </row>
    <row r="19" spans="1:21" ht="15" x14ac:dyDescent="0.25">
      <c r="A19" t="s">
        <v>178</v>
      </c>
      <c r="B19" t="s">
        <v>232</v>
      </c>
      <c r="C19" t="s">
        <v>125</v>
      </c>
      <c r="D19" t="s">
        <v>180</v>
      </c>
      <c r="E19" t="s">
        <v>181</v>
      </c>
      <c r="F19" t="s">
        <v>125</v>
      </c>
      <c r="G19"/>
      <c r="H19">
        <v>10.204000000000001</v>
      </c>
      <c r="I19" t="s">
        <v>182</v>
      </c>
      <c r="J19" t="s">
        <v>183</v>
      </c>
      <c r="K19" t="s">
        <v>209</v>
      </c>
      <c r="L19" t="s">
        <v>233</v>
      </c>
      <c r="M19"/>
      <c r="N19" s="644" t="s">
        <v>234</v>
      </c>
      <c r="O19" s="644" t="s">
        <v>235</v>
      </c>
      <c r="P19" t="s">
        <v>236</v>
      </c>
      <c r="Q19">
        <v>50.926103050000002</v>
      </c>
      <c r="R19">
        <v>-3.1279977200000002</v>
      </c>
      <c r="U19" s="644"/>
    </row>
    <row r="20" spans="1:21" ht="15" x14ac:dyDescent="0.25">
      <c r="A20" t="s">
        <v>178</v>
      </c>
      <c r="B20" t="s">
        <v>237</v>
      </c>
      <c r="C20" t="s">
        <v>125</v>
      </c>
      <c r="D20" t="s">
        <v>180</v>
      </c>
      <c r="E20" t="s">
        <v>181</v>
      </c>
      <c r="F20" t="s">
        <v>125</v>
      </c>
      <c r="G20"/>
      <c r="H20">
        <v>7.4539999999999997</v>
      </c>
      <c r="I20" t="s">
        <v>182</v>
      </c>
      <c r="J20" t="s">
        <v>183</v>
      </c>
      <c r="K20" t="s">
        <v>184</v>
      </c>
      <c r="L20" t="s">
        <v>238</v>
      </c>
      <c r="M20"/>
      <c r="N20" s="644" t="s">
        <v>239</v>
      </c>
      <c r="O20" s="644" t="s">
        <v>240</v>
      </c>
      <c r="P20" t="s">
        <v>236</v>
      </c>
      <c r="Q20">
        <v>51.258791770000002</v>
      </c>
      <c r="R20">
        <v>-2.58642203</v>
      </c>
      <c r="U20" s="644"/>
    </row>
    <row r="21" spans="1:21" ht="15" x14ac:dyDescent="0.25">
      <c r="A21" t="s">
        <v>178</v>
      </c>
      <c r="B21" t="s">
        <v>241</v>
      </c>
      <c r="C21" t="s">
        <v>125</v>
      </c>
      <c r="D21" t="s">
        <v>180</v>
      </c>
      <c r="E21" t="s">
        <v>181</v>
      </c>
      <c r="F21" t="s">
        <v>125</v>
      </c>
      <c r="G21"/>
      <c r="H21">
        <v>7.1749999999999998</v>
      </c>
      <c r="I21" t="s">
        <v>182</v>
      </c>
      <c r="J21" t="s">
        <v>183</v>
      </c>
      <c r="K21" t="s">
        <v>184</v>
      </c>
      <c r="L21" t="s">
        <v>242</v>
      </c>
      <c r="M21"/>
      <c r="N21" s="644" t="s">
        <v>243</v>
      </c>
      <c r="O21" s="644" t="s">
        <v>244</v>
      </c>
      <c r="P21" t="s">
        <v>236</v>
      </c>
      <c r="Q21">
        <v>51.626475859999999</v>
      </c>
      <c r="R21">
        <v>-2.1129593400000002</v>
      </c>
      <c r="U21" s="644"/>
    </row>
    <row r="22" spans="1:21" ht="15" x14ac:dyDescent="0.25">
      <c r="A22" t="s">
        <v>178</v>
      </c>
      <c r="B22" t="s">
        <v>245</v>
      </c>
      <c r="C22" t="s">
        <v>125</v>
      </c>
      <c r="D22" t="s">
        <v>180</v>
      </c>
      <c r="E22" t="s">
        <v>181</v>
      </c>
      <c r="F22" t="s">
        <v>125</v>
      </c>
      <c r="G22"/>
      <c r="H22">
        <v>7.1760000000000002</v>
      </c>
      <c r="I22" t="s">
        <v>182</v>
      </c>
      <c r="J22" t="s">
        <v>183</v>
      </c>
      <c r="K22" t="s">
        <v>184</v>
      </c>
      <c r="L22" t="s">
        <v>246</v>
      </c>
      <c r="M22"/>
      <c r="N22" s="644" t="s">
        <v>247</v>
      </c>
      <c r="O22" s="644" t="s">
        <v>248</v>
      </c>
      <c r="P22" t="s">
        <v>236</v>
      </c>
      <c r="Q22">
        <v>51.279932930000001</v>
      </c>
      <c r="R22">
        <v>-2.5255707699999999</v>
      </c>
      <c r="U22" s="644"/>
    </row>
    <row r="23" spans="1:21" ht="15" x14ac:dyDescent="0.25">
      <c r="A23" t="s">
        <v>178</v>
      </c>
      <c r="B23" t="s">
        <v>249</v>
      </c>
      <c r="C23" t="s">
        <v>125</v>
      </c>
      <c r="D23" t="s">
        <v>180</v>
      </c>
      <c r="E23" t="s">
        <v>181</v>
      </c>
      <c r="F23" t="s">
        <v>125</v>
      </c>
      <c r="G23"/>
      <c r="H23">
        <v>6.52</v>
      </c>
      <c r="I23" t="s">
        <v>182</v>
      </c>
      <c r="J23" t="s">
        <v>183</v>
      </c>
      <c r="K23" t="s">
        <v>184</v>
      </c>
      <c r="L23" t="s">
        <v>250</v>
      </c>
      <c r="M23"/>
      <c r="N23" s="644" t="s">
        <v>251</v>
      </c>
      <c r="O23" s="644" t="s">
        <v>252</v>
      </c>
      <c r="P23" t="s">
        <v>236</v>
      </c>
      <c r="Q23">
        <v>51.225318129999998</v>
      </c>
      <c r="R23">
        <v>-2.9446032400000002</v>
      </c>
      <c r="U23" s="644"/>
    </row>
    <row r="24" spans="1:21" ht="15" x14ac:dyDescent="0.25">
      <c r="A24" t="s">
        <v>178</v>
      </c>
      <c r="B24" t="s">
        <v>253</v>
      </c>
      <c r="C24" t="s">
        <v>125</v>
      </c>
      <c r="D24" t="s">
        <v>180</v>
      </c>
      <c r="E24" t="s">
        <v>181</v>
      </c>
      <c r="F24" t="s">
        <v>125</v>
      </c>
      <c r="G24"/>
      <c r="H24">
        <v>10.6998</v>
      </c>
      <c r="I24" t="s">
        <v>182</v>
      </c>
      <c r="J24" t="s">
        <v>183</v>
      </c>
      <c r="K24" t="s">
        <v>184</v>
      </c>
      <c r="L24" t="s">
        <v>254</v>
      </c>
      <c r="M24"/>
      <c r="N24" s="644" t="s">
        <v>255</v>
      </c>
      <c r="O24" s="644" t="s">
        <v>256</v>
      </c>
      <c r="P24" t="s">
        <v>236</v>
      </c>
      <c r="Q24">
        <v>51.794043360000003</v>
      </c>
      <c r="R24">
        <v>-1.4263568799999999</v>
      </c>
      <c r="U24" s="644"/>
    </row>
    <row r="25" spans="1:21" ht="15" x14ac:dyDescent="0.25">
      <c r="A25" t="s">
        <v>178</v>
      </c>
      <c r="B25" t="s">
        <v>257</v>
      </c>
      <c r="C25" t="s">
        <v>125</v>
      </c>
      <c r="D25" t="s">
        <v>180</v>
      </c>
      <c r="E25" t="s">
        <v>181</v>
      </c>
      <c r="F25" t="s">
        <v>125</v>
      </c>
      <c r="G25"/>
      <c r="H25">
        <v>13.452</v>
      </c>
      <c r="I25" t="s">
        <v>182</v>
      </c>
      <c r="J25" t="s">
        <v>183</v>
      </c>
      <c r="K25" t="s">
        <v>199</v>
      </c>
      <c r="L25" t="s">
        <v>258</v>
      </c>
      <c r="M25"/>
      <c r="N25" s="644" t="s">
        <v>259</v>
      </c>
      <c r="O25" s="644" t="s">
        <v>260</v>
      </c>
      <c r="P25" t="s">
        <v>236</v>
      </c>
      <c r="Q25">
        <v>51.633426999999998</v>
      </c>
      <c r="R25">
        <v>-1.36132724</v>
      </c>
      <c r="U25" s="644"/>
    </row>
    <row r="26" spans="1:21" ht="15" x14ac:dyDescent="0.25">
      <c r="A26" t="s">
        <v>178</v>
      </c>
      <c r="B26" t="s">
        <v>261</v>
      </c>
      <c r="C26" t="s">
        <v>125</v>
      </c>
      <c r="D26" t="s">
        <v>180</v>
      </c>
      <c r="E26" t="s">
        <v>181</v>
      </c>
      <c r="F26" t="s">
        <v>125</v>
      </c>
      <c r="G26"/>
      <c r="H26">
        <v>10.03917</v>
      </c>
      <c r="I26" t="s">
        <v>182</v>
      </c>
      <c r="J26" t="s">
        <v>183</v>
      </c>
      <c r="K26" t="s">
        <v>199</v>
      </c>
      <c r="L26" t="s">
        <v>262</v>
      </c>
      <c r="M26"/>
      <c r="N26" s="644" t="s">
        <v>263</v>
      </c>
      <c r="O26" s="644" t="s">
        <v>264</v>
      </c>
      <c r="P26" t="s">
        <v>236</v>
      </c>
      <c r="Q26">
        <v>53.178686130000003</v>
      </c>
      <c r="R26">
        <v>-4.4148167100000002</v>
      </c>
      <c r="U26" s="644"/>
    </row>
    <row r="27" spans="1:21" ht="15" x14ac:dyDescent="0.25">
      <c r="A27" t="s">
        <v>178</v>
      </c>
      <c r="B27" t="s">
        <v>265</v>
      </c>
      <c r="C27" t="s">
        <v>125</v>
      </c>
      <c r="D27" t="s">
        <v>180</v>
      </c>
      <c r="E27" t="s">
        <v>181</v>
      </c>
      <c r="F27" t="s">
        <v>125</v>
      </c>
      <c r="G27"/>
      <c r="H27">
        <v>14.926080000000001</v>
      </c>
      <c r="I27" t="s">
        <v>182</v>
      </c>
      <c r="J27" t="s">
        <v>216</v>
      </c>
      <c r="K27" t="s">
        <v>216</v>
      </c>
      <c r="L27" t="s">
        <v>266</v>
      </c>
      <c r="M27"/>
      <c r="N27" s="644" t="s">
        <v>267</v>
      </c>
      <c r="O27" s="644" t="s">
        <v>268</v>
      </c>
      <c r="P27" t="s">
        <v>236</v>
      </c>
      <c r="Q27">
        <v>53.223936279999997</v>
      </c>
      <c r="R27">
        <v>-1.1376814900000001</v>
      </c>
      <c r="U27" s="644"/>
    </row>
    <row r="28" spans="1:21" ht="15" x14ac:dyDescent="0.25">
      <c r="A28" t="s">
        <v>178</v>
      </c>
      <c r="B28" t="s">
        <v>269</v>
      </c>
      <c r="C28" t="s">
        <v>125</v>
      </c>
      <c r="D28" t="s">
        <v>180</v>
      </c>
      <c r="E28" t="s">
        <v>181</v>
      </c>
      <c r="F28" t="s">
        <v>125</v>
      </c>
      <c r="G28"/>
      <c r="H28">
        <v>11.2608</v>
      </c>
      <c r="I28" t="s">
        <v>182</v>
      </c>
      <c r="J28" t="s">
        <v>183</v>
      </c>
      <c r="K28" t="s">
        <v>270</v>
      </c>
      <c r="L28" t="s">
        <v>271</v>
      </c>
      <c r="M28"/>
      <c r="N28" s="644" t="s">
        <v>272</v>
      </c>
      <c r="O28" s="644" t="s">
        <v>273</v>
      </c>
      <c r="P28" t="s">
        <v>236</v>
      </c>
      <c r="Q28">
        <v>52.1466365</v>
      </c>
      <c r="R28">
        <v>-0.7565037</v>
      </c>
      <c r="U28" s="644"/>
    </row>
    <row r="29" spans="1:21" ht="15" x14ac:dyDescent="0.25">
      <c r="A29" t="s">
        <v>178</v>
      </c>
      <c r="B29" t="s">
        <v>274</v>
      </c>
      <c r="C29" t="s">
        <v>125</v>
      </c>
      <c r="D29" t="s">
        <v>180</v>
      </c>
      <c r="E29" t="s">
        <v>181</v>
      </c>
      <c r="F29" t="s">
        <v>125</v>
      </c>
      <c r="G29"/>
      <c r="H29">
        <v>5.4615600000000004</v>
      </c>
      <c r="I29" t="s">
        <v>182</v>
      </c>
      <c r="J29" t="s">
        <v>183</v>
      </c>
      <c r="K29" t="s">
        <v>199</v>
      </c>
      <c r="L29" t="s">
        <v>275</v>
      </c>
      <c r="M29"/>
      <c r="N29" s="644" t="s">
        <v>276</v>
      </c>
      <c r="O29" s="644" t="s">
        <v>277</v>
      </c>
      <c r="P29" t="s">
        <v>236</v>
      </c>
      <c r="Q29">
        <v>52.15423698</v>
      </c>
      <c r="R29">
        <v>-0.81072805999999997</v>
      </c>
      <c r="U29" s="644"/>
    </row>
    <row r="30" spans="1:21" ht="15" x14ac:dyDescent="0.25">
      <c r="A30" t="s">
        <v>178</v>
      </c>
      <c r="B30" t="s">
        <v>278</v>
      </c>
      <c r="C30" t="s">
        <v>125</v>
      </c>
      <c r="D30" t="s">
        <v>180</v>
      </c>
      <c r="E30" t="s">
        <v>181</v>
      </c>
      <c r="F30" t="s">
        <v>125</v>
      </c>
      <c r="G30"/>
      <c r="H30">
        <v>5.5130400000000002</v>
      </c>
      <c r="I30" t="s">
        <v>182</v>
      </c>
      <c r="J30" t="s">
        <v>183</v>
      </c>
      <c r="K30" t="s">
        <v>270</v>
      </c>
      <c r="L30" t="s">
        <v>275</v>
      </c>
      <c r="M30"/>
      <c r="N30" s="644" t="s">
        <v>279</v>
      </c>
      <c r="O30" s="644" t="s">
        <v>280</v>
      </c>
      <c r="P30" t="s">
        <v>236</v>
      </c>
      <c r="Q30">
        <v>53.147811959999999</v>
      </c>
      <c r="R30">
        <v>-1.0273944100000001</v>
      </c>
      <c r="U30" s="644"/>
    </row>
    <row r="31" spans="1:21" ht="15" x14ac:dyDescent="0.25">
      <c r="A31" t="s">
        <v>178</v>
      </c>
      <c r="B31" t="s">
        <v>281</v>
      </c>
      <c r="C31" t="s">
        <v>125</v>
      </c>
      <c r="D31" t="s">
        <v>180</v>
      </c>
      <c r="E31" t="s">
        <v>181</v>
      </c>
      <c r="F31" t="s">
        <v>125</v>
      </c>
      <c r="G31"/>
      <c r="H31">
        <v>5.7408000000000001</v>
      </c>
      <c r="I31" t="s">
        <v>182</v>
      </c>
      <c r="J31" t="s">
        <v>183</v>
      </c>
      <c r="K31" t="s">
        <v>270</v>
      </c>
      <c r="L31" t="s">
        <v>282</v>
      </c>
      <c r="M31"/>
      <c r="N31" s="644" t="s">
        <v>283</v>
      </c>
      <c r="O31" s="644" t="s">
        <v>284</v>
      </c>
      <c r="P31" t="s">
        <v>236</v>
      </c>
      <c r="Q31">
        <v>50.362831630000002</v>
      </c>
      <c r="R31">
        <v>-3.6456517499999999</v>
      </c>
      <c r="U31" s="644"/>
    </row>
    <row r="32" spans="1:21" ht="15" x14ac:dyDescent="0.25">
      <c r="A32" t="s">
        <v>178</v>
      </c>
      <c r="B32" t="s">
        <v>285</v>
      </c>
      <c r="C32" t="s">
        <v>125</v>
      </c>
      <c r="D32" t="s">
        <v>180</v>
      </c>
      <c r="E32" t="s">
        <v>181</v>
      </c>
      <c r="F32" t="s">
        <v>125</v>
      </c>
      <c r="G32"/>
      <c r="H32">
        <v>3.3119700000000001</v>
      </c>
      <c r="I32" t="s">
        <v>182</v>
      </c>
      <c r="J32" t="s">
        <v>183</v>
      </c>
      <c r="K32" t="s">
        <v>184</v>
      </c>
      <c r="L32" t="s">
        <v>286</v>
      </c>
      <c r="M32"/>
      <c r="N32" s="644" t="s">
        <v>287</v>
      </c>
      <c r="O32" s="644" t="s">
        <v>288</v>
      </c>
      <c r="P32" t="s">
        <v>236</v>
      </c>
      <c r="Q32">
        <v>50.92004541</v>
      </c>
      <c r="R32">
        <v>0.22684244000000001</v>
      </c>
      <c r="U32" s="644"/>
    </row>
    <row r="33" spans="1:21" ht="15" x14ac:dyDescent="0.25">
      <c r="A33" t="s">
        <v>178</v>
      </c>
      <c r="B33" t="s">
        <v>289</v>
      </c>
      <c r="C33" t="s">
        <v>125</v>
      </c>
      <c r="D33" t="s">
        <v>180</v>
      </c>
      <c r="E33" t="s">
        <v>181</v>
      </c>
      <c r="F33" t="s">
        <v>125</v>
      </c>
      <c r="G33"/>
      <c r="H33">
        <v>2.5710000000000002</v>
      </c>
      <c r="I33" t="s">
        <v>182</v>
      </c>
      <c r="J33" t="s">
        <v>183</v>
      </c>
      <c r="K33" t="s">
        <v>199</v>
      </c>
      <c r="L33" t="s">
        <v>290</v>
      </c>
      <c r="M33"/>
      <c r="N33" s="644" t="s">
        <v>291</v>
      </c>
      <c r="O33" s="644" t="s">
        <v>292</v>
      </c>
      <c r="P33" t="s">
        <v>293</v>
      </c>
      <c r="Q33">
        <v>51.400615709999997</v>
      </c>
      <c r="R33">
        <v>-1.0221525899999999</v>
      </c>
      <c r="U33" s="644"/>
    </row>
    <row r="34" spans="1:21" ht="15" x14ac:dyDescent="0.25">
      <c r="A34" t="s">
        <v>178</v>
      </c>
      <c r="B34" t="s">
        <v>294</v>
      </c>
      <c r="C34" t="s">
        <v>125</v>
      </c>
      <c r="D34" t="s">
        <v>180</v>
      </c>
      <c r="E34" t="s">
        <v>181</v>
      </c>
      <c r="F34" t="s">
        <v>125</v>
      </c>
      <c r="G34"/>
      <c r="H34">
        <v>1.74312</v>
      </c>
      <c r="I34" t="s">
        <v>182</v>
      </c>
      <c r="J34" t="s">
        <v>183</v>
      </c>
      <c r="K34" t="s">
        <v>199</v>
      </c>
      <c r="L34" t="s">
        <v>295</v>
      </c>
      <c r="M34"/>
      <c r="N34" s="644" t="s">
        <v>296</v>
      </c>
      <c r="O34" s="644" t="s">
        <v>297</v>
      </c>
      <c r="P34" t="s">
        <v>293</v>
      </c>
      <c r="Q34">
        <v>52.109520910000001</v>
      </c>
      <c r="R34">
        <v>-1.20466246</v>
      </c>
      <c r="U34" s="644"/>
    </row>
    <row r="35" spans="1:21" ht="15" x14ac:dyDescent="0.25">
      <c r="A35" t="s">
        <v>178</v>
      </c>
      <c r="B35" t="s">
        <v>298</v>
      </c>
      <c r="C35" t="s">
        <v>125</v>
      </c>
      <c r="D35" t="s">
        <v>180</v>
      </c>
      <c r="E35" t="s">
        <v>181</v>
      </c>
      <c r="F35" t="s">
        <v>125</v>
      </c>
      <c r="G35"/>
      <c r="H35">
        <v>3.63639</v>
      </c>
      <c r="I35" t="s">
        <v>182</v>
      </c>
      <c r="J35" t="s">
        <v>183</v>
      </c>
      <c r="K35" t="s">
        <v>270</v>
      </c>
      <c r="L35" t="s">
        <v>299</v>
      </c>
      <c r="M35"/>
      <c r="N35" s="644" t="s">
        <v>300</v>
      </c>
      <c r="O35" s="644" t="s">
        <v>301</v>
      </c>
      <c r="P35" t="s">
        <v>293</v>
      </c>
      <c r="Q35">
        <v>51.70066688</v>
      </c>
      <c r="R35">
        <v>-3.9475914300000001</v>
      </c>
      <c r="U35" s="644"/>
    </row>
    <row r="36" spans="1:21" ht="15" x14ac:dyDescent="0.25">
      <c r="A36" t="s">
        <v>178</v>
      </c>
      <c r="B36" t="s">
        <v>302</v>
      </c>
      <c r="C36" t="s">
        <v>125</v>
      </c>
      <c r="D36" t="s">
        <v>180</v>
      </c>
      <c r="E36" t="s">
        <v>181</v>
      </c>
      <c r="F36" t="s">
        <v>125</v>
      </c>
      <c r="G36"/>
      <c r="H36">
        <v>7.68222</v>
      </c>
      <c r="I36" t="s">
        <v>182</v>
      </c>
      <c r="J36" t="s">
        <v>216</v>
      </c>
      <c r="K36" t="s">
        <v>216</v>
      </c>
      <c r="L36" t="s">
        <v>303</v>
      </c>
      <c r="M36"/>
      <c r="N36" s="644" t="s">
        <v>304</v>
      </c>
      <c r="O36" s="644" t="s">
        <v>305</v>
      </c>
      <c r="P36" t="s">
        <v>293</v>
      </c>
      <c r="Q36">
        <v>52.990219519999997</v>
      </c>
      <c r="R36">
        <v>-1.0829593399999999</v>
      </c>
      <c r="U36" s="644"/>
    </row>
    <row r="37" spans="1:21" ht="15" x14ac:dyDescent="0.25">
      <c r="A37" t="s">
        <v>178</v>
      </c>
      <c r="B37" t="s">
        <v>306</v>
      </c>
      <c r="C37" t="s">
        <v>125</v>
      </c>
      <c r="D37" t="s">
        <v>180</v>
      </c>
      <c r="E37" t="s">
        <v>181</v>
      </c>
      <c r="F37" t="s">
        <v>125</v>
      </c>
      <c r="G37"/>
      <c r="H37">
        <v>5.7408000000000001</v>
      </c>
      <c r="I37" t="s">
        <v>182</v>
      </c>
      <c r="J37" t="s">
        <v>183</v>
      </c>
      <c r="K37" t="s">
        <v>270</v>
      </c>
      <c r="L37" t="s">
        <v>307</v>
      </c>
      <c r="M37"/>
      <c r="N37" s="644" t="s">
        <v>308</v>
      </c>
      <c r="O37" s="644" t="s">
        <v>309</v>
      </c>
      <c r="P37" t="s">
        <v>293</v>
      </c>
      <c r="Q37">
        <v>51.187642760000003</v>
      </c>
      <c r="R37">
        <v>0.32934852999999997</v>
      </c>
      <c r="U37" s="644"/>
    </row>
    <row r="38" spans="1:21" ht="15" x14ac:dyDescent="0.25">
      <c r="A38" t="s">
        <v>178</v>
      </c>
      <c r="B38" t="s">
        <v>310</v>
      </c>
      <c r="C38" t="s">
        <v>125</v>
      </c>
      <c r="D38" t="s">
        <v>180</v>
      </c>
      <c r="E38" t="s">
        <v>181</v>
      </c>
      <c r="F38" t="s">
        <v>125</v>
      </c>
      <c r="G38"/>
      <c r="H38">
        <v>18.921759999999999</v>
      </c>
      <c r="I38" t="s">
        <v>182</v>
      </c>
      <c r="J38" t="s">
        <v>183</v>
      </c>
      <c r="K38" t="s">
        <v>199</v>
      </c>
      <c r="L38" t="s">
        <v>311</v>
      </c>
      <c r="M38"/>
      <c r="N38" s="644" t="s">
        <v>312</v>
      </c>
      <c r="O38" s="644" t="s">
        <v>313</v>
      </c>
      <c r="P38" t="s">
        <v>293</v>
      </c>
      <c r="Q38">
        <v>51.172564999999999</v>
      </c>
      <c r="R38">
        <v>-3.3596893400000001</v>
      </c>
      <c r="U38" s="644"/>
    </row>
    <row r="39" spans="1:21" ht="15" x14ac:dyDescent="0.25">
      <c r="A39" t="s">
        <v>178</v>
      </c>
      <c r="B39" t="s">
        <v>314</v>
      </c>
      <c r="C39" t="s">
        <v>125</v>
      </c>
      <c r="D39" t="s">
        <v>180</v>
      </c>
      <c r="E39" t="s">
        <v>181</v>
      </c>
      <c r="F39" t="s">
        <v>125</v>
      </c>
      <c r="G39"/>
      <c r="H39">
        <v>6.7905899999999999</v>
      </c>
      <c r="I39" t="s">
        <v>182</v>
      </c>
      <c r="J39" t="s">
        <v>183</v>
      </c>
      <c r="K39" t="s">
        <v>184</v>
      </c>
      <c r="L39" t="s">
        <v>315</v>
      </c>
      <c r="M39"/>
      <c r="N39" s="644" t="s">
        <v>316</v>
      </c>
      <c r="O39" s="644" t="s">
        <v>317</v>
      </c>
      <c r="P39" t="s">
        <v>293</v>
      </c>
      <c r="Q39">
        <v>50.926904159999999</v>
      </c>
      <c r="R39">
        <v>-3.13811989</v>
      </c>
      <c r="U39" s="644"/>
    </row>
    <row r="40" spans="1:21" ht="15" x14ac:dyDescent="0.25">
      <c r="A40" t="s">
        <v>178</v>
      </c>
      <c r="B40" t="s">
        <v>318</v>
      </c>
      <c r="C40" t="s">
        <v>125</v>
      </c>
      <c r="D40" t="s">
        <v>180</v>
      </c>
      <c r="E40" t="s">
        <v>181</v>
      </c>
      <c r="F40" t="s">
        <v>125</v>
      </c>
      <c r="G40"/>
      <c r="H40">
        <v>4.6319699999999999</v>
      </c>
      <c r="I40" t="s">
        <v>182</v>
      </c>
      <c r="J40" t="s">
        <v>183</v>
      </c>
      <c r="K40" t="s">
        <v>184</v>
      </c>
      <c r="L40" t="s">
        <v>238</v>
      </c>
      <c r="M40"/>
      <c r="N40" s="644" t="s">
        <v>319</v>
      </c>
      <c r="O40" s="644" t="s">
        <v>320</v>
      </c>
      <c r="P40" t="s">
        <v>293</v>
      </c>
      <c r="Q40">
        <v>52.918018670000002</v>
      </c>
      <c r="R40">
        <v>-1.04999486</v>
      </c>
      <c r="U40" s="644"/>
    </row>
    <row r="41" spans="1:21" ht="15" x14ac:dyDescent="0.25">
      <c r="A41" t="s">
        <v>178</v>
      </c>
      <c r="B41" t="s">
        <v>321</v>
      </c>
      <c r="C41" t="s">
        <v>125</v>
      </c>
      <c r="D41" t="s">
        <v>180</v>
      </c>
      <c r="E41" t="s">
        <v>181</v>
      </c>
      <c r="F41" t="s">
        <v>125</v>
      </c>
      <c r="G41"/>
      <c r="H41">
        <v>4.9832999999999998</v>
      </c>
      <c r="I41" t="s">
        <v>182</v>
      </c>
      <c r="J41" t="s">
        <v>183</v>
      </c>
      <c r="K41" t="s">
        <v>270</v>
      </c>
      <c r="L41" t="s">
        <v>322</v>
      </c>
      <c r="M41"/>
      <c r="N41" s="644" t="s">
        <v>323</v>
      </c>
      <c r="O41" s="644" t="s">
        <v>324</v>
      </c>
      <c r="P41" t="s">
        <v>293</v>
      </c>
      <c r="Q41">
        <v>51.787387170000002</v>
      </c>
      <c r="R41">
        <v>-4.0291008599999998</v>
      </c>
      <c r="U41" s="644"/>
    </row>
    <row r="42" spans="1:21" ht="15" x14ac:dyDescent="0.25">
      <c r="A42" t="s">
        <v>178</v>
      </c>
      <c r="B42" t="s">
        <v>325</v>
      </c>
      <c r="C42" t="s">
        <v>125</v>
      </c>
      <c r="D42" t="s">
        <v>180</v>
      </c>
      <c r="E42" t="s">
        <v>181</v>
      </c>
      <c r="F42" t="s">
        <v>125</v>
      </c>
      <c r="G42"/>
      <c r="H42">
        <v>6.76227</v>
      </c>
      <c r="I42" t="s">
        <v>182</v>
      </c>
      <c r="J42" t="s">
        <v>216</v>
      </c>
      <c r="K42" t="s">
        <v>216</v>
      </c>
      <c r="L42" t="s">
        <v>326</v>
      </c>
      <c r="M42"/>
      <c r="N42" s="644" t="s">
        <v>327</v>
      </c>
      <c r="O42" s="644" t="s">
        <v>328</v>
      </c>
      <c r="P42" t="s">
        <v>293</v>
      </c>
      <c r="Q42">
        <v>52.937542790000002</v>
      </c>
      <c r="R42">
        <v>-1.0634946999999999</v>
      </c>
      <c r="U42" s="644"/>
    </row>
    <row r="43" spans="1:21" ht="15" x14ac:dyDescent="0.25">
      <c r="A43" t="s">
        <v>178</v>
      </c>
      <c r="B43" t="s">
        <v>329</v>
      </c>
      <c r="C43" t="s">
        <v>125</v>
      </c>
      <c r="D43" t="s">
        <v>180</v>
      </c>
      <c r="E43" t="s">
        <v>181</v>
      </c>
      <c r="F43" t="s">
        <v>125</v>
      </c>
      <c r="G43"/>
      <c r="H43">
        <v>4.1574499999999999</v>
      </c>
      <c r="I43" t="s">
        <v>182</v>
      </c>
      <c r="J43" t="s">
        <v>183</v>
      </c>
      <c r="K43" t="s">
        <v>270</v>
      </c>
      <c r="L43" t="s">
        <v>330</v>
      </c>
      <c r="M43"/>
      <c r="N43" s="644" t="s">
        <v>331</v>
      </c>
      <c r="O43" s="644" t="s">
        <v>332</v>
      </c>
      <c r="P43" t="s">
        <v>293</v>
      </c>
      <c r="Q43">
        <v>53.618520199999999</v>
      </c>
      <c r="R43">
        <v>-1.16334962</v>
      </c>
      <c r="U43" s="644"/>
    </row>
    <row r="44" spans="1:21" ht="15" x14ac:dyDescent="0.25">
      <c r="A44" t="s">
        <v>178</v>
      </c>
      <c r="B44" t="s">
        <v>333</v>
      </c>
      <c r="C44" t="s">
        <v>125</v>
      </c>
      <c r="D44" t="s">
        <v>180</v>
      </c>
      <c r="E44" t="s">
        <v>181</v>
      </c>
      <c r="F44" t="s">
        <v>125</v>
      </c>
      <c r="G44"/>
      <c r="H44">
        <v>4.9737200000000001</v>
      </c>
      <c r="I44" t="s">
        <v>182</v>
      </c>
      <c r="J44" t="s">
        <v>183</v>
      </c>
      <c r="K44" t="s">
        <v>334</v>
      </c>
      <c r="L44" t="s">
        <v>335</v>
      </c>
      <c r="M44"/>
      <c r="N44" s="644" t="s">
        <v>336</v>
      </c>
      <c r="O44" s="644" t="s">
        <v>337</v>
      </c>
      <c r="P44" t="s">
        <v>293</v>
      </c>
      <c r="Q44">
        <v>53.234020450000003</v>
      </c>
      <c r="R44">
        <v>-1.3787309299999999</v>
      </c>
      <c r="U44" s="644"/>
    </row>
    <row r="45" spans="1:21" ht="15" x14ac:dyDescent="0.25">
      <c r="A45" t="s">
        <v>178</v>
      </c>
      <c r="B45" t="s">
        <v>338</v>
      </c>
      <c r="C45" t="s">
        <v>125</v>
      </c>
      <c r="D45" t="s">
        <v>180</v>
      </c>
      <c r="E45" t="s">
        <v>181</v>
      </c>
      <c r="F45" t="s">
        <v>125</v>
      </c>
      <c r="G45"/>
      <c r="H45">
        <v>4.8796799999999996</v>
      </c>
      <c r="I45" t="s">
        <v>182</v>
      </c>
      <c r="J45" t="s">
        <v>183</v>
      </c>
      <c r="K45" t="s">
        <v>270</v>
      </c>
      <c r="L45" t="s">
        <v>339</v>
      </c>
      <c r="M45"/>
      <c r="N45" s="644" t="s">
        <v>340</v>
      </c>
      <c r="O45" s="644" t="s">
        <v>341</v>
      </c>
      <c r="P45" t="s">
        <v>293</v>
      </c>
      <c r="Q45">
        <v>51.823963239999998</v>
      </c>
      <c r="R45">
        <v>-4.8623732899999998</v>
      </c>
      <c r="U45" s="644"/>
    </row>
    <row r="46" spans="1:21" ht="15" x14ac:dyDescent="0.25">
      <c r="A46" t="s">
        <v>178</v>
      </c>
      <c r="B46" t="s">
        <v>342</v>
      </c>
      <c r="C46" t="s">
        <v>125</v>
      </c>
      <c r="D46" t="s">
        <v>180</v>
      </c>
      <c r="E46" t="s">
        <v>181</v>
      </c>
      <c r="F46" t="s">
        <v>125</v>
      </c>
      <c r="G46"/>
      <c r="H46">
        <v>4.8672000000000004</v>
      </c>
      <c r="I46" t="s">
        <v>182</v>
      </c>
      <c r="J46" t="s">
        <v>216</v>
      </c>
      <c r="K46" t="s">
        <v>216</v>
      </c>
      <c r="L46" t="s">
        <v>343</v>
      </c>
      <c r="M46"/>
      <c r="N46" s="644" t="s">
        <v>344</v>
      </c>
      <c r="O46" s="644" t="s">
        <v>345</v>
      </c>
      <c r="P46" t="s">
        <v>293</v>
      </c>
      <c r="Q46">
        <v>52.432980110000003</v>
      </c>
      <c r="R46">
        <v>1.5918367200000001</v>
      </c>
      <c r="U46" s="644"/>
    </row>
    <row r="47" spans="1:21" ht="15" x14ac:dyDescent="0.25">
      <c r="A47" t="s">
        <v>178</v>
      </c>
      <c r="B47" t="s">
        <v>346</v>
      </c>
      <c r="C47" t="s">
        <v>125</v>
      </c>
      <c r="D47" t="s">
        <v>180</v>
      </c>
      <c r="E47" t="s">
        <v>181</v>
      </c>
      <c r="F47" t="s">
        <v>125</v>
      </c>
      <c r="G47"/>
      <c r="H47">
        <v>8.6295000000000002</v>
      </c>
      <c r="I47" t="s">
        <v>182</v>
      </c>
      <c r="J47" t="s">
        <v>183</v>
      </c>
      <c r="K47" t="s">
        <v>209</v>
      </c>
      <c r="L47" t="s">
        <v>347</v>
      </c>
      <c r="M47"/>
      <c r="N47" s="644" t="s">
        <v>348</v>
      </c>
      <c r="O47" s="644" t="s">
        <v>349</v>
      </c>
      <c r="P47" t="s">
        <v>293</v>
      </c>
      <c r="Q47">
        <v>51.151475480000002</v>
      </c>
      <c r="R47">
        <v>-4.1836681599999999</v>
      </c>
      <c r="U47" s="644"/>
    </row>
    <row r="48" spans="1:21" ht="15" x14ac:dyDescent="0.25">
      <c r="A48" t="s">
        <v>178</v>
      </c>
      <c r="B48" t="s">
        <v>350</v>
      </c>
      <c r="C48" t="s">
        <v>125</v>
      </c>
      <c r="D48" t="s">
        <v>180</v>
      </c>
      <c r="E48" t="s">
        <v>181</v>
      </c>
      <c r="F48" t="s">
        <v>125</v>
      </c>
      <c r="G48"/>
      <c r="H48">
        <v>4.6103199999999998</v>
      </c>
      <c r="I48" t="s">
        <v>182</v>
      </c>
      <c r="J48" t="s">
        <v>183</v>
      </c>
      <c r="K48" t="s">
        <v>184</v>
      </c>
      <c r="L48"/>
      <c r="M48" t="s">
        <v>351</v>
      </c>
      <c r="N48" s="644" t="s">
        <v>352</v>
      </c>
      <c r="O48" s="644" t="s">
        <v>353</v>
      </c>
      <c r="P48" t="s">
        <v>293</v>
      </c>
      <c r="Q48">
        <v>53.407497120000002</v>
      </c>
      <c r="R48">
        <v>1.8845569999999999E-2</v>
      </c>
      <c r="U48" s="644"/>
    </row>
    <row r="49" spans="1:21" ht="15" x14ac:dyDescent="0.25">
      <c r="A49" t="s">
        <v>178</v>
      </c>
      <c r="B49" t="s">
        <v>354</v>
      </c>
      <c r="C49" t="s">
        <v>125</v>
      </c>
      <c r="D49" t="s">
        <v>180</v>
      </c>
      <c r="E49" t="s">
        <v>181</v>
      </c>
      <c r="F49" t="s">
        <v>125</v>
      </c>
      <c r="G49"/>
      <c r="H49">
        <v>8.0860599999999998</v>
      </c>
      <c r="I49" t="s">
        <v>182</v>
      </c>
      <c r="J49" t="s">
        <v>183</v>
      </c>
      <c r="K49" t="s">
        <v>270</v>
      </c>
      <c r="L49" t="s">
        <v>355</v>
      </c>
      <c r="M49"/>
      <c r="N49" s="644" t="s">
        <v>356</v>
      </c>
      <c r="O49" s="644" t="s">
        <v>357</v>
      </c>
      <c r="P49" t="s">
        <v>293</v>
      </c>
      <c r="Q49">
        <v>50.808922369999998</v>
      </c>
      <c r="R49">
        <v>-0.58206044999999995</v>
      </c>
      <c r="U49" s="644"/>
    </row>
    <row r="50" spans="1:21" ht="15" x14ac:dyDescent="0.25">
      <c r="A50" t="s">
        <v>178</v>
      </c>
      <c r="B50" t="s">
        <v>358</v>
      </c>
      <c r="C50" t="s">
        <v>125</v>
      </c>
      <c r="D50" t="s">
        <v>180</v>
      </c>
      <c r="E50" t="s">
        <v>181</v>
      </c>
      <c r="F50" t="s">
        <v>125</v>
      </c>
      <c r="G50"/>
      <c r="H50">
        <v>3.63</v>
      </c>
      <c r="I50" t="s">
        <v>182</v>
      </c>
      <c r="J50" t="s">
        <v>183</v>
      </c>
      <c r="K50" t="s">
        <v>199</v>
      </c>
      <c r="L50" t="s">
        <v>359</v>
      </c>
      <c r="M50"/>
      <c r="N50" s="644" t="s">
        <v>360</v>
      </c>
      <c r="O50" s="644" t="s">
        <v>361</v>
      </c>
      <c r="P50" t="s">
        <v>293</v>
      </c>
      <c r="Q50">
        <v>50.429999530000003</v>
      </c>
      <c r="R50">
        <v>-4.0164698899999998</v>
      </c>
      <c r="U50" s="644"/>
    </row>
    <row r="51" spans="1:21" ht="15" x14ac:dyDescent="0.25">
      <c r="A51" t="s">
        <v>178</v>
      </c>
      <c r="B51" t="s">
        <v>362</v>
      </c>
      <c r="C51" t="s">
        <v>125</v>
      </c>
      <c r="D51" t="s">
        <v>180</v>
      </c>
      <c r="E51" t="s">
        <v>181</v>
      </c>
      <c r="F51" t="s">
        <v>125</v>
      </c>
      <c r="G51"/>
      <c r="H51">
        <v>4.0239000000000003</v>
      </c>
      <c r="I51" t="s">
        <v>182</v>
      </c>
      <c r="J51" t="s">
        <v>183</v>
      </c>
      <c r="K51" t="s">
        <v>184</v>
      </c>
      <c r="L51" t="s">
        <v>363</v>
      </c>
      <c r="M51"/>
      <c r="N51" s="644" t="s">
        <v>364</v>
      </c>
      <c r="O51" s="644" t="s">
        <v>365</v>
      </c>
      <c r="P51" t="s">
        <v>293</v>
      </c>
      <c r="Q51">
        <v>50.695671279999999</v>
      </c>
      <c r="R51">
        <v>-1.42670706</v>
      </c>
      <c r="U51" s="644"/>
    </row>
    <row r="52" spans="1:21" ht="15" x14ac:dyDescent="0.25">
      <c r="A52" t="s">
        <v>178</v>
      </c>
      <c r="B52" t="s">
        <v>366</v>
      </c>
      <c r="C52" t="s">
        <v>125</v>
      </c>
      <c r="D52" t="s">
        <v>180</v>
      </c>
      <c r="E52" t="s">
        <v>181</v>
      </c>
      <c r="F52" t="s">
        <v>125</v>
      </c>
      <c r="G52"/>
      <c r="H52">
        <v>4.9960199999999997</v>
      </c>
      <c r="I52" t="s">
        <v>182</v>
      </c>
      <c r="J52" t="s">
        <v>183</v>
      </c>
      <c r="K52" t="s">
        <v>199</v>
      </c>
      <c r="L52" t="s">
        <v>367</v>
      </c>
      <c r="M52"/>
      <c r="N52" s="644" t="s">
        <v>368</v>
      </c>
      <c r="O52" s="644" t="s">
        <v>369</v>
      </c>
      <c r="P52" t="s">
        <v>293</v>
      </c>
      <c r="Q52">
        <v>53.413990030000001</v>
      </c>
      <c r="R52">
        <v>-0.39162612000000002</v>
      </c>
      <c r="U52" s="644"/>
    </row>
    <row r="53" spans="1:21" ht="15" x14ac:dyDescent="0.25">
      <c r="A53" t="s">
        <v>178</v>
      </c>
      <c r="B53" t="s">
        <v>370</v>
      </c>
      <c r="C53" t="s">
        <v>125</v>
      </c>
      <c r="D53" t="s">
        <v>180</v>
      </c>
      <c r="E53" t="s">
        <v>181</v>
      </c>
      <c r="F53" t="s">
        <v>125</v>
      </c>
      <c r="G53"/>
      <c r="H53">
        <v>4.8787200000000004</v>
      </c>
      <c r="I53" t="s">
        <v>182</v>
      </c>
      <c r="J53" t="s">
        <v>183</v>
      </c>
      <c r="K53" t="s">
        <v>270</v>
      </c>
      <c r="L53"/>
      <c r="M53" t="s">
        <v>371</v>
      </c>
      <c r="N53" s="644" t="s">
        <v>372</v>
      </c>
      <c r="O53" s="644" t="s">
        <v>373</v>
      </c>
      <c r="P53" t="s">
        <v>293</v>
      </c>
      <c r="Q53">
        <v>51.251438200000003</v>
      </c>
      <c r="R53">
        <v>-1.2777804699999999</v>
      </c>
      <c r="U53" s="644"/>
    </row>
    <row r="54" spans="1:21" ht="15" x14ac:dyDescent="0.25">
      <c r="A54" t="s">
        <v>178</v>
      </c>
      <c r="B54" t="s">
        <v>374</v>
      </c>
      <c r="C54" t="s">
        <v>125</v>
      </c>
      <c r="D54" t="s">
        <v>180</v>
      </c>
      <c r="E54" t="s">
        <v>181</v>
      </c>
      <c r="F54" t="s">
        <v>125</v>
      </c>
      <c r="G54"/>
      <c r="H54">
        <v>3.7523200000000001</v>
      </c>
      <c r="I54" t="s">
        <v>182</v>
      </c>
      <c r="J54" t="s">
        <v>183</v>
      </c>
      <c r="K54" t="s">
        <v>199</v>
      </c>
      <c r="L54"/>
      <c r="M54" t="s">
        <v>375</v>
      </c>
      <c r="N54" s="644" t="s">
        <v>376</v>
      </c>
      <c r="O54" s="644" t="s">
        <v>377</v>
      </c>
      <c r="P54" t="s">
        <v>293</v>
      </c>
      <c r="Q54">
        <v>56.574826350000002</v>
      </c>
      <c r="R54">
        <v>-2.7140140599999998</v>
      </c>
      <c r="U54" s="644"/>
    </row>
    <row r="55" spans="1:21" ht="15" x14ac:dyDescent="0.25">
      <c r="A55" t="s">
        <v>178</v>
      </c>
      <c r="B55" t="s">
        <v>378</v>
      </c>
      <c r="C55" t="s">
        <v>125</v>
      </c>
      <c r="D55" t="s">
        <v>180</v>
      </c>
      <c r="E55" t="s">
        <v>181</v>
      </c>
      <c r="F55" t="s">
        <v>125</v>
      </c>
      <c r="G55"/>
      <c r="H55">
        <v>4.9878400000000003</v>
      </c>
      <c r="I55" t="s">
        <v>182</v>
      </c>
      <c r="J55" t="s">
        <v>379</v>
      </c>
      <c r="K55" t="s">
        <v>379</v>
      </c>
      <c r="L55"/>
      <c r="M55" t="s">
        <v>380</v>
      </c>
      <c r="N55" s="644" t="s">
        <v>381</v>
      </c>
      <c r="O55" s="644" t="s">
        <v>382</v>
      </c>
      <c r="P55" t="s">
        <v>293</v>
      </c>
      <c r="Q55">
        <v>52.641122039999999</v>
      </c>
      <c r="R55">
        <v>0.15632252999999999</v>
      </c>
      <c r="U55" s="644"/>
    </row>
    <row r="56" spans="1:21" ht="15" x14ac:dyDescent="0.25">
      <c r="A56" t="s">
        <v>178</v>
      </c>
      <c r="B56" t="s">
        <v>383</v>
      </c>
      <c r="C56" t="s">
        <v>125</v>
      </c>
      <c r="D56" t="s">
        <v>180</v>
      </c>
      <c r="E56" t="s">
        <v>181</v>
      </c>
      <c r="F56" t="s">
        <v>125</v>
      </c>
      <c r="G56"/>
      <c r="H56">
        <v>3.4047200000000002</v>
      </c>
      <c r="I56" t="s">
        <v>182</v>
      </c>
      <c r="J56" t="s">
        <v>183</v>
      </c>
      <c r="K56" t="s">
        <v>209</v>
      </c>
      <c r="L56"/>
      <c r="M56" t="s">
        <v>384</v>
      </c>
      <c r="N56" s="644" t="s">
        <v>385</v>
      </c>
      <c r="O56" s="644" t="s">
        <v>386</v>
      </c>
      <c r="P56" t="s">
        <v>293</v>
      </c>
      <c r="Q56">
        <v>50.627808309999999</v>
      </c>
      <c r="R56">
        <v>-2.4947890799999999</v>
      </c>
      <c r="U56" s="644"/>
    </row>
    <row r="57" spans="1:21" ht="15" x14ac:dyDescent="0.25">
      <c r="A57" t="s">
        <v>178</v>
      </c>
      <c r="B57" t="s">
        <v>387</v>
      </c>
      <c r="C57" t="s">
        <v>125</v>
      </c>
      <c r="D57" t="s">
        <v>180</v>
      </c>
      <c r="E57" t="s">
        <v>181</v>
      </c>
      <c r="F57" t="s">
        <v>125</v>
      </c>
      <c r="G57"/>
      <c r="H57">
        <v>4.9992799999999997</v>
      </c>
      <c r="I57" t="s">
        <v>182</v>
      </c>
      <c r="J57" t="s">
        <v>183</v>
      </c>
      <c r="K57" t="s">
        <v>184</v>
      </c>
      <c r="L57"/>
      <c r="M57" t="s">
        <v>388</v>
      </c>
      <c r="N57" s="644" t="s">
        <v>389</v>
      </c>
      <c r="O57" s="644" t="s">
        <v>390</v>
      </c>
      <c r="P57" t="s">
        <v>293</v>
      </c>
      <c r="Q57">
        <v>50.693943220000001</v>
      </c>
      <c r="R57">
        <v>-1.4430665499999999</v>
      </c>
      <c r="U57" s="644"/>
    </row>
    <row r="58" spans="1:21" ht="15" x14ac:dyDescent="0.25">
      <c r="A58" t="s">
        <v>178</v>
      </c>
      <c r="B58" t="s">
        <v>391</v>
      </c>
      <c r="C58" t="s">
        <v>125</v>
      </c>
      <c r="D58" t="s">
        <v>180</v>
      </c>
      <c r="E58" t="s">
        <v>181</v>
      </c>
      <c r="F58" t="s">
        <v>125</v>
      </c>
      <c r="G58"/>
      <c r="H58">
        <v>3.9535499999999999</v>
      </c>
      <c r="I58" t="s">
        <v>182</v>
      </c>
      <c r="J58" t="s">
        <v>183</v>
      </c>
      <c r="K58" t="s">
        <v>199</v>
      </c>
      <c r="L58" t="s">
        <v>367</v>
      </c>
      <c r="M58"/>
      <c r="N58" s="644" t="s">
        <v>392</v>
      </c>
      <c r="O58" s="644" t="s">
        <v>393</v>
      </c>
      <c r="P58" t="s">
        <v>293</v>
      </c>
      <c r="Q58">
        <v>51.171364410000002</v>
      </c>
      <c r="R58">
        <v>-2.98493795</v>
      </c>
      <c r="U58" s="644"/>
    </row>
    <row r="59" spans="1:21" ht="15" x14ac:dyDescent="0.25">
      <c r="A59" t="s">
        <v>178</v>
      </c>
      <c r="B59" t="s">
        <v>394</v>
      </c>
      <c r="C59" t="s">
        <v>125</v>
      </c>
      <c r="D59" t="s">
        <v>180</v>
      </c>
      <c r="E59" t="s">
        <v>181</v>
      </c>
      <c r="F59" t="s">
        <v>125</v>
      </c>
      <c r="G59"/>
      <c r="H59">
        <v>4.7907400000000004</v>
      </c>
      <c r="I59" t="s">
        <v>182</v>
      </c>
      <c r="J59" t="s">
        <v>183</v>
      </c>
      <c r="K59" t="s">
        <v>184</v>
      </c>
      <c r="L59" t="s">
        <v>185</v>
      </c>
      <c r="M59"/>
      <c r="N59" s="644" t="s">
        <v>395</v>
      </c>
      <c r="O59" s="644" t="s">
        <v>396</v>
      </c>
      <c r="P59" t="s">
        <v>293</v>
      </c>
      <c r="Q59">
        <v>50.774899189999999</v>
      </c>
      <c r="R59">
        <v>-1.8595787100000001</v>
      </c>
      <c r="U59" s="644"/>
    </row>
    <row r="60" spans="1:21" ht="15" x14ac:dyDescent="0.25">
      <c r="A60" t="s">
        <v>178</v>
      </c>
      <c r="B60" t="s">
        <v>397</v>
      </c>
      <c r="C60" t="s">
        <v>125</v>
      </c>
      <c r="D60" t="s">
        <v>180</v>
      </c>
      <c r="E60" t="s">
        <v>181</v>
      </c>
      <c r="F60" t="s">
        <v>125</v>
      </c>
      <c r="G60"/>
      <c r="H60">
        <v>3.5990000000000002</v>
      </c>
      <c r="I60" t="s">
        <v>182</v>
      </c>
      <c r="J60" t="s">
        <v>183</v>
      </c>
      <c r="K60" t="s">
        <v>184</v>
      </c>
      <c r="L60" t="s">
        <v>398</v>
      </c>
      <c r="M60"/>
      <c r="N60" s="644" t="s">
        <v>399</v>
      </c>
      <c r="O60" s="644" t="s">
        <v>400</v>
      </c>
      <c r="P60" t="s">
        <v>293</v>
      </c>
      <c r="Q60">
        <v>50.779759839999997</v>
      </c>
      <c r="R60">
        <v>-1.87149253</v>
      </c>
      <c r="U60" s="644"/>
    </row>
    <row r="61" spans="1:21" ht="15" x14ac:dyDescent="0.25">
      <c r="A61" t="s">
        <v>178</v>
      </c>
      <c r="B61" t="s">
        <v>401</v>
      </c>
      <c r="C61" t="s">
        <v>125</v>
      </c>
      <c r="D61" t="s">
        <v>180</v>
      </c>
      <c r="E61" t="s">
        <v>181</v>
      </c>
      <c r="F61" t="s">
        <v>125</v>
      </c>
      <c r="G61"/>
      <c r="H61">
        <v>2.71936</v>
      </c>
      <c r="I61" t="s">
        <v>182</v>
      </c>
      <c r="J61" t="s">
        <v>183</v>
      </c>
      <c r="K61" t="s">
        <v>184</v>
      </c>
      <c r="L61" t="s">
        <v>402</v>
      </c>
      <c r="M61"/>
      <c r="N61" s="644" t="s">
        <v>403</v>
      </c>
      <c r="O61" s="644" t="s">
        <v>404</v>
      </c>
      <c r="P61" t="s">
        <v>293</v>
      </c>
      <c r="Q61">
        <v>50.405657529999999</v>
      </c>
      <c r="R61">
        <v>-4.3509881000000004</v>
      </c>
      <c r="U61" s="644"/>
    </row>
    <row r="62" spans="1:21" ht="15" x14ac:dyDescent="0.25">
      <c r="A62" t="s">
        <v>178</v>
      </c>
      <c r="B62" t="s">
        <v>405</v>
      </c>
      <c r="C62" t="s">
        <v>125</v>
      </c>
      <c r="D62" t="s">
        <v>180</v>
      </c>
      <c r="E62" t="s">
        <v>181</v>
      </c>
      <c r="F62" t="s">
        <v>125</v>
      </c>
      <c r="G62"/>
      <c r="H62">
        <v>4.9992799999999997</v>
      </c>
      <c r="I62" t="s">
        <v>182</v>
      </c>
      <c r="J62" t="s">
        <v>379</v>
      </c>
      <c r="K62" t="s">
        <v>379</v>
      </c>
      <c r="L62"/>
      <c r="M62" t="s">
        <v>406</v>
      </c>
      <c r="N62" s="644" t="s">
        <v>407</v>
      </c>
      <c r="O62" s="644" t="s">
        <v>408</v>
      </c>
      <c r="P62" t="s">
        <v>293</v>
      </c>
      <c r="Q62">
        <v>49.766806549999998</v>
      </c>
      <c r="R62">
        <v>-7.5572420300000003</v>
      </c>
      <c r="U62" s="644"/>
    </row>
    <row r="63" spans="1:21" ht="15" x14ac:dyDescent="0.25">
      <c r="A63" t="s">
        <v>178</v>
      </c>
      <c r="B63" t="s">
        <v>409</v>
      </c>
      <c r="C63" t="s">
        <v>125</v>
      </c>
      <c r="D63" t="s">
        <v>180</v>
      </c>
      <c r="E63" t="s">
        <v>181</v>
      </c>
      <c r="F63" t="s">
        <v>125</v>
      </c>
      <c r="G63"/>
      <c r="H63">
        <v>4.9962</v>
      </c>
      <c r="I63" t="s">
        <v>182</v>
      </c>
      <c r="J63" t="s">
        <v>183</v>
      </c>
      <c r="K63" t="s">
        <v>410</v>
      </c>
      <c r="L63" t="s">
        <v>411</v>
      </c>
      <c r="M63"/>
      <c r="N63" s="644"/>
      <c r="O63" s="644"/>
      <c r="P63" t="s">
        <v>293</v>
      </c>
      <c r="Q63">
        <v>50.775572709999999</v>
      </c>
      <c r="R63">
        <v>-2.3951550699999999</v>
      </c>
      <c r="U63" s="644"/>
    </row>
    <row r="64" spans="1:21" ht="15" x14ac:dyDescent="0.25">
      <c r="A64" t="s">
        <v>178</v>
      </c>
      <c r="B64" t="s">
        <v>412</v>
      </c>
      <c r="C64" t="s">
        <v>125</v>
      </c>
      <c r="D64" t="s">
        <v>180</v>
      </c>
      <c r="E64" t="s">
        <v>181</v>
      </c>
      <c r="F64" t="s">
        <v>125</v>
      </c>
      <c r="G64"/>
      <c r="H64">
        <v>2.39974</v>
      </c>
      <c r="I64" t="s">
        <v>182</v>
      </c>
      <c r="J64" t="s">
        <v>183</v>
      </c>
      <c r="K64" t="s">
        <v>184</v>
      </c>
      <c r="L64" t="s">
        <v>194</v>
      </c>
      <c r="M64"/>
      <c r="N64" s="644" t="s">
        <v>413</v>
      </c>
      <c r="O64" s="644" t="s">
        <v>414</v>
      </c>
      <c r="P64" t="s">
        <v>293</v>
      </c>
      <c r="Q64">
        <v>52.254961020000003</v>
      </c>
      <c r="R64">
        <v>-1.4861124400000001</v>
      </c>
      <c r="U64" s="644"/>
    </row>
    <row r="65" spans="1:21" ht="15" x14ac:dyDescent="0.25">
      <c r="A65" t="s">
        <v>178</v>
      </c>
      <c r="B65" t="s">
        <v>415</v>
      </c>
      <c r="C65" t="s">
        <v>125</v>
      </c>
      <c r="D65" t="s">
        <v>180</v>
      </c>
      <c r="E65" t="s">
        <v>181</v>
      </c>
      <c r="F65" t="s">
        <v>125</v>
      </c>
      <c r="G65"/>
      <c r="H65">
        <v>4.9735199999999997</v>
      </c>
      <c r="I65" t="s">
        <v>182</v>
      </c>
      <c r="J65" t="s">
        <v>183</v>
      </c>
      <c r="K65" t="s">
        <v>410</v>
      </c>
      <c r="L65" t="s">
        <v>416</v>
      </c>
      <c r="M65"/>
      <c r="N65" s="644" t="s">
        <v>417</v>
      </c>
      <c r="O65" s="644" t="s">
        <v>418</v>
      </c>
      <c r="P65" t="s">
        <v>293</v>
      </c>
      <c r="Q65">
        <v>49.766806549999998</v>
      </c>
      <c r="R65">
        <v>-7.5572420300000003</v>
      </c>
      <c r="U65" s="644"/>
    </row>
    <row r="66" spans="1:21" ht="15" x14ac:dyDescent="0.25">
      <c r="A66" t="s">
        <v>178</v>
      </c>
      <c r="B66" t="s">
        <v>419</v>
      </c>
      <c r="C66" t="s">
        <v>125</v>
      </c>
      <c r="D66" t="s">
        <v>180</v>
      </c>
      <c r="E66" t="s">
        <v>181</v>
      </c>
      <c r="F66" t="s">
        <v>125</v>
      </c>
      <c r="G66"/>
      <c r="H66">
        <v>3.40272</v>
      </c>
      <c r="I66" t="s">
        <v>182</v>
      </c>
      <c r="J66" t="s">
        <v>183</v>
      </c>
      <c r="K66" t="s">
        <v>184</v>
      </c>
      <c r="L66" t="s">
        <v>420</v>
      </c>
      <c r="M66"/>
      <c r="N66" s="644"/>
      <c r="O66" s="644"/>
      <c r="P66" t="s">
        <v>421</v>
      </c>
      <c r="Q66">
        <v>49.766806549999998</v>
      </c>
      <c r="R66">
        <v>-7.5572420300000003</v>
      </c>
      <c r="U66" s="644"/>
    </row>
    <row r="67" spans="1:21" ht="15" x14ac:dyDescent="0.25">
      <c r="A67" t="s">
        <v>178</v>
      </c>
      <c r="B67" t="s">
        <v>422</v>
      </c>
      <c r="C67" t="s">
        <v>125</v>
      </c>
      <c r="D67" t="s">
        <v>180</v>
      </c>
      <c r="E67" t="s">
        <v>181</v>
      </c>
      <c r="F67" t="s">
        <v>125</v>
      </c>
      <c r="G67"/>
      <c r="H67">
        <v>3.5006400000000002</v>
      </c>
      <c r="I67" t="s">
        <v>182</v>
      </c>
      <c r="J67" t="s">
        <v>183</v>
      </c>
      <c r="K67" t="s">
        <v>184</v>
      </c>
      <c r="L67" t="s">
        <v>420</v>
      </c>
      <c r="M67"/>
      <c r="N67" s="644"/>
      <c r="O67" s="644"/>
      <c r="P67" t="s">
        <v>421</v>
      </c>
      <c r="Q67">
        <v>49.766806549999998</v>
      </c>
      <c r="R67">
        <v>-7.5572420300000003</v>
      </c>
      <c r="U67" s="644"/>
    </row>
    <row r="68" spans="1:21" ht="15" x14ac:dyDescent="0.25">
      <c r="A68" t="s">
        <v>178</v>
      </c>
      <c r="B68" t="s">
        <v>423</v>
      </c>
      <c r="C68" t="s">
        <v>125</v>
      </c>
      <c r="D68" t="s">
        <v>180</v>
      </c>
      <c r="E68" t="s">
        <v>181</v>
      </c>
      <c r="F68" t="s">
        <v>125</v>
      </c>
      <c r="G68"/>
      <c r="H68">
        <v>5</v>
      </c>
      <c r="I68" t="s">
        <v>182</v>
      </c>
      <c r="J68" t="s">
        <v>183</v>
      </c>
      <c r="K68" t="s">
        <v>199</v>
      </c>
      <c r="L68" t="s">
        <v>424</v>
      </c>
      <c r="M68"/>
      <c r="N68" s="644"/>
      <c r="O68" s="644"/>
      <c r="P68" t="s">
        <v>421</v>
      </c>
      <c r="Q68">
        <v>49.766806549999998</v>
      </c>
      <c r="R68">
        <v>-7.5572420300000003</v>
      </c>
      <c r="U68" s="644"/>
    </row>
    <row r="69" spans="1:21" ht="15" x14ac:dyDescent="0.25">
      <c r="A69" t="s">
        <v>178</v>
      </c>
      <c r="B69" t="s">
        <v>425</v>
      </c>
      <c r="C69" t="s">
        <v>125</v>
      </c>
      <c r="D69" t="s">
        <v>180</v>
      </c>
      <c r="E69" t="s">
        <v>181</v>
      </c>
      <c r="F69" t="s">
        <v>125</v>
      </c>
      <c r="G69"/>
      <c r="H69">
        <v>4.92408</v>
      </c>
      <c r="I69" t="s">
        <v>182</v>
      </c>
      <c r="J69" t="s">
        <v>183</v>
      </c>
      <c r="K69" t="s">
        <v>270</v>
      </c>
      <c r="L69" t="s">
        <v>426</v>
      </c>
      <c r="M69"/>
      <c r="N69" s="644"/>
      <c r="O69" s="644"/>
      <c r="P69" t="s">
        <v>421</v>
      </c>
      <c r="Q69">
        <v>50.429792890000002</v>
      </c>
      <c r="R69">
        <v>-4.02835944</v>
      </c>
      <c r="U69" s="644"/>
    </row>
    <row r="70" spans="1:21" ht="15" x14ac:dyDescent="0.25">
      <c r="A70" t="s">
        <v>178</v>
      </c>
      <c r="B70" t="s">
        <v>427</v>
      </c>
      <c r="C70" t="s">
        <v>125</v>
      </c>
      <c r="D70" t="s">
        <v>180</v>
      </c>
      <c r="E70" t="s">
        <v>181</v>
      </c>
      <c r="F70" t="s">
        <v>125</v>
      </c>
      <c r="G70"/>
      <c r="H70">
        <v>4.9873200000000004</v>
      </c>
      <c r="I70" t="s">
        <v>182</v>
      </c>
      <c r="J70" t="s">
        <v>183</v>
      </c>
      <c r="K70" t="s">
        <v>184</v>
      </c>
      <c r="L70" t="s">
        <v>363</v>
      </c>
      <c r="M70"/>
      <c r="N70" s="644" t="s">
        <v>428</v>
      </c>
      <c r="O70" s="644" t="s">
        <v>365</v>
      </c>
      <c r="P70" t="s">
        <v>421</v>
      </c>
      <c r="Q70">
        <v>51.547978350000001</v>
      </c>
      <c r="R70">
        <v>-2.5828080899999999</v>
      </c>
      <c r="U70" s="644"/>
    </row>
    <row r="71" spans="1:21" ht="15" x14ac:dyDescent="0.25">
      <c r="A71" t="s">
        <v>178</v>
      </c>
      <c r="B71" t="s">
        <v>429</v>
      </c>
      <c r="C71" t="s">
        <v>125</v>
      </c>
      <c r="D71" t="s">
        <v>180</v>
      </c>
      <c r="E71" t="s">
        <v>181</v>
      </c>
      <c r="F71" t="s">
        <v>125</v>
      </c>
      <c r="G71"/>
      <c r="H71">
        <v>4.6396199999999999</v>
      </c>
      <c r="I71" t="s">
        <v>182</v>
      </c>
      <c r="J71" t="s">
        <v>183</v>
      </c>
      <c r="K71" t="s">
        <v>184</v>
      </c>
      <c r="L71" t="s">
        <v>430</v>
      </c>
      <c r="M71"/>
      <c r="N71" s="644" t="s">
        <v>431</v>
      </c>
      <c r="O71" s="644" t="s">
        <v>432</v>
      </c>
      <c r="P71" t="s">
        <v>421</v>
      </c>
      <c r="Q71">
        <v>52.184956239999998</v>
      </c>
      <c r="R71">
        <v>-1.79012942</v>
      </c>
      <c r="U71" s="644"/>
    </row>
    <row r="72" spans="1:21" ht="15" x14ac:dyDescent="0.25">
      <c r="A72" t="s">
        <v>178</v>
      </c>
      <c r="B72" t="s">
        <v>433</v>
      </c>
      <c r="C72" t="s">
        <v>125</v>
      </c>
      <c r="D72" t="s">
        <v>180</v>
      </c>
      <c r="E72" t="s">
        <v>181</v>
      </c>
      <c r="F72" t="s">
        <v>125</v>
      </c>
      <c r="G72"/>
      <c r="H72">
        <v>4.9997999999999996</v>
      </c>
      <c r="I72" t="s">
        <v>182</v>
      </c>
      <c r="J72" t="s">
        <v>183</v>
      </c>
      <c r="K72" t="s">
        <v>410</v>
      </c>
      <c r="L72" t="s">
        <v>434</v>
      </c>
      <c r="M72"/>
      <c r="N72" s="644" t="s">
        <v>435</v>
      </c>
      <c r="O72" s="644" t="s">
        <v>436</v>
      </c>
      <c r="P72" t="s">
        <v>421</v>
      </c>
      <c r="Q72">
        <v>54.356908969999999</v>
      </c>
      <c r="R72">
        <v>-1.63745282</v>
      </c>
      <c r="U72" s="644"/>
    </row>
    <row r="73" spans="1:21" ht="15" x14ac:dyDescent="0.25">
      <c r="A73" t="s">
        <v>178</v>
      </c>
      <c r="B73" t="s">
        <v>437</v>
      </c>
      <c r="C73" t="s">
        <v>125</v>
      </c>
      <c r="D73" t="s">
        <v>180</v>
      </c>
      <c r="E73" t="s">
        <v>181</v>
      </c>
      <c r="F73" t="s">
        <v>125</v>
      </c>
      <c r="G73"/>
      <c r="H73">
        <v>4.9795199999999999</v>
      </c>
      <c r="I73" t="s">
        <v>182</v>
      </c>
      <c r="J73" t="s">
        <v>183</v>
      </c>
      <c r="K73" t="s">
        <v>334</v>
      </c>
      <c r="L73" t="s">
        <v>438</v>
      </c>
      <c r="M73"/>
      <c r="N73" s="644" t="s">
        <v>439</v>
      </c>
      <c r="O73" s="644" t="s">
        <v>440</v>
      </c>
      <c r="P73" t="s">
        <v>421</v>
      </c>
      <c r="Q73">
        <v>53.798622930000001</v>
      </c>
      <c r="R73">
        <v>-2.6342389000000002</v>
      </c>
      <c r="U73" s="644"/>
    </row>
    <row r="74" spans="1:21" ht="15" x14ac:dyDescent="0.25">
      <c r="A74" t="s">
        <v>178</v>
      </c>
      <c r="B74" t="s">
        <v>441</v>
      </c>
      <c r="C74" t="s">
        <v>125</v>
      </c>
      <c r="D74" t="s">
        <v>180</v>
      </c>
      <c r="E74" t="s">
        <v>181</v>
      </c>
      <c r="F74" t="s">
        <v>125</v>
      </c>
      <c r="G74"/>
      <c r="H74">
        <v>4.2587999999999999</v>
      </c>
      <c r="I74" t="s">
        <v>182</v>
      </c>
      <c r="J74" t="s">
        <v>183</v>
      </c>
      <c r="K74" t="s">
        <v>442</v>
      </c>
      <c r="L74" t="s">
        <v>443</v>
      </c>
      <c r="M74"/>
      <c r="N74" s="644" t="s">
        <v>444</v>
      </c>
      <c r="O74" s="644" t="s">
        <v>445</v>
      </c>
      <c r="P74" t="s">
        <v>421</v>
      </c>
      <c r="Q74">
        <v>53.798622930000001</v>
      </c>
      <c r="R74">
        <v>-2.6342389000000002</v>
      </c>
      <c r="U74" s="644"/>
    </row>
    <row r="75" spans="1:21" ht="15" x14ac:dyDescent="0.25">
      <c r="A75" t="s">
        <v>178</v>
      </c>
      <c r="B75" t="s">
        <v>446</v>
      </c>
      <c r="C75" t="s">
        <v>125</v>
      </c>
      <c r="D75" t="s">
        <v>180</v>
      </c>
      <c r="E75" t="s">
        <v>181</v>
      </c>
      <c r="F75" t="s">
        <v>125</v>
      </c>
      <c r="G75"/>
      <c r="H75">
        <v>2.9156399999999998</v>
      </c>
      <c r="I75" t="s">
        <v>182</v>
      </c>
      <c r="J75" t="s">
        <v>183</v>
      </c>
      <c r="K75" t="s">
        <v>442</v>
      </c>
      <c r="L75" t="s">
        <v>443</v>
      </c>
      <c r="M75"/>
      <c r="N75" s="644" t="s">
        <v>444</v>
      </c>
      <c r="O75" s="644" t="s">
        <v>445</v>
      </c>
      <c r="P75" t="s">
        <v>421</v>
      </c>
      <c r="Q75">
        <v>52.20027546</v>
      </c>
      <c r="R75">
        <v>-1.7750746799999999</v>
      </c>
      <c r="U75" s="644"/>
    </row>
    <row r="76" spans="1:21" ht="15" x14ac:dyDescent="0.25">
      <c r="A76" t="s">
        <v>178</v>
      </c>
      <c r="B76" t="s">
        <v>447</v>
      </c>
      <c r="C76" t="s">
        <v>125</v>
      </c>
      <c r="D76" t="s">
        <v>180</v>
      </c>
      <c r="E76" t="s">
        <v>181</v>
      </c>
      <c r="F76" t="s">
        <v>125</v>
      </c>
      <c r="G76"/>
      <c r="H76">
        <v>4.98576</v>
      </c>
      <c r="I76" t="s">
        <v>182</v>
      </c>
      <c r="J76" t="s">
        <v>183</v>
      </c>
      <c r="K76" t="s">
        <v>410</v>
      </c>
      <c r="L76" t="s">
        <v>434</v>
      </c>
      <c r="M76"/>
      <c r="N76" s="644" t="s">
        <v>448</v>
      </c>
      <c r="O76" s="644" t="s">
        <v>449</v>
      </c>
      <c r="P76" t="s">
        <v>421</v>
      </c>
      <c r="Q76">
        <v>54.41746157</v>
      </c>
      <c r="R76">
        <v>-1.6988663900000001</v>
      </c>
      <c r="U76" s="644"/>
    </row>
    <row r="77" spans="1:21" ht="15" x14ac:dyDescent="0.25">
      <c r="A77" t="s">
        <v>178</v>
      </c>
      <c r="B77" t="s">
        <v>450</v>
      </c>
      <c r="C77" t="s">
        <v>125</v>
      </c>
      <c r="D77" t="s">
        <v>180</v>
      </c>
      <c r="E77" t="s">
        <v>181</v>
      </c>
      <c r="F77" t="s">
        <v>125</v>
      </c>
      <c r="G77"/>
      <c r="H77">
        <v>4.9795199999999999</v>
      </c>
      <c r="I77" t="s">
        <v>182</v>
      </c>
      <c r="J77" t="s">
        <v>183</v>
      </c>
      <c r="K77" t="s">
        <v>334</v>
      </c>
      <c r="L77" t="s">
        <v>451</v>
      </c>
      <c r="M77"/>
      <c r="N77" s="644" t="s">
        <v>452</v>
      </c>
      <c r="O77" s="644" t="s">
        <v>453</v>
      </c>
      <c r="P77" t="s">
        <v>421</v>
      </c>
      <c r="Q77">
        <v>52.194941309999997</v>
      </c>
      <c r="R77">
        <v>-1.7599156300000001</v>
      </c>
      <c r="U77" s="644"/>
    </row>
    <row r="78" spans="1:21" ht="15" x14ac:dyDescent="0.25">
      <c r="A78" t="s">
        <v>178</v>
      </c>
      <c r="B78" t="s">
        <v>454</v>
      </c>
      <c r="C78" t="s">
        <v>125</v>
      </c>
      <c r="D78" t="s">
        <v>180</v>
      </c>
      <c r="E78" t="s">
        <v>181</v>
      </c>
      <c r="F78" t="s">
        <v>125</v>
      </c>
      <c r="G78"/>
      <c r="H78">
        <v>4.9795199999999999</v>
      </c>
      <c r="I78" t="s">
        <v>182</v>
      </c>
      <c r="J78" t="s">
        <v>183</v>
      </c>
      <c r="K78" t="s">
        <v>410</v>
      </c>
      <c r="L78" t="s">
        <v>434</v>
      </c>
      <c r="M78"/>
      <c r="N78" s="644" t="s">
        <v>455</v>
      </c>
      <c r="O78" s="644" t="s">
        <v>456</v>
      </c>
      <c r="P78" t="s">
        <v>421</v>
      </c>
      <c r="Q78">
        <v>52.803577599999997</v>
      </c>
      <c r="R78">
        <v>-1.11133218</v>
      </c>
      <c r="U78" s="644"/>
    </row>
    <row r="79" spans="1:21" ht="15" x14ac:dyDescent="0.25">
      <c r="A79" t="s">
        <v>178</v>
      </c>
      <c r="B79" t="s">
        <v>457</v>
      </c>
      <c r="C79" t="s">
        <v>125</v>
      </c>
      <c r="D79" t="s">
        <v>180</v>
      </c>
      <c r="E79" t="s">
        <v>181</v>
      </c>
      <c r="F79" t="s">
        <v>125</v>
      </c>
      <c r="G79"/>
      <c r="H79">
        <v>2.12784</v>
      </c>
      <c r="I79" t="s">
        <v>182</v>
      </c>
      <c r="J79" t="s">
        <v>183</v>
      </c>
      <c r="K79" t="s">
        <v>270</v>
      </c>
      <c r="L79" t="s">
        <v>458</v>
      </c>
      <c r="M79"/>
      <c r="N79" s="644" t="s">
        <v>459</v>
      </c>
      <c r="O79" s="644" t="s">
        <v>460</v>
      </c>
      <c r="P79" t="s">
        <v>421</v>
      </c>
      <c r="Q79">
        <v>56.612121420000001</v>
      </c>
      <c r="R79">
        <v>-2.6014526199999999</v>
      </c>
      <c r="U79" s="644"/>
    </row>
    <row r="80" spans="1:21" ht="15" x14ac:dyDescent="0.25">
      <c r="A80" t="s">
        <v>178</v>
      </c>
      <c r="B80" t="s">
        <v>461</v>
      </c>
      <c r="C80" t="s">
        <v>125</v>
      </c>
      <c r="D80" t="s">
        <v>180</v>
      </c>
      <c r="E80" t="s">
        <v>181</v>
      </c>
      <c r="F80" t="s">
        <v>125</v>
      </c>
      <c r="G80"/>
      <c r="H80">
        <v>4.9992799999999997</v>
      </c>
      <c r="I80" t="s">
        <v>182</v>
      </c>
      <c r="J80" t="s">
        <v>379</v>
      </c>
      <c r="K80" t="s">
        <v>379</v>
      </c>
      <c r="L80"/>
      <c r="M80" t="s">
        <v>462</v>
      </c>
      <c r="N80" s="644" t="s">
        <v>463</v>
      </c>
      <c r="O80" s="644" t="s">
        <v>464</v>
      </c>
      <c r="P80" t="s">
        <v>421</v>
      </c>
      <c r="Q80">
        <v>53.263895640000001</v>
      </c>
      <c r="R80">
        <v>-1.30444866</v>
      </c>
      <c r="U80" s="644"/>
    </row>
    <row r="81" spans="1:21" ht="15" x14ac:dyDescent="0.25">
      <c r="A81" t="s">
        <v>178</v>
      </c>
      <c r="B81" t="s">
        <v>465</v>
      </c>
      <c r="C81" t="s">
        <v>125</v>
      </c>
      <c r="D81" t="s">
        <v>180</v>
      </c>
      <c r="E81" t="s">
        <v>181</v>
      </c>
      <c r="F81" t="s">
        <v>125</v>
      </c>
      <c r="G81"/>
      <c r="H81">
        <v>4.1896500000000003</v>
      </c>
      <c r="I81" t="s">
        <v>182</v>
      </c>
      <c r="J81" t="s">
        <v>183</v>
      </c>
      <c r="K81" t="s">
        <v>270</v>
      </c>
      <c r="L81" t="s">
        <v>466</v>
      </c>
      <c r="M81"/>
      <c r="N81" s="644" t="s">
        <v>467</v>
      </c>
      <c r="O81" s="644" t="s">
        <v>468</v>
      </c>
      <c r="P81" t="s">
        <v>421</v>
      </c>
      <c r="Q81">
        <v>51.328723320000002</v>
      </c>
      <c r="R81">
        <v>-1.11239858</v>
      </c>
      <c r="U81" s="644"/>
    </row>
    <row r="82" spans="1:21" ht="15" x14ac:dyDescent="0.25">
      <c r="A82" t="s">
        <v>178</v>
      </c>
      <c r="B82" t="s">
        <v>469</v>
      </c>
      <c r="C82" t="s">
        <v>125</v>
      </c>
      <c r="D82" t="s">
        <v>180</v>
      </c>
      <c r="E82" t="s">
        <v>181</v>
      </c>
      <c r="F82" t="s">
        <v>125</v>
      </c>
      <c r="G82"/>
      <c r="H82">
        <v>3.92028</v>
      </c>
      <c r="I82" t="s">
        <v>182</v>
      </c>
      <c r="J82" t="s">
        <v>183</v>
      </c>
      <c r="K82" t="s">
        <v>199</v>
      </c>
      <c r="L82" t="s">
        <v>470</v>
      </c>
      <c r="M82"/>
      <c r="N82" s="644" t="s">
        <v>471</v>
      </c>
      <c r="O82" s="644" t="s">
        <v>472</v>
      </c>
      <c r="P82" t="s">
        <v>421</v>
      </c>
      <c r="Q82">
        <v>53.14994591</v>
      </c>
      <c r="R82">
        <v>-1.03779829</v>
      </c>
      <c r="U82" s="644"/>
    </row>
    <row r="83" spans="1:21" ht="15" x14ac:dyDescent="0.25">
      <c r="A83" t="s">
        <v>178</v>
      </c>
      <c r="B83" t="s">
        <v>473</v>
      </c>
      <c r="C83" t="s">
        <v>125</v>
      </c>
      <c r="D83" t="s">
        <v>180</v>
      </c>
      <c r="E83" t="s">
        <v>181</v>
      </c>
      <c r="F83" t="s">
        <v>125</v>
      </c>
      <c r="G83"/>
      <c r="H83">
        <v>2.36808</v>
      </c>
      <c r="I83" t="s">
        <v>182</v>
      </c>
      <c r="J83" t="s">
        <v>183</v>
      </c>
      <c r="K83" t="s">
        <v>270</v>
      </c>
      <c r="L83" t="s">
        <v>474</v>
      </c>
      <c r="M83"/>
      <c r="N83" s="644" t="s">
        <v>475</v>
      </c>
      <c r="O83" s="644" t="s">
        <v>476</v>
      </c>
      <c r="P83" t="s">
        <v>421</v>
      </c>
      <c r="Q83">
        <v>52.185216160000003</v>
      </c>
      <c r="R83">
        <v>-1.78967477</v>
      </c>
      <c r="U83" s="644"/>
    </row>
    <row r="84" spans="1:21" ht="15" x14ac:dyDescent="0.25">
      <c r="A84" t="s">
        <v>178</v>
      </c>
      <c r="B84" t="s">
        <v>477</v>
      </c>
      <c r="C84" t="s">
        <v>125</v>
      </c>
      <c r="D84" t="s">
        <v>180</v>
      </c>
      <c r="E84" t="s">
        <v>181</v>
      </c>
      <c r="F84" t="s">
        <v>125</v>
      </c>
      <c r="G84"/>
      <c r="H84">
        <v>4.9973700000000001</v>
      </c>
      <c r="I84" t="s">
        <v>182</v>
      </c>
      <c r="J84" t="s">
        <v>183</v>
      </c>
      <c r="K84" t="s">
        <v>410</v>
      </c>
      <c r="L84" t="s">
        <v>434</v>
      </c>
      <c r="M84"/>
      <c r="N84" s="644" t="s">
        <v>478</v>
      </c>
      <c r="O84" s="644" t="s">
        <v>479</v>
      </c>
      <c r="P84" t="s">
        <v>421</v>
      </c>
      <c r="Q84">
        <v>52.182555929999999</v>
      </c>
      <c r="R84">
        <v>-1.78029747</v>
      </c>
      <c r="U84" s="644"/>
    </row>
    <row r="85" spans="1:21" ht="15" x14ac:dyDescent="0.25">
      <c r="A85" t="s">
        <v>178</v>
      </c>
      <c r="B85" t="s">
        <v>480</v>
      </c>
      <c r="C85" t="s">
        <v>125</v>
      </c>
      <c r="D85" t="s">
        <v>180</v>
      </c>
      <c r="E85" t="s">
        <v>181</v>
      </c>
      <c r="F85" t="s">
        <v>125</v>
      </c>
      <c r="G85"/>
      <c r="H85">
        <v>4.9795199999999999</v>
      </c>
      <c r="I85" t="s">
        <v>182</v>
      </c>
      <c r="J85" t="s">
        <v>183</v>
      </c>
      <c r="K85" t="s">
        <v>410</v>
      </c>
      <c r="L85" t="s">
        <v>434</v>
      </c>
      <c r="M85"/>
      <c r="N85" s="644" t="s">
        <v>481</v>
      </c>
      <c r="O85" s="644" t="s">
        <v>482</v>
      </c>
      <c r="P85" t="s">
        <v>421</v>
      </c>
      <c r="Q85">
        <v>49.766806549999998</v>
      </c>
      <c r="R85">
        <v>-7.5572420300000003</v>
      </c>
      <c r="U85" s="644"/>
    </row>
    <row r="86" spans="1:21" ht="15" x14ac:dyDescent="0.25">
      <c r="A86" t="s">
        <v>178</v>
      </c>
      <c r="B86" t="s">
        <v>483</v>
      </c>
      <c r="C86" t="s">
        <v>125</v>
      </c>
      <c r="D86" t="s">
        <v>180</v>
      </c>
      <c r="E86" t="s">
        <v>181</v>
      </c>
      <c r="F86" t="s">
        <v>125</v>
      </c>
      <c r="G86"/>
      <c r="H86">
        <v>30.866040000000002</v>
      </c>
      <c r="I86" t="s">
        <v>182</v>
      </c>
      <c r="J86" t="s">
        <v>183</v>
      </c>
      <c r="K86" t="s">
        <v>184</v>
      </c>
      <c r="L86" t="s">
        <v>484</v>
      </c>
      <c r="M86"/>
      <c r="N86" s="644"/>
      <c r="O86" s="644"/>
      <c r="P86" t="s">
        <v>421</v>
      </c>
      <c r="Q86">
        <v>49.766806549999998</v>
      </c>
      <c r="R86">
        <v>-7.5572420300000003</v>
      </c>
      <c r="U86" s="644"/>
    </row>
    <row r="87" spans="1:21" ht="15" x14ac:dyDescent="0.25">
      <c r="A87" t="s">
        <v>178</v>
      </c>
      <c r="B87" t="s">
        <v>485</v>
      </c>
      <c r="C87" t="s">
        <v>125</v>
      </c>
      <c r="D87" t="s">
        <v>180</v>
      </c>
      <c r="E87" t="s">
        <v>181</v>
      </c>
      <c r="F87" t="s">
        <v>125</v>
      </c>
      <c r="G87"/>
      <c r="H87">
        <v>7.3567799999999997</v>
      </c>
      <c r="I87" t="s">
        <v>182</v>
      </c>
      <c r="J87" t="s">
        <v>216</v>
      </c>
      <c r="K87" t="s">
        <v>216</v>
      </c>
      <c r="L87" t="s">
        <v>486</v>
      </c>
      <c r="M87"/>
      <c r="N87" s="644"/>
      <c r="O87" s="644"/>
      <c r="P87" t="s">
        <v>421</v>
      </c>
      <c r="Q87">
        <v>49.766806549999998</v>
      </c>
      <c r="R87">
        <v>-7.5572420300000003</v>
      </c>
      <c r="U87" s="644"/>
    </row>
    <row r="88" spans="1:21" ht="15" x14ac:dyDescent="0.25">
      <c r="A88" t="s">
        <v>178</v>
      </c>
      <c r="B88" t="s">
        <v>487</v>
      </c>
      <c r="C88" t="s">
        <v>125</v>
      </c>
      <c r="D88" t="s">
        <v>180</v>
      </c>
      <c r="E88" t="s">
        <v>181</v>
      </c>
      <c r="F88" t="s">
        <v>125</v>
      </c>
      <c r="G88"/>
      <c r="H88">
        <v>4.9896000000000003</v>
      </c>
      <c r="I88" t="s">
        <v>182</v>
      </c>
      <c r="J88" t="s">
        <v>183</v>
      </c>
      <c r="K88" t="s">
        <v>270</v>
      </c>
      <c r="L88" t="s">
        <v>488</v>
      </c>
      <c r="M88"/>
      <c r="N88" s="644"/>
      <c r="O88" s="644"/>
      <c r="P88" t="s">
        <v>421</v>
      </c>
      <c r="Q88">
        <v>49.766806549999998</v>
      </c>
      <c r="R88">
        <v>-7.5572420300000003</v>
      </c>
      <c r="U88" s="644"/>
    </row>
    <row r="89" spans="1:21" ht="15" x14ac:dyDescent="0.25">
      <c r="A89" t="s">
        <v>178</v>
      </c>
      <c r="B89" t="s">
        <v>489</v>
      </c>
      <c r="C89" t="s">
        <v>125</v>
      </c>
      <c r="D89" t="s">
        <v>180</v>
      </c>
      <c r="E89" t="s">
        <v>181</v>
      </c>
      <c r="F89" t="s">
        <v>125</v>
      </c>
      <c r="G89"/>
      <c r="H89">
        <v>4.6931499999999993</v>
      </c>
      <c r="I89" t="s">
        <v>182</v>
      </c>
      <c r="J89" t="s">
        <v>183</v>
      </c>
      <c r="K89" t="s">
        <v>270</v>
      </c>
      <c r="L89" t="s">
        <v>490</v>
      </c>
      <c r="M89"/>
      <c r="N89" s="644"/>
      <c r="O89" s="644"/>
      <c r="P89" t="s">
        <v>421</v>
      </c>
      <c r="Q89">
        <v>51.013887920000002</v>
      </c>
      <c r="R89">
        <v>-2.6130786000000001</v>
      </c>
      <c r="U89" s="644"/>
    </row>
    <row r="90" spans="1:21" ht="15" x14ac:dyDescent="0.25">
      <c r="A90" t="s">
        <v>178</v>
      </c>
      <c r="B90" t="s">
        <v>491</v>
      </c>
      <c r="C90" t="s">
        <v>125</v>
      </c>
      <c r="D90" t="s">
        <v>180</v>
      </c>
      <c r="E90" t="s">
        <v>181</v>
      </c>
      <c r="F90" t="s">
        <v>125</v>
      </c>
      <c r="G90"/>
      <c r="H90">
        <v>9.7614000000000001</v>
      </c>
      <c r="I90" t="s">
        <v>182</v>
      </c>
      <c r="J90" t="s">
        <v>183</v>
      </c>
      <c r="K90" t="s">
        <v>184</v>
      </c>
      <c r="L90" t="s">
        <v>492</v>
      </c>
      <c r="M90"/>
      <c r="N90" s="644" t="s">
        <v>493</v>
      </c>
      <c r="O90" s="644" t="s">
        <v>494</v>
      </c>
      <c r="P90" t="s">
        <v>421</v>
      </c>
      <c r="Q90">
        <v>51.984135989999999</v>
      </c>
      <c r="R90">
        <v>-0.49290191</v>
      </c>
      <c r="U90" s="644"/>
    </row>
    <row r="91" spans="1:21" ht="15" x14ac:dyDescent="0.25">
      <c r="A91" t="s">
        <v>178</v>
      </c>
      <c r="B91" t="s">
        <v>495</v>
      </c>
      <c r="C91" t="s">
        <v>125</v>
      </c>
      <c r="D91" t="s">
        <v>180</v>
      </c>
      <c r="E91" t="s">
        <v>181</v>
      </c>
      <c r="F91" t="s">
        <v>125</v>
      </c>
      <c r="G91"/>
      <c r="H91">
        <v>4.9988099999999998</v>
      </c>
      <c r="I91" t="s">
        <v>182</v>
      </c>
      <c r="J91" t="s">
        <v>183</v>
      </c>
      <c r="K91" t="s">
        <v>209</v>
      </c>
      <c r="L91" t="s">
        <v>496</v>
      </c>
      <c r="M91"/>
      <c r="N91" s="644" t="s">
        <v>497</v>
      </c>
      <c r="O91" s="644" t="s">
        <v>498</v>
      </c>
      <c r="P91" t="s">
        <v>421</v>
      </c>
      <c r="Q91">
        <v>51.280216920000001</v>
      </c>
      <c r="R91">
        <v>-2.2140176199999999</v>
      </c>
      <c r="U91" s="644"/>
    </row>
    <row r="92" spans="1:21" ht="15" x14ac:dyDescent="0.25">
      <c r="A92" t="s">
        <v>178</v>
      </c>
      <c r="B92" t="s">
        <v>499</v>
      </c>
      <c r="C92" t="s">
        <v>125</v>
      </c>
      <c r="D92" t="s">
        <v>180</v>
      </c>
      <c r="E92" t="s">
        <v>181</v>
      </c>
      <c r="F92" t="s">
        <v>125</v>
      </c>
      <c r="G92"/>
      <c r="H92">
        <v>4.6737599999999997</v>
      </c>
      <c r="I92" t="s">
        <v>182</v>
      </c>
      <c r="J92" t="s">
        <v>183</v>
      </c>
      <c r="K92" t="s">
        <v>184</v>
      </c>
      <c r="L92" t="s">
        <v>500</v>
      </c>
      <c r="M92"/>
      <c r="N92" s="644" t="s">
        <v>501</v>
      </c>
      <c r="O92" s="644" t="s">
        <v>502</v>
      </c>
      <c r="P92" t="s">
        <v>421</v>
      </c>
      <c r="Q92">
        <v>52.802122879999999</v>
      </c>
      <c r="R92">
        <v>-1.0613293399999999</v>
      </c>
      <c r="U92" s="644"/>
    </row>
    <row r="93" spans="1:21" ht="15" x14ac:dyDescent="0.25">
      <c r="A93" t="s">
        <v>178</v>
      </c>
      <c r="B93" t="s">
        <v>503</v>
      </c>
      <c r="C93" t="s">
        <v>125</v>
      </c>
      <c r="D93" t="s">
        <v>180</v>
      </c>
      <c r="E93" t="s">
        <v>181</v>
      </c>
      <c r="F93" t="s">
        <v>125</v>
      </c>
      <c r="G93"/>
      <c r="H93">
        <v>4.2796000000000003</v>
      </c>
      <c r="I93" t="s">
        <v>182</v>
      </c>
      <c r="J93" t="s">
        <v>183</v>
      </c>
      <c r="K93" t="s">
        <v>270</v>
      </c>
      <c r="L93" t="s">
        <v>504</v>
      </c>
      <c r="M93"/>
      <c r="N93" s="644" t="s">
        <v>505</v>
      </c>
      <c r="O93" s="644" t="s">
        <v>506</v>
      </c>
      <c r="P93" t="s">
        <v>421</v>
      </c>
      <c r="Q93">
        <v>49.766806549999998</v>
      </c>
      <c r="R93">
        <v>-7.5572420300000003</v>
      </c>
      <c r="U93" s="644"/>
    </row>
    <row r="94" spans="1:21" ht="15" x14ac:dyDescent="0.25">
      <c r="A94" t="s">
        <v>178</v>
      </c>
      <c r="B94" t="s">
        <v>507</v>
      </c>
      <c r="C94" t="s">
        <v>125</v>
      </c>
      <c r="D94" t="s">
        <v>180</v>
      </c>
      <c r="E94" t="s">
        <v>181</v>
      </c>
      <c r="F94" t="s">
        <v>125</v>
      </c>
      <c r="G94"/>
      <c r="H94">
        <v>4.9420799999999998</v>
      </c>
      <c r="I94" t="s">
        <v>182</v>
      </c>
      <c r="J94" t="s">
        <v>183</v>
      </c>
      <c r="K94" t="s">
        <v>199</v>
      </c>
      <c r="L94" t="s">
        <v>508</v>
      </c>
      <c r="M94"/>
      <c r="N94" s="644"/>
      <c r="O94" s="644"/>
      <c r="P94" t="s">
        <v>421</v>
      </c>
      <c r="Q94">
        <v>50.990228270000003</v>
      </c>
      <c r="R94">
        <v>-1.4612865500000001</v>
      </c>
      <c r="U94" s="644"/>
    </row>
    <row r="95" spans="1:21" ht="15" x14ac:dyDescent="0.25">
      <c r="A95" t="s">
        <v>178</v>
      </c>
      <c r="B95" t="s">
        <v>509</v>
      </c>
      <c r="C95" t="s">
        <v>125</v>
      </c>
      <c r="D95" t="s">
        <v>180</v>
      </c>
      <c r="E95" t="s">
        <v>181</v>
      </c>
      <c r="F95" t="s">
        <v>125</v>
      </c>
      <c r="G95"/>
      <c r="H95">
        <v>4.98888</v>
      </c>
      <c r="I95" t="s">
        <v>182</v>
      </c>
      <c r="J95" t="s">
        <v>183</v>
      </c>
      <c r="K95" t="s">
        <v>199</v>
      </c>
      <c r="L95" t="s">
        <v>510</v>
      </c>
      <c r="M95"/>
      <c r="N95" s="644" t="s">
        <v>511</v>
      </c>
      <c r="O95" s="644" t="s">
        <v>512</v>
      </c>
      <c r="P95" t="s">
        <v>421</v>
      </c>
      <c r="Q95">
        <v>51.279760789999997</v>
      </c>
      <c r="R95">
        <v>-0.88050192000000005</v>
      </c>
      <c r="U95" s="644"/>
    </row>
    <row r="96" spans="1:21" ht="15" x14ac:dyDescent="0.25">
      <c r="A96" t="s">
        <v>178</v>
      </c>
      <c r="B96" t="s">
        <v>513</v>
      </c>
      <c r="C96" t="s">
        <v>125</v>
      </c>
      <c r="D96" t="s">
        <v>180</v>
      </c>
      <c r="E96" t="s">
        <v>181</v>
      </c>
      <c r="F96" t="s">
        <v>125</v>
      </c>
      <c r="G96"/>
      <c r="H96">
        <v>4.4742600000000001</v>
      </c>
      <c r="I96" t="s">
        <v>182</v>
      </c>
      <c r="J96" t="s">
        <v>183</v>
      </c>
      <c r="K96" t="s">
        <v>199</v>
      </c>
      <c r="L96" t="s">
        <v>514</v>
      </c>
      <c r="M96"/>
      <c r="N96" s="644" t="s">
        <v>515</v>
      </c>
      <c r="O96" s="644" t="s">
        <v>516</v>
      </c>
      <c r="P96" t="s">
        <v>421</v>
      </c>
      <c r="Q96">
        <v>54.633504170000002</v>
      </c>
      <c r="R96">
        <v>-1.27397469</v>
      </c>
      <c r="U96" s="644"/>
    </row>
    <row r="97" spans="1:21" ht="15" x14ac:dyDescent="0.25">
      <c r="A97" t="s">
        <v>178</v>
      </c>
      <c r="B97" t="s">
        <v>517</v>
      </c>
      <c r="C97" t="s">
        <v>125</v>
      </c>
      <c r="D97" t="s">
        <v>180</v>
      </c>
      <c r="E97" t="s">
        <v>181</v>
      </c>
      <c r="F97" t="s">
        <v>125</v>
      </c>
      <c r="G97"/>
      <c r="H97">
        <v>4.9795199999999999</v>
      </c>
      <c r="I97" t="s">
        <v>182</v>
      </c>
      <c r="J97" t="s">
        <v>183</v>
      </c>
      <c r="K97" t="s">
        <v>518</v>
      </c>
      <c r="L97" t="s">
        <v>519</v>
      </c>
      <c r="M97"/>
      <c r="N97" s="644" t="s">
        <v>520</v>
      </c>
      <c r="O97" s="644" t="s">
        <v>521</v>
      </c>
      <c r="P97" t="s">
        <v>421</v>
      </c>
      <c r="Q97">
        <v>54.644258690000001</v>
      </c>
      <c r="R97">
        <v>-1.2932921500000001</v>
      </c>
      <c r="U97" s="644"/>
    </row>
    <row r="98" spans="1:21" ht="15" x14ac:dyDescent="0.25">
      <c r="A98" t="s">
        <v>178</v>
      </c>
      <c r="B98" t="s">
        <v>522</v>
      </c>
      <c r="C98" t="s">
        <v>125</v>
      </c>
      <c r="D98" t="s">
        <v>180</v>
      </c>
      <c r="E98" t="s">
        <v>181</v>
      </c>
      <c r="F98" t="s">
        <v>125</v>
      </c>
      <c r="G98"/>
      <c r="H98">
        <v>4.99824</v>
      </c>
      <c r="I98" t="s">
        <v>182</v>
      </c>
      <c r="J98" t="s">
        <v>183</v>
      </c>
      <c r="K98" t="s">
        <v>518</v>
      </c>
      <c r="L98" t="s">
        <v>523</v>
      </c>
      <c r="M98"/>
      <c r="N98" s="644" t="s">
        <v>524</v>
      </c>
      <c r="O98" s="644" t="s">
        <v>525</v>
      </c>
      <c r="P98" t="s">
        <v>421</v>
      </c>
      <c r="Q98">
        <v>52.200311730000003</v>
      </c>
      <c r="R98">
        <v>-1.7752354400000001</v>
      </c>
      <c r="U98" s="644"/>
    </row>
    <row r="99" spans="1:21" ht="15" x14ac:dyDescent="0.25">
      <c r="A99" t="s">
        <v>178</v>
      </c>
      <c r="B99" t="s">
        <v>526</v>
      </c>
      <c r="C99" t="s">
        <v>125</v>
      </c>
      <c r="D99" t="s">
        <v>180</v>
      </c>
      <c r="E99" t="s">
        <v>181</v>
      </c>
      <c r="F99" t="s">
        <v>125</v>
      </c>
      <c r="G99"/>
      <c r="H99">
        <v>4.74</v>
      </c>
      <c r="I99" t="s">
        <v>182</v>
      </c>
      <c r="J99" t="s">
        <v>183</v>
      </c>
      <c r="K99" t="s">
        <v>410</v>
      </c>
      <c r="L99" t="s">
        <v>434</v>
      </c>
      <c r="M99"/>
      <c r="N99" s="644" t="s">
        <v>527</v>
      </c>
      <c r="O99" s="644" t="s">
        <v>528</v>
      </c>
      <c r="P99" t="s">
        <v>421</v>
      </c>
      <c r="Q99">
        <v>50.79083421</v>
      </c>
      <c r="R99">
        <v>-1.8597581400000001</v>
      </c>
      <c r="U99" s="644"/>
    </row>
    <row r="100" spans="1:21" ht="15" x14ac:dyDescent="0.25">
      <c r="A100" t="s">
        <v>178</v>
      </c>
      <c r="B100" t="s">
        <v>529</v>
      </c>
      <c r="C100" t="s">
        <v>125</v>
      </c>
      <c r="D100" t="s">
        <v>180</v>
      </c>
      <c r="E100" t="s">
        <v>181</v>
      </c>
      <c r="F100" t="s">
        <v>125</v>
      </c>
      <c r="G100"/>
      <c r="H100">
        <v>3.0359699999999998</v>
      </c>
      <c r="I100" t="s">
        <v>182</v>
      </c>
      <c r="J100" t="s">
        <v>183</v>
      </c>
      <c r="K100" t="s">
        <v>184</v>
      </c>
      <c r="L100" t="s">
        <v>530</v>
      </c>
      <c r="M100"/>
      <c r="N100" s="644" t="s">
        <v>531</v>
      </c>
      <c r="O100" s="644" t="s">
        <v>532</v>
      </c>
      <c r="P100" t="s">
        <v>421</v>
      </c>
      <c r="Q100">
        <v>52.200311730000003</v>
      </c>
      <c r="R100">
        <v>-1.7752354400000001</v>
      </c>
      <c r="U100" s="644"/>
    </row>
    <row r="101" spans="1:21" ht="15" x14ac:dyDescent="0.25">
      <c r="A101" t="s">
        <v>178</v>
      </c>
      <c r="B101" t="s">
        <v>533</v>
      </c>
      <c r="C101" t="s">
        <v>125</v>
      </c>
      <c r="D101" t="s">
        <v>180</v>
      </c>
      <c r="E101" t="s">
        <v>181</v>
      </c>
      <c r="F101" t="s">
        <v>125</v>
      </c>
      <c r="G101"/>
      <c r="H101">
        <v>4.7359999999999998</v>
      </c>
      <c r="I101" t="s">
        <v>182</v>
      </c>
      <c r="J101" t="s">
        <v>183</v>
      </c>
      <c r="K101" t="s">
        <v>410</v>
      </c>
      <c r="L101" t="s">
        <v>434</v>
      </c>
      <c r="M101"/>
      <c r="N101" s="644" t="s">
        <v>527</v>
      </c>
      <c r="O101" s="644" t="s">
        <v>528</v>
      </c>
      <c r="P101" t="s">
        <v>421</v>
      </c>
      <c r="Q101">
        <v>52.717287560000003</v>
      </c>
      <c r="R101">
        <v>-2.4105719300000001</v>
      </c>
      <c r="U101" s="644"/>
    </row>
    <row r="102" spans="1:21" ht="15" x14ac:dyDescent="0.25">
      <c r="A102" t="s">
        <v>178</v>
      </c>
      <c r="B102" t="s">
        <v>534</v>
      </c>
      <c r="C102" t="s">
        <v>125</v>
      </c>
      <c r="D102" t="s">
        <v>180</v>
      </c>
      <c r="E102" t="s">
        <v>181</v>
      </c>
      <c r="F102" t="s">
        <v>125</v>
      </c>
      <c r="G102"/>
      <c r="H102">
        <v>4.4371600000000004</v>
      </c>
      <c r="I102" t="s">
        <v>182</v>
      </c>
      <c r="J102" t="s">
        <v>183</v>
      </c>
      <c r="K102" t="s">
        <v>410</v>
      </c>
      <c r="L102" t="s">
        <v>535</v>
      </c>
      <c r="M102"/>
      <c r="N102" s="644" t="s">
        <v>536</v>
      </c>
      <c r="O102" s="644" t="s">
        <v>537</v>
      </c>
      <c r="P102" t="s">
        <v>421</v>
      </c>
      <c r="Q102">
        <v>54.589637740000001</v>
      </c>
      <c r="R102">
        <v>-1.3911708599999999</v>
      </c>
      <c r="U102" s="644"/>
    </row>
    <row r="103" spans="1:21" ht="15" x14ac:dyDescent="0.25">
      <c r="A103" t="s">
        <v>178</v>
      </c>
      <c r="B103" t="s">
        <v>538</v>
      </c>
      <c r="C103" t="s">
        <v>125</v>
      </c>
      <c r="D103" t="s">
        <v>180</v>
      </c>
      <c r="E103" t="s">
        <v>181</v>
      </c>
      <c r="F103" t="s">
        <v>125</v>
      </c>
      <c r="G103"/>
      <c r="H103">
        <v>3.8875199999999999</v>
      </c>
      <c r="I103" t="s">
        <v>182</v>
      </c>
      <c r="J103" t="s">
        <v>183</v>
      </c>
      <c r="K103" t="s">
        <v>518</v>
      </c>
      <c r="L103" t="s">
        <v>539</v>
      </c>
      <c r="M103"/>
      <c r="N103" s="644" t="s">
        <v>540</v>
      </c>
      <c r="O103" s="644" t="s">
        <v>541</v>
      </c>
      <c r="P103" t="s">
        <v>421</v>
      </c>
      <c r="Q103">
        <v>53.006837400000002</v>
      </c>
      <c r="R103">
        <v>-2.0507904899999998</v>
      </c>
      <c r="U103" s="644"/>
    </row>
    <row r="104" spans="1:21" ht="15" x14ac:dyDescent="0.25">
      <c r="A104" t="s">
        <v>178</v>
      </c>
      <c r="B104" t="s">
        <v>542</v>
      </c>
      <c r="C104" t="s">
        <v>125</v>
      </c>
      <c r="D104" t="s">
        <v>180</v>
      </c>
      <c r="E104" t="s">
        <v>181</v>
      </c>
      <c r="F104" t="s">
        <v>125</v>
      </c>
      <c r="G104"/>
      <c r="H104">
        <v>4.9630999999999998</v>
      </c>
      <c r="I104" t="s">
        <v>182</v>
      </c>
      <c r="J104" t="s">
        <v>183</v>
      </c>
      <c r="K104" t="s">
        <v>410</v>
      </c>
      <c r="L104" t="s">
        <v>543</v>
      </c>
      <c r="M104"/>
      <c r="N104" s="644" t="s">
        <v>544</v>
      </c>
      <c r="O104" s="644" t="s">
        <v>545</v>
      </c>
      <c r="P104" t="s">
        <v>421</v>
      </c>
      <c r="Q104">
        <v>52.167188719999999</v>
      </c>
      <c r="R104">
        <v>-0.93242791000000003</v>
      </c>
      <c r="U104" s="644"/>
    </row>
    <row r="105" spans="1:21" ht="15" x14ac:dyDescent="0.25">
      <c r="A105" t="s">
        <v>178</v>
      </c>
      <c r="B105" t="s">
        <v>546</v>
      </c>
      <c r="C105" t="s">
        <v>125</v>
      </c>
      <c r="D105" t="s">
        <v>180</v>
      </c>
      <c r="E105" t="s">
        <v>181</v>
      </c>
      <c r="F105" t="s">
        <v>125</v>
      </c>
      <c r="G105"/>
      <c r="H105">
        <v>3.5880000000000001</v>
      </c>
      <c r="I105" t="s">
        <v>182</v>
      </c>
      <c r="J105" t="s">
        <v>183</v>
      </c>
      <c r="K105" t="s">
        <v>270</v>
      </c>
      <c r="L105" t="s">
        <v>547</v>
      </c>
      <c r="M105"/>
      <c r="N105" s="644" t="s">
        <v>548</v>
      </c>
      <c r="O105" s="644" t="s">
        <v>549</v>
      </c>
      <c r="P105" t="s">
        <v>421</v>
      </c>
      <c r="Q105">
        <v>51.749580379999998</v>
      </c>
      <c r="R105">
        <v>-0.93862853000000002</v>
      </c>
      <c r="U105" s="644"/>
    </row>
    <row r="106" spans="1:21" ht="15" x14ac:dyDescent="0.25">
      <c r="A106" t="s">
        <v>178</v>
      </c>
      <c r="B106" t="s">
        <v>550</v>
      </c>
      <c r="C106" t="s">
        <v>125</v>
      </c>
      <c r="D106" t="s">
        <v>180</v>
      </c>
      <c r="E106" t="s">
        <v>181</v>
      </c>
      <c r="F106" t="s">
        <v>125</v>
      </c>
      <c r="G106"/>
      <c r="H106">
        <v>4.7915999999999999</v>
      </c>
      <c r="I106" t="s">
        <v>182</v>
      </c>
      <c r="J106" t="s">
        <v>183</v>
      </c>
      <c r="K106" t="s">
        <v>199</v>
      </c>
      <c r="L106" t="s">
        <v>551</v>
      </c>
      <c r="M106"/>
      <c r="N106" s="644" t="s">
        <v>552</v>
      </c>
      <c r="O106" s="644" t="s">
        <v>553</v>
      </c>
      <c r="P106" t="s">
        <v>421</v>
      </c>
      <c r="Q106">
        <v>51.546685099999998</v>
      </c>
      <c r="R106">
        <v>-3.1118561300000001</v>
      </c>
      <c r="U106" s="644"/>
    </row>
    <row r="107" spans="1:21" ht="15" x14ac:dyDescent="0.25">
      <c r="A107" t="s">
        <v>178</v>
      </c>
      <c r="B107" t="s">
        <v>554</v>
      </c>
      <c r="C107" t="s">
        <v>125</v>
      </c>
      <c r="D107" t="s">
        <v>180</v>
      </c>
      <c r="E107" t="s">
        <v>181</v>
      </c>
      <c r="F107" t="s">
        <v>125</v>
      </c>
      <c r="G107"/>
      <c r="H107">
        <v>4.1742800000000004</v>
      </c>
      <c r="I107" t="s">
        <v>182</v>
      </c>
      <c r="J107" t="s">
        <v>216</v>
      </c>
      <c r="K107" t="s">
        <v>216</v>
      </c>
      <c r="L107" t="s">
        <v>555</v>
      </c>
      <c r="M107"/>
      <c r="N107" s="644" t="s">
        <v>556</v>
      </c>
      <c r="O107" s="644" t="s">
        <v>557</v>
      </c>
      <c r="P107" t="s">
        <v>421</v>
      </c>
      <c r="Q107">
        <v>54.851820660000001</v>
      </c>
      <c r="R107">
        <v>-1.7319829600000001</v>
      </c>
      <c r="U107" s="644"/>
    </row>
    <row r="108" spans="1:21" ht="15" x14ac:dyDescent="0.25">
      <c r="A108" t="s">
        <v>178</v>
      </c>
      <c r="B108" t="s">
        <v>558</v>
      </c>
      <c r="C108" t="s">
        <v>125</v>
      </c>
      <c r="D108" t="s">
        <v>180</v>
      </c>
      <c r="E108" t="s">
        <v>181</v>
      </c>
      <c r="F108" t="s">
        <v>125</v>
      </c>
      <c r="G108"/>
      <c r="H108">
        <v>4.9275200000000003</v>
      </c>
      <c r="I108" t="s">
        <v>182</v>
      </c>
      <c r="J108" t="s">
        <v>183</v>
      </c>
      <c r="K108" t="s">
        <v>518</v>
      </c>
      <c r="L108" t="s">
        <v>559</v>
      </c>
      <c r="M108"/>
      <c r="N108" s="644" t="s">
        <v>560</v>
      </c>
      <c r="O108" s="644" t="s">
        <v>561</v>
      </c>
      <c r="P108" t="s">
        <v>421</v>
      </c>
      <c r="Q108">
        <v>53.013320110000002</v>
      </c>
      <c r="R108">
        <v>-1.93330139</v>
      </c>
      <c r="U108" s="644"/>
    </row>
    <row r="109" spans="1:21" ht="15" x14ac:dyDescent="0.25">
      <c r="A109" t="s">
        <v>178</v>
      </c>
      <c r="B109" t="s">
        <v>562</v>
      </c>
      <c r="C109" t="s">
        <v>125</v>
      </c>
      <c r="D109" t="s">
        <v>180</v>
      </c>
      <c r="E109" t="s">
        <v>181</v>
      </c>
      <c r="F109" t="s">
        <v>125</v>
      </c>
      <c r="G109"/>
      <c r="H109">
        <v>4.9832400000000003</v>
      </c>
      <c r="I109" t="s">
        <v>182</v>
      </c>
      <c r="J109" t="s">
        <v>183</v>
      </c>
      <c r="K109" t="s">
        <v>410</v>
      </c>
      <c r="L109" t="s">
        <v>563</v>
      </c>
      <c r="M109"/>
      <c r="N109" s="644" t="s">
        <v>564</v>
      </c>
      <c r="O109" s="644" t="s">
        <v>565</v>
      </c>
      <c r="P109" t="s">
        <v>421</v>
      </c>
      <c r="Q109">
        <v>49.766806549999998</v>
      </c>
      <c r="R109">
        <v>-7.5572420300000003</v>
      </c>
      <c r="U109" s="644"/>
    </row>
    <row r="110" spans="1:21" ht="15" x14ac:dyDescent="0.25">
      <c r="A110" t="s">
        <v>178</v>
      </c>
      <c r="B110" t="s">
        <v>566</v>
      </c>
      <c r="C110" t="s">
        <v>125</v>
      </c>
      <c r="D110" t="s">
        <v>180</v>
      </c>
      <c r="E110" t="s">
        <v>181</v>
      </c>
      <c r="F110" t="s">
        <v>125</v>
      </c>
      <c r="G110"/>
      <c r="H110">
        <v>4.62</v>
      </c>
      <c r="I110" t="s">
        <v>182</v>
      </c>
      <c r="J110" t="s">
        <v>183</v>
      </c>
      <c r="K110" t="s">
        <v>410</v>
      </c>
      <c r="L110" t="s">
        <v>567</v>
      </c>
      <c r="M110"/>
      <c r="N110" s="644"/>
      <c r="O110" s="644"/>
      <c r="P110" t="s">
        <v>421</v>
      </c>
      <c r="Q110">
        <v>52.900661759999998</v>
      </c>
      <c r="R110">
        <v>-1.8488844099999999</v>
      </c>
      <c r="U110" s="644"/>
    </row>
    <row r="111" spans="1:21" ht="15" x14ac:dyDescent="0.25">
      <c r="A111" t="s">
        <v>178</v>
      </c>
      <c r="B111" t="s">
        <v>568</v>
      </c>
      <c r="C111" t="s">
        <v>125</v>
      </c>
      <c r="D111" t="s">
        <v>180</v>
      </c>
      <c r="E111" t="s">
        <v>181</v>
      </c>
      <c r="F111" t="s">
        <v>125</v>
      </c>
      <c r="G111"/>
      <c r="H111">
        <v>4.734</v>
      </c>
      <c r="I111" t="s">
        <v>182</v>
      </c>
      <c r="J111" t="s">
        <v>183</v>
      </c>
      <c r="K111" t="s">
        <v>410</v>
      </c>
      <c r="L111" t="s">
        <v>434</v>
      </c>
      <c r="M111"/>
      <c r="N111" s="644" t="s">
        <v>569</v>
      </c>
      <c r="O111" s="644" t="s">
        <v>570</v>
      </c>
      <c r="P111" t="s">
        <v>421</v>
      </c>
      <c r="Q111">
        <v>52.561069549999999</v>
      </c>
      <c r="R111">
        <v>0.22730244999999999</v>
      </c>
      <c r="U111" s="644"/>
    </row>
    <row r="112" spans="1:21" ht="15" x14ac:dyDescent="0.25">
      <c r="A112" t="s">
        <v>178</v>
      </c>
      <c r="B112" t="s">
        <v>571</v>
      </c>
      <c r="C112" t="s">
        <v>125</v>
      </c>
      <c r="D112" t="s">
        <v>180</v>
      </c>
      <c r="E112" t="s">
        <v>181</v>
      </c>
      <c r="F112" t="s">
        <v>125</v>
      </c>
      <c r="G112"/>
      <c r="H112">
        <v>4.9800000000000004</v>
      </c>
      <c r="I112" t="s">
        <v>182</v>
      </c>
      <c r="J112" t="s">
        <v>183</v>
      </c>
      <c r="K112" t="s">
        <v>209</v>
      </c>
      <c r="L112" t="s">
        <v>434</v>
      </c>
      <c r="M112"/>
      <c r="N112" s="644" t="s">
        <v>572</v>
      </c>
      <c r="O112" s="644" t="s">
        <v>573</v>
      </c>
      <c r="P112" t="s">
        <v>421</v>
      </c>
      <c r="Q112">
        <v>51.987428000000001</v>
      </c>
      <c r="R112">
        <v>-0.48178147999999998</v>
      </c>
      <c r="U112" s="644"/>
    </row>
    <row r="113" spans="1:21" ht="15" x14ac:dyDescent="0.25">
      <c r="A113" t="s">
        <v>178</v>
      </c>
      <c r="B113" t="s">
        <v>574</v>
      </c>
      <c r="C113" t="s">
        <v>125</v>
      </c>
      <c r="D113" t="s">
        <v>180</v>
      </c>
      <c r="E113" t="s">
        <v>181</v>
      </c>
      <c r="F113" t="s">
        <v>125</v>
      </c>
      <c r="G113"/>
      <c r="H113">
        <v>9.8406000000000002</v>
      </c>
      <c r="I113" t="s">
        <v>182</v>
      </c>
      <c r="J113" t="s">
        <v>183</v>
      </c>
      <c r="K113" t="s">
        <v>209</v>
      </c>
      <c r="L113" t="s">
        <v>496</v>
      </c>
      <c r="M113"/>
      <c r="N113" s="644" t="s">
        <v>575</v>
      </c>
      <c r="O113" s="644" t="s">
        <v>576</v>
      </c>
      <c r="P113" t="s">
        <v>577</v>
      </c>
      <c r="Q113">
        <v>53.18744547</v>
      </c>
      <c r="R113">
        <v>-1.05533769</v>
      </c>
      <c r="U113" s="644"/>
    </row>
    <row r="114" spans="1:21" ht="15" x14ac:dyDescent="0.25">
      <c r="A114" t="s">
        <v>178</v>
      </c>
      <c r="B114" t="s">
        <v>578</v>
      </c>
      <c r="C114" t="s">
        <v>125</v>
      </c>
      <c r="D114" t="s">
        <v>180</v>
      </c>
      <c r="E114" t="s">
        <v>181</v>
      </c>
      <c r="F114" t="s">
        <v>125</v>
      </c>
      <c r="G114"/>
      <c r="H114">
        <v>4.2525599999999999</v>
      </c>
      <c r="I114" t="s">
        <v>182</v>
      </c>
      <c r="J114" t="s">
        <v>183</v>
      </c>
      <c r="K114" t="s">
        <v>270</v>
      </c>
      <c r="L114" t="s">
        <v>579</v>
      </c>
      <c r="M114"/>
      <c r="N114" s="644" t="s">
        <v>580</v>
      </c>
      <c r="O114" s="644" t="s">
        <v>581</v>
      </c>
      <c r="P114" t="s">
        <v>577</v>
      </c>
      <c r="Q114">
        <v>52.151128049999997</v>
      </c>
      <c r="R114">
        <v>-4.1351927899999996</v>
      </c>
      <c r="U114" s="644"/>
    </row>
    <row r="115" spans="1:21" ht="15" x14ac:dyDescent="0.25">
      <c r="A115" t="s">
        <v>178</v>
      </c>
      <c r="B115" t="s">
        <v>582</v>
      </c>
      <c r="C115" t="s">
        <v>125</v>
      </c>
      <c r="D115" t="s">
        <v>180</v>
      </c>
      <c r="E115" t="s">
        <v>181</v>
      </c>
      <c r="F115" t="s">
        <v>125</v>
      </c>
      <c r="G115"/>
      <c r="H115">
        <v>4.9968399999999997</v>
      </c>
      <c r="I115" t="s">
        <v>182</v>
      </c>
      <c r="J115" t="s">
        <v>216</v>
      </c>
      <c r="K115" t="s">
        <v>216</v>
      </c>
      <c r="L115" t="s">
        <v>583</v>
      </c>
      <c r="M115"/>
      <c r="N115" s="644" t="s">
        <v>584</v>
      </c>
      <c r="O115" s="644" t="s">
        <v>585</v>
      </c>
      <c r="P115" t="s">
        <v>577</v>
      </c>
      <c r="Q115">
        <v>52.643766120000002</v>
      </c>
      <c r="R115">
        <v>-2.2380878100000001</v>
      </c>
      <c r="U115" s="644"/>
    </row>
    <row r="116" spans="1:21" ht="15" x14ac:dyDescent="0.25">
      <c r="A116" t="s">
        <v>178</v>
      </c>
      <c r="B116" t="s">
        <v>586</v>
      </c>
      <c r="C116" t="s">
        <v>125</v>
      </c>
      <c r="D116" t="s">
        <v>180</v>
      </c>
      <c r="E116" t="s">
        <v>181</v>
      </c>
      <c r="F116" t="s">
        <v>125</v>
      </c>
      <c r="G116"/>
      <c r="H116">
        <v>4.9735199999999997</v>
      </c>
      <c r="I116" t="s">
        <v>182</v>
      </c>
      <c r="J116" t="s">
        <v>183</v>
      </c>
      <c r="K116" t="s">
        <v>410</v>
      </c>
      <c r="L116" t="s">
        <v>587</v>
      </c>
      <c r="M116"/>
      <c r="N116" s="644" t="s">
        <v>588</v>
      </c>
      <c r="O116" s="644" t="s">
        <v>589</v>
      </c>
      <c r="P116" t="s">
        <v>577</v>
      </c>
      <c r="Q116">
        <v>51.322197340000002</v>
      </c>
      <c r="R116">
        <v>-2.1595797399999999</v>
      </c>
      <c r="U116" s="644"/>
    </row>
    <row r="117" spans="1:21" ht="15" x14ac:dyDescent="0.25">
      <c r="A117" t="s">
        <v>178</v>
      </c>
      <c r="B117" t="s">
        <v>590</v>
      </c>
      <c r="C117" t="s">
        <v>125</v>
      </c>
      <c r="D117" t="s">
        <v>180</v>
      </c>
      <c r="E117" t="s">
        <v>181</v>
      </c>
      <c r="F117" t="s">
        <v>125</v>
      </c>
      <c r="G117"/>
      <c r="H117">
        <v>4.80816</v>
      </c>
      <c r="I117" t="s">
        <v>182</v>
      </c>
      <c r="J117" t="s">
        <v>183</v>
      </c>
      <c r="K117" t="s">
        <v>184</v>
      </c>
      <c r="L117" t="s">
        <v>591</v>
      </c>
      <c r="M117"/>
      <c r="N117" s="644" t="s">
        <v>592</v>
      </c>
      <c r="O117" s="644" t="s">
        <v>593</v>
      </c>
      <c r="P117" t="s">
        <v>577</v>
      </c>
      <c r="Q117">
        <v>52.087863990000002</v>
      </c>
      <c r="R117">
        <v>-1.6673001300000001</v>
      </c>
      <c r="U117" s="644"/>
    </row>
    <row r="118" spans="1:21" ht="15" x14ac:dyDescent="0.25">
      <c r="A118" t="s">
        <v>178</v>
      </c>
      <c r="B118" t="s">
        <v>594</v>
      </c>
      <c r="C118" t="s">
        <v>125</v>
      </c>
      <c r="D118" t="s">
        <v>180</v>
      </c>
      <c r="E118" t="s">
        <v>181</v>
      </c>
      <c r="F118" t="s">
        <v>125</v>
      </c>
      <c r="G118"/>
      <c r="H118">
        <v>4.9766399999999997</v>
      </c>
      <c r="I118" t="s">
        <v>182</v>
      </c>
      <c r="J118" t="s">
        <v>183</v>
      </c>
      <c r="K118" t="s">
        <v>410</v>
      </c>
      <c r="L118" t="s">
        <v>595</v>
      </c>
      <c r="M118"/>
      <c r="N118" s="644" t="s">
        <v>596</v>
      </c>
      <c r="O118" s="644" t="s">
        <v>597</v>
      </c>
      <c r="P118" t="s">
        <v>577</v>
      </c>
      <c r="Q118">
        <v>52.176319130000003</v>
      </c>
      <c r="R118">
        <v>-0.70330652000000005</v>
      </c>
      <c r="U118" s="644"/>
    </row>
    <row r="119" spans="1:21" ht="15" x14ac:dyDescent="0.25">
      <c r="A119" t="s">
        <v>178</v>
      </c>
      <c r="B119" t="s">
        <v>598</v>
      </c>
      <c r="C119" t="s">
        <v>125</v>
      </c>
      <c r="D119" t="s">
        <v>180</v>
      </c>
      <c r="E119" t="s">
        <v>181</v>
      </c>
      <c r="F119" t="s">
        <v>125</v>
      </c>
      <c r="G119"/>
      <c r="H119">
        <v>4.9420799999999998</v>
      </c>
      <c r="I119" t="s">
        <v>182</v>
      </c>
      <c r="J119" t="s">
        <v>183</v>
      </c>
      <c r="K119" t="s">
        <v>199</v>
      </c>
      <c r="L119" t="s">
        <v>599</v>
      </c>
      <c r="M119"/>
      <c r="N119" s="644" t="s">
        <v>600</v>
      </c>
      <c r="O119" s="644" t="s">
        <v>601</v>
      </c>
      <c r="P119" t="s">
        <v>577</v>
      </c>
      <c r="Q119">
        <v>52.72788912</v>
      </c>
      <c r="R119">
        <v>-1.4588984300000001</v>
      </c>
      <c r="U119" s="644"/>
    </row>
    <row r="120" spans="1:21" ht="15" x14ac:dyDescent="0.25">
      <c r="A120" t="s">
        <v>178</v>
      </c>
      <c r="B120" t="s">
        <v>602</v>
      </c>
      <c r="C120" t="s">
        <v>125</v>
      </c>
      <c r="D120" t="s">
        <v>180</v>
      </c>
      <c r="E120" t="s">
        <v>181</v>
      </c>
      <c r="F120" t="s">
        <v>125</v>
      </c>
      <c r="G120"/>
      <c r="H120">
        <v>0.95799999999999996</v>
      </c>
      <c r="I120" t="s">
        <v>182</v>
      </c>
      <c r="J120" t="s">
        <v>183</v>
      </c>
      <c r="K120" t="s">
        <v>270</v>
      </c>
      <c r="L120" t="s">
        <v>603</v>
      </c>
      <c r="M120"/>
      <c r="N120" s="644" t="s">
        <v>604</v>
      </c>
      <c r="O120" s="644" t="s">
        <v>605</v>
      </c>
      <c r="P120" t="s">
        <v>577</v>
      </c>
      <c r="Q120">
        <v>54.667857290000001</v>
      </c>
      <c r="R120">
        <v>-2.7983333400000001</v>
      </c>
      <c r="U120" s="644"/>
    </row>
    <row r="121" spans="1:21" ht="15" x14ac:dyDescent="0.25">
      <c r="A121" t="s">
        <v>178</v>
      </c>
      <c r="B121" t="s">
        <v>606</v>
      </c>
      <c r="C121" t="s">
        <v>125</v>
      </c>
      <c r="D121" t="s">
        <v>180</v>
      </c>
      <c r="E121" t="s">
        <v>181</v>
      </c>
      <c r="F121" t="s">
        <v>125</v>
      </c>
      <c r="G121"/>
      <c r="H121">
        <v>4.9735199999999997</v>
      </c>
      <c r="I121" t="s">
        <v>182</v>
      </c>
      <c r="J121" t="s">
        <v>183</v>
      </c>
      <c r="K121" t="s">
        <v>442</v>
      </c>
      <c r="L121" t="s">
        <v>607</v>
      </c>
      <c r="M121"/>
      <c r="N121" s="644" t="s">
        <v>608</v>
      </c>
      <c r="O121" s="644" t="s">
        <v>609</v>
      </c>
      <c r="P121" t="s">
        <v>577</v>
      </c>
      <c r="Q121">
        <v>51.40479259</v>
      </c>
      <c r="R121">
        <v>-2.6642107099999999</v>
      </c>
      <c r="U121" s="644"/>
    </row>
    <row r="122" spans="1:21" ht="15" x14ac:dyDescent="0.25">
      <c r="A122" t="s">
        <v>178</v>
      </c>
      <c r="B122" t="s">
        <v>610</v>
      </c>
      <c r="C122" t="s">
        <v>125</v>
      </c>
      <c r="D122" t="s">
        <v>180</v>
      </c>
      <c r="E122" t="s">
        <v>181</v>
      </c>
      <c r="F122" t="s">
        <v>125</v>
      </c>
      <c r="G122"/>
      <c r="H122">
        <v>0.80254999999999999</v>
      </c>
      <c r="I122" t="s">
        <v>182</v>
      </c>
      <c r="J122" t="s">
        <v>183</v>
      </c>
      <c r="K122" t="s">
        <v>184</v>
      </c>
      <c r="L122" t="s">
        <v>611</v>
      </c>
      <c r="M122"/>
      <c r="N122" s="644" t="s">
        <v>612</v>
      </c>
      <c r="O122" s="644" t="s">
        <v>613</v>
      </c>
      <c r="P122" t="s">
        <v>577</v>
      </c>
      <c r="Q122">
        <v>51.746455820000001</v>
      </c>
      <c r="R122">
        <v>-0.89615897</v>
      </c>
      <c r="U122" s="644"/>
    </row>
    <row r="123" spans="1:21" ht="15" x14ac:dyDescent="0.25">
      <c r="A123" t="s">
        <v>178</v>
      </c>
      <c r="B123" t="s">
        <v>614</v>
      </c>
      <c r="C123" t="s">
        <v>125</v>
      </c>
      <c r="D123" t="s">
        <v>180</v>
      </c>
      <c r="E123" t="s">
        <v>181</v>
      </c>
      <c r="F123" t="s">
        <v>125</v>
      </c>
      <c r="G123"/>
      <c r="H123">
        <v>4.9971199999999998</v>
      </c>
      <c r="I123" t="s">
        <v>182</v>
      </c>
      <c r="J123" t="s">
        <v>183</v>
      </c>
      <c r="K123" t="s">
        <v>199</v>
      </c>
      <c r="L123" t="s">
        <v>615</v>
      </c>
      <c r="M123"/>
      <c r="N123" s="644" t="s">
        <v>616</v>
      </c>
      <c r="O123" s="644" t="s">
        <v>617</v>
      </c>
      <c r="P123" t="s">
        <v>577</v>
      </c>
      <c r="Q123">
        <v>54.817321049999997</v>
      </c>
      <c r="R123">
        <v>-2.89921315</v>
      </c>
      <c r="U123" s="644"/>
    </row>
    <row r="124" spans="1:21" ht="15" x14ac:dyDescent="0.25">
      <c r="A124" t="s">
        <v>178</v>
      </c>
      <c r="B124" t="s">
        <v>618</v>
      </c>
      <c r="C124" t="s">
        <v>125</v>
      </c>
      <c r="D124" t="s">
        <v>180</v>
      </c>
      <c r="E124" t="s">
        <v>181</v>
      </c>
      <c r="F124" t="s">
        <v>125</v>
      </c>
      <c r="G124"/>
      <c r="H124">
        <v>4.9753600000000002</v>
      </c>
      <c r="I124" t="s">
        <v>182</v>
      </c>
      <c r="J124" t="s">
        <v>183</v>
      </c>
      <c r="K124" t="s">
        <v>442</v>
      </c>
      <c r="L124" t="s">
        <v>619</v>
      </c>
      <c r="M124"/>
      <c r="N124" s="644" t="s">
        <v>620</v>
      </c>
      <c r="O124" s="644" t="s">
        <v>621</v>
      </c>
      <c r="P124" t="s">
        <v>577</v>
      </c>
      <c r="Q124">
        <v>49.766806549999998</v>
      </c>
      <c r="R124">
        <v>-7.5572420300000003</v>
      </c>
      <c r="U124" s="644"/>
    </row>
    <row r="125" spans="1:21" ht="15" x14ac:dyDescent="0.25">
      <c r="A125" t="s">
        <v>178</v>
      </c>
      <c r="B125" t="s">
        <v>622</v>
      </c>
      <c r="C125" t="s">
        <v>125</v>
      </c>
      <c r="D125" t="s">
        <v>180</v>
      </c>
      <c r="E125" t="s">
        <v>181</v>
      </c>
      <c r="F125" t="s">
        <v>125</v>
      </c>
      <c r="G125"/>
      <c r="H125">
        <v>12.0077</v>
      </c>
      <c r="I125" t="s">
        <v>182</v>
      </c>
      <c r="J125" t="s">
        <v>183</v>
      </c>
      <c r="K125" t="s">
        <v>199</v>
      </c>
      <c r="L125" t="s">
        <v>615</v>
      </c>
      <c r="M125"/>
      <c r="N125" s="644"/>
      <c r="O125" s="644"/>
      <c r="P125" t="s">
        <v>623</v>
      </c>
      <c r="Q125">
        <v>49.766806549999998</v>
      </c>
      <c r="R125">
        <v>-7.5572420300000003</v>
      </c>
      <c r="U125" s="644"/>
    </row>
    <row r="126" spans="1:21" ht="15" x14ac:dyDescent="0.25">
      <c r="A126" t="s">
        <v>178</v>
      </c>
      <c r="B126" t="s">
        <v>624</v>
      </c>
      <c r="C126" t="s">
        <v>125</v>
      </c>
      <c r="D126" t="s">
        <v>180</v>
      </c>
      <c r="E126" t="s">
        <v>181</v>
      </c>
      <c r="F126" t="s">
        <v>125</v>
      </c>
      <c r="G126"/>
      <c r="H126">
        <v>1.74</v>
      </c>
      <c r="I126" t="s">
        <v>625</v>
      </c>
      <c r="J126" t="s">
        <v>183</v>
      </c>
      <c r="K126" t="s">
        <v>184</v>
      </c>
      <c r="L126" t="s">
        <v>626</v>
      </c>
      <c r="M126"/>
      <c r="N126" s="644"/>
      <c r="O126" s="644"/>
      <c r="P126" t="s">
        <v>236</v>
      </c>
      <c r="Q126">
        <v>49.766806549999998</v>
      </c>
      <c r="R126">
        <v>-7.5572420300000003</v>
      </c>
      <c r="U126" s="644"/>
    </row>
    <row r="127" spans="1:21" ht="15" x14ac:dyDescent="0.25">
      <c r="A127" t="s">
        <v>178</v>
      </c>
      <c r="B127" t="s">
        <v>627</v>
      </c>
      <c r="C127" t="s">
        <v>125</v>
      </c>
      <c r="D127" t="s">
        <v>180</v>
      </c>
      <c r="E127" t="s">
        <v>181</v>
      </c>
      <c r="F127" t="s">
        <v>125</v>
      </c>
      <c r="G127"/>
      <c r="H127">
        <v>2.4020000000000001</v>
      </c>
      <c r="I127" t="s">
        <v>625</v>
      </c>
      <c r="J127" t="s">
        <v>183</v>
      </c>
      <c r="K127" t="s">
        <v>199</v>
      </c>
      <c r="L127" t="s">
        <v>628</v>
      </c>
      <c r="M127"/>
      <c r="N127" s="644"/>
      <c r="O127" s="644"/>
      <c r="P127" t="s">
        <v>236</v>
      </c>
      <c r="Q127">
        <v>49.766806549999998</v>
      </c>
      <c r="R127">
        <v>-7.5572420300000003</v>
      </c>
      <c r="U127" s="644"/>
    </row>
    <row r="128" spans="1:21" ht="15" x14ac:dyDescent="0.25">
      <c r="A128" t="s">
        <v>178</v>
      </c>
      <c r="B128" t="s">
        <v>629</v>
      </c>
      <c r="C128" t="s">
        <v>125</v>
      </c>
      <c r="D128" t="s">
        <v>180</v>
      </c>
      <c r="E128" t="s">
        <v>181</v>
      </c>
      <c r="F128" t="s">
        <v>125</v>
      </c>
      <c r="G128"/>
      <c r="H128">
        <v>3.7650000000000001</v>
      </c>
      <c r="I128" t="s">
        <v>625</v>
      </c>
      <c r="J128" t="s">
        <v>183</v>
      </c>
      <c r="K128" t="s">
        <v>184</v>
      </c>
      <c r="L128" t="s">
        <v>630</v>
      </c>
      <c r="M128"/>
      <c r="N128" s="644"/>
      <c r="O128" s="644"/>
      <c r="P128" t="s">
        <v>293</v>
      </c>
      <c r="Q128">
        <v>49.766806549999998</v>
      </c>
      <c r="R128">
        <v>-7.5572420300000003</v>
      </c>
      <c r="U128" s="644"/>
    </row>
    <row r="129" spans="1:21" ht="15" x14ac:dyDescent="0.25">
      <c r="A129" t="s">
        <v>178</v>
      </c>
      <c r="B129" t="s">
        <v>631</v>
      </c>
      <c r="C129" t="s">
        <v>125</v>
      </c>
      <c r="D129" t="s">
        <v>180</v>
      </c>
      <c r="E129" t="s">
        <v>181</v>
      </c>
      <c r="F129" t="s">
        <v>125</v>
      </c>
      <c r="G129"/>
      <c r="H129">
        <v>1.885</v>
      </c>
      <c r="I129" t="s">
        <v>625</v>
      </c>
      <c r="J129" t="s">
        <v>183</v>
      </c>
      <c r="K129" t="s">
        <v>410</v>
      </c>
      <c r="L129" t="s">
        <v>632</v>
      </c>
      <c r="M129"/>
      <c r="N129" s="644"/>
      <c r="O129" s="644"/>
      <c r="P129" t="s">
        <v>293</v>
      </c>
      <c r="Q129">
        <v>49.766806549999998</v>
      </c>
      <c r="R129">
        <v>-7.5572420300000003</v>
      </c>
      <c r="U129" s="644"/>
    </row>
    <row r="130" spans="1:21" ht="15" x14ac:dyDescent="0.25">
      <c r="A130" t="s">
        <v>178</v>
      </c>
      <c r="B130" t="s">
        <v>633</v>
      </c>
      <c r="C130" t="s">
        <v>125</v>
      </c>
      <c r="D130" t="s">
        <v>180</v>
      </c>
      <c r="E130" t="s">
        <v>181</v>
      </c>
      <c r="F130" t="s">
        <v>125</v>
      </c>
      <c r="G130"/>
      <c r="H130">
        <v>4.9960000000000004</v>
      </c>
      <c r="I130" t="s">
        <v>625</v>
      </c>
      <c r="J130" t="s">
        <v>634</v>
      </c>
      <c r="K130" t="s">
        <v>634</v>
      </c>
      <c r="L130" t="s">
        <v>635</v>
      </c>
      <c r="M130"/>
      <c r="N130" s="644"/>
      <c r="O130" s="644"/>
      <c r="P130" t="s">
        <v>636</v>
      </c>
      <c r="Q130">
        <v>49.766806549999998</v>
      </c>
      <c r="R130">
        <v>-7.5572420300000003</v>
      </c>
      <c r="U130" s="644"/>
    </row>
    <row r="131" spans="1:21" ht="15" x14ac:dyDescent="0.25">
      <c r="A131" t="s">
        <v>178</v>
      </c>
      <c r="B131" t="s">
        <v>637</v>
      </c>
      <c r="C131" t="s">
        <v>125</v>
      </c>
      <c r="D131" t="s">
        <v>180</v>
      </c>
      <c r="E131" t="s">
        <v>181</v>
      </c>
      <c r="F131" t="s">
        <v>125</v>
      </c>
      <c r="G131"/>
      <c r="H131">
        <v>4.9969999999999999</v>
      </c>
      <c r="I131" t="s">
        <v>625</v>
      </c>
      <c r="J131" t="s">
        <v>183</v>
      </c>
      <c r="K131" t="s">
        <v>199</v>
      </c>
      <c r="L131" t="s">
        <v>638</v>
      </c>
      <c r="M131"/>
      <c r="N131" s="644"/>
      <c r="O131" s="644"/>
      <c r="P131" t="s">
        <v>577</v>
      </c>
      <c r="Q131">
        <v>49.766806549999998</v>
      </c>
      <c r="R131">
        <v>-7.5572420300000003</v>
      </c>
      <c r="U131" s="644"/>
    </row>
    <row r="132" spans="1:21" ht="15" x14ac:dyDescent="0.25">
      <c r="A132" t="s">
        <v>178</v>
      </c>
      <c r="B132" t="s">
        <v>639</v>
      </c>
      <c r="C132" t="s">
        <v>125</v>
      </c>
      <c r="D132" t="s">
        <v>180</v>
      </c>
      <c r="E132" t="s">
        <v>181</v>
      </c>
      <c r="F132" t="s">
        <v>125</v>
      </c>
      <c r="G132"/>
      <c r="H132">
        <v>49.62</v>
      </c>
      <c r="I132" t="s">
        <v>625</v>
      </c>
      <c r="J132" t="s">
        <v>183</v>
      </c>
      <c r="K132" t="s">
        <v>184</v>
      </c>
      <c r="L132" t="s">
        <v>640</v>
      </c>
      <c r="M132"/>
      <c r="N132" s="644"/>
      <c r="O132" s="644"/>
      <c r="P132" t="s">
        <v>293</v>
      </c>
      <c r="Q132">
        <v>49.766806549999998</v>
      </c>
      <c r="R132">
        <v>-7.5572420300000003</v>
      </c>
      <c r="U132" s="644"/>
    </row>
    <row r="133" spans="1:21" ht="15" x14ac:dyDescent="0.25">
      <c r="A133" t="s">
        <v>178</v>
      </c>
      <c r="B133" t="s">
        <v>641</v>
      </c>
      <c r="C133" t="s">
        <v>125</v>
      </c>
      <c r="D133" t="s">
        <v>180</v>
      </c>
      <c r="E133" t="s">
        <v>181</v>
      </c>
      <c r="F133" t="s">
        <v>125</v>
      </c>
      <c r="G133"/>
      <c r="H133">
        <v>1.823</v>
      </c>
      <c r="I133" t="s">
        <v>625</v>
      </c>
      <c r="J133" t="s">
        <v>216</v>
      </c>
      <c r="K133" t="s">
        <v>216</v>
      </c>
      <c r="L133" t="s">
        <v>642</v>
      </c>
      <c r="M133"/>
      <c r="N133" s="644"/>
      <c r="O133" s="644"/>
      <c r="P133" t="s">
        <v>577</v>
      </c>
      <c r="Q133">
        <v>49.766806549999998</v>
      </c>
      <c r="R133">
        <v>-7.5572420300000003</v>
      </c>
      <c r="U133" s="644"/>
    </row>
    <row r="134" spans="1:21" ht="15" x14ac:dyDescent="0.25">
      <c r="A134" t="s">
        <v>178</v>
      </c>
      <c r="B134" t="s">
        <v>643</v>
      </c>
      <c r="C134" t="s">
        <v>125</v>
      </c>
      <c r="D134" t="s">
        <v>180</v>
      </c>
      <c r="E134" t="s">
        <v>181</v>
      </c>
      <c r="F134" t="s">
        <v>125</v>
      </c>
      <c r="G134"/>
      <c r="H134">
        <v>2036</v>
      </c>
      <c r="I134" t="s">
        <v>625</v>
      </c>
      <c r="J134" t="s">
        <v>183</v>
      </c>
      <c r="K134" t="s">
        <v>270</v>
      </c>
      <c r="L134" t="s">
        <v>644</v>
      </c>
      <c r="M134"/>
      <c r="N134" s="644"/>
      <c r="O134" s="644"/>
      <c r="P134" t="s">
        <v>421</v>
      </c>
      <c r="Q134">
        <v>49.766806549999998</v>
      </c>
      <c r="R134">
        <v>-7.5572420300000003</v>
      </c>
      <c r="U134" s="644"/>
    </row>
    <row r="135" spans="1:21" ht="15" x14ac:dyDescent="0.25">
      <c r="A135" t="s">
        <v>178</v>
      </c>
      <c r="B135" t="s">
        <v>645</v>
      </c>
      <c r="C135" t="s">
        <v>125</v>
      </c>
      <c r="D135" t="s">
        <v>180</v>
      </c>
      <c r="E135" t="s">
        <v>181</v>
      </c>
      <c r="F135" t="s">
        <v>125</v>
      </c>
      <c r="G135"/>
      <c r="H135">
        <v>3.2919999999999998</v>
      </c>
      <c r="I135"/>
      <c r="J135" t="s">
        <v>183</v>
      </c>
      <c r="K135" t="s">
        <v>184</v>
      </c>
      <c r="L135" t="s">
        <v>646</v>
      </c>
      <c r="M135"/>
      <c r="N135" s="644"/>
      <c r="O135" s="644"/>
      <c r="P135" t="s">
        <v>577</v>
      </c>
      <c r="Q135">
        <v>49.766806549999998</v>
      </c>
      <c r="R135">
        <v>-7.5572420300000003</v>
      </c>
      <c r="U135" s="644"/>
    </row>
    <row r="136" spans="1:21" ht="15" x14ac:dyDescent="0.25">
      <c r="A136" t="s">
        <v>178</v>
      </c>
      <c r="B136" t="s">
        <v>647</v>
      </c>
      <c r="C136" t="s">
        <v>125</v>
      </c>
      <c r="D136" t="s">
        <v>180</v>
      </c>
      <c r="E136" t="s">
        <v>181</v>
      </c>
      <c r="F136" t="s">
        <v>125</v>
      </c>
      <c r="G136"/>
      <c r="H136">
        <v>4.6639999999999997</v>
      </c>
      <c r="I136"/>
      <c r="J136" t="s">
        <v>216</v>
      </c>
      <c r="K136" t="s">
        <v>216</v>
      </c>
      <c r="L136" t="s">
        <v>648</v>
      </c>
      <c r="M136"/>
      <c r="N136" s="644"/>
      <c r="O136" s="644"/>
      <c r="P136" t="s">
        <v>421</v>
      </c>
      <c r="Q136">
        <v>49.766806549999998</v>
      </c>
      <c r="R136">
        <v>-7.5572420300000003</v>
      </c>
      <c r="U136" s="644"/>
    </row>
    <row r="137" spans="1:21" ht="15" x14ac:dyDescent="0.25">
      <c r="A137" t="s">
        <v>178</v>
      </c>
      <c r="B137" t="s">
        <v>649</v>
      </c>
      <c r="C137" t="s">
        <v>125</v>
      </c>
      <c r="D137" t="s">
        <v>180</v>
      </c>
      <c r="E137" t="s">
        <v>181</v>
      </c>
      <c r="F137" t="s">
        <v>125</v>
      </c>
      <c r="G137"/>
      <c r="H137">
        <v>8.0229999999999997</v>
      </c>
      <c r="I137"/>
      <c r="J137" t="s">
        <v>183</v>
      </c>
      <c r="K137" t="s">
        <v>199</v>
      </c>
      <c r="L137" t="s">
        <v>650</v>
      </c>
      <c r="M137"/>
      <c r="N137" s="644"/>
      <c r="O137" s="644"/>
      <c r="P137" t="s">
        <v>651</v>
      </c>
      <c r="Q137">
        <v>49.766806549999998</v>
      </c>
      <c r="R137">
        <v>-7.5572420300000003</v>
      </c>
      <c r="U137" s="644"/>
    </row>
    <row r="138" spans="1:21" ht="15" x14ac:dyDescent="0.25">
      <c r="A138" t="s">
        <v>178</v>
      </c>
      <c r="B138" t="s">
        <v>652</v>
      </c>
      <c r="C138" t="s">
        <v>125</v>
      </c>
      <c r="D138" t="s">
        <v>180</v>
      </c>
      <c r="E138" t="s">
        <v>181</v>
      </c>
      <c r="F138" t="s">
        <v>125</v>
      </c>
      <c r="G138"/>
      <c r="H138">
        <v>4.992</v>
      </c>
      <c r="I138"/>
      <c r="J138" t="s">
        <v>183</v>
      </c>
      <c r="K138" t="s">
        <v>184</v>
      </c>
      <c r="L138" t="s">
        <v>653</v>
      </c>
      <c r="M138"/>
      <c r="N138" s="644"/>
      <c r="O138" s="644"/>
      <c r="P138" t="s">
        <v>421</v>
      </c>
      <c r="Q138">
        <v>49.766806549999998</v>
      </c>
      <c r="R138">
        <v>-7.5572420300000003</v>
      </c>
      <c r="U138" s="644"/>
    </row>
    <row r="139" spans="1:21" ht="15" x14ac:dyDescent="0.25">
      <c r="A139" t="s">
        <v>178</v>
      </c>
      <c r="B139" t="s">
        <v>654</v>
      </c>
      <c r="C139" t="s">
        <v>125</v>
      </c>
      <c r="D139" t="s">
        <v>180</v>
      </c>
      <c r="E139" t="s">
        <v>181</v>
      </c>
      <c r="F139" t="s">
        <v>125</v>
      </c>
      <c r="G139"/>
      <c r="H139">
        <v>4.9729999999999999</v>
      </c>
      <c r="I139"/>
      <c r="J139" t="s">
        <v>216</v>
      </c>
      <c r="K139" t="s">
        <v>216</v>
      </c>
      <c r="L139" t="s">
        <v>655</v>
      </c>
      <c r="M139"/>
      <c r="N139" s="644"/>
      <c r="O139" s="644"/>
      <c r="P139" t="s">
        <v>421</v>
      </c>
      <c r="Q139">
        <v>49.766806549999998</v>
      </c>
      <c r="R139">
        <v>-7.5572420300000003</v>
      </c>
      <c r="U139" s="644"/>
    </row>
    <row r="140" spans="1:21" ht="15" x14ac:dyDescent="0.25">
      <c r="A140" t="s">
        <v>178</v>
      </c>
      <c r="B140" t="s">
        <v>656</v>
      </c>
      <c r="C140" t="s">
        <v>125</v>
      </c>
      <c r="D140" t="s">
        <v>180</v>
      </c>
      <c r="E140" t="s">
        <v>181</v>
      </c>
      <c r="F140" t="s">
        <v>125</v>
      </c>
      <c r="G140"/>
      <c r="H140">
        <v>3.0430000000000001</v>
      </c>
      <c r="I140"/>
      <c r="J140" t="s">
        <v>183</v>
      </c>
      <c r="K140" t="s">
        <v>184</v>
      </c>
      <c r="L140" t="s">
        <v>657</v>
      </c>
      <c r="M140"/>
      <c r="N140" s="644"/>
      <c r="O140" s="644"/>
      <c r="P140" t="s">
        <v>651</v>
      </c>
      <c r="Q140">
        <v>49.766806549999998</v>
      </c>
      <c r="R140">
        <v>-7.5572420300000003</v>
      </c>
      <c r="U140" s="644"/>
    </row>
    <row r="141" spans="1:21" ht="15" x14ac:dyDescent="0.25">
      <c r="A141" t="s">
        <v>178</v>
      </c>
      <c r="B141" t="s">
        <v>658</v>
      </c>
      <c r="C141" t="s">
        <v>125</v>
      </c>
      <c r="D141" t="s">
        <v>180</v>
      </c>
      <c r="E141" t="s">
        <v>181</v>
      </c>
      <c r="F141" t="s">
        <v>125</v>
      </c>
      <c r="G141"/>
      <c r="H141">
        <v>4.9509999999999996</v>
      </c>
      <c r="I141"/>
      <c r="J141" t="s">
        <v>183</v>
      </c>
      <c r="K141" t="s">
        <v>199</v>
      </c>
      <c r="L141" t="s">
        <v>659</v>
      </c>
      <c r="M141"/>
      <c r="N141" s="644"/>
      <c r="O141" s="644"/>
      <c r="P141" t="s">
        <v>421</v>
      </c>
      <c r="Q141">
        <v>49.766806549999998</v>
      </c>
      <c r="R141">
        <v>-7.5572420300000003</v>
      </c>
      <c r="U141" s="644"/>
    </row>
    <row r="142" spans="1:21" ht="15" x14ac:dyDescent="0.25">
      <c r="A142" t="s">
        <v>178</v>
      </c>
      <c r="B142" t="s">
        <v>660</v>
      </c>
      <c r="C142" t="s">
        <v>125</v>
      </c>
      <c r="D142" t="s">
        <v>180</v>
      </c>
      <c r="E142" t="s">
        <v>181</v>
      </c>
      <c r="F142" t="s">
        <v>125</v>
      </c>
      <c r="G142"/>
      <c r="H142">
        <v>6.8559999999999999</v>
      </c>
      <c r="I142" t="s">
        <v>182</v>
      </c>
      <c r="J142" t="s">
        <v>183</v>
      </c>
      <c r="K142" t="s">
        <v>184</v>
      </c>
      <c r="L142" t="s">
        <v>661</v>
      </c>
      <c r="M142"/>
      <c r="N142" s="644"/>
      <c r="O142" s="644"/>
      <c r="P142" t="s">
        <v>421</v>
      </c>
      <c r="Q142">
        <v>49.766806549999998</v>
      </c>
      <c r="R142">
        <v>-7.5572420300000003</v>
      </c>
      <c r="U142" s="644"/>
    </row>
    <row r="143" spans="1:21" ht="15" x14ac:dyDescent="0.25">
      <c r="A143" t="s">
        <v>178</v>
      </c>
      <c r="B143" t="s">
        <v>662</v>
      </c>
      <c r="C143" t="s">
        <v>125</v>
      </c>
      <c r="D143" t="s">
        <v>180</v>
      </c>
      <c r="E143" t="s">
        <v>181</v>
      </c>
      <c r="F143" t="s">
        <v>125</v>
      </c>
      <c r="G143"/>
      <c r="H143">
        <v>4.9980000000000002</v>
      </c>
      <c r="I143" t="s">
        <v>182</v>
      </c>
      <c r="J143" t="s">
        <v>183</v>
      </c>
      <c r="K143" t="s">
        <v>184</v>
      </c>
      <c r="L143" t="s">
        <v>663</v>
      </c>
      <c r="M143"/>
      <c r="N143" s="644"/>
      <c r="O143" s="644"/>
      <c r="P143" t="s">
        <v>577</v>
      </c>
      <c r="Q143">
        <v>49.766806549999998</v>
      </c>
      <c r="R143">
        <v>-7.5572420300000003</v>
      </c>
      <c r="U143" s="644"/>
    </row>
    <row r="144" spans="1:21" ht="15" x14ac:dyDescent="0.25">
      <c r="A144" t="s">
        <v>178</v>
      </c>
      <c r="B144" t="s">
        <v>664</v>
      </c>
      <c r="C144" t="s">
        <v>125</v>
      </c>
      <c r="D144" t="s">
        <v>180</v>
      </c>
      <c r="E144" t="s">
        <v>181</v>
      </c>
      <c r="F144" t="s">
        <v>125</v>
      </c>
      <c r="G144"/>
      <c r="H144">
        <v>10.684799999999999</v>
      </c>
      <c r="I144" t="s">
        <v>182</v>
      </c>
      <c r="J144" t="s">
        <v>183</v>
      </c>
      <c r="K144" t="s">
        <v>270</v>
      </c>
      <c r="L144" t="s">
        <v>665</v>
      </c>
      <c r="M144"/>
      <c r="N144" s="644"/>
      <c r="O144" s="644"/>
      <c r="P144" t="s">
        <v>421</v>
      </c>
      <c r="Q144">
        <v>49.766806549999998</v>
      </c>
      <c r="R144">
        <v>-7.5572420300000003</v>
      </c>
      <c r="U144" s="644"/>
    </row>
    <row r="145" spans="1:21" ht="15" x14ac:dyDescent="0.25">
      <c r="A145" t="s">
        <v>178</v>
      </c>
      <c r="B145" t="s">
        <v>666</v>
      </c>
      <c r="C145" t="s">
        <v>125</v>
      </c>
      <c r="D145" t="s">
        <v>180</v>
      </c>
      <c r="E145" t="s">
        <v>181</v>
      </c>
      <c r="F145" t="s">
        <v>125</v>
      </c>
      <c r="G145"/>
      <c r="H145">
        <v>0.7</v>
      </c>
      <c r="I145" t="s">
        <v>625</v>
      </c>
      <c r="J145" t="s">
        <v>216</v>
      </c>
      <c r="K145" t="s">
        <v>216</v>
      </c>
      <c r="L145" t="s">
        <v>667</v>
      </c>
      <c r="M145"/>
      <c r="N145" s="644"/>
      <c r="O145" s="644"/>
      <c r="P145" t="s">
        <v>421</v>
      </c>
      <c r="Q145">
        <v>49.766806549999998</v>
      </c>
      <c r="R145">
        <v>-7.5572420300000003</v>
      </c>
      <c r="U145" s="644"/>
    </row>
    <row r="146" spans="1:21" ht="15" x14ac:dyDescent="0.25">
      <c r="A146" t="s">
        <v>178</v>
      </c>
      <c r="B146" t="s">
        <v>668</v>
      </c>
      <c r="C146" t="s">
        <v>125</v>
      </c>
      <c r="D146" t="s">
        <v>180</v>
      </c>
      <c r="E146" t="s">
        <v>181</v>
      </c>
      <c r="F146" t="s">
        <v>125</v>
      </c>
      <c r="G146"/>
      <c r="H146">
        <v>4.9980000000000002</v>
      </c>
      <c r="I146" t="s">
        <v>182</v>
      </c>
      <c r="J146" t="s">
        <v>183</v>
      </c>
      <c r="K146" t="s">
        <v>669</v>
      </c>
      <c r="L146" t="s">
        <v>670</v>
      </c>
      <c r="M146"/>
      <c r="N146" s="644"/>
      <c r="O146" s="644"/>
      <c r="P146" t="s">
        <v>577</v>
      </c>
      <c r="Q146">
        <v>49.766806549999998</v>
      </c>
      <c r="R146">
        <v>-7.5572420300000003</v>
      </c>
      <c r="U146" s="644"/>
    </row>
    <row r="147" spans="1:21" ht="15" x14ac:dyDescent="0.25">
      <c r="A147" t="s">
        <v>178</v>
      </c>
      <c r="B147" t="s">
        <v>671</v>
      </c>
      <c r="C147" t="s">
        <v>125</v>
      </c>
      <c r="D147" t="s">
        <v>180</v>
      </c>
      <c r="E147" t="s">
        <v>181</v>
      </c>
      <c r="F147" t="s">
        <v>125</v>
      </c>
      <c r="G147"/>
      <c r="H147">
        <v>69.790000000000006</v>
      </c>
      <c r="I147" t="s">
        <v>625</v>
      </c>
      <c r="J147" t="s">
        <v>183</v>
      </c>
      <c r="K147" t="s">
        <v>270</v>
      </c>
      <c r="L147" t="s">
        <v>672</v>
      </c>
      <c r="M147"/>
      <c r="N147" s="644"/>
      <c r="O147" s="644"/>
      <c r="P147" t="s">
        <v>293</v>
      </c>
      <c r="Q147">
        <v>49.766806549999998</v>
      </c>
      <c r="R147">
        <v>-7.5572420300000003</v>
      </c>
      <c r="U147" s="644"/>
    </row>
    <row r="148" spans="1:21" ht="15" x14ac:dyDescent="0.25">
      <c r="A148" t="s">
        <v>178</v>
      </c>
      <c r="B148" t="s">
        <v>673</v>
      </c>
      <c r="C148" t="s">
        <v>125</v>
      </c>
      <c r="D148" t="s">
        <v>180</v>
      </c>
      <c r="E148" t="s">
        <v>181</v>
      </c>
      <c r="F148" t="s">
        <v>125</v>
      </c>
      <c r="G148"/>
      <c r="H148">
        <v>9.9727200000000007</v>
      </c>
      <c r="I148"/>
      <c r="J148" t="s">
        <v>216</v>
      </c>
      <c r="K148" t="s">
        <v>216</v>
      </c>
      <c r="L148" t="s">
        <v>674</v>
      </c>
      <c r="M148"/>
      <c r="N148" s="644"/>
      <c r="O148" s="644"/>
      <c r="P148" t="s">
        <v>651</v>
      </c>
      <c r="Q148">
        <v>49.766806549999998</v>
      </c>
      <c r="R148">
        <v>-7.5572420300000003</v>
      </c>
      <c r="U148" s="644"/>
    </row>
    <row r="149" spans="1:21" ht="15" x14ac:dyDescent="0.25">
      <c r="A149" t="s">
        <v>178</v>
      </c>
      <c r="B149" t="s">
        <v>675</v>
      </c>
      <c r="C149" t="s">
        <v>125</v>
      </c>
      <c r="D149" t="s">
        <v>180</v>
      </c>
      <c r="E149" t="s">
        <v>181</v>
      </c>
      <c r="F149" t="s">
        <v>125</v>
      </c>
      <c r="G149"/>
      <c r="H149">
        <v>4.9398</v>
      </c>
      <c r="I149"/>
      <c r="J149" t="s">
        <v>183</v>
      </c>
      <c r="K149" t="s">
        <v>442</v>
      </c>
      <c r="L149" t="s">
        <v>676</v>
      </c>
      <c r="M149"/>
      <c r="N149" s="644"/>
      <c r="O149" s="644"/>
      <c r="P149" t="s">
        <v>421</v>
      </c>
      <c r="Q149">
        <v>49.766806549999998</v>
      </c>
      <c r="R149">
        <v>-7.5572420300000003</v>
      </c>
      <c r="U149" s="644"/>
    </row>
    <row r="150" spans="1:21" ht="15" x14ac:dyDescent="0.25">
      <c r="A150" t="s">
        <v>178</v>
      </c>
      <c r="B150" t="s">
        <v>677</v>
      </c>
      <c r="C150" t="s">
        <v>125</v>
      </c>
      <c r="D150" t="s">
        <v>180</v>
      </c>
      <c r="E150" t="s">
        <v>181</v>
      </c>
      <c r="F150" t="s">
        <v>125</v>
      </c>
      <c r="G150"/>
      <c r="H150">
        <v>0.40392</v>
      </c>
      <c r="I150" t="s">
        <v>182</v>
      </c>
      <c r="J150" t="s">
        <v>183</v>
      </c>
      <c r="K150" t="s">
        <v>270</v>
      </c>
      <c r="L150" t="s">
        <v>678</v>
      </c>
      <c r="M150"/>
      <c r="N150" s="644"/>
      <c r="O150" s="644"/>
      <c r="P150" t="s">
        <v>421</v>
      </c>
      <c r="Q150">
        <v>49.766806549999998</v>
      </c>
      <c r="R150">
        <v>-7.5572420300000003</v>
      </c>
      <c r="U150" s="644"/>
    </row>
    <row r="151" spans="1:21" ht="15" x14ac:dyDescent="0.25">
      <c r="A151" t="s">
        <v>178</v>
      </c>
      <c r="B151" t="s">
        <v>679</v>
      </c>
      <c r="C151" t="s">
        <v>125</v>
      </c>
      <c r="D151" t="s">
        <v>180</v>
      </c>
      <c r="E151" t="s">
        <v>181</v>
      </c>
      <c r="F151" t="s">
        <v>125</v>
      </c>
      <c r="G151"/>
      <c r="H151">
        <v>5</v>
      </c>
      <c r="I151"/>
      <c r="J151" t="s">
        <v>183</v>
      </c>
      <c r="K151" t="s">
        <v>442</v>
      </c>
      <c r="L151" t="s">
        <v>680</v>
      </c>
      <c r="M151"/>
      <c r="N151" s="644"/>
      <c r="O151" s="644"/>
      <c r="P151" t="s">
        <v>577</v>
      </c>
      <c r="Q151">
        <v>49.766806549999998</v>
      </c>
      <c r="R151">
        <v>-7.5572420300000003</v>
      </c>
      <c r="U151" s="644"/>
    </row>
    <row r="152" spans="1:21" ht="15" x14ac:dyDescent="0.25">
      <c r="A152" t="s">
        <v>178</v>
      </c>
      <c r="B152" t="s">
        <v>681</v>
      </c>
      <c r="C152" t="s">
        <v>125</v>
      </c>
      <c r="D152" t="s">
        <v>180</v>
      </c>
      <c r="E152" t="s">
        <v>181</v>
      </c>
      <c r="F152" t="s">
        <v>125</v>
      </c>
      <c r="G152"/>
      <c r="H152">
        <v>4.9974750000000014</v>
      </c>
      <c r="I152"/>
      <c r="J152" t="s">
        <v>183</v>
      </c>
      <c r="K152" t="s">
        <v>270</v>
      </c>
      <c r="L152" t="s">
        <v>682</v>
      </c>
      <c r="M152"/>
      <c r="N152" s="644"/>
      <c r="O152" s="644"/>
      <c r="P152" t="s">
        <v>421</v>
      </c>
      <c r="Q152">
        <v>49.766806549999998</v>
      </c>
      <c r="R152">
        <v>-7.5572420300000003</v>
      </c>
      <c r="U152" s="644"/>
    </row>
    <row r="153" spans="1:21" ht="15" x14ac:dyDescent="0.25">
      <c r="A153" t="s">
        <v>178</v>
      </c>
      <c r="B153" t="s">
        <v>683</v>
      </c>
      <c r="C153" t="s">
        <v>125</v>
      </c>
      <c r="D153" t="s">
        <v>180</v>
      </c>
      <c r="E153" t="s">
        <v>181</v>
      </c>
      <c r="F153" t="s">
        <v>125</v>
      </c>
      <c r="G153"/>
      <c r="H153">
        <v>49.99624</v>
      </c>
      <c r="I153"/>
      <c r="J153" t="s">
        <v>183</v>
      </c>
      <c r="K153" t="s">
        <v>184</v>
      </c>
      <c r="L153" t="s">
        <v>684</v>
      </c>
      <c r="M153"/>
      <c r="N153" s="644"/>
      <c r="O153" s="644"/>
      <c r="P153" t="s">
        <v>651</v>
      </c>
      <c r="Q153">
        <v>49.766806549999998</v>
      </c>
      <c r="R153">
        <v>-7.5572420300000003</v>
      </c>
      <c r="U153" s="644"/>
    </row>
    <row r="154" spans="1:21" ht="15" x14ac:dyDescent="0.25">
      <c r="A154" t="s">
        <v>178</v>
      </c>
      <c r="B154" t="s">
        <v>685</v>
      </c>
      <c r="C154" t="s">
        <v>125</v>
      </c>
      <c r="D154" t="s">
        <v>180</v>
      </c>
      <c r="E154" t="s">
        <v>181</v>
      </c>
      <c r="F154" t="s">
        <v>125</v>
      </c>
      <c r="G154"/>
      <c r="H154">
        <v>4.9974750000000014</v>
      </c>
      <c r="I154"/>
      <c r="J154" t="s">
        <v>183</v>
      </c>
      <c r="K154" t="s">
        <v>199</v>
      </c>
      <c r="L154" t="s">
        <v>686</v>
      </c>
      <c r="M154"/>
      <c r="N154" s="644"/>
      <c r="O154" s="644"/>
      <c r="P154" t="s">
        <v>421</v>
      </c>
      <c r="Q154">
        <v>49.766806549999998</v>
      </c>
      <c r="R154">
        <v>-7.5572420300000003</v>
      </c>
      <c r="U154" s="644"/>
    </row>
    <row r="155" spans="1:21" ht="15" x14ac:dyDescent="0.25">
      <c r="A155" t="s">
        <v>178</v>
      </c>
      <c r="B155" t="s">
        <v>687</v>
      </c>
      <c r="C155" t="s">
        <v>125</v>
      </c>
      <c r="D155" t="s">
        <v>180</v>
      </c>
      <c r="E155" t="s">
        <v>181</v>
      </c>
      <c r="F155" t="s">
        <v>125</v>
      </c>
      <c r="G155"/>
      <c r="H155">
        <v>4.9960800000000001</v>
      </c>
      <c r="I155"/>
      <c r="J155" t="s">
        <v>183</v>
      </c>
      <c r="K155" t="s">
        <v>184</v>
      </c>
      <c r="L155" t="s">
        <v>688</v>
      </c>
      <c r="M155"/>
      <c r="N155" s="644"/>
      <c r="O155" s="644"/>
      <c r="P155" t="s">
        <v>421</v>
      </c>
      <c r="Q155">
        <v>50.852299840000001</v>
      </c>
      <c r="R155">
        <v>-3.7396396900000002</v>
      </c>
      <c r="U155" s="644"/>
    </row>
    <row r="156" spans="1:21" ht="15" x14ac:dyDescent="0.25">
      <c r="A156" t="s">
        <v>689</v>
      </c>
      <c r="B156" t="s">
        <v>690</v>
      </c>
      <c r="C156" t="s">
        <v>125</v>
      </c>
      <c r="D156" t="s">
        <v>180</v>
      </c>
      <c r="E156" t="s">
        <v>181</v>
      </c>
      <c r="F156" t="s">
        <v>125</v>
      </c>
      <c r="G156"/>
      <c r="H156">
        <v>1.1000000000000001</v>
      </c>
      <c r="I156" t="s">
        <v>182</v>
      </c>
      <c r="J156" t="s">
        <v>183</v>
      </c>
      <c r="K156" t="s">
        <v>184</v>
      </c>
      <c r="L156"/>
      <c r="M156"/>
      <c r="N156" s="644" t="s">
        <v>691</v>
      </c>
      <c r="O156" s="644" t="s">
        <v>692</v>
      </c>
      <c r="P156" t="s">
        <v>197</v>
      </c>
      <c r="Q156">
        <v>50.94609011</v>
      </c>
      <c r="R156">
        <v>-3.3141220699999998</v>
      </c>
      <c r="U156" s="644"/>
    </row>
    <row r="157" spans="1:21" ht="15" x14ac:dyDescent="0.25">
      <c r="A157" t="s">
        <v>689</v>
      </c>
      <c r="B157" t="s">
        <v>693</v>
      </c>
      <c r="C157" t="s">
        <v>125</v>
      </c>
      <c r="D157" t="s">
        <v>180</v>
      </c>
      <c r="E157" t="s">
        <v>181</v>
      </c>
      <c r="F157" t="s">
        <v>125</v>
      </c>
      <c r="G157"/>
      <c r="H157">
        <v>1.2</v>
      </c>
      <c r="I157" t="s">
        <v>182</v>
      </c>
      <c r="J157" t="s">
        <v>183</v>
      </c>
      <c r="K157" t="s">
        <v>184</v>
      </c>
      <c r="L157"/>
      <c r="M157"/>
      <c r="N157" s="644" t="s">
        <v>694</v>
      </c>
      <c r="O157" s="644" t="s">
        <v>695</v>
      </c>
      <c r="P157" t="s">
        <v>197</v>
      </c>
      <c r="Q157">
        <v>50.874473090000002</v>
      </c>
      <c r="R157">
        <v>-3.31540401</v>
      </c>
      <c r="U157" s="644"/>
    </row>
    <row r="158" spans="1:21" ht="15" x14ac:dyDescent="0.25">
      <c r="A158" t="s">
        <v>689</v>
      </c>
      <c r="B158" t="s">
        <v>696</v>
      </c>
      <c r="C158" t="s">
        <v>125</v>
      </c>
      <c r="D158" t="s">
        <v>180</v>
      </c>
      <c r="E158" t="s">
        <v>181</v>
      </c>
      <c r="F158" t="s">
        <v>125</v>
      </c>
      <c r="G158"/>
      <c r="H158">
        <v>1.2</v>
      </c>
      <c r="I158" t="s">
        <v>182</v>
      </c>
      <c r="J158" t="s">
        <v>183</v>
      </c>
      <c r="K158" t="s">
        <v>184</v>
      </c>
      <c r="L158"/>
      <c r="M158"/>
      <c r="N158" s="644" t="s">
        <v>697</v>
      </c>
      <c r="O158" s="644" t="s">
        <v>698</v>
      </c>
      <c r="P158" t="s">
        <v>197</v>
      </c>
      <c r="Q158">
        <v>50.697131659999997</v>
      </c>
      <c r="R158">
        <v>-1.4219743</v>
      </c>
      <c r="U158" s="644"/>
    </row>
    <row r="159" spans="1:21" ht="15" x14ac:dyDescent="0.25">
      <c r="A159" t="s">
        <v>689</v>
      </c>
      <c r="B159" t="s">
        <v>699</v>
      </c>
      <c r="C159" t="s">
        <v>125</v>
      </c>
      <c r="D159" t="s">
        <v>180</v>
      </c>
      <c r="E159" t="s">
        <v>181</v>
      </c>
      <c r="F159" t="s">
        <v>125</v>
      </c>
      <c r="G159"/>
      <c r="H159">
        <v>1</v>
      </c>
      <c r="I159" t="s">
        <v>182</v>
      </c>
      <c r="J159" t="s">
        <v>183</v>
      </c>
      <c r="K159" t="s">
        <v>199</v>
      </c>
      <c r="L159"/>
      <c r="M159"/>
      <c r="N159" s="644" t="s">
        <v>700</v>
      </c>
      <c r="O159" s="644" t="s">
        <v>701</v>
      </c>
      <c r="P159" t="s">
        <v>197</v>
      </c>
      <c r="Q159">
        <v>51.356421159999996</v>
      </c>
      <c r="R159">
        <v>-2.80008933</v>
      </c>
      <c r="U159" s="644"/>
    </row>
    <row r="160" spans="1:21" ht="15" x14ac:dyDescent="0.25">
      <c r="A160" t="s">
        <v>689</v>
      </c>
      <c r="B160" t="s">
        <v>702</v>
      </c>
      <c r="C160" t="s">
        <v>125</v>
      </c>
      <c r="D160" t="s">
        <v>180</v>
      </c>
      <c r="E160" t="s">
        <v>181</v>
      </c>
      <c r="F160" t="s">
        <v>125</v>
      </c>
      <c r="G160"/>
      <c r="H160">
        <v>1.2</v>
      </c>
      <c r="I160" t="s">
        <v>182</v>
      </c>
      <c r="J160" t="s">
        <v>183</v>
      </c>
      <c r="K160" t="s">
        <v>184</v>
      </c>
      <c r="L160"/>
      <c r="M160"/>
      <c r="N160" s="644" t="s">
        <v>703</v>
      </c>
      <c r="O160" s="644" t="s">
        <v>704</v>
      </c>
      <c r="P160" t="s">
        <v>197</v>
      </c>
      <c r="Q160">
        <v>50.85452257</v>
      </c>
      <c r="R160">
        <v>-3.4081992400000001</v>
      </c>
      <c r="U160" s="644"/>
    </row>
    <row r="161" spans="1:21" ht="15" x14ac:dyDescent="0.25">
      <c r="A161" t="s">
        <v>689</v>
      </c>
      <c r="B161" t="s">
        <v>705</v>
      </c>
      <c r="C161" t="s">
        <v>125</v>
      </c>
      <c r="D161" t="s">
        <v>180</v>
      </c>
      <c r="E161" t="s">
        <v>181</v>
      </c>
      <c r="F161" t="s">
        <v>125</v>
      </c>
      <c r="G161"/>
      <c r="H161">
        <v>1.8</v>
      </c>
      <c r="I161" t="s">
        <v>182</v>
      </c>
      <c r="J161" t="s">
        <v>183</v>
      </c>
      <c r="K161" t="s">
        <v>184</v>
      </c>
      <c r="L161"/>
      <c r="M161"/>
      <c r="N161" s="644" t="s">
        <v>706</v>
      </c>
      <c r="O161" s="644" t="s">
        <v>707</v>
      </c>
      <c r="P161" t="s">
        <v>203</v>
      </c>
      <c r="Q161">
        <v>50.361679279999997</v>
      </c>
      <c r="R161">
        <v>-3.9413302799999999</v>
      </c>
      <c r="U161" s="644"/>
    </row>
    <row r="162" spans="1:21" ht="15" x14ac:dyDescent="0.25">
      <c r="A162" t="s">
        <v>689</v>
      </c>
      <c r="B162" t="s">
        <v>708</v>
      </c>
      <c r="C162" t="s">
        <v>125</v>
      </c>
      <c r="D162" t="s">
        <v>180</v>
      </c>
      <c r="E162" t="s">
        <v>181</v>
      </c>
      <c r="F162" t="s">
        <v>125</v>
      </c>
      <c r="G162"/>
      <c r="H162">
        <v>1.9</v>
      </c>
      <c r="I162" t="s">
        <v>182</v>
      </c>
      <c r="J162" t="s">
        <v>183</v>
      </c>
      <c r="K162" t="s">
        <v>184</v>
      </c>
      <c r="L162"/>
      <c r="M162"/>
      <c r="N162" s="644" t="s">
        <v>709</v>
      </c>
      <c r="O162" s="644" t="s">
        <v>710</v>
      </c>
      <c r="P162" t="s">
        <v>203</v>
      </c>
      <c r="Q162">
        <v>50.82106649</v>
      </c>
      <c r="R162">
        <v>-2.5560456899999999</v>
      </c>
      <c r="U162" s="644"/>
    </row>
    <row r="163" spans="1:21" ht="15" x14ac:dyDescent="0.25">
      <c r="A163" t="s">
        <v>689</v>
      </c>
      <c r="B163" t="s">
        <v>711</v>
      </c>
      <c r="C163" t="s">
        <v>125</v>
      </c>
      <c r="D163" t="s">
        <v>180</v>
      </c>
      <c r="E163" t="s">
        <v>181</v>
      </c>
      <c r="F163" t="s">
        <v>125</v>
      </c>
      <c r="G163"/>
      <c r="H163">
        <v>5</v>
      </c>
      <c r="I163" t="s">
        <v>182</v>
      </c>
      <c r="J163" t="s">
        <v>183</v>
      </c>
      <c r="K163" t="s">
        <v>184</v>
      </c>
      <c r="L163"/>
      <c r="M163"/>
      <c r="N163" s="644" t="s">
        <v>712</v>
      </c>
      <c r="O163" s="644" t="s">
        <v>713</v>
      </c>
      <c r="P163" t="s">
        <v>577</v>
      </c>
      <c r="Q163">
        <v>52.921250919999999</v>
      </c>
      <c r="R163">
        <v>-3.9752811100000001</v>
      </c>
      <c r="U163" s="644"/>
    </row>
    <row r="164" spans="1:21" ht="15" x14ac:dyDescent="0.25">
      <c r="A164" t="s">
        <v>714</v>
      </c>
      <c r="B164" t="s">
        <v>715</v>
      </c>
      <c r="C164" t="s">
        <v>121</v>
      </c>
      <c r="D164" t="s">
        <v>716</v>
      </c>
      <c r="E164" t="s">
        <v>181</v>
      </c>
      <c r="F164" t="s">
        <v>121</v>
      </c>
      <c r="G164"/>
      <c r="H164">
        <v>35.299999999999997</v>
      </c>
      <c r="I164" t="s">
        <v>625</v>
      </c>
      <c r="J164" t="s">
        <v>216</v>
      </c>
      <c r="K164" t="s">
        <v>216</v>
      </c>
      <c r="L164" t="s">
        <v>717</v>
      </c>
      <c r="M164"/>
      <c r="N164" s="644" t="s">
        <v>718</v>
      </c>
      <c r="O164" s="644" t="s">
        <v>719</v>
      </c>
      <c r="P164" t="s">
        <v>720</v>
      </c>
      <c r="Q164">
        <v>53.117041550000003</v>
      </c>
      <c r="R164">
        <v>-3.4911023499999998</v>
      </c>
      <c r="U164" s="644"/>
    </row>
    <row r="165" spans="1:21" ht="15" x14ac:dyDescent="0.25">
      <c r="A165" t="s">
        <v>721</v>
      </c>
      <c r="B165" t="s">
        <v>722</v>
      </c>
      <c r="C165" t="s">
        <v>723</v>
      </c>
      <c r="D165" t="s">
        <v>724</v>
      </c>
      <c r="E165" t="s">
        <v>181</v>
      </c>
      <c r="F165" t="s">
        <v>723</v>
      </c>
      <c r="G165"/>
      <c r="H165">
        <v>21.25</v>
      </c>
      <c r="I165" t="s">
        <v>625</v>
      </c>
      <c r="J165" t="s">
        <v>216</v>
      </c>
      <c r="K165" t="s">
        <v>216</v>
      </c>
      <c r="L165" t="s">
        <v>725</v>
      </c>
      <c r="M165"/>
      <c r="N165" s="644" t="s">
        <v>726</v>
      </c>
      <c r="O165" s="644" t="s">
        <v>727</v>
      </c>
      <c r="P165" t="s">
        <v>728</v>
      </c>
      <c r="Q165">
        <v>53.668992260000003</v>
      </c>
      <c r="R165">
        <v>-2.2678574299999998</v>
      </c>
      <c r="U165" s="644"/>
    </row>
    <row r="166" spans="1:21" ht="15" x14ac:dyDescent="0.25">
      <c r="A166" t="s">
        <v>721</v>
      </c>
      <c r="B166" t="s">
        <v>729</v>
      </c>
      <c r="C166" t="s">
        <v>723</v>
      </c>
      <c r="D166" t="s">
        <v>724</v>
      </c>
      <c r="E166" t="s">
        <v>181</v>
      </c>
      <c r="F166" t="s">
        <v>723</v>
      </c>
      <c r="G166"/>
      <c r="H166">
        <v>65</v>
      </c>
      <c r="I166" t="s">
        <v>625</v>
      </c>
      <c r="J166" t="s">
        <v>183</v>
      </c>
      <c r="K166" t="s">
        <v>442</v>
      </c>
      <c r="L166" t="s">
        <v>730</v>
      </c>
      <c r="M166"/>
      <c r="N166" s="644" t="s">
        <v>731</v>
      </c>
      <c r="O166" s="644" t="s">
        <v>732</v>
      </c>
      <c r="P166" t="s">
        <v>733</v>
      </c>
      <c r="Q166">
        <v>53.627726000000003</v>
      </c>
      <c r="R166">
        <v>-0.66720270000000004</v>
      </c>
      <c r="U166" s="644"/>
    </row>
    <row r="167" spans="1:21" ht="15" x14ac:dyDescent="0.25">
      <c r="A167" t="s">
        <v>721</v>
      </c>
      <c r="B167" t="s">
        <v>734</v>
      </c>
      <c r="C167" t="s">
        <v>723</v>
      </c>
      <c r="D167" t="s">
        <v>724</v>
      </c>
      <c r="E167" t="s">
        <v>181</v>
      </c>
      <c r="F167" t="s">
        <v>723</v>
      </c>
      <c r="G167"/>
      <c r="H167">
        <v>16</v>
      </c>
      <c r="I167" t="s">
        <v>625</v>
      </c>
      <c r="J167" t="s">
        <v>183</v>
      </c>
      <c r="K167" t="s">
        <v>334</v>
      </c>
      <c r="L167" t="s">
        <v>735</v>
      </c>
      <c r="M167"/>
      <c r="N167" s="644" t="s">
        <v>736</v>
      </c>
      <c r="O167" s="644" t="s">
        <v>737</v>
      </c>
      <c r="P167" t="s">
        <v>738</v>
      </c>
      <c r="Q167">
        <v>51.506641600000002</v>
      </c>
      <c r="R167">
        <v>-1.96802967</v>
      </c>
      <c r="U167" s="644"/>
    </row>
    <row r="168" spans="1:21" ht="15" x14ac:dyDescent="0.25">
      <c r="A168" t="s">
        <v>739</v>
      </c>
      <c r="B168" t="s">
        <v>740</v>
      </c>
      <c r="C168" t="s">
        <v>125</v>
      </c>
      <c r="D168" t="s">
        <v>180</v>
      </c>
      <c r="E168" t="s">
        <v>181</v>
      </c>
      <c r="F168" t="s">
        <v>125</v>
      </c>
      <c r="G168"/>
      <c r="H168">
        <v>69.788399999999996</v>
      </c>
      <c r="I168" t="s">
        <v>182</v>
      </c>
      <c r="J168" t="s">
        <v>183</v>
      </c>
      <c r="K168" t="s">
        <v>184</v>
      </c>
      <c r="L168" t="s">
        <v>741</v>
      </c>
      <c r="M168"/>
      <c r="N168" s="644" t="s">
        <v>742</v>
      </c>
      <c r="O168" s="644" t="s">
        <v>743</v>
      </c>
      <c r="P168" t="s">
        <v>293</v>
      </c>
      <c r="Q168">
        <v>51.55996863</v>
      </c>
      <c r="R168">
        <v>-2.9642860299999998</v>
      </c>
      <c r="U168" s="644"/>
    </row>
    <row r="169" spans="1:21" ht="15" x14ac:dyDescent="0.25">
      <c r="A169" t="s">
        <v>744</v>
      </c>
      <c r="B169" t="s">
        <v>745</v>
      </c>
      <c r="C169" t="s">
        <v>746</v>
      </c>
      <c r="D169" t="s">
        <v>747</v>
      </c>
      <c r="E169" t="s">
        <v>181</v>
      </c>
      <c r="F169" t="s">
        <v>115</v>
      </c>
      <c r="G169"/>
      <c r="H169">
        <v>850</v>
      </c>
      <c r="I169" t="s">
        <v>182</v>
      </c>
      <c r="J169" t="s">
        <v>183</v>
      </c>
      <c r="K169" t="s">
        <v>748</v>
      </c>
      <c r="L169"/>
      <c r="M169"/>
      <c r="N169" s="644" t="s">
        <v>749</v>
      </c>
      <c r="O169" s="644" t="s">
        <v>750</v>
      </c>
      <c r="P169" t="s">
        <v>751</v>
      </c>
      <c r="Q169">
        <v>49.766806549999998</v>
      </c>
      <c r="R169">
        <v>-7.5572420300000003</v>
      </c>
      <c r="U169" s="644"/>
    </row>
    <row r="170" spans="1:21" ht="15" x14ac:dyDescent="0.25">
      <c r="A170" t="s">
        <v>752</v>
      </c>
      <c r="B170" t="s">
        <v>753</v>
      </c>
      <c r="C170" t="s">
        <v>125</v>
      </c>
      <c r="D170" t="s">
        <v>180</v>
      </c>
      <c r="E170" t="s">
        <v>181</v>
      </c>
      <c r="F170" t="s">
        <v>125</v>
      </c>
      <c r="G170"/>
      <c r="H170">
        <v>4.9990800000000002</v>
      </c>
      <c r="I170" t="s">
        <v>182</v>
      </c>
      <c r="J170" t="s">
        <v>183</v>
      </c>
      <c r="K170" t="s">
        <v>410</v>
      </c>
      <c r="L170" t="s">
        <v>754</v>
      </c>
      <c r="M170"/>
      <c r="N170" s="644"/>
      <c r="O170" s="644"/>
      <c r="P170" t="s">
        <v>577</v>
      </c>
      <c r="Q170">
        <v>53.393827999999999</v>
      </c>
      <c r="R170">
        <v>-4.4003170799999998</v>
      </c>
      <c r="U170" s="644"/>
    </row>
    <row r="171" spans="1:21" ht="15" x14ac:dyDescent="0.25">
      <c r="A171" t="s">
        <v>752</v>
      </c>
      <c r="B171" t="s">
        <v>755</v>
      </c>
      <c r="C171" t="s">
        <v>723</v>
      </c>
      <c r="D171" t="s">
        <v>724</v>
      </c>
      <c r="E171" t="s">
        <v>181</v>
      </c>
      <c r="F171" t="s">
        <v>723</v>
      </c>
      <c r="G171"/>
      <c r="H171">
        <v>4.5999999999999996</v>
      </c>
      <c r="I171" t="s">
        <v>182</v>
      </c>
      <c r="J171" t="s">
        <v>216</v>
      </c>
      <c r="K171" t="s">
        <v>216</v>
      </c>
      <c r="L171" t="s">
        <v>756</v>
      </c>
      <c r="M171"/>
      <c r="N171" s="644" t="s">
        <v>757</v>
      </c>
      <c r="O171" s="644" t="s">
        <v>758</v>
      </c>
      <c r="P171" t="s">
        <v>203</v>
      </c>
      <c r="Q171">
        <v>50.306923449999999</v>
      </c>
      <c r="R171">
        <v>-4.88509935</v>
      </c>
      <c r="U171" s="644"/>
    </row>
    <row r="172" spans="1:21" ht="15" x14ac:dyDescent="0.25">
      <c r="A172" t="s">
        <v>752</v>
      </c>
      <c r="B172" t="s">
        <v>759</v>
      </c>
      <c r="C172" t="s">
        <v>723</v>
      </c>
      <c r="D172" t="s">
        <v>724</v>
      </c>
      <c r="E172" t="s">
        <v>181</v>
      </c>
      <c r="F172" t="s">
        <v>723</v>
      </c>
      <c r="G172"/>
      <c r="H172">
        <v>4</v>
      </c>
      <c r="I172" t="s">
        <v>182</v>
      </c>
      <c r="J172" t="s">
        <v>183</v>
      </c>
      <c r="K172" t="s">
        <v>184</v>
      </c>
      <c r="L172" t="s">
        <v>760</v>
      </c>
      <c r="M172"/>
      <c r="N172" s="644" t="s">
        <v>761</v>
      </c>
      <c r="O172" s="644" t="s">
        <v>762</v>
      </c>
      <c r="P172" t="s">
        <v>236</v>
      </c>
      <c r="Q172">
        <v>52.345266909999999</v>
      </c>
      <c r="R172">
        <v>-1.1566817300000001</v>
      </c>
      <c r="U172" s="644"/>
    </row>
    <row r="173" spans="1:21" ht="15" x14ac:dyDescent="0.25">
      <c r="A173" t="s">
        <v>752</v>
      </c>
      <c r="B173" t="s">
        <v>763</v>
      </c>
      <c r="C173" t="s">
        <v>723</v>
      </c>
      <c r="D173" t="s">
        <v>724</v>
      </c>
      <c r="E173" t="s">
        <v>181</v>
      </c>
      <c r="F173" t="s">
        <v>723</v>
      </c>
      <c r="G173"/>
      <c r="H173">
        <v>4</v>
      </c>
      <c r="I173" t="s">
        <v>182</v>
      </c>
      <c r="J173" t="s">
        <v>183</v>
      </c>
      <c r="K173" t="s">
        <v>270</v>
      </c>
      <c r="L173" t="s">
        <v>764</v>
      </c>
      <c r="M173"/>
      <c r="N173" s="644" t="s">
        <v>765</v>
      </c>
      <c r="O173" s="644" t="s">
        <v>766</v>
      </c>
      <c r="P173" t="s">
        <v>236</v>
      </c>
      <c r="Q173">
        <v>54.674132630000003</v>
      </c>
      <c r="R173">
        <v>-3.5230899400000002</v>
      </c>
      <c r="U173" s="644"/>
    </row>
    <row r="174" spans="1:21" ht="15" x14ac:dyDescent="0.25">
      <c r="A174" t="s">
        <v>752</v>
      </c>
      <c r="B174" t="s">
        <v>767</v>
      </c>
      <c r="C174" t="s">
        <v>723</v>
      </c>
      <c r="D174" t="s">
        <v>724</v>
      </c>
      <c r="E174" t="s">
        <v>181</v>
      </c>
      <c r="F174" t="s">
        <v>723</v>
      </c>
      <c r="G174"/>
      <c r="H174">
        <v>1.5</v>
      </c>
      <c r="I174" t="s">
        <v>625</v>
      </c>
      <c r="J174" t="s">
        <v>183</v>
      </c>
      <c r="K174" t="s">
        <v>442</v>
      </c>
      <c r="L174"/>
      <c r="M174" t="s">
        <v>768</v>
      </c>
      <c r="N174" s="644" t="s">
        <v>769</v>
      </c>
      <c r="O174" s="644" t="s">
        <v>770</v>
      </c>
      <c r="P174" t="s">
        <v>293</v>
      </c>
      <c r="Q174">
        <v>50.914532530000002</v>
      </c>
      <c r="R174">
        <v>-4.4537423599999997</v>
      </c>
      <c r="U174" s="644"/>
    </row>
    <row r="175" spans="1:21" ht="15" x14ac:dyDescent="0.25">
      <c r="A175" t="s">
        <v>752</v>
      </c>
      <c r="B175" t="s">
        <v>771</v>
      </c>
      <c r="C175" t="s">
        <v>723</v>
      </c>
      <c r="D175" t="s">
        <v>724</v>
      </c>
      <c r="E175" t="s">
        <v>181</v>
      </c>
      <c r="F175" t="s">
        <v>723</v>
      </c>
      <c r="G175"/>
      <c r="H175">
        <v>4</v>
      </c>
      <c r="I175" t="s">
        <v>182</v>
      </c>
      <c r="J175" t="s">
        <v>183</v>
      </c>
      <c r="K175" t="s">
        <v>184</v>
      </c>
      <c r="L175" t="s">
        <v>772</v>
      </c>
      <c r="M175"/>
      <c r="N175" s="644" t="s">
        <v>773</v>
      </c>
      <c r="O175" s="644" t="s">
        <v>774</v>
      </c>
      <c r="P175" t="s">
        <v>293</v>
      </c>
      <c r="Q175">
        <v>56.090515310000001</v>
      </c>
      <c r="R175">
        <v>-3.3176980899999999</v>
      </c>
      <c r="U175" s="644"/>
    </row>
    <row r="176" spans="1:21" ht="15" x14ac:dyDescent="0.25">
      <c r="A176" t="s">
        <v>752</v>
      </c>
      <c r="B176" t="s">
        <v>775</v>
      </c>
      <c r="C176" t="s">
        <v>723</v>
      </c>
      <c r="D176" t="s">
        <v>724</v>
      </c>
      <c r="E176" t="s">
        <v>181</v>
      </c>
      <c r="F176" t="s">
        <v>723</v>
      </c>
      <c r="G176"/>
      <c r="H176">
        <v>4.5999999999999996</v>
      </c>
      <c r="I176" t="s">
        <v>625</v>
      </c>
      <c r="J176" t="s">
        <v>379</v>
      </c>
      <c r="K176" t="s">
        <v>379</v>
      </c>
      <c r="L176"/>
      <c r="M176" t="s">
        <v>776</v>
      </c>
      <c r="N176" s="644" t="s">
        <v>777</v>
      </c>
      <c r="O176" s="644" t="s">
        <v>778</v>
      </c>
      <c r="P176" t="s">
        <v>421</v>
      </c>
      <c r="Q176">
        <v>49.766806549999998</v>
      </c>
      <c r="R176">
        <v>-7.5572420300000003</v>
      </c>
      <c r="U176" s="644"/>
    </row>
    <row r="177" spans="1:21" ht="15" x14ac:dyDescent="0.25">
      <c r="A177" t="s">
        <v>752</v>
      </c>
      <c r="B177" t="s">
        <v>779</v>
      </c>
      <c r="C177" t="s">
        <v>723</v>
      </c>
      <c r="D177" t="s">
        <v>724</v>
      </c>
      <c r="E177" t="s">
        <v>181</v>
      </c>
      <c r="F177" t="s">
        <v>723</v>
      </c>
      <c r="G177"/>
      <c r="H177">
        <v>10.25</v>
      </c>
      <c r="I177" t="s">
        <v>182</v>
      </c>
      <c r="J177" t="s">
        <v>183</v>
      </c>
      <c r="K177" t="s">
        <v>270</v>
      </c>
      <c r="L177" t="s">
        <v>780</v>
      </c>
      <c r="M177"/>
      <c r="N177" s="644"/>
      <c r="O177" s="644"/>
      <c r="P177" t="s">
        <v>293</v>
      </c>
      <c r="Q177">
        <v>49.766806549999998</v>
      </c>
      <c r="R177">
        <v>-7.5572420300000003</v>
      </c>
      <c r="U177" s="644"/>
    </row>
    <row r="178" spans="1:21" ht="15" x14ac:dyDescent="0.25">
      <c r="A178" t="s">
        <v>752</v>
      </c>
      <c r="B178" t="s">
        <v>781</v>
      </c>
      <c r="C178" t="s">
        <v>723</v>
      </c>
      <c r="D178" t="s">
        <v>724</v>
      </c>
      <c r="E178" t="s">
        <v>181</v>
      </c>
      <c r="F178" t="s">
        <v>723</v>
      </c>
      <c r="G178"/>
      <c r="H178">
        <v>13.8</v>
      </c>
      <c r="I178" t="s">
        <v>182</v>
      </c>
      <c r="J178" t="s">
        <v>634</v>
      </c>
      <c r="K178" t="s">
        <v>634</v>
      </c>
      <c r="L178" t="s">
        <v>782</v>
      </c>
      <c r="M178"/>
      <c r="N178" s="644"/>
      <c r="O178" s="644"/>
      <c r="P178" t="s">
        <v>421</v>
      </c>
      <c r="Q178">
        <v>49.766806549999998</v>
      </c>
      <c r="R178">
        <v>-7.5572420300000003</v>
      </c>
      <c r="U178" s="644"/>
    </row>
    <row r="179" spans="1:21" ht="15" x14ac:dyDescent="0.25">
      <c r="A179" t="s">
        <v>752</v>
      </c>
      <c r="B179" t="s">
        <v>783</v>
      </c>
      <c r="C179" t="s">
        <v>723</v>
      </c>
      <c r="D179" t="s">
        <v>724</v>
      </c>
      <c r="E179" t="s">
        <v>181</v>
      </c>
      <c r="F179" t="s">
        <v>723</v>
      </c>
      <c r="G179"/>
      <c r="H179">
        <v>7.05</v>
      </c>
      <c r="I179" t="s">
        <v>182</v>
      </c>
      <c r="J179" t="s">
        <v>183</v>
      </c>
      <c r="K179" t="s">
        <v>442</v>
      </c>
      <c r="L179" t="s">
        <v>784</v>
      </c>
      <c r="M179"/>
      <c r="N179" s="644"/>
      <c r="O179" s="644"/>
      <c r="P179" t="s">
        <v>421</v>
      </c>
      <c r="Q179">
        <v>49.766806549999998</v>
      </c>
      <c r="R179">
        <v>-7.5572420300000003</v>
      </c>
      <c r="U179" s="644"/>
    </row>
    <row r="180" spans="1:21" ht="15" x14ac:dyDescent="0.25">
      <c r="A180" t="s">
        <v>752</v>
      </c>
      <c r="B180" t="s">
        <v>785</v>
      </c>
      <c r="C180" t="s">
        <v>723</v>
      </c>
      <c r="D180" t="s">
        <v>724</v>
      </c>
      <c r="E180" t="s">
        <v>181</v>
      </c>
      <c r="F180" t="s">
        <v>723</v>
      </c>
      <c r="G180"/>
      <c r="H180">
        <v>6.9</v>
      </c>
      <c r="I180" t="s">
        <v>625</v>
      </c>
      <c r="J180" t="s">
        <v>379</v>
      </c>
      <c r="K180" t="s">
        <v>379</v>
      </c>
      <c r="L180" t="s">
        <v>786</v>
      </c>
      <c r="M180"/>
      <c r="N180" s="644"/>
      <c r="O180" s="644"/>
      <c r="P180" t="s">
        <v>203</v>
      </c>
      <c r="Q180">
        <v>49.766806549999998</v>
      </c>
      <c r="R180">
        <v>-7.5572420300000003</v>
      </c>
      <c r="U180" s="644"/>
    </row>
    <row r="181" spans="1:21" ht="15" x14ac:dyDescent="0.25">
      <c r="A181" t="s">
        <v>752</v>
      </c>
      <c r="B181" t="s">
        <v>787</v>
      </c>
      <c r="C181" t="s">
        <v>723</v>
      </c>
      <c r="D181" t="s">
        <v>724</v>
      </c>
      <c r="E181" t="s">
        <v>181</v>
      </c>
      <c r="F181" t="s">
        <v>723</v>
      </c>
      <c r="G181"/>
      <c r="H181">
        <v>16.100000000000001</v>
      </c>
      <c r="I181" t="s">
        <v>625</v>
      </c>
      <c r="J181" t="s">
        <v>634</v>
      </c>
      <c r="K181" t="s">
        <v>634</v>
      </c>
      <c r="L181" t="s">
        <v>788</v>
      </c>
      <c r="M181"/>
      <c r="N181" s="644"/>
      <c r="O181" s="644"/>
      <c r="P181" t="s">
        <v>577</v>
      </c>
      <c r="Q181">
        <v>49.766806549999998</v>
      </c>
      <c r="R181">
        <v>-7.5572420300000003</v>
      </c>
      <c r="U181" s="644"/>
    </row>
    <row r="182" spans="1:21" ht="15" x14ac:dyDescent="0.25">
      <c r="A182" t="s">
        <v>752</v>
      </c>
      <c r="B182" t="s">
        <v>789</v>
      </c>
      <c r="C182" t="s">
        <v>723</v>
      </c>
      <c r="D182" t="s">
        <v>724</v>
      </c>
      <c r="E182" t="s">
        <v>181</v>
      </c>
      <c r="F182" t="s">
        <v>723</v>
      </c>
      <c r="G182"/>
      <c r="H182">
        <v>8.25</v>
      </c>
      <c r="I182" t="s">
        <v>625</v>
      </c>
      <c r="J182" t="s">
        <v>183</v>
      </c>
      <c r="K182" t="s">
        <v>270</v>
      </c>
      <c r="L182" t="s">
        <v>790</v>
      </c>
      <c r="M182"/>
      <c r="N182" s="644"/>
      <c r="O182" s="644"/>
      <c r="P182" t="s">
        <v>577</v>
      </c>
      <c r="Q182">
        <v>49.766806549999998</v>
      </c>
      <c r="R182">
        <v>-7.5572420300000003</v>
      </c>
      <c r="U182" s="644"/>
    </row>
    <row r="183" spans="1:21" ht="15" x14ac:dyDescent="0.25">
      <c r="A183" t="s">
        <v>752</v>
      </c>
      <c r="B183" t="s">
        <v>791</v>
      </c>
      <c r="C183" t="s">
        <v>723</v>
      </c>
      <c r="D183" t="s">
        <v>724</v>
      </c>
      <c r="E183" t="s">
        <v>181</v>
      </c>
      <c r="F183" t="s">
        <v>723</v>
      </c>
      <c r="G183"/>
      <c r="H183">
        <v>12.5</v>
      </c>
      <c r="I183" t="s">
        <v>625</v>
      </c>
      <c r="J183" t="s">
        <v>183</v>
      </c>
      <c r="K183" t="s">
        <v>518</v>
      </c>
      <c r="L183" t="s">
        <v>792</v>
      </c>
      <c r="M183"/>
      <c r="N183" s="644"/>
      <c r="O183" s="644"/>
      <c r="P183" t="s">
        <v>421</v>
      </c>
      <c r="Q183">
        <v>49.766806549999998</v>
      </c>
      <c r="R183">
        <v>-7.5572420300000003</v>
      </c>
      <c r="U183" s="644"/>
    </row>
    <row r="184" spans="1:21" ht="15" x14ac:dyDescent="0.25">
      <c r="A184" t="s">
        <v>752</v>
      </c>
      <c r="B184" t="s">
        <v>793</v>
      </c>
      <c r="C184" t="s">
        <v>723</v>
      </c>
      <c r="D184" t="s">
        <v>724</v>
      </c>
      <c r="E184" t="s">
        <v>181</v>
      </c>
      <c r="F184" t="s">
        <v>723</v>
      </c>
      <c r="G184"/>
      <c r="H184">
        <v>12.3</v>
      </c>
      <c r="I184" t="s">
        <v>625</v>
      </c>
      <c r="J184" t="s">
        <v>379</v>
      </c>
      <c r="K184" t="s">
        <v>379</v>
      </c>
      <c r="L184" t="s">
        <v>794</v>
      </c>
      <c r="M184"/>
      <c r="N184" s="644"/>
      <c r="O184" s="644"/>
      <c r="P184" t="s">
        <v>421</v>
      </c>
      <c r="Q184">
        <v>49.766806549999998</v>
      </c>
      <c r="R184">
        <v>-7.5572420300000003</v>
      </c>
      <c r="U184" s="644"/>
    </row>
    <row r="185" spans="1:21" ht="15" x14ac:dyDescent="0.25">
      <c r="A185" t="s">
        <v>752</v>
      </c>
      <c r="B185" t="s">
        <v>795</v>
      </c>
      <c r="C185" t="s">
        <v>723</v>
      </c>
      <c r="D185" t="s">
        <v>724</v>
      </c>
      <c r="E185" t="s">
        <v>181</v>
      </c>
      <c r="F185" t="s">
        <v>723</v>
      </c>
      <c r="G185"/>
      <c r="H185">
        <v>5.7</v>
      </c>
      <c r="I185" t="s">
        <v>625</v>
      </c>
      <c r="J185" t="s">
        <v>379</v>
      </c>
      <c r="K185" t="s">
        <v>379</v>
      </c>
      <c r="L185" t="s">
        <v>796</v>
      </c>
      <c r="M185"/>
      <c r="N185" s="644"/>
      <c r="O185" s="644"/>
      <c r="P185" t="s">
        <v>421</v>
      </c>
      <c r="Q185">
        <v>49.766806549999998</v>
      </c>
      <c r="R185">
        <v>-7.5572420300000003</v>
      </c>
      <c r="U185" s="644"/>
    </row>
    <row r="186" spans="1:21" ht="15" x14ac:dyDescent="0.25">
      <c r="A186" t="s">
        <v>752</v>
      </c>
      <c r="B186" t="s">
        <v>797</v>
      </c>
      <c r="C186" t="s">
        <v>723</v>
      </c>
      <c r="D186" t="s">
        <v>724</v>
      </c>
      <c r="E186" t="s">
        <v>181</v>
      </c>
      <c r="F186" t="s">
        <v>723</v>
      </c>
      <c r="G186"/>
      <c r="H186">
        <v>6.2</v>
      </c>
      <c r="I186" t="s">
        <v>625</v>
      </c>
      <c r="J186" t="s">
        <v>183</v>
      </c>
      <c r="K186" t="s">
        <v>442</v>
      </c>
      <c r="L186" t="s">
        <v>798</v>
      </c>
      <c r="M186"/>
      <c r="N186" s="644"/>
      <c r="O186" s="644"/>
      <c r="P186">
        <v>2014</v>
      </c>
      <c r="Q186">
        <v>49.766806549999998</v>
      </c>
      <c r="R186">
        <v>-7.5572420300000003</v>
      </c>
      <c r="U186" s="644"/>
    </row>
    <row r="187" spans="1:21" ht="15" x14ac:dyDescent="0.25">
      <c r="A187" t="s">
        <v>752</v>
      </c>
      <c r="B187" t="s">
        <v>799</v>
      </c>
      <c r="C187" t="s">
        <v>723</v>
      </c>
      <c r="D187" t="s">
        <v>724</v>
      </c>
      <c r="E187" t="s">
        <v>181</v>
      </c>
      <c r="F187" t="s">
        <v>723</v>
      </c>
      <c r="G187"/>
      <c r="H187">
        <v>21</v>
      </c>
      <c r="I187" t="s">
        <v>182</v>
      </c>
      <c r="J187" t="s">
        <v>634</v>
      </c>
      <c r="K187" t="s">
        <v>634</v>
      </c>
      <c r="L187" t="s">
        <v>800</v>
      </c>
      <c r="M187"/>
      <c r="N187" s="644"/>
      <c r="O187" s="644"/>
      <c r="P187" t="s">
        <v>236</v>
      </c>
      <c r="Q187">
        <v>49.766806549999998</v>
      </c>
      <c r="R187">
        <v>-7.5572420300000003</v>
      </c>
      <c r="U187" s="644"/>
    </row>
    <row r="188" spans="1:21" ht="15" x14ac:dyDescent="0.25">
      <c r="A188" t="s">
        <v>752</v>
      </c>
      <c r="B188" t="s">
        <v>801</v>
      </c>
      <c r="C188" t="s">
        <v>723</v>
      </c>
      <c r="D188" t="s">
        <v>724</v>
      </c>
      <c r="E188" t="s">
        <v>181</v>
      </c>
      <c r="F188" t="s">
        <v>723</v>
      </c>
      <c r="G188"/>
      <c r="H188">
        <v>15</v>
      </c>
      <c r="I188" t="s">
        <v>182</v>
      </c>
      <c r="J188" t="s">
        <v>634</v>
      </c>
      <c r="K188" t="s">
        <v>634</v>
      </c>
      <c r="L188" t="s">
        <v>802</v>
      </c>
      <c r="M188"/>
      <c r="N188" s="644"/>
      <c r="O188" s="644"/>
      <c r="P188" t="s">
        <v>577</v>
      </c>
      <c r="Q188">
        <v>49.766806549999998</v>
      </c>
      <c r="R188">
        <v>-7.5572420300000003</v>
      </c>
      <c r="U188" s="644"/>
    </row>
    <row r="189" spans="1:21" ht="15" x14ac:dyDescent="0.25">
      <c r="A189" t="s">
        <v>752</v>
      </c>
      <c r="B189" t="s">
        <v>803</v>
      </c>
      <c r="C189" t="s">
        <v>723</v>
      </c>
      <c r="D189" t="s">
        <v>724</v>
      </c>
      <c r="E189" t="s">
        <v>181</v>
      </c>
      <c r="F189" t="s">
        <v>723</v>
      </c>
      <c r="G189"/>
      <c r="H189">
        <v>23</v>
      </c>
      <c r="I189" t="s">
        <v>182</v>
      </c>
      <c r="J189" t="s">
        <v>634</v>
      </c>
      <c r="K189" t="s">
        <v>634</v>
      </c>
      <c r="L189" t="s">
        <v>804</v>
      </c>
      <c r="M189"/>
      <c r="N189" s="644"/>
      <c r="O189" s="644"/>
      <c r="P189" t="s">
        <v>636</v>
      </c>
      <c r="Q189">
        <v>49.766806549999998</v>
      </c>
      <c r="R189">
        <v>-7.5572420300000003</v>
      </c>
      <c r="U189" s="644"/>
    </row>
    <row r="190" spans="1:21" ht="15" x14ac:dyDescent="0.25">
      <c r="A190" t="s">
        <v>752</v>
      </c>
      <c r="B190" t="s">
        <v>805</v>
      </c>
      <c r="C190" t="s">
        <v>723</v>
      </c>
      <c r="D190" t="s">
        <v>724</v>
      </c>
      <c r="E190" t="s">
        <v>181</v>
      </c>
      <c r="F190" t="s">
        <v>723</v>
      </c>
      <c r="G190"/>
      <c r="H190">
        <v>28.5</v>
      </c>
      <c r="I190" t="s">
        <v>625</v>
      </c>
      <c r="J190" t="s">
        <v>379</v>
      </c>
      <c r="K190" t="s">
        <v>379</v>
      </c>
      <c r="L190" t="s">
        <v>806</v>
      </c>
      <c r="M190"/>
      <c r="N190" s="644"/>
      <c r="O190" s="644"/>
      <c r="P190" t="s">
        <v>636</v>
      </c>
      <c r="Q190">
        <v>49.766806549999998</v>
      </c>
      <c r="R190">
        <v>-7.5572420300000003</v>
      </c>
      <c r="U190" s="644"/>
    </row>
    <row r="191" spans="1:21" ht="15" x14ac:dyDescent="0.25">
      <c r="A191" t="s">
        <v>752</v>
      </c>
      <c r="B191" t="s">
        <v>807</v>
      </c>
      <c r="C191" t="s">
        <v>723</v>
      </c>
      <c r="D191" t="s">
        <v>724</v>
      </c>
      <c r="E191" t="s">
        <v>181</v>
      </c>
      <c r="F191" t="s">
        <v>723</v>
      </c>
      <c r="G191"/>
      <c r="H191">
        <v>12.6</v>
      </c>
      <c r="I191"/>
      <c r="J191" t="s">
        <v>379</v>
      </c>
      <c r="K191" t="s">
        <v>379</v>
      </c>
      <c r="L191"/>
      <c r="M191" t="s">
        <v>808</v>
      </c>
      <c r="N191" s="644"/>
      <c r="O191" s="644"/>
      <c r="P191" t="s">
        <v>159</v>
      </c>
      <c r="Q191">
        <v>49.766806549999998</v>
      </c>
      <c r="R191">
        <v>-7.5572420300000003</v>
      </c>
      <c r="U191" s="644"/>
    </row>
    <row r="192" spans="1:21" ht="15" x14ac:dyDescent="0.25">
      <c r="A192" t="s">
        <v>809</v>
      </c>
      <c r="B192" t="s">
        <v>810</v>
      </c>
      <c r="C192" t="s">
        <v>723</v>
      </c>
      <c r="D192" t="s">
        <v>724</v>
      </c>
      <c r="E192" t="s">
        <v>181</v>
      </c>
      <c r="F192" t="s">
        <v>723</v>
      </c>
      <c r="G192"/>
      <c r="H192">
        <v>48</v>
      </c>
      <c r="I192"/>
      <c r="J192" t="s">
        <v>379</v>
      </c>
      <c r="K192" t="s">
        <v>379</v>
      </c>
      <c r="L192"/>
      <c r="M192"/>
      <c r="N192" s="644"/>
      <c r="O192" s="644"/>
      <c r="P192" t="s">
        <v>738</v>
      </c>
      <c r="Q192">
        <v>49.766806549999998</v>
      </c>
      <c r="R192">
        <v>-7.5572420300000003</v>
      </c>
      <c r="U192" s="644"/>
    </row>
    <row r="193" spans="1:21" ht="15" x14ac:dyDescent="0.25">
      <c r="A193" t="s">
        <v>809</v>
      </c>
      <c r="B193" t="s">
        <v>811</v>
      </c>
      <c r="C193" t="s">
        <v>723</v>
      </c>
      <c r="D193" t="s">
        <v>724</v>
      </c>
      <c r="E193" t="s">
        <v>181</v>
      </c>
      <c r="F193" t="s">
        <v>723</v>
      </c>
      <c r="G193"/>
      <c r="H193">
        <v>60.8</v>
      </c>
      <c r="I193"/>
      <c r="J193" t="s">
        <v>379</v>
      </c>
      <c r="K193" t="s">
        <v>379</v>
      </c>
      <c r="L193"/>
      <c r="M193"/>
      <c r="N193" s="644"/>
      <c r="O193" s="644"/>
      <c r="P193" t="s">
        <v>577</v>
      </c>
      <c r="Q193">
        <v>49.766806549999998</v>
      </c>
      <c r="R193">
        <v>-7.5572420300000003</v>
      </c>
      <c r="U193" s="644"/>
    </row>
    <row r="194" spans="1:21" ht="15" x14ac:dyDescent="0.25">
      <c r="A194" t="s">
        <v>809</v>
      </c>
      <c r="B194" t="s">
        <v>812</v>
      </c>
      <c r="C194" t="s">
        <v>723</v>
      </c>
      <c r="D194" t="s">
        <v>724</v>
      </c>
      <c r="E194" t="s">
        <v>181</v>
      </c>
      <c r="F194" t="s">
        <v>723</v>
      </c>
      <c r="G194"/>
      <c r="H194">
        <v>81.7</v>
      </c>
      <c r="I194"/>
      <c r="J194" t="s">
        <v>379</v>
      </c>
      <c r="K194" t="s">
        <v>379</v>
      </c>
      <c r="L194"/>
      <c r="M194"/>
      <c r="N194" s="644"/>
      <c r="O194" s="644"/>
      <c r="P194" t="s">
        <v>813</v>
      </c>
      <c r="Q194">
        <v>49.766806549999998</v>
      </c>
      <c r="R194">
        <v>-7.5572420300000003</v>
      </c>
      <c r="U194" s="644"/>
    </row>
    <row r="195" spans="1:21" ht="15" x14ac:dyDescent="0.25">
      <c r="A195" t="s">
        <v>809</v>
      </c>
      <c r="B195" t="s">
        <v>814</v>
      </c>
      <c r="C195" t="s">
        <v>723</v>
      </c>
      <c r="D195" t="s">
        <v>724</v>
      </c>
      <c r="E195" t="s">
        <v>181</v>
      </c>
      <c r="F195" t="s">
        <v>723</v>
      </c>
      <c r="G195"/>
      <c r="H195">
        <v>39</v>
      </c>
      <c r="I195"/>
      <c r="J195" t="s">
        <v>379</v>
      </c>
      <c r="K195" t="s">
        <v>379</v>
      </c>
      <c r="L195"/>
      <c r="M195"/>
      <c r="N195" s="644"/>
      <c r="O195" s="644"/>
      <c r="P195" t="s">
        <v>203</v>
      </c>
      <c r="Q195">
        <v>49.766806549999998</v>
      </c>
      <c r="R195">
        <v>-7.5572420300000003</v>
      </c>
      <c r="U195" s="644"/>
    </row>
    <row r="196" spans="1:21" ht="15" x14ac:dyDescent="0.25">
      <c r="A196" t="s">
        <v>809</v>
      </c>
      <c r="B196" t="s">
        <v>815</v>
      </c>
      <c r="C196" t="s">
        <v>723</v>
      </c>
      <c r="D196" t="s">
        <v>724</v>
      </c>
      <c r="E196" t="s">
        <v>181</v>
      </c>
      <c r="F196" t="s">
        <v>723</v>
      </c>
      <c r="G196"/>
      <c r="H196">
        <v>18</v>
      </c>
      <c r="I196"/>
      <c r="J196" t="s">
        <v>379</v>
      </c>
      <c r="K196" t="s">
        <v>379</v>
      </c>
      <c r="L196"/>
      <c r="M196"/>
      <c r="N196" s="644"/>
      <c r="O196" s="644"/>
      <c r="P196" t="s">
        <v>197</v>
      </c>
      <c r="Q196">
        <v>49.766806549999998</v>
      </c>
      <c r="R196">
        <v>-7.5572420300000003</v>
      </c>
      <c r="U196" s="644"/>
    </row>
    <row r="197" spans="1:21" ht="15" x14ac:dyDescent="0.25">
      <c r="A197" t="s">
        <v>809</v>
      </c>
      <c r="B197" t="s">
        <v>816</v>
      </c>
      <c r="C197" t="s">
        <v>723</v>
      </c>
      <c r="D197" t="s">
        <v>724</v>
      </c>
      <c r="E197" t="s">
        <v>181</v>
      </c>
      <c r="F197" t="s">
        <v>723</v>
      </c>
      <c r="G197"/>
      <c r="H197">
        <v>6.4</v>
      </c>
      <c r="I197"/>
      <c r="J197" t="s">
        <v>379</v>
      </c>
      <c r="K197" t="s">
        <v>379</v>
      </c>
      <c r="L197"/>
      <c r="M197"/>
      <c r="N197" s="644"/>
      <c r="O197" s="644"/>
      <c r="P197" t="s">
        <v>421</v>
      </c>
      <c r="Q197">
        <v>49.766806549999998</v>
      </c>
      <c r="R197">
        <v>-7.5572420300000003</v>
      </c>
      <c r="U197" s="644"/>
    </row>
    <row r="198" spans="1:21" ht="15" x14ac:dyDescent="0.25">
      <c r="A198" t="s">
        <v>809</v>
      </c>
      <c r="B198" t="s">
        <v>817</v>
      </c>
      <c r="C198" t="s">
        <v>723</v>
      </c>
      <c r="D198" t="s">
        <v>724</v>
      </c>
      <c r="E198" t="s">
        <v>181</v>
      </c>
      <c r="F198" t="s">
        <v>723</v>
      </c>
      <c r="G198"/>
      <c r="H198">
        <v>31.05</v>
      </c>
      <c r="I198"/>
      <c r="J198" t="s">
        <v>379</v>
      </c>
      <c r="K198" t="s">
        <v>379</v>
      </c>
      <c r="L198"/>
      <c r="M198"/>
      <c r="N198" s="644"/>
      <c r="O198" s="644"/>
      <c r="P198" t="s">
        <v>636</v>
      </c>
      <c r="Q198">
        <v>49.766806549999998</v>
      </c>
      <c r="R198">
        <v>-7.5572420300000003</v>
      </c>
      <c r="U198" s="644"/>
    </row>
    <row r="199" spans="1:21" ht="15" x14ac:dyDescent="0.25">
      <c r="A199" t="s">
        <v>809</v>
      </c>
      <c r="B199" t="s">
        <v>818</v>
      </c>
      <c r="C199" t="s">
        <v>723</v>
      </c>
      <c r="D199" t="s">
        <v>724</v>
      </c>
      <c r="E199" t="s">
        <v>181</v>
      </c>
      <c r="F199" t="s">
        <v>723</v>
      </c>
      <c r="G199"/>
      <c r="H199">
        <v>18</v>
      </c>
      <c r="I199"/>
      <c r="J199" t="s">
        <v>379</v>
      </c>
      <c r="K199" t="s">
        <v>379</v>
      </c>
      <c r="L199"/>
      <c r="M199"/>
      <c r="N199" s="644"/>
      <c r="O199" s="644"/>
      <c r="P199" t="s">
        <v>819</v>
      </c>
      <c r="Q199">
        <v>51.351983619999999</v>
      </c>
      <c r="R199">
        <v>-2.8137976999999998</v>
      </c>
      <c r="U199" s="644"/>
    </row>
    <row r="200" spans="1:21" ht="15" x14ac:dyDescent="0.25">
      <c r="A200" t="s">
        <v>820</v>
      </c>
      <c r="B200" t="s">
        <v>821</v>
      </c>
      <c r="C200" t="s">
        <v>746</v>
      </c>
      <c r="D200" t="s">
        <v>747</v>
      </c>
      <c r="E200" t="s">
        <v>181</v>
      </c>
      <c r="F200" t="s">
        <v>115</v>
      </c>
      <c r="G200"/>
      <c r="H200">
        <v>1234</v>
      </c>
      <c r="I200" t="s">
        <v>625</v>
      </c>
      <c r="J200" t="s">
        <v>183</v>
      </c>
      <c r="K200" t="s">
        <v>184</v>
      </c>
      <c r="L200"/>
      <c r="M200"/>
      <c r="N200" s="644" t="s">
        <v>822</v>
      </c>
      <c r="O200" s="644" t="s">
        <v>823</v>
      </c>
      <c r="P200" t="s">
        <v>824</v>
      </c>
      <c r="Q200">
        <v>53.716435250000004</v>
      </c>
      <c r="R200">
        <v>-1.2818890300000001</v>
      </c>
      <c r="U200" s="644"/>
    </row>
    <row r="201" spans="1:21" ht="15" x14ac:dyDescent="0.25">
      <c r="A201" t="s">
        <v>825</v>
      </c>
      <c r="B201" t="s">
        <v>826</v>
      </c>
      <c r="C201" t="s">
        <v>827</v>
      </c>
      <c r="D201" t="s">
        <v>827</v>
      </c>
      <c r="E201" t="s">
        <v>181</v>
      </c>
      <c r="F201" t="s">
        <v>828</v>
      </c>
      <c r="G201"/>
      <c r="H201">
        <v>79</v>
      </c>
      <c r="I201" t="s">
        <v>182</v>
      </c>
      <c r="J201" t="s">
        <v>183</v>
      </c>
      <c r="K201" t="s">
        <v>334</v>
      </c>
      <c r="L201"/>
      <c r="M201"/>
      <c r="N201" s="644" t="s">
        <v>829</v>
      </c>
      <c r="O201" s="644" t="s">
        <v>830</v>
      </c>
      <c r="P201" t="s">
        <v>293</v>
      </c>
      <c r="Q201">
        <v>53.716435250000004</v>
      </c>
      <c r="R201">
        <v>-1.2818890300000001</v>
      </c>
      <c r="U201" s="644"/>
    </row>
    <row r="202" spans="1:21" ht="15" x14ac:dyDescent="0.25">
      <c r="A202" t="s">
        <v>825</v>
      </c>
      <c r="B202" t="s">
        <v>831</v>
      </c>
      <c r="C202" t="s">
        <v>827</v>
      </c>
      <c r="D202" t="s">
        <v>827</v>
      </c>
      <c r="E202" t="s">
        <v>181</v>
      </c>
      <c r="F202" t="s">
        <v>828</v>
      </c>
      <c r="G202"/>
      <c r="H202">
        <v>79</v>
      </c>
      <c r="I202" t="s">
        <v>182</v>
      </c>
      <c r="J202" t="s">
        <v>183</v>
      </c>
      <c r="K202" t="s">
        <v>334</v>
      </c>
      <c r="L202"/>
      <c r="M202"/>
      <c r="N202" s="644" t="s">
        <v>829</v>
      </c>
      <c r="O202" s="644" t="s">
        <v>830</v>
      </c>
      <c r="P202" t="s">
        <v>832</v>
      </c>
      <c r="Q202">
        <v>51.351566509999998</v>
      </c>
      <c r="R202">
        <v>1.09862854</v>
      </c>
      <c r="U202" s="644"/>
    </row>
    <row r="203" spans="1:21" ht="15" x14ac:dyDescent="0.25">
      <c r="A203" t="s">
        <v>833</v>
      </c>
      <c r="B203" t="s">
        <v>834</v>
      </c>
      <c r="C203" t="s">
        <v>125</v>
      </c>
      <c r="D203" t="s">
        <v>180</v>
      </c>
      <c r="E203" t="s">
        <v>181</v>
      </c>
      <c r="F203" t="s">
        <v>125</v>
      </c>
      <c r="G203"/>
      <c r="H203">
        <v>51.937600000000003</v>
      </c>
      <c r="I203" t="s">
        <v>182</v>
      </c>
      <c r="J203" t="s">
        <v>183</v>
      </c>
      <c r="K203" t="s">
        <v>199</v>
      </c>
      <c r="L203"/>
      <c r="M203" t="s">
        <v>835</v>
      </c>
      <c r="N203" s="644" t="s">
        <v>836</v>
      </c>
      <c r="O203" s="644" t="s">
        <v>837</v>
      </c>
      <c r="P203" t="s">
        <v>293</v>
      </c>
      <c r="Q203">
        <v>49.766806549999998</v>
      </c>
      <c r="R203">
        <v>-7.5572420300000003</v>
      </c>
      <c r="U203" s="644"/>
    </row>
    <row r="204" spans="1:21" ht="15" x14ac:dyDescent="0.25">
      <c r="A204" t="s">
        <v>833</v>
      </c>
      <c r="B204" t="s">
        <v>838</v>
      </c>
      <c r="C204" t="s">
        <v>723</v>
      </c>
      <c r="D204" t="s">
        <v>724</v>
      </c>
      <c r="E204" t="s">
        <v>181</v>
      </c>
      <c r="F204" t="s">
        <v>723</v>
      </c>
      <c r="G204"/>
      <c r="H204">
        <v>20.5</v>
      </c>
      <c r="I204" t="s">
        <v>182</v>
      </c>
      <c r="J204" t="s">
        <v>183</v>
      </c>
      <c r="K204" t="s">
        <v>518</v>
      </c>
      <c r="L204" t="s">
        <v>839</v>
      </c>
      <c r="M204"/>
      <c r="N204" s="644"/>
      <c r="O204" s="644"/>
      <c r="P204" t="s">
        <v>203</v>
      </c>
      <c r="Q204">
        <v>51.663143820000002</v>
      </c>
      <c r="R204">
        <v>0.89250353999999998</v>
      </c>
      <c r="U204" s="644"/>
    </row>
    <row r="205" spans="1:21" ht="15" x14ac:dyDescent="0.25">
      <c r="A205" t="s">
        <v>833</v>
      </c>
      <c r="B205" t="s">
        <v>840</v>
      </c>
      <c r="C205" t="s">
        <v>723</v>
      </c>
      <c r="D205" t="s">
        <v>724</v>
      </c>
      <c r="E205" t="s">
        <v>181</v>
      </c>
      <c r="F205" t="s">
        <v>723</v>
      </c>
      <c r="G205"/>
      <c r="H205">
        <v>20.7</v>
      </c>
      <c r="I205" t="s">
        <v>182</v>
      </c>
      <c r="J205" t="s">
        <v>183</v>
      </c>
      <c r="K205" t="s">
        <v>209</v>
      </c>
      <c r="L205" t="s">
        <v>841</v>
      </c>
      <c r="M205"/>
      <c r="N205" s="644" t="s">
        <v>842</v>
      </c>
      <c r="O205" s="644" t="s">
        <v>843</v>
      </c>
      <c r="P205" t="s">
        <v>236</v>
      </c>
      <c r="Q205">
        <v>49.766806549999998</v>
      </c>
      <c r="R205">
        <v>-7.5572420300000003</v>
      </c>
      <c r="U205" s="644"/>
    </row>
    <row r="206" spans="1:21" ht="15" x14ac:dyDescent="0.25">
      <c r="A206" t="s">
        <v>833</v>
      </c>
      <c r="B206" t="s">
        <v>844</v>
      </c>
      <c r="C206" t="s">
        <v>723</v>
      </c>
      <c r="D206" t="s">
        <v>724</v>
      </c>
      <c r="E206" t="s">
        <v>181</v>
      </c>
      <c r="F206" t="s">
        <v>723</v>
      </c>
      <c r="G206"/>
      <c r="H206">
        <v>12.3</v>
      </c>
      <c r="I206" t="s">
        <v>182</v>
      </c>
      <c r="J206" t="s">
        <v>183</v>
      </c>
      <c r="K206" t="s">
        <v>270</v>
      </c>
      <c r="L206" t="s">
        <v>845</v>
      </c>
      <c r="M206"/>
      <c r="N206" s="644"/>
      <c r="O206" s="644"/>
      <c r="P206" t="s">
        <v>421</v>
      </c>
      <c r="Q206">
        <v>49.766806549999998</v>
      </c>
      <c r="R206">
        <v>-7.5572420300000003</v>
      </c>
      <c r="U206" s="644"/>
    </row>
    <row r="207" spans="1:21" ht="15" x14ac:dyDescent="0.25">
      <c r="A207" t="s">
        <v>833</v>
      </c>
      <c r="B207" t="s">
        <v>846</v>
      </c>
      <c r="C207" t="s">
        <v>723</v>
      </c>
      <c r="D207" t="s">
        <v>724</v>
      </c>
      <c r="E207" t="s">
        <v>181</v>
      </c>
      <c r="F207" t="s">
        <v>723</v>
      </c>
      <c r="G207"/>
      <c r="H207">
        <v>8.1999999999999993</v>
      </c>
      <c r="I207" t="s">
        <v>182</v>
      </c>
      <c r="J207" t="s">
        <v>183</v>
      </c>
      <c r="K207" t="s">
        <v>209</v>
      </c>
      <c r="L207" t="s">
        <v>847</v>
      </c>
      <c r="M207"/>
      <c r="N207" s="644"/>
      <c r="O207" s="644"/>
      <c r="P207" t="s">
        <v>421</v>
      </c>
      <c r="Q207">
        <v>55.89686253</v>
      </c>
      <c r="R207">
        <v>-2.3213033599999999</v>
      </c>
      <c r="U207" s="644"/>
    </row>
    <row r="208" spans="1:21" ht="15" x14ac:dyDescent="0.25">
      <c r="A208" t="s">
        <v>833</v>
      </c>
      <c r="B208" t="s">
        <v>848</v>
      </c>
      <c r="C208" t="s">
        <v>723</v>
      </c>
      <c r="D208" t="s">
        <v>724</v>
      </c>
      <c r="E208" t="s">
        <v>181</v>
      </c>
      <c r="F208" t="s">
        <v>723</v>
      </c>
      <c r="G208"/>
      <c r="H208">
        <v>28.7</v>
      </c>
      <c r="I208" t="s">
        <v>182</v>
      </c>
      <c r="J208" t="s">
        <v>379</v>
      </c>
      <c r="K208" t="s">
        <v>379</v>
      </c>
      <c r="L208" t="s">
        <v>849</v>
      </c>
      <c r="M208"/>
      <c r="N208" s="644" t="s">
        <v>850</v>
      </c>
      <c r="O208" s="644" t="s">
        <v>851</v>
      </c>
      <c r="P208" t="s">
        <v>421</v>
      </c>
      <c r="Q208">
        <v>49.766806549999998</v>
      </c>
      <c r="R208">
        <v>-7.5572420300000003</v>
      </c>
      <c r="U208" s="644"/>
    </row>
    <row r="209" spans="1:21" ht="15" x14ac:dyDescent="0.25">
      <c r="A209" t="s">
        <v>833</v>
      </c>
      <c r="B209" t="s">
        <v>852</v>
      </c>
      <c r="C209" t="s">
        <v>723</v>
      </c>
      <c r="D209" t="s">
        <v>724</v>
      </c>
      <c r="E209" t="s">
        <v>181</v>
      </c>
      <c r="F209" t="s">
        <v>723</v>
      </c>
      <c r="G209"/>
      <c r="H209">
        <v>12.3</v>
      </c>
      <c r="I209" t="s">
        <v>182</v>
      </c>
      <c r="J209" t="s">
        <v>183</v>
      </c>
      <c r="K209" t="s">
        <v>270</v>
      </c>
      <c r="L209" t="s">
        <v>853</v>
      </c>
      <c r="M209"/>
      <c r="N209" s="644"/>
      <c r="O209" s="644"/>
      <c r="P209" t="s">
        <v>421</v>
      </c>
      <c r="Q209">
        <v>55.152405559999998</v>
      </c>
      <c r="R209">
        <v>-3.3808888600000002</v>
      </c>
      <c r="U209" s="644"/>
    </row>
    <row r="210" spans="1:21" ht="15" x14ac:dyDescent="0.25">
      <c r="A210" t="s">
        <v>854</v>
      </c>
      <c r="B210" t="s">
        <v>855</v>
      </c>
      <c r="C210" t="s">
        <v>827</v>
      </c>
      <c r="D210" t="s">
        <v>827</v>
      </c>
      <c r="E210" t="s">
        <v>856</v>
      </c>
      <c r="F210" t="s">
        <v>119</v>
      </c>
      <c r="G210"/>
      <c r="H210">
        <v>46</v>
      </c>
      <c r="I210" t="s">
        <v>182</v>
      </c>
      <c r="J210" t="s">
        <v>379</v>
      </c>
      <c r="K210" t="s">
        <v>379</v>
      </c>
      <c r="L210"/>
      <c r="M210"/>
      <c r="N210" s="644" t="s">
        <v>857</v>
      </c>
      <c r="O210" s="644" t="s">
        <v>858</v>
      </c>
      <c r="P210" t="s">
        <v>859</v>
      </c>
      <c r="Q210">
        <v>53.420152690000002</v>
      </c>
      <c r="R210">
        <v>-1.3984601699999999</v>
      </c>
      <c r="U210" s="644"/>
    </row>
    <row r="211" spans="1:21" ht="15" x14ac:dyDescent="0.25">
      <c r="A211" t="s">
        <v>854</v>
      </c>
      <c r="B211" t="s">
        <v>860</v>
      </c>
      <c r="C211" t="s">
        <v>827</v>
      </c>
      <c r="D211" t="s">
        <v>827</v>
      </c>
      <c r="E211" t="s">
        <v>856</v>
      </c>
      <c r="F211" t="s">
        <v>119</v>
      </c>
      <c r="G211"/>
      <c r="H211">
        <v>34</v>
      </c>
      <c r="I211" t="s">
        <v>182</v>
      </c>
      <c r="J211" t="s">
        <v>183</v>
      </c>
      <c r="K211" t="s">
        <v>334</v>
      </c>
      <c r="L211"/>
      <c r="M211" t="s">
        <v>861</v>
      </c>
      <c r="N211" s="644" t="s">
        <v>862</v>
      </c>
      <c r="O211" s="644" t="s">
        <v>863</v>
      </c>
      <c r="P211" t="s">
        <v>293</v>
      </c>
      <c r="Q211">
        <v>53.4233063</v>
      </c>
      <c r="R211">
        <v>6.9035529999999998E-2</v>
      </c>
      <c r="U211" s="644"/>
    </row>
    <row r="212" spans="1:21" ht="15" x14ac:dyDescent="0.25">
      <c r="A212" t="s">
        <v>864</v>
      </c>
      <c r="B212" t="s">
        <v>865</v>
      </c>
      <c r="C212" t="s">
        <v>125</v>
      </c>
      <c r="D212" t="s">
        <v>180</v>
      </c>
      <c r="E212" t="s">
        <v>181</v>
      </c>
      <c r="F212" t="s">
        <v>125</v>
      </c>
      <c r="G212"/>
      <c r="H212">
        <v>0.9</v>
      </c>
      <c r="I212" t="s">
        <v>182</v>
      </c>
      <c r="J212" t="s">
        <v>183</v>
      </c>
      <c r="K212" t="s">
        <v>270</v>
      </c>
      <c r="L212" t="s">
        <v>866</v>
      </c>
      <c r="M212"/>
      <c r="N212" s="644" t="s">
        <v>867</v>
      </c>
      <c r="O212" s="644" t="s">
        <v>868</v>
      </c>
      <c r="P212" t="s">
        <v>188</v>
      </c>
      <c r="Q212">
        <v>49.766806549999998</v>
      </c>
      <c r="R212">
        <v>-7.5572420300000003</v>
      </c>
      <c r="U212" s="644"/>
    </row>
    <row r="213" spans="1:21" ht="15" x14ac:dyDescent="0.25">
      <c r="A213" t="s">
        <v>864</v>
      </c>
      <c r="B213" t="s">
        <v>869</v>
      </c>
      <c r="C213" t="s">
        <v>125</v>
      </c>
      <c r="D213" t="s">
        <v>180</v>
      </c>
      <c r="E213" t="s">
        <v>181</v>
      </c>
      <c r="F213" t="s">
        <v>125</v>
      </c>
      <c r="G213"/>
      <c r="H213">
        <v>6.88</v>
      </c>
      <c r="I213"/>
      <c r="J213" t="s">
        <v>183</v>
      </c>
      <c r="K213" t="s">
        <v>184</v>
      </c>
      <c r="L213" t="s">
        <v>870</v>
      </c>
      <c r="M213" t="s">
        <v>871</v>
      </c>
      <c r="N213" s="644"/>
      <c r="O213" s="644"/>
      <c r="P213" t="s">
        <v>159</v>
      </c>
      <c r="Q213">
        <v>49.766806549999998</v>
      </c>
      <c r="R213">
        <v>-7.5572420300000003</v>
      </c>
      <c r="U213" s="644"/>
    </row>
    <row r="214" spans="1:21" ht="15" x14ac:dyDescent="0.25">
      <c r="A214" t="s">
        <v>864</v>
      </c>
      <c r="B214" t="s">
        <v>872</v>
      </c>
      <c r="C214" t="s">
        <v>125</v>
      </c>
      <c r="D214" t="s">
        <v>180</v>
      </c>
      <c r="E214" t="s">
        <v>181</v>
      </c>
      <c r="F214" t="s">
        <v>125</v>
      </c>
      <c r="G214"/>
      <c r="H214">
        <v>6.2350000000000003</v>
      </c>
      <c r="I214"/>
      <c r="J214" t="s">
        <v>183</v>
      </c>
      <c r="K214" t="s">
        <v>270</v>
      </c>
      <c r="L214" t="s">
        <v>873</v>
      </c>
      <c r="M214" t="s">
        <v>874</v>
      </c>
      <c r="N214" s="644"/>
      <c r="O214" s="644"/>
      <c r="P214" t="s">
        <v>651</v>
      </c>
      <c r="Q214">
        <v>51.702040230000001</v>
      </c>
      <c r="R214">
        <v>-2.26764886</v>
      </c>
      <c r="U214" s="644"/>
    </row>
    <row r="215" spans="1:21" ht="15" x14ac:dyDescent="0.25">
      <c r="A215" t="s">
        <v>864</v>
      </c>
      <c r="B215" t="s">
        <v>875</v>
      </c>
      <c r="C215" t="s">
        <v>723</v>
      </c>
      <c r="D215" t="s">
        <v>724</v>
      </c>
      <c r="E215" t="s">
        <v>181</v>
      </c>
      <c r="F215" t="s">
        <v>723</v>
      </c>
      <c r="G215"/>
      <c r="H215">
        <v>0.5</v>
      </c>
      <c r="I215" t="s">
        <v>182</v>
      </c>
      <c r="J215" t="s">
        <v>183</v>
      </c>
      <c r="K215" t="s">
        <v>184</v>
      </c>
      <c r="L215" t="s">
        <v>876</v>
      </c>
      <c r="M215"/>
      <c r="N215" s="644" t="s">
        <v>877</v>
      </c>
      <c r="O215" s="644" t="s">
        <v>878</v>
      </c>
      <c r="P215" t="s">
        <v>879</v>
      </c>
      <c r="Q215">
        <v>49.766806549999998</v>
      </c>
      <c r="R215">
        <v>-7.5572420300000003</v>
      </c>
      <c r="U215" s="644"/>
    </row>
    <row r="216" spans="1:21" ht="15" x14ac:dyDescent="0.25">
      <c r="A216" t="s">
        <v>864</v>
      </c>
      <c r="B216" t="s">
        <v>880</v>
      </c>
      <c r="C216" t="s">
        <v>723</v>
      </c>
      <c r="D216" t="s">
        <v>724</v>
      </c>
      <c r="E216" t="s">
        <v>181</v>
      </c>
      <c r="F216" t="s">
        <v>723</v>
      </c>
      <c r="G216"/>
      <c r="H216">
        <v>1.5</v>
      </c>
      <c r="I216" t="s">
        <v>182</v>
      </c>
      <c r="J216" t="s">
        <v>183</v>
      </c>
      <c r="K216" t="s">
        <v>209</v>
      </c>
      <c r="L216" t="s">
        <v>881</v>
      </c>
      <c r="M216"/>
      <c r="N216" s="644" t="s">
        <v>882</v>
      </c>
      <c r="O216" s="644" t="s">
        <v>882</v>
      </c>
      <c r="P216" t="s">
        <v>883</v>
      </c>
      <c r="Q216">
        <v>52.710519419999997</v>
      </c>
      <c r="R216">
        <v>1.65375055</v>
      </c>
      <c r="U216" s="644"/>
    </row>
    <row r="217" spans="1:21" ht="15" x14ac:dyDescent="0.25">
      <c r="A217" t="s">
        <v>864</v>
      </c>
      <c r="B217" t="s">
        <v>884</v>
      </c>
      <c r="C217" t="s">
        <v>723</v>
      </c>
      <c r="D217" t="s">
        <v>724</v>
      </c>
      <c r="E217" t="s">
        <v>181</v>
      </c>
      <c r="F217" t="s">
        <v>723</v>
      </c>
      <c r="G217"/>
      <c r="H217">
        <v>1.8</v>
      </c>
      <c r="I217" t="s">
        <v>182</v>
      </c>
      <c r="J217" t="s">
        <v>183</v>
      </c>
      <c r="K217" t="s">
        <v>209</v>
      </c>
      <c r="L217" t="s">
        <v>885</v>
      </c>
      <c r="M217"/>
      <c r="N217" s="644" t="s">
        <v>886</v>
      </c>
      <c r="O217" s="644" t="s">
        <v>887</v>
      </c>
      <c r="P217" t="s">
        <v>824</v>
      </c>
      <c r="Q217">
        <v>55.742359700000002</v>
      </c>
      <c r="R217">
        <v>-4.1599358999999998</v>
      </c>
      <c r="U217" s="644"/>
    </row>
    <row r="218" spans="1:21" ht="15" x14ac:dyDescent="0.25">
      <c r="A218" t="s">
        <v>864</v>
      </c>
      <c r="B218" t="s">
        <v>888</v>
      </c>
      <c r="C218" t="s">
        <v>723</v>
      </c>
      <c r="D218" t="s">
        <v>724</v>
      </c>
      <c r="E218" t="s">
        <v>181</v>
      </c>
      <c r="F218" t="s">
        <v>723</v>
      </c>
      <c r="G218"/>
      <c r="H218">
        <v>0.6</v>
      </c>
      <c r="I218" t="s">
        <v>182</v>
      </c>
      <c r="J218" t="s">
        <v>379</v>
      </c>
      <c r="K218" t="s">
        <v>379</v>
      </c>
      <c r="L218" t="s">
        <v>889</v>
      </c>
      <c r="M218"/>
      <c r="N218" s="644" t="s">
        <v>890</v>
      </c>
      <c r="O218" s="644" t="s">
        <v>891</v>
      </c>
      <c r="P218" t="s">
        <v>892</v>
      </c>
      <c r="Q218">
        <v>53.318519289999998</v>
      </c>
      <c r="R218">
        <v>0.23384903000000001</v>
      </c>
      <c r="U218" s="644"/>
    </row>
    <row r="219" spans="1:21" ht="15" x14ac:dyDescent="0.25">
      <c r="A219" t="s">
        <v>864</v>
      </c>
      <c r="B219" t="s">
        <v>893</v>
      </c>
      <c r="C219" t="s">
        <v>723</v>
      </c>
      <c r="D219" t="s">
        <v>724</v>
      </c>
      <c r="E219" t="s">
        <v>181</v>
      </c>
      <c r="F219" t="s">
        <v>723</v>
      </c>
      <c r="G219"/>
      <c r="H219">
        <v>1.2</v>
      </c>
      <c r="I219" t="s">
        <v>182</v>
      </c>
      <c r="J219" t="s">
        <v>183</v>
      </c>
      <c r="K219" t="s">
        <v>270</v>
      </c>
      <c r="L219" t="s">
        <v>894</v>
      </c>
      <c r="M219"/>
      <c r="N219" s="644" t="s">
        <v>895</v>
      </c>
      <c r="O219" s="644" t="s">
        <v>896</v>
      </c>
      <c r="P219" t="s">
        <v>897</v>
      </c>
      <c r="Q219">
        <v>52.651059840000002</v>
      </c>
      <c r="R219">
        <v>0.69198815000000002</v>
      </c>
      <c r="U219" s="644"/>
    </row>
    <row r="220" spans="1:21" ht="15" x14ac:dyDescent="0.25">
      <c r="A220" t="s">
        <v>864</v>
      </c>
      <c r="B220" t="s">
        <v>898</v>
      </c>
      <c r="C220" t="s">
        <v>723</v>
      </c>
      <c r="D220" t="s">
        <v>724</v>
      </c>
      <c r="E220" t="s">
        <v>181</v>
      </c>
      <c r="F220" t="s">
        <v>723</v>
      </c>
      <c r="G220"/>
      <c r="H220">
        <v>1.8</v>
      </c>
      <c r="I220" t="s">
        <v>182</v>
      </c>
      <c r="J220" t="s">
        <v>183</v>
      </c>
      <c r="K220" t="s">
        <v>209</v>
      </c>
      <c r="L220" t="s">
        <v>899</v>
      </c>
      <c r="M220"/>
      <c r="N220" s="644" t="s">
        <v>900</v>
      </c>
      <c r="O220" s="644" t="s">
        <v>901</v>
      </c>
      <c r="P220" t="s">
        <v>902</v>
      </c>
      <c r="Q220">
        <v>51.513338879999999</v>
      </c>
      <c r="R220">
        <v>0.16462905</v>
      </c>
      <c r="U220" s="644"/>
    </row>
    <row r="221" spans="1:21" ht="15" x14ac:dyDescent="0.25">
      <c r="A221" t="s">
        <v>864</v>
      </c>
      <c r="B221" t="s">
        <v>903</v>
      </c>
      <c r="C221" t="s">
        <v>723</v>
      </c>
      <c r="D221" t="s">
        <v>724</v>
      </c>
      <c r="E221" t="s">
        <v>181</v>
      </c>
      <c r="F221" t="s">
        <v>723</v>
      </c>
      <c r="G221"/>
      <c r="H221">
        <v>5.9</v>
      </c>
      <c r="I221" t="s">
        <v>182</v>
      </c>
      <c r="J221" t="s">
        <v>183</v>
      </c>
      <c r="K221" t="s">
        <v>669</v>
      </c>
      <c r="L221" t="s">
        <v>904</v>
      </c>
      <c r="M221"/>
      <c r="N221" s="644" t="s">
        <v>905</v>
      </c>
      <c r="O221" s="644" t="s">
        <v>906</v>
      </c>
      <c r="P221" t="s">
        <v>907</v>
      </c>
      <c r="Q221">
        <v>53.328230349999998</v>
      </c>
      <c r="R221">
        <v>0.24336719000000001</v>
      </c>
      <c r="U221" s="644"/>
    </row>
    <row r="222" spans="1:21" ht="15" x14ac:dyDescent="0.25">
      <c r="A222" t="s">
        <v>864</v>
      </c>
      <c r="B222" t="s">
        <v>908</v>
      </c>
      <c r="C222" t="s">
        <v>723</v>
      </c>
      <c r="D222" t="s">
        <v>724</v>
      </c>
      <c r="E222" t="s">
        <v>181</v>
      </c>
      <c r="F222" t="s">
        <v>723</v>
      </c>
      <c r="G222"/>
      <c r="H222">
        <v>9.6</v>
      </c>
      <c r="I222" t="s">
        <v>182</v>
      </c>
      <c r="J222" t="s">
        <v>183</v>
      </c>
      <c r="K222" t="s">
        <v>270</v>
      </c>
      <c r="L222" t="s">
        <v>909</v>
      </c>
      <c r="M222"/>
      <c r="N222" s="644" t="s">
        <v>910</v>
      </c>
      <c r="O222" s="644" t="s">
        <v>911</v>
      </c>
      <c r="P222" t="s">
        <v>907</v>
      </c>
      <c r="Q222">
        <v>51.418049490000001</v>
      </c>
      <c r="R222">
        <v>-0.98387208000000004</v>
      </c>
      <c r="U222" s="644"/>
    </row>
    <row r="223" spans="1:21" ht="15" x14ac:dyDescent="0.25">
      <c r="A223" t="s">
        <v>864</v>
      </c>
      <c r="B223" t="s">
        <v>912</v>
      </c>
      <c r="C223" t="s">
        <v>723</v>
      </c>
      <c r="D223" t="s">
        <v>724</v>
      </c>
      <c r="E223" t="s">
        <v>181</v>
      </c>
      <c r="F223" t="s">
        <v>723</v>
      </c>
      <c r="G223"/>
      <c r="H223">
        <v>2</v>
      </c>
      <c r="I223" t="s">
        <v>182</v>
      </c>
      <c r="J223" t="s">
        <v>183</v>
      </c>
      <c r="K223" t="s">
        <v>199</v>
      </c>
      <c r="L223" t="s">
        <v>913</v>
      </c>
      <c r="M223"/>
      <c r="N223" s="644" t="s">
        <v>914</v>
      </c>
      <c r="O223" s="644" t="s">
        <v>915</v>
      </c>
      <c r="P223" t="s">
        <v>728</v>
      </c>
      <c r="Q223">
        <v>56.070800329999997</v>
      </c>
      <c r="R223">
        <v>-4.0955040900000004</v>
      </c>
      <c r="U223" s="644"/>
    </row>
    <row r="224" spans="1:21" ht="15" x14ac:dyDescent="0.25">
      <c r="A224" t="s">
        <v>864</v>
      </c>
      <c r="B224" t="s">
        <v>916</v>
      </c>
      <c r="C224" t="s">
        <v>723</v>
      </c>
      <c r="D224" t="s">
        <v>724</v>
      </c>
      <c r="E224" t="s">
        <v>181</v>
      </c>
      <c r="F224" t="s">
        <v>723</v>
      </c>
      <c r="G224"/>
      <c r="H224">
        <v>4</v>
      </c>
      <c r="I224" t="s">
        <v>182</v>
      </c>
      <c r="J224" t="s">
        <v>379</v>
      </c>
      <c r="K224" t="s">
        <v>379</v>
      </c>
      <c r="L224" t="s">
        <v>917</v>
      </c>
      <c r="M224"/>
      <c r="N224" s="644" t="s">
        <v>918</v>
      </c>
      <c r="O224" s="644" t="s">
        <v>919</v>
      </c>
      <c r="P224" t="s">
        <v>819</v>
      </c>
      <c r="Q224">
        <v>51.511892510000003</v>
      </c>
      <c r="R224">
        <v>-2.7088266000000001</v>
      </c>
      <c r="U224" s="644"/>
    </row>
    <row r="225" spans="1:21" ht="15" x14ac:dyDescent="0.25">
      <c r="A225" t="s">
        <v>864</v>
      </c>
      <c r="B225" t="s">
        <v>920</v>
      </c>
      <c r="C225" t="s">
        <v>723</v>
      </c>
      <c r="D225" t="s">
        <v>724</v>
      </c>
      <c r="E225" t="s">
        <v>181</v>
      </c>
      <c r="F225" t="s">
        <v>723</v>
      </c>
      <c r="G225"/>
      <c r="H225">
        <v>6</v>
      </c>
      <c r="I225" t="s">
        <v>182</v>
      </c>
      <c r="J225" t="s">
        <v>183</v>
      </c>
      <c r="K225" t="s">
        <v>184</v>
      </c>
      <c r="L225" t="s">
        <v>921</v>
      </c>
      <c r="M225"/>
      <c r="N225" s="644" t="s">
        <v>922</v>
      </c>
      <c r="O225" s="644" t="s">
        <v>923</v>
      </c>
      <c r="P225" t="s">
        <v>859</v>
      </c>
      <c r="Q225">
        <v>53.4233063</v>
      </c>
      <c r="R225">
        <v>6.9035529999999998E-2</v>
      </c>
      <c r="U225" s="644"/>
    </row>
    <row r="226" spans="1:21" ht="15" x14ac:dyDescent="0.25">
      <c r="A226" t="s">
        <v>864</v>
      </c>
      <c r="B226" t="s">
        <v>924</v>
      </c>
      <c r="C226" t="s">
        <v>723</v>
      </c>
      <c r="D226" t="s">
        <v>724</v>
      </c>
      <c r="E226" t="s">
        <v>181</v>
      </c>
      <c r="F226" t="s">
        <v>723</v>
      </c>
      <c r="G226"/>
      <c r="H226">
        <v>16</v>
      </c>
      <c r="I226" t="s">
        <v>182</v>
      </c>
      <c r="J226" t="s">
        <v>183</v>
      </c>
      <c r="K226" t="s">
        <v>270</v>
      </c>
      <c r="L226" t="s">
        <v>925</v>
      </c>
      <c r="M226"/>
      <c r="N226" s="644" t="s">
        <v>867</v>
      </c>
      <c r="O226" s="644" t="s">
        <v>868</v>
      </c>
      <c r="P226" t="s">
        <v>859</v>
      </c>
      <c r="Q226">
        <v>51.254364590000002</v>
      </c>
      <c r="R226">
        <v>-2.5834423900000001</v>
      </c>
      <c r="U226" s="644"/>
    </row>
    <row r="227" spans="1:21" ht="15" x14ac:dyDescent="0.25">
      <c r="A227" t="s">
        <v>864</v>
      </c>
      <c r="B227" t="s">
        <v>926</v>
      </c>
      <c r="C227" t="s">
        <v>723</v>
      </c>
      <c r="D227" t="s">
        <v>724</v>
      </c>
      <c r="E227" t="s">
        <v>181</v>
      </c>
      <c r="F227" t="s">
        <v>723</v>
      </c>
      <c r="G227"/>
      <c r="H227">
        <v>2</v>
      </c>
      <c r="I227" t="s">
        <v>182</v>
      </c>
      <c r="J227" t="s">
        <v>183</v>
      </c>
      <c r="K227" t="s">
        <v>184</v>
      </c>
      <c r="L227" t="s">
        <v>927</v>
      </c>
      <c r="M227"/>
      <c r="N227" s="644" t="s">
        <v>928</v>
      </c>
      <c r="O227" s="644" t="s">
        <v>929</v>
      </c>
      <c r="P227" t="s">
        <v>733</v>
      </c>
      <c r="Q227">
        <v>53.29977177</v>
      </c>
      <c r="R227">
        <v>-1.07574601</v>
      </c>
      <c r="U227" s="644"/>
    </row>
    <row r="228" spans="1:21" ht="15" x14ac:dyDescent="0.25">
      <c r="A228" t="s">
        <v>864</v>
      </c>
      <c r="B228" t="s">
        <v>930</v>
      </c>
      <c r="C228" t="s">
        <v>723</v>
      </c>
      <c r="D228" t="s">
        <v>724</v>
      </c>
      <c r="E228" t="s">
        <v>181</v>
      </c>
      <c r="F228" t="s">
        <v>723</v>
      </c>
      <c r="G228"/>
      <c r="H228">
        <v>2</v>
      </c>
      <c r="I228" t="s">
        <v>182</v>
      </c>
      <c r="J228" t="s">
        <v>183</v>
      </c>
      <c r="K228" t="s">
        <v>270</v>
      </c>
      <c r="L228" t="s">
        <v>931</v>
      </c>
      <c r="M228"/>
      <c r="N228" s="644" t="s">
        <v>932</v>
      </c>
      <c r="O228" s="644" t="s">
        <v>933</v>
      </c>
      <c r="P228" t="s">
        <v>738</v>
      </c>
      <c r="Q228">
        <v>51.506662919999997</v>
      </c>
      <c r="R228">
        <v>-3.1042237300000002</v>
      </c>
      <c r="U228" s="644"/>
    </row>
    <row r="229" spans="1:21" ht="15" x14ac:dyDescent="0.25">
      <c r="A229" t="s">
        <v>864</v>
      </c>
      <c r="B229" t="s">
        <v>934</v>
      </c>
      <c r="C229" t="s">
        <v>723</v>
      </c>
      <c r="D229" t="s">
        <v>724</v>
      </c>
      <c r="E229" t="s">
        <v>181</v>
      </c>
      <c r="F229" t="s">
        <v>723</v>
      </c>
      <c r="G229"/>
      <c r="H229">
        <v>2.2999999999999998</v>
      </c>
      <c r="I229" t="s">
        <v>182</v>
      </c>
      <c r="J229" t="s">
        <v>216</v>
      </c>
      <c r="K229" t="s">
        <v>216</v>
      </c>
      <c r="L229" t="s">
        <v>935</v>
      </c>
      <c r="M229"/>
      <c r="N229" s="644" t="s">
        <v>936</v>
      </c>
      <c r="O229" s="644" t="s">
        <v>937</v>
      </c>
      <c r="P229" t="s">
        <v>188</v>
      </c>
      <c r="Q229">
        <v>54.872814769999998</v>
      </c>
      <c r="R229">
        <v>-6.1985855499999998</v>
      </c>
      <c r="U229" s="644"/>
    </row>
    <row r="230" spans="1:21" ht="15" x14ac:dyDescent="0.25">
      <c r="A230" t="s">
        <v>864</v>
      </c>
      <c r="B230" t="s">
        <v>938</v>
      </c>
      <c r="C230" t="s">
        <v>723</v>
      </c>
      <c r="D230" t="s">
        <v>724</v>
      </c>
      <c r="E230" t="s">
        <v>181</v>
      </c>
      <c r="F230" t="s">
        <v>723</v>
      </c>
      <c r="G230"/>
      <c r="H230">
        <v>4.5999999999999996</v>
      </c>
      <c r="I230" t="s">
        <v>182</v>
      </c>
      <c r="J230" t="s">
        <v>634</v>
      </c>
      <c r="K230" t="s">
        <v>634</v>
      </c>
      <c r="L230" t="s">
        <v>939</v>
      </c>
      <c r="M230"/>
      <c r="N230" s="644" t="s">
        <v>940</v>
      </c>
      <c r="O230" s="644" t="s">
        <v>941</v>
      </c>
      <c r="P230" t="s">
        <v>203</v>
      </c>
      <c r="Q230">
        <v>50.920511210000001</v>
      </c>
      <c r="R230">
        <v>-4.2776576999999998</v>
      </c>
      <c r="U230" s="644"/>
    </row>
    <row r="231" spans="1:21" ht="15" x14ac:dyDescent="0.25">
      <c r="A231" t="s">
        <v>864</v>
      </c>
      <c r="B231" t="s">
        <v>942</v>
      </c>
      <c r="C231" t="s">
        <v>723</v>
      </c>
      <c r="D231" t="s">
        <v>724</v>
      </c>
      <c r="E231" t="s">
        <v>181</v>
      </c>
      <c r="F231" t="s">
        <v>723</v>
      </c>
      <c r="G231"/>
      <c r="H231">
        <v>9.1999999999999993</v>
      </c>
      <c r="I231" t="s">
        <v>182</v>
      </c>
      <c r="J231" t="s">
        <v>183</v>
      </c>
      <c r="K231" t="s">
        <v>184</v>
      </c>
      <c r="L231" t="s">
        <v>943</v>
      </c>
      <c r="M231"/>
      <c r="N231" s="644" t="s">
        <v>944</v>
      </c>
      <c r="O231" s="644" t="s">
        <v>945</v>
      </c>
      <c r="P231" t="s">
        <v>236</v>
      </c>
      <c r="Q231">
        <v>52.793783990000001</v>
      </c>
      <c r="R231">
        <v>-1.0315958599999999</v>
      </c>
      <c r="U231" s="644"/>
    </row>
    <row r="232" spans="1:21" ht="15" x14ac:dyDescent="0.25">
      <c r="A232" t="s">
        <v>864</v>
      </c>
      <c r="B232" t="s">
        <v>946</v>
      </c>
      <c r="C232" t="s">
        <v>723</v>
      </c>
      <c r="D232" t="s">
        <v>724</v>
      </c>
      <c r="E232" t="s">
        <v>181</v>
      </c>
      <c r="F232" t="s">
        <v>723</v>
      </c>
      <c r="G232"/>
      <c r="H232">
        <v>7.29</v>
      </c>
      <c r="I232" t="s">
        <v>182</v>
      </c>
      <c r="J232" t="s">
        <v>183</v>
      </c>
      <c r="K232" t="s">
        <v>270</v>
      </c>
      <c r="L232" t="s">
        <v>947</v>
      </c>
      <c r="M232"/>
      <c r="N232" s="644" t="s">
        <v>948</v>
      </c>
      <c r="O232" s="644" t="s">
        <v>949</v>
      </c>
      <c r="P232" t="s">
        <v>421</v>
      </c>
      <c r="Q232">
        <v>49.766806549999998</v>
      </c>
      <c r="R232">
        <v>-7.5572420300000003</v>
      </c>
      <c r="U232" s="644"/>
    </row>
    <row r="233" spans="1:21" ht="15" x14ac:dyDescent="0.25">
      <c r="A233" t="s">
        <v>864</v>
      </c>
      <c r="B233" t="s">
        <v>950</v>
      </c>
      <c r="C233" t="s">
        <v>723</v>
      </c>
      <c r="D233" t="s">
        <v>724</v>
      </c>
      <c r="E233" t="s">
        <v>181</v>
      </c>
      <c r="F233" t="s">
        <v>723</v>
      </c>
      <c r="G233"/>
      <c r="H233">
        <v>0.81</v>
      </c>
      <c r="I233" t="s">
        <v>182</v>
      </c>
      <c r="J233" t="s">
        <v>183</v>
      </c>
      <c r="K233" t="s">
        <v>334</v>
      </c>
      <c r="L233" t="s">
        <v>951</v>
      </c>
      <c r="M233"/>
      <c r="N233" s="644" t="s">
        <v>882</v>
      </c>
      <c r="O233" s="644" t="s">
        <v>882</v>
      </c>
      <c r="P233" t="s">
        <v>421</v>
      </c>
      <c r="Q233">
        <v>52.756794380000002</v>
      </c>
      <c r="R233">
        <v>0.44699955000000002</v>
      </c>
      <c r="U233" s="644"/>
    </row>
    <row r="234" spans="1:21" ht="15" x14ac:dyDescent="0.25">
      <c r="A234" t="s">
        <v>864</v>
      </c>
      <c r="B234" t="s">
        <v>952</v>
      </c>
      <c r="C234" t="s">
        <v>723</v>
      </c>
      <c r="D234" t="s">
        <v>724</v>
      </c>
      <c r="E234" t="s">
        <v>181</v>
      </c>
      <c r="F234" t="s">
        <v>723</v>
      </c>
      <c r="G234"/>
      <c r="H234">
        <v>0.81</v>
      </c>
      <c r="I234" t="s">
        <v>182</v>
      </c>
      <c r="J234" t="s">
        <v>183</v>
      </c>
      <c r="K234" t="s">
        <v>209</v>
      </c>
      <c r="L234" t="s">
        <v>953</v>
      </c>
      <c r="M234"/>
      <c r="N234" s="644" t="s">
        <v>954</v>
      </c>
      <c r="O234" s="644" t="s">
        <v>955</v>
      </c>
      <c r="P234" t="s">
        <v>421</v>
      </c>
      <c r="Q234">
        <v>49.766806549999998</v>
      </c>
      <c r="R234">
        <v>-7.5572420300000003</v>
      </c>
      <c r="U234" s="644"/>
    </row>
    <row r="235" spans="1:21" ht="15" x14ac:dyDescent="0.25">
      <c r="A235" t="s">
        <v>864</v>
      </c>
      <c r="B235" t="s">
        <v>956</v>
      </c>
      <c r="C235" t="s">
        <v>723</v>
      </c>
      <c r="D235" t="s">
        <v>724</v>
      </c>
      <c r="E235" t="s">
        <v>181</v>
      </c>
      <c r="F235" t="s">
        <v>723</v>
      </c>
      <c r="G235"/>
      <c r="H235">
        <v>0.81</v>
      </c>
      <c r="I235" t="s">
        <v>182</v>
      </c>
      <c r="J235" t="s">
        <v>183</v>
      </c>
      <c r="K235" t="s">
        <v>209</v>
      </c>
      <c r="L235" t="s">
        <v>957</v>
      </c>
      <c r="M235"/>
      <c r="N235" s="644" t="s">
        <v>882</v>
      </c>
      <c r="O235" s="644" t="s">
        <v>882</v>
      </c>
      <c r="P235" t="s">
        <v>421</v>
      </c>
      <c r="Q235">
        <v>51.572297140000003</v>
      </c>
      <c r="R235">
        <v>-2.4999181500000001</v>
      </c>
      <c r="U235" s="644"/>
    </row>
    <row r="236" spans="1:21" ht="15" x14ac:dyDescent="0.25">
      <c r="A236" t="s">
        <v>864</v>
      </c>
      <c r="B236" t="s">
        <v>958</v>
      </c>
      <c r="C236" t="s">
        <v>723</v>
      </c>
      <c r="D236" t="s">
        <v>724</v>
      </c>
      <c r="E236" t="s">
        <v>181</v>
      </c>
      <c r="F236" t="s">
        <v>723</v>
      </c>
      <c r="G236"/>
      <c r="H236">
        <v>6.9</v>
      </c>
      <c r="I236" t="s">
        <v>182</v>
      </c>
      <c r="J236" t="s">
        <v>183</v>
      </c>
      <c r="K236" t="s">
        <v>184</v>
      </c>
      <c r="L236" t="s">
        <v>959</v>
      </c>
      <c r="M236"/>
      <c r="N236" s="644" t="s">
        <v>960</v>
      </c>
      <c r="O236" s="644" t="s">
        <v>961</v>
      </c>
      <c r="P236" t="s">
        <v>577</v>
      </c>
      <c r="Q236">
        <v>51.183503109999997</v>
      </c>
      <c r="R236">
        <v>-3.1322676399999998</v>
      </c>
      <c r="U236" s="644"/>
    </row>
    <row r="237" spans="1:21" ht="15" x14ac:dyDescent="0.25">
      <c r="A237" t="s">
        <v>962</v>
      </c>
      <c r="B237" t="s">
        <v>963</v>
      </c>
      <c r="C237" t="s">
        <v>118</v>
      </c>
      <c r="D237" t="s">
        <v>964</v>
      </c>
      <c r="E237" t="s">
        <v>181</v>
      </c>
      <c r="F237" t="s">
        <v>118</v>
      </c>
      <c r="G237"/>
      <c r="H237">
        <v>965</v>
      </c>
      <c r="I237" t="s">
        <v>625</v>
      </c>
      <c r="J237" t="s">
        <v>183</v>
      </c>
      <c r="K237" t="s">
        <v>184</v>
      </c>
      <c r="L237" t="s">
        <v>965</v>
      </c>
      <c r="M237"/>
      <c r="N237" s="644" t="s">
        <v>966</v>
      </c>
      <c r="O237" s="644" t="s">
        <v>967</v>
      </c>
      <c r="P237" t="s">
        <v>968</v>
      </c>
      <c r="Q237">
        <v>54.672133889999998</v>
      </c>
      <c r="R237">
        <v>-1.1991335700000001</v>
      </c>
      <c r="U237" s="644"/>
    </row>
    <row r="238" spans="1:21" ht="15" x14ac:dyDescent="0.25">
      <c r="A238" t="s">
        <v>962</v>
      </c>
      <c r="B238" t="s">
        <v>969</v>
      </c>
      <c r="C238" t="s">
        <v>118</v>
      </c>
      <c r="D238" t="s">
        <v>964</v>
      </c>
      <c r="E238" t="s">
        <v>181</v>
      </c>
      <c r="F238" t="s">
        <v>118</v>
      </c>
      <c r="G238"/>
      <c r="H238">
        <v>1185</v>
      </c>
      <c r="I238" t="s">
        <v>625</v>
      </c>
      <c r="J238" t="s">
        <v>183</v>
      </c>
      <c r="K238" t="s">
        <v>518</v>
      </c>
      <c r="L238" t="s">
        <v>970</v>
      </c>
      <c r="M238"/>
      <c r="N238" s="644" t="s">
        <v>971</v>
      </c>
      <c r="O238" s="644" t="s">
        <v>972</v>
      </c>
      <c r="P238" t="s">
        <v>973</v>
      </c>
      <c r="Q238">
        <v>54.04568501</v>
      </c>
      <c r="R238">
        <v>-2.8949370800000001</v>
      </c>
      <c r="U238" s="644"/>
    </row>
    <row r="239" spans="1:21" ht="15" x14ac:dyDescent="0.25">
      <c r="A239" t="s">
        <v>962</v>
      </c>
      <c r="B239" t="s">
        <v>974</v>
      </c>
      <c r="C239" t="s">
        <v>118</v>
      </c>
      <c r="D239" t="s">
        <v>964</v>
      </c>
      <c r="E239" t="s">
        <v>181</v>
      </c>
      <c r="F239" t="s">
        <v>118</v>
      </c>
      <c r="G239"/>
      <c r="H239">
        <v>1060</v>
      </c>
      <c r="I239" t="s">
        <v>625</v>
      </c>
      <c r="J239" t="s">
        <v>183</v>
      </c>
      <c r="K239" t="s">
        <v>442</v>
      </c>
      <c r="L239" t="s">
        <v>975</v>
      </c>
      <c r="M239"/>
      <c r="N239" s="644" t="s">
        <v>976</v>
      </c>
      <c r="O239" s="644" t="s">
        <v>977</v>
      </c>
      <c r="P239" t="s">
        <v>973</v>
      </c>
      <c r="Q239">
        <v>54.04568501</v>
      </c>
      <c r="R239">
        <v>-2.8949370800000001</v>
      </c>
      <c r="U239" s="644"/>
    </row>
    <row r="240" spans="1:21" ht="15" x14ac:dyDescent="0.25">
      <c r="A240" t="s">
        <v>962</v>
      </c>
      <c r="B240" t="s">
        <v>978</v>
      </c>
      <c r="C240" t="s">
        <v>118</v>
      </c>
      <c r="D240" t="s">
        <v>964</v>
      </c>
      <c r="E240" t="s">
        <v>181</v>
      </c>
      <c r="F240" t="s">
        <v>118</v>
      </c>
      <c r="G240"/>
      <c r="H240">
        <v>1240</v>
      </c>
      <c r="I240" t="s">
        <v>625</v>
      </c>
      <c r="J240" t="s">
        <v>183</v>
      </c>
      <c r="K240" t="s">
        <v>442</v>
      </c>
      <c r="L240" t="s">
        <v>975</v>
      </c>
      <c r="M240"/>
      <c r="N240" s="644" t="s">
        <v>976</v>
      </c>
      <c r="O240" s="644" t="s">
        <v>977</v>
      </c>
      <c r="P240" t="s">
        <v>979</v>
      </c>
      <c r="Q240">
        <v>55.722877689999997</v>
      </c>
      <c r="R240">
        <v>-4.8953688</v>
      </c>
      <c r="U240" s="644"/>
    </row>
    <row r="241" spans="1:21" ht="15" x14ac:dyDescent="0.25">
      <c r="A241" t="s">
        <v>962</v>
      </c>
      <c r="B241" t="s">
        <v>980</v>
      </c>
      <c r="C241" t="s">
        <v>118</v>
      </c>
      <c r="D241" t="s">
        <v>964</v>
      </c>
      <c r="E241" t="s">
        <v>181</v>
      </c>
      <c r="F241" t="s">
        <v>118</v>
      </c>
      <c r="G241"/>
      <c r="H241">
        <v>1200</v>
      </c>
      <c r="I241" t="s">
        <v>625</v>
      </c>
      <c r="J241" t="s">
        <v>379</v>
      </c>
      <c r="K241" t="s">
        <v>379</v>
      </c>
      <c r="L241" t="s">
        <v>981</v>
      </c>
      <c r="M241"/>
      <c r="N241" s="644" t="s">
        <v>982</v>
      </c>
      <c r="O241" s="644" t="s">
        <v>983</v>
      </c>
      <c r="P241" t="s">
        <v>979</v>
      </c>
      <c r="Q241">
        <v>52.18648383</v>
      </c>
      <c r="R241">
        <v>1.6186928</v>
      </c>
      <c r="U241" s="644"/>
    </row>
    <row r="242" spans="1:21" ht="15" x14ac:dyDescent="0.25">
      <c r="A242" t="s">
        <v>962</v>
      </c>
      <c r="B242" t="s">
        <v>984</v>
      </c>
      <c r="C242" t="s">
        <v>118</v>
      </c>
      <c r="D242" t="s">
        <v>985</v>
      </c>
      <c r="E242" t="s">
        <v>181</v>
      </c>
      <c r="F242" t="s">
        <v>118</v>
      </c>
      <c r="G242"/>
      <c r="H242">
        <v>1198</v>
      </c>
      <c r="I242" t="s">
        <v>625</v>
      </c>
      <c r="J242" t="s">
        <v>183</v>
      </c>
      <c r="K242" t="s">
        <v>209</v>
      </c>
      <c r="L242" t="s">
        <v>986</v>
      </c>
      <c r="M242"/>
      <c r="N242" s="644" t="s">
        <v>987</v>
      </c>
      <c r="O242" s="644" t="s">
        <v>988</v>
      </c>
      <c r="P242" t="s">
        <v>989</v>
      </c>
      <c r="Q242">
        <v>49.766806549999998</v>
      </c>
      <c r="R242">
        <v>-7.5572420300000003</v>
      </c>
      <c r="U242" s="644"/>
    </row>
    <row r="243" spans="1:21" ht="15" x14ac:dyDescent="0.25">
      <c r="A243" t="s">
        <v>962</v>
      </c>
      <c r="B243" t="s">
        <v>990</v>
      </c>
      <c r="C243" t="s">
        <v>125</v>
      </c>
      <c r="D243" t="s">
        <v>180</v>
      </c>
      <c r="E243" t="s">
        <v>181</v>
      </c>
      <c r="F243" t="s">
        <v>125</v>
      </c>
      <c r="G243"/>
      <c r="H243">
        <v>4.9999399999999996</v>
      </c>
      <c r="I243"/>
      <c r="J243" t="s">
        <v>183</v>
      </c>
      <c r="K243" t="s">
        <v>209</v>
      </c>
      <c r="L243" t="s">
        <v>991</v>
      </c>
      <c r="M243"/>
      <c r="N243" s="644"/>
      <c r="O243" s="644"/>
      <c r="P243" t="s">
        <v>421</v>
      </c>
      <c r="Q243">
        <v>49.766806549999998</v>
      </c>
      <c r="R243">
        <v>-7.5572420300000003</v>
      </c>
      <c r="U243" s="644"/>
    </row>
    <row r="244" spans="1:21" ht="15" x14ac:dyDescent="0.25">
      <c r="A244" t="s">
        <v>962</v>
      </c>
      <c r="B244" t="s">
        <v>992</v>
      </c>
      <c r="C244" t="s">
        <v>125</v>
      </c>
      <c r="D244" t="s">
        <v>180</v>
      </c>
      <c r="E244" t="s">
        <v>181</v>
      </c>
      <c r="F244" t="s">
        <v>125</v>
      </c>
      <c r="G244"/>
      <c r="H244">
        <v>4.9981999999999998</v>
      </c>
      <c r="I244"/>
      <c r="J244" t="s">
        <v>216</v>
      </c>
      <c r="K244" t="s">
        <v>216</v>
      </c>
      <c r="L244" t="s">
        <v>993</v>
      </c>
      <c r="M244"/>
      <c r="N244" s="644"/>
      <c r="O244" s="644"/>
      <c r="P244" t="s">
        <v>421</v>
      </c>
      <c r="Q244">
        <v>49.766806549999998</v>
      </c>
      <c r="R244">
        <v>-7.5572420300000003</v>
      </c>
      <c r="U244" s="644"/>
    </row>
    <row r="245" spans="1:21" ht="15" x14ac:dyDescent="0.25">
      <c r="A245" t="s">
        <v>962</v>
      </c>
      <c r="B245" t="s">
        <v>994</v>
      </c>
      <c r="C245" t="s">
        <v>125</v>
      </c>
      <c r="D245" t="s">
        <v>180</v>
      </c>
      <c r="E245" t="s">
        <v>181</v>
      </c>
      <c r="F245" t="s">
        <v>125</v>
      </c>
      <c r="G245"/>
      <c r="H245">
        <v>9.9918899999999997</v>
      </c>
      <c r="I245"/>
      <c r="J245" t="s">
        <v>183</v>
      </c>
      <c r="K245" t="s">
        <v>270</v>
      </c>
      <c r="L245" t="s">
        <v>995</v>
      </c>
      <c r="M245"/>
      <c r="N245" s="644"/>
      <c r="O245" s="644"/>
      <c r="P245" t="s">
        <v>577</v>
      </c>
      <c r="Q245">
        <v>54.645307320000001</v>
      </c>
      <c r="R245">
        <v>-1.0954793199999999</v>
      </c>
      <c r="U245" s="644"/>
    </row>
    <row r="246" spans="1:21" ht="15" x14ac:dyDescent="0.25">
      <c r="A246" t="s">
        <v>962</v>
      </c>
      <c r="B246" t="s">
        <v>996</v>
      </c>
      <c r="C246" t="s">
        <v>723</v>
      </c>
      <c r="D246" t="s">
        <v>997</v>
      </c>
      <c r="E246" t="s">
        <v>181</v>
      </c>
      <c r="F246" t="s">
        <v>723</v>
      </c>
      <c r="G246"/>
      <c r="H246">
        <v>62</v>
      </c>
      <c r="I246" t="s">
        <v>182</v>
      </c>
      <c r="J246" t="s">
        <v>183</v>
      </c>
      <c r="K246" t="s">
        <v>518</v>
      </c>
      <c r="L246" t="s">
        <v>998</v>
      </c>
      <c r="M246"/>
      <c r="N246" s="644" t="s">
        <v>999</v>
      </c>
      <c r="O246" s="644" t="s">
        <v>1000</v>
      </c>
      <c r="P246" t="s">
        <v>203</v>
      </c>
      <c r="Q246">
        <v>55.130998300000002</v>
      </c>
      <c r="R246">
        <v>-1.40202235</v>
      </c>
      <c r="U246" s="644"/>
    </row>
    <row r="247" spans="1:21" ht="15" x14ac:dyDescent="0.25">
      <c r="A247" t="s">
        <v>962</v>
      </c>
      <c r="B247" t="s">
        <v>1001</v>
      </c>
      <c r="C247" t="s">
        <v>723</v>
      </c>
      <c r="D247" t="s">
        <v>997</v>
      </c>
      <c r="E247" t="s">
        <v>181</v>
      </c>
      <c r="F247" t="s">
        <v>723</v>
      </c>
      <c r="G247"/>
      <c r="H247">
        <v>40</v>
      </c>
      <c r="I247" t="s">
        <v>182</v>
      </c>
      <c r="J247" t="s">
        <v>183</v>
      </c>
      <c r="K247" t="s">
        <v>518</v>
      </c>
      <c r="L247" t="s">
        <v>1002</v>
      </c>
      <c r="M247"/>
      <c r="N247" s="644" t="s">
        <v>1003</v>
      </c>
      <c r="O247" s="644" t="s">
        <v>1004</v>
      </c>
      <c r="P247" t="s">
        <v>636</v>
      </c>
      <c r="Q247">
        <v>54.870638219999996</v>
      </c>
      <c r="R247">
        <v>-3.0720437399999998</v>
      </c>
      <c r="U247" s="644"/>
    </row>
    <row r="248" spans="1:21" ht="15" x14ac:dyDescent="0.25">
      <c r="A248" t="s">
        <v>962</v>
      </c>
      <c r="B248" t="s">
        <v>1005</v>
      </c>
      <c r="C248" t="s">
        <v>723</v>
      </c>
      <c r="D248" t="s">
        <v>724</v>
      </c>
      <c r="E248" t="s">
        <v>181</v>
      </c>
      <c r="F248" t="s">
        <v>723</v>
      </c>
      <c r="G248"/>
      <c r="H248">
        <v>3.96</v>
      </c>
      <c r="I248" t="s">
        <v>182</v>
      </c>
      <c r="J248" t="s">
        <v>183</v>
      </c>
      <c r="K248" t="s">
        <v>1006</v>
      </c>
      <c r="L248" t="s">
        <v>1007</v>
      </c>
      <c r="M248"/>
      <c r="N248" s="644" t="s">
        <v>1008</v>
      </c>
      <c r="O248" s="644" t="s">
        <v>1009</v>
      </c>
      <c r="P248" t="s">
        <v>883</v>
      </c>
      <c r="Q248">
        <v>55.086544859999997</v>
      </c>
      <c r="R248">
        <v>-1.9890128600000001</v>
      </c>
      <c r="U248" s="644"/>
    </row>
    <row r="249" spans="1:21" ht="15" x14ac:dyDescent="0.25">
      <c r="A249" t="s">
        <v>962</v>
      </c>
      <c r="B249" t="s">
        <v>1010</v>
      </c>
      <c r="C249" t="s">
        <v>723</v>
      </c>
      <c r="D249" t="s">
        <v>724</v>
      </c>
      <c r="E249" t="s">
        <v>181</v>
      </c>
      <c r="F249" t="s">
        <v>723</v>
      </c>
      <c r="G249"/>
      <c r="H249">
        <v>1.8</v>
      </c>
      <c r="I249" t="s">
        <v>182</v>
      </c>
      <c r="J249" t="s">
        <v>183</v>
      </c>
      <c r="K249" t="s">
        <v>518</v>
      </c>
      <c r="L249" t="s">
        <v>1011</v>
      </c>
      <c r="M249"/>
      <c r="N249" s="644" t="s">
        <v>1012</v>
      </c>
      <c r="O249" s="644" t="s">
        <v>1013</v>
      </c>
      <c r="P249" t="s">
        <v>824</v>
      </c>
      <c r="Q249">
        <v>54.763698859999998</v>
      </c>
      <c r="R249">
        <v>-1.75753863</v>
      </c>
      <c r="U249" s="644"/>
    </row>
    <row r="250" spans="1:21" ht="15" x14ac:dyDescent="0.25">
      <c r="A250" t="s">
        <v>962</v>
      </c>
      <c r="B250" t="s">
        <v>1014</v>
      </c>
      <c r="C250" t="s">
        <v>723</v>
      </c>
      <c r="D250" t="s">
        <v>724</v>
      </c>
      <c r="E250" t="s">
        <v>181</v>
      </c>
      <c r="F250" t="s">
        <v>723</v>
      </c>
      <c r="G250"/>
      <c r="H250">
        <v>2.4</v>
      </c>
      <c r="I250" t="s">
        <v>182</v>
      </c>
      <c r="J250" t="s">
        <v>183</v>
      </c>
      <c r="K250" t="s">
        <v>518</v>
      </c>
      <c r="L250" t="s">
        <v>1015</v>
      </c>
      <c r="M250"/>
      <c r="N250" s="644" t="s">
        <v>1016</v>
      </c>
      <c r="O250" s="644" t="s">
        <v>1017</v>
      </c>
      <c r="P250" t="s">
        <v>892</v>
      </c>
      <c r="Q250">
        <v>52.639911830000003</v>
      </c>
      <c r="R250">
        <v>-3.6743439900000001</v>
      </c>
      <c r="U250" s="644"/>
    </row>
    <row r="251" spans="1:21" ht="15" x14ac:dyDescent="0.25">
      <c r="A251" t="s">
        <v>962</v>
      </c>
      <c r="B251" t="s">
        <v>1018</v>
      </c>
      <c r="C251" t="s">
        <v>723</v>
      </c>
      <c r="D251" t="s">
        <v>724</v>
      </c>
      <c r="E251" t="s">
        <v>181</v>
      </c>
      <c r="F251" t="s">
        <v>723</v>
      </c>
      <c r="G251"/>
      <c r="H251">
        <v>15.3</v>
      </c>
      <c r="I251" t="s">
        <v>182</v>
      </c>
      <c r="J251" t="s">
        <v>216</v>
      </c>
      <c r="K251" t="s">
        <v>216</v>
      </c>
      <c r="L251" t="s">
        <v>1019</v>
      </c>
      <c r="M251"/>
      <c r="N251" s="644" t="s">
        <v>1020</v>
      </c>
      <c r="O251" s="644" t="s">
        <v>1021</v>
      </c>
      <c r="P251" t="s">
        <v>897</v>
      </c>
      <c r="Q251">
        <v>52.306868649999998</v>
      </c>
      <c r="R251">
        <v>-4.0291685499999996</v>
      </c>
      <c r="U251" s="644"/>
    </row>
    <row r="252" spans="1:21" ht="15" x14ac:dyDescent="0.25">
      <c r="A252" t="s">
        <v>962</v>
      </c>
      <c r="B252" t="s">
        <v>1022</v>
      </c>
      <c r="C252" t="s">
        <v>723</v>
      </c>
      <c r="D252" t="s">
        <v>724</v>
      </c>
      <c r="E252" t="s">
        <v>181</v>
      </c>
      <c r="F252" t="s">
        <v>723</v>
      </c>
      <c r="G252"/>
      <c r="H252">
        <v>9.35</v>
      </c>
      <c r="I252" t="s">
        <v>182</v>
      </c>
      <c r="J252" t="s">
        <v>216</v>
      </c>
      <c r="K252" t="s">
        <v>216</v>
      </c>
      <c r="L252" t="s">
        <v>1023</v>
      </c>
      <c r="M252"/>
      <c r="N252" s="644" t="s">
        <v>1024</v>
      </c>
      <c r="O252" s="644" t="s">
        <v>1025</v>
      </c>
      <c r="P252" t="s">
        <v>902</v>
      </c>
      <c r="Q252">
        <v>52.508855070000003</v>
      </c>
      <c r="R252">
        <v>0.10752231</v>
      </c>
      <c r="U252" s="644"/>
    </row>
    <row r="253" spans="1:21" ht="15" x14ac:dyDescent="0.25">
      <c r="A253" t="s">
        <v>962</v>
      </c>
      <c r="B253" t="s">
        <v>1026</v>
      </c>
      <c r="C253" t="s">
        <v>723</v>
      </c>
      <c r="D253" t="s">
        <v>724</v>
      </c>
      <c r="E253" t="s">
        <v>181</v>
      </c>
      <c r="F253" t="s">
        <v>723</v>
      </c>
      <c r="G253"/>
      <c r="H253">
        <v>16</v>
      </c>
      <c r="I253" t="s">
        <v>182</v>
      </c>
      <c r="J253" t="s">
        <v>183</v>
      </c>
      <c r="K253" t="s">
        <v>209</v>
      </c>
      <c r="L253" t="s">
        <v>1027</v>
      </c>
      <c r="M253"/>
      <c r="N253" s="644" t="s">
        <v>1028</v>
      </c>
      <c r="O253" s="644" t="s">
        <v>1029</v>
      </c>
      <c r="P253" t="s">
        <v>819</v>
      </c>
      <c r="Q253">
        <v>52.732612009999997</v>
      </c>
      <c r="R253">
        <v>-0.22567060999999999</v>
      </c>
      <c r="U253" s="644"/>
    </row>
    <row r="254" spans="1:21" ht="15" x14ac:dyDescent="0.25">
      <c r="A254" t="s">
        <v>962</v>
      </c>
      <c r="B254" t="s">
        <v>1030</v>
      </c>
      <c r="C254" t="s">
        <v>723</v>
      </c>
      <c r="D254" t="s">
        <v>724</v>
      </c>
      <c r="E254" t="s">
        <v>181</v>
      </c>
      <c r="F254" t="s">
        <v>723</v>
      </c>
      <c r="G254"/>
      <c r="H254">
        <v>16</v>
      </c>
      <c r="I254" t="s">
        <v>182</v>
      </c>
      <c r="J254" t="s">
        <v>183</v>
      </c>
      <c r="K254" t="s">
        <v>270</v>
      </c>
      <c r="L254" t="s">
        <v>1031</v>
      </c>
      <c r="M254"/>
      <c r="N254" s="644" t="s">
        <v>1032</v>
      </c>
      <c r="O254" s="644" t="s">
        <v>1033</v>
      </c>
      <c r="P254" t="s">
        <v>819</v>
      </c>
      <c r="Q254">
        <v>52.839823189999997</v>
      </c>
      <c r="R254">
        <v>0.10675806</v>
      </c>
      <c r="U254" s="644"/>
    </row>
    <row r="255" spans="1:21" ht="15" x14ac:dyDescent="0.25">
      <c r="A255" t="s">
        <v>962</v>
      </c>
      <c r="B255" t="s">
        <v>1034</v>
      </c>
      <c r="C255" t="s">
        <v>723</v>
      </c>
      <c r="D255" t="s">
        <v>724</v>
      </c>
      <c r="E255" t="s">
        <v>181</v>
      </c>
      <c r="F255" t="s">
        <v>723</v>
      </c>
      <c r="G255"/>
      <c r="H255">
        <v>12</v>
      </c>
      <c r="I255" t="s">
        <v>182</v>
      </c>
      <c r="J255" t="s">
        <v>183</v>
      </c>
      <c r="K255" t="s">
        <v>270</v>
      </c>
      <c r="L255" t="s">
        <v>1035</v>
      </c>
      <c r="M255"/>
      <c r="N255" s="644" t="s">
        <v>1036</v>
      </c>
      <c r="O255" s="644" t="s">
        <v>1037</v>
      </c>
      <c r="P255" t="s">
        <v>819</v>
      </c>
      <c r="Q255">
        <v>52.331510110000004</v>
      </c>
      <c r="R255">
        <v>-0.18255266000000001</v>
      </c>
      <c r="U255" s="644"/>
    </row>
    <row r="256" spans="1:21" ht="15" x14ac:dyDescent="0.25">
      <c r="A256" t="s">
        <v>962</v>
      </c>
      <c r="B256" t="s">
        <v>1038</v>
      </c>
      <c r="C256" t="s">
        <v>723</v>
      </c>
      <c r="D256" t="s">
        <v>724</v>
      </c>
      <c r="E256" t="s">
        <v>181</v>
      </c>
      <c r="F256" t="s">
        <v>723</v>
      </c>
      <c r="G256"/>
      <c r="H256">
        <v>24</v>
      </c>
      <c r="I256" t="s">
        <v>182</v>
      </c>
      <c r="J256" t="s">
        <v>183</v>
      </c>
      <c r="K256" t="s">
        <v>199</v>
      </c>
      <c r="L256" t="s">
        <v>1039</v>
      </c>
      <c r="M256"/>
      <c r="N256" s="644" t="s">
        <v>1040</v>
      </c>
      <c r="O256" s="644" t="s">
        <v>1041</v>
      </c>
      <c r="P256" t="s">
        <v>859</v>
      </c>
      <c r="Q256">
        <v>52.937967469999997</v>
      </c>
      <c r="R256">
        <v>-0.21780647</v>
      </c>
      <c r="U256" s="644"/>
    </row>
    <row r="257" spans="1:21" ht="15" x14ac:dyDescent="0.25">
      <c r="A257" t="s">
        <v>962</v>
      </c>
      <c r="B257" t="s">
        <v>1042</v>
      </c>
      <c r="C257" t="s">
        <v>723</v>
      </c>
      <c r="D257" t="s">
        <v>724</v>
      </c>
      <c r="E257" t="s">
        <v>181</v>
      </c>
      <c r="F257" t="s">
        <v>723</v>
      </c>
      <c r="G257"/>
      <c r="H257">
        <v>26</v>
      </c>
      <c r="I257" t="s">
        <v>182</v>
      </c>
      <c r="J257" t="s">
        <v>183</v>
      </c>
      <c r="K257" t="s">
        <v>270</v>
      </c>
      <c r="L257" t="s">
        <v>1043</v>
      </c>
      <c r="M257"/>
      <c r="N257" s="644" t="s">
        <v>1044</v>
      </c>
      <c r="O257" s="644" t="s">
        <v>1045</v>
      </c>
      <c r="P257" t="s">
        <v>733</v>
      </c>
      <c r="Q257">
        <v>54.763698859999998</v>
      </c>
      <c r="R257">
        <v>-1.75753863</v>
      </c>
      <c r="U257" s="644"/>
    </row>
    <row r="258" spans="1:21" ht="15" x14ac:dyDescent="0.25">
      <c r="A258" t="s">
        <v>962</v>
      </c>
      <c r="B258" t="s">
        <v>1046</v>
      </c>
      <c r="C258" t="s">
        <v>723</v>
      </c>
      <c r="D258" t="s">
        <v>724</v>
      </c>
      <c r="E258" t="s">
        <v>181</v>
      </c>
      <c r="F258" t="s">
        <v>723</v>
      </c>
      <c r="G258"/>
      <c r="H258">
        <v>5.2</v>
      </c>
      <c r="I258" t="s">
        <v>182</v>
      </c>
      <c r="J258" t="s">
        <v>183</v>
      </c>
      <c r="K258" t="s">
        <v>518</v>
      </c>
      <c r="L258" t="s">
        <v>1015</v>
      </c>
      <c r="M258"/>
      <c r="N258" s="644" t="s">
        <v>1016</v>
      </c>
      <c r="O258" s="644" t="s">
        <v>1017</v>
      </c>
      <c r="P258" t="s">
        <v>733</v>
      </c>
      <c r="Q258">
        <v>54.720426320000001</v>
      </c>
      <c r="R258">
        <v>-1.4426496200000001</v>
      </c>
      <c r="U258" s="644"/>
    </row>
    <row r="259" spans="1:21" ht="15" x14ac:dyDescent="0.25">
      <c r="A259" t="s">
        <v>962</v>
      </c>
      <c r="B259" t="s">
        <v>1047</v>
      </c>
      <c r="C259" t="s">
        <v>723</v>
      </c>
      <c r="D259" t="s">
        <v>724</v>
      </c>
      <c r="E259" t="s">
        <v>181</v>
      </c>
      <c r="F259" t="s">
        <v>723</v>
      </c>
      <c r="G259"/>
      <c r="H259">
        <v>5.2</v>
      </c>
      <c r="I259" t="s">
        <v>182</v>
      </c>
      <c r="J259" t="s">
        <v>183</v>
      </c>
      <c r="K259" t="s">
        <v>518</v>
      </c>
      <c r="L259" t="s">
        <v>1048</v>
      </c>
      <c r="M259"/>
      <c r="N259" s="644" t="s">
        <v>1049</v>
      </c>
      <c r="O259" s="644" t="s">
        <v>1050</v>
      </c>
      <c r="P259" t="s">
        <v>733</v>
      </c>
      <c r="Q259">
        <v>54.82374557</v>
      </c>
      <c r="R259">
        <v>-1.6758112199999999</v>
      </c>
      <c r="U259" s="644"/>
    </row>
    <row r="260" spans="1:21" ht="15" x14ac:dyDescent="0.25">
      <c r="A260" t="s">
        <v>962</v>
      </c>
      <c r="B260" t="s">
        <v>1051</v>
      </c>
      <c r="C260" t="s">
        <v>723</v>
      </c>
      <c r="D260" t="s">
        <v>724</v>
      </c>
      <c r="E260" t="s">
        <v>181</v>
      </c>
      <c r="F260" t="s">
        <v>723</v>
      </c>
      <c r="G260"/>
      <c r="H260">
        <v>8</v>
      </c>
      <c r="I260" t="s">
        <v>182</v>
      </c>
      <c r="J260" t="s">
        <v>183</v>
      </c>
      <c r="K260" t="s">
        <v>518</v>
      </c>
      <c r="L260" t="s">
        <v>1052</v>
      </c>
      <c r="M260"/>
      <c r="N260" s="644" t="s">
        <v>1053</v>
      </c>
      <c r="O260" s="644" t="s">
        <v>1054</v>
      </c>
      <c r="P260" t="s">
        <v>733</v>
      </c>
      <c r="Q260">
        <v>54.663591369999999</v>
      </c>
      <c r="R260">
        <v>-1.3969194599999999</v>
      </c>
      <c r="U260" s="644"/>
    </row>
    <row r="261" spans="1:21" ht="15" x14ac:dyDescent="0.25">
      <c r="A261" t="s">
        <v>962</v>
      </c>
      <c r="B261" t="s">
        <v>1055</v>
      </c>
      <c r="C261" t="s">
        <v>723</v>
      </c>
      <c r="D261" t="s">
        <v>724</v>
      </c>
      <c r="E261" t="s">
        <v>181</v>
      </c>
      <c r="F261" t="s">
        <v>723</v>
      </c>
      <c r="G261"/>
      <c r="H261">
        <v>14</v>
      </c>
      <c r="I261" t="s">
        <v>182</v>
      </c>
      <c r="J261" t="s">
        <v>183</v>
      </c>
      <c r="K261" t="s">
        <v>518</v>
      </c>
      <c r="L261" t="s">
        <v>1056</v>
      </c>
      <c r="M261"/>
      <c r="N261" s="644" t="s">
        <v>1057</v>
      </c>
      <c r="O261" s="644" t="s">
        <v>1058</v>
      </c>
      <c r="P261" t="s">
        <v>733</v>
      </c>
      <c r="Q261">
        <v>55.669159309999998</v>
      </c>
      <c r="R261">
        <v>-2.8274732</v>
      </c>
      <c r="U261" s="644"/>
    </row>
    <row r="262" spans="1:21" ht="15" x14ac:dyDescent="0.25">
      <c r="A262" t="s">
        <v>962</v>
      </c>
      <c r="B262" t="s">
        <v>1059</v>
      </c>
      <c r="C262" t="s">
        <v>723</v>
      </c>
      <c r="D262" t="s">
        <v>724</v>
      </c>
      <c r="E262" t="s">
        <v>181</v>
      </c>
      <c r="F262" t="s">
        <v>723</v>
      </c>
      <c r="G262"/>
      <c r="H262">
        <v>38</v>
      </c>
      <c r="I262" t="s">
        <v>182</v>
      </c>
      <c r="J262" t="s">
        <v>379</v>
      </c>
      <c r="K262" t="s">
        <v>379</v>
      </c>
      <c r="L262" t="s">
        <v>1060</v>
      </c>
      <c r="M262"/>
      <c r="N262" s="644" t="s">
        <v>1061</v>
      </c>
      <c r="O262" s="644" t="s">
        <v>1062</v>
      </c>
      <c r="P262" t="s">
        <v>738</v>
      </c>
      <c r="Q262">
        <v>54.750225469999997</v>
      </c>
      <c r="R262">
        <v>-1.76072629</v>
      </c>
      <c r="U262" s="644"/>
    </row>
    <row r="263" spans="1:21" ht="15" x14ac:dyDescent="0.25">
      <c r="A263" t="s">
        <v>962</v>
      </c>
      <c r="B263" t="s">
        <v>1063</v>
      </c>
      <c r="C263" t="s">
        <v>723</v>
      </c>
      <c r="D263" t="s">
        <v>724</v>
      </c>
      <c r="E263" t="s">
        <v>181</v>
      </c>
      <c r="F263" t="s">
        <v>723</v>
      </c>
      <c r="G263"/>
      <c r="H263">
        <v>8</v>
      </c>
      <c r="I263" t="s">
        <v>182</v>
      </c>
      <c r="J263" t="s">
        <v>183</v>
      </c>
      <c r="K263" t="s">
        <v>518</v>
      </c>
      <c r="L263" t="s">
        <v>1064</v>
      </c>
      <c r="M263"/>
      <c r="N263" s="644" t="s">
        <v>1065</v>
      </c>
      <c r="O263" s="644" t="s">
        <v>1066</v>
      </c>
      <c r="P263" t="s">
        <v>738</v>
      </c>
      <c r="Q263">
        <v>53.730294809999997</v>
      </c>
      <c r="R263">
        <v>-0.94802741000000001</v>
      </c>
      <c r="U263" s="644"/>
    </row>
    <row r="264" spans="1:21" ht="15" x14ac:dyDescent="0.25">
      <c r="A264" t="s">
        <v>962</v>
      </c>
      <c r="B264" t="s">
        <v>1067</v>
      </c>
      <c r="C264" t="s">
        <v>723</v>
      </c>
      <c r="D264" t="s">
        <v>724</v>
      </c>
      <c r="E264" t="s">
        <v>181</v>
      </c>
      <c r="F264" t="s">
        <v>723</v>
      </c>
      <c r="G264"/>
      <c r="H264">
        <v>24</v>
      </c>
      <c r="I264" t="s">
        <v>182</v>
      </c>
      <c r="J264" t="s">
        <v>183</v>
      </c>
      <c r="K264" t="s">
        <v>334</v>
      </c>
      <c r="L264" t="s">
        <v>1068</v>
      </c>
      <c r="M264"/>
      <c r="N264" s="644" t="s">
        <v>1069</v>
      </c>
      <c r="O264" s="644" t="s">
        <v>1070</v>
      </c>
      <c r="P264" t="s">
        <v>751</v>
      </c>
      <c r="Q264">
        <v>56.209103390000003</v>
      </c>
      <c r="R264">
        <v>-3.7727789299999999</v>
      </c>
      <c r="U264" s="644"/>
    </row>
    <row r="265" spans="1:21" ht="15" x14ac:dyDescent="0.25">
      <c r="A265" t="s">
        <v>962</v>
      </c>
      <c r="B265" t="s">
        <v>1071</v>
      </c>
      <c r="C265" t="s">
        <v>723</v>
      </c>
      <c r="D265" t="s">
        <v>724</v>
      </c>
      <c r="E265" t="s">
        <v>181</v>
      </c>
      <c r="F265" t="s">
        <v>723</v>
      </c>
      <c r="G265"/>
      <c r="H265">
        <v>30.1</v>
      </c>
      <c r="I265" t="s">
        <v>182</v>
      </c>
      <c r="J265" t="s">
        <v>379</v>
      </c>
      <c r="K265" t="s">
        <v>379</v>
      </c>
      <c r="L265" t="s">
        <v>1072</v>
      </c>
      <c r="M265"/>
      <c r="N265" s="644" t="s">
        <v>1073</v>
      </c>
      <c r="O265" s="644" t="s">
        <v>1074</v>
      </c>
      <c r="P265" t="s">
        <v>751</v>
      </c>
      <c r="Q265">
        <v>54.57878006</v>
      </c>
      <c r="R265">
        <v>-3.5203814499999999</v>
      </c>
      <c r="U265" s="644"/>
    </row>
    <row r="266" spans="1:21" ht="15" x14ac:dyDescent="0.25">
      <c r="A266" t="s">
        <v>962</v>
      </c>
      <c r="B266" t="s">
        <v>1075</v>
      </c>
      <c r="C266" t="s">
        <v>723</v>
      </c>
      <c r="D266" t="s">
        <v>724</v>
      </c>
      <c r="E266" t="s">
        <v>181</v>
      </c>
      <c r="F266" t="s">
        <v>723</v>
      </c>
      <c r="G266"/>
      <c r="H266">
        <v>6.5</v>
      </c>
      <c r="I266" t="s">
        <v>182</v>
      </c>
      <c r="J266" t="s">
        <v>183</v>
      </c>
      <c r="K266" t="s">
        <v>442</v>
      </c>
      <c r="L266" t="s">
        <v>1076</v>
      </c>
      <c r="M266"/>
      <c r="N266" s="644" t="s">
        <v>1077</v>
      </c>
      <c r="O266" s="644" t="s">
        <v>1078</v>
      </c>
      <c r="P266" t="s">
        <v>188</v>
      </c>
      <c r="Q266">
        <v>55.132306589999999</v>
      </c>
      <c r="R266">
        <v>-2.1270184900000002</v>
      </c>
      <c r="U266" s="644"/>
    </row>
    <row r="267" spans="1:21" ht="15" x14ac:dyDescent="0.25">
      <c r="A267" t="s">
        <v>962</v>
      </c>
      <c r="B267" t="s">
        <v>1079</v>
      </c>
      <c r="C267" t="s">
        <v>723</v>
      </c>
      <c r="D267" t="s">
        <v>724</v>
      </c>
      <c r="E267" t="s">
        <v>181</v>
      </c>
      <c r="F267" t="s">
        <v>723</v>
      </c>
      <c r="G267"/>
      <c r="H267">
        <v>36</v>
      </c>
      <c r="I267" t="s">
        <v>182</v>
      </c>
      <c r="J267" t="s">
        <v>183</v>
      </c>
      <c r="K267" t="s">
        <v>518</v>
      </c>
      <c r="L267" t="s">
        <v>1080</v>
      </c>
      <c r="M267"/>
      <c r="N267" s="644" t="s">
        <v>373</v>
      </c>
      <c r="O267" s="644" t="s">
        <v>1081</v>
      </c>
      <c r="P267" t="s">
        <v>197</v>
      </c>
      <c r="Q267">
        <v>55.83130491</v>
      </c>
      <c r="R267">
        <v>-2.6880320599999998</v>
      </c>
      <c r="U267" s="644"/>
    </row>
    <row r="268" spans="1:21" ht="15" x14ac:dyDescent="0.25">
      <c r="A268" t="s">
        <v>962</v>
      </c>
      <c r="B268" t="s">
        <v>1082</v>
      </c>
      <c r="C268" t="s">
        <v>723</v>
      </c>
      <c r="D268" t="s">
        <v>724</v>
      </c>
      <c r="E268" t="s">
        <v>181</v>
      </c>
      <c r="F268" t="s">
        <v>723</v>
      </c>
      <c r="G268"/>
      <c r="H268">
        <v>144</v>
      </c>
      <c r="I268" t="s">
        <v>625</v>
      </c>
      <c r="J268" t="s">
        <v>379</v>
      </c>
      <c r="K268" t="s">
        <v>379</v>
      </c>
      <c r="L268" t="s">
        <v>1083</v>
      </c>
      <c r="M268"/>
      <c r="N268" s="644" t="s">
        <v>1084</v>
      </c>
      <c r="O268" s="644" t="s">
        <v>1085</v>
      </c>
      <c r="P268" t="s">
        <v>203</v>
      </c>
      <c r="Q268">
        <v>54.847817069999998</v>
      </c>
      <c r="R268">
        <v>-1.92821614</v>
      </c>
      <c r="U268" s="644"/>
    </row>
    <row r="269" spans="1:21" ht="15" x14ac:dyDescent="0.25">
      <c r="A269" t="s">
        <v>962</v>
      </c>
      <c r="B269" t="s">
        <v>1086</v>
      </c>
      <c r="C269" t="s">
        <v>723</v>
      </c>
      <c r="D269" t="s">
        <v>724</v>
      </c>
      <c r="E269" t="s">
        <v>181</v>
      </c>
      <c r="F269" t="s">
        <v>723</v>
      </c>
      <c r="G269"/>
      <c r="H269">
        <v>6.15</v>
      </c>
      <c r="I269" t="s">
        <v>182</v>
      </c>
      <c r="J269" t="s">
        <v>183</v>
      </c>
      <c r="K269" t="s">
        <v>518</v>
      </c>
      <c r="L269" t="s">
        <v>1087</v>
      </c>
      <c r="M269"/>
      <c r="N269" s="644" t="s">
        <v>1088</v>
      </c>
      <c r="O269" s="644" t="s">
        <v>1089</v>
      </c>
      <c r="P269" t="s">
        <v>203</v>
      </c>
      <c r="Q269">
        <v>52.518579510000002</v>
      </c>
      <c r="R269">
        <v>-0.10878259</v>
      </c>
      <c r="U269" s="644"/>
    </row>
    <row r="270" spans="1:21" ht="15" x14ac:dyDescent="0.25">
      <c r="A270" t="s">
        <v>962</v>
      </c>
      <c r="B270" t="s">
        <v>1090</v>
      </c>
      <c r="C270" t="s">
        <v>723</v>
      </c>
      <c r="D270" t="s">
        <v>724</v>
      </c>
      <c r="E270" t="s">
        <v>181</v>
      </c>
      <c r="F270" t="s">
        <v>723</v>
      </c>
      <c r="G270"/>
      <c r="H270">
        <v>12.3</v>
      </c>
      <c r="I270" t="s">
        <v>182</v>
      </c>
      <c r="J270" t="s">
        <v>183</v>
      </c>
      <c r="K270" t="s">
        <v>209</v>
      </c>
      <c r="L270" t="s">
        <v>1027</v>
      </c>
      <c r="M270"/>
      <c r="N270" s="644" t="s">
        <v>1091</v>
      </c>
      <c r="O270" s="644" t="s">
        <v>1092</v>
      </c>
      <c r="P270" t="s">
        <v>203</v>
      </c>
      <c r="Q270">
        <v>52.16173466</v>
      </c>
      <c r="R270">
        <v>-0.86163898000000005</v>
      </c>
      <c r="U270" s="644"/>
    </row>
    <row r="271" spans="1:21" ht="15" x14ac:dyDescent="0.25">
      <c r="A271" t="s">
        <v>962</v>
      </c>
      <c r="B271" t="s">
        <v>1093</v>
      </c>
      <c r="C271" t="s">
        <v>723</v>
      </c>
      <c r="D271" t="s">
        <v>724</v>
      </c>
      <c r="E271" t="s">
        <v>181</v>
      </c>
      <c r="F271" t="s">
        <v>723</v>
      </c>
      <c r="G271"/>
      <c r="H271">
        <v>7.2</v>
      </c>
      <c r="I271" t="s">
        <v>182</v>
      </c>
      <c r="J271" t="s">
        <v>183</v>
      </c>
      <c r="K271" t="s">
        <v>270</v>
      </c>
      <c r="L271" t="s">
        <v>1094</v>
      </c>
      <c r="M271"/>
      <c r="N271" s="644" t="s">
        <v>1095</v>
      </c>
      <c r="O271" s="644" t="s">
        <v>1096</v>
      </c>
      <c r="P271" t="s">
        <v>236</v>
      </c>
      <c r="Q271">
        <v>55.599991430000003</v>
      </c>
      <c r="R271">
        <v>-2.1000095499999998</v>
      </c>
      <c r="U271" s="644"/>
    </row>
    <row r="272" spans="1:21" ht="15" x14ac:dyDescent="0.25">
      <c r="A272" t="s">
        <v>962</v>
      </c>
      <c r="B272" t="s">
        <v>1097</v>
      </c>
      <c r="C272" t="s">
        <v>723</v>
      </c>
      <c r="D272" t="s">
        <v>724</v>
      </c>
      <c r="E272" t="s">
        <v>181</v>
      </c>
      <c r="F272" t="s">
        <v>723</v>
      </c>
      <c r="G272"/>
      <c r="H272">
        <v>12</v>
      </c>
      <c r="I272" t="s">
        <v>182</v>
      </c>
      <c r="J272" t="s">
        <v>183</v>
      </c>
      <c r="K272" t="s">
        <v>518</v>
      </c>
      <c r="L272" t="s">
        <v>1098</v>
      </c>
      <c r="M272"/>
      <c r="N272" s="644" t="s">
        <v>1099</v>
      </c>
      <c r="O272" s="644" t="s">
        <v>1100</v>
      </c>
      <c r="P272" t="s">
        <v>236</v>
      </c>
      <c r="Q272">
        <v>53.573990389999999</v>
      </c>
      <c r="R272">
        <v>-1.4021135499999999</v>
      </c>
      <c r="U272" s="644"/>
    </row>
    <row r="273" spans="1:21" ht="15" x14ac:dyDescent="0.25">
      <c r="A273" t="s">
        <v>962</v>
      </c>
      <c r="B273" t="s">
        <v>1101</v>
      </c>
      <c r="C273" t="s">
        <v>723</v>
      </c>
      <c r="D273" t="s">
        <v>724</v>
      </c>
      <c r="E273" t="s">
        <v>181</v>
      </c>
      <c r="F273" t="s">
        <v>723</v>
      </c>
      <c r="G273"/>
      <c r="H273">
        <v>8.5500000000000007</v>
      </c>
      <c r="I273" t="s">
        <v>182</v>
      </c>
      <c r="J273" t="s">
        <v>183</v>
      </c>
      <c r="K273" t="s">
        <v>334</v>
      </c>
      <c r="L273" t="s">
        <v>1102</v>
      </c>
      <c r="M273"/>
      <c r="N273" s="644" t="s">
        <v>1103</v>
      </c>
      <c r="O273" s="644" t="s">
        <v>1104</v>
      </c>
      <c r="P273" t="s">
        <v>293</v>
      </c>
      <c r="Q273">
        <v>55.927225040000003</v>
      </c>
      <c r="R273">
        <v>-3.7860027199999999</v>
      </c>
      <c r="U273" s="644"/>
    </row>
    <row r="274" spans="1:21" ht="15" x14ac:dyDescent="0.25">
      <c r="A274" t="s">
        <v>962</v>
      </c>
      <c r="B274" t="s">
        <v>1105</v>
      </c>
      <c r="C274" t="s">
        <v>723</v>
      </c>
      <c r="D274" t="s">
        <v>724</v>
      </c>
      <c r="E274" t="s">
        <v>181</v>
      </c>
      <c r="F274" t="s">
        <v>723</v>
      </c>
      <c r="G274"/>
      <c r="H274">
        <v>26</v>
      </c>
      <c r="I274" t="s">
        <v>182</v>
      </c>
      <c r="J274" t="s">
        <v>379</v>
      </c>
      <c r="K274" t="s">
        <v>379</v>
      </c>
      <c r="L274" t="s">
        <v>1106</v>
      </c>
      <c r="M274"/>
      <c r="N274" s="644" t="s">
        <v>1107</v>
      </c>
      <c r="O274" s="644" t="s">
        <v>1108</v>
      </c>
      <c r="P274" t="s">
        <v>421</v>
      </c>
      <c r="Q274">
        <v>56.156794069999997</v>
      </c>
      <c r="R274">
        <v>-3.7928612799999999</v>
      </c>
      <c r="U274" s="644"/>
    </row>
    <row r="275" spans="1:21" ht="15" x14ac:dyDescent="0.25">
      <c r="A275" t="s">
        <v>962</v>
      </c>
      <c r="B275" t="s">
        <v>1109</v>
      </c>
      <c r="C275" t="s">
        <v>723</v>
      </c>
      <c r="D275" t="s">
        <v>724</v>
      </c>
      <c r="E275" t="s">
        <v>181</v>
      </c>
      <c r="F275" t="s">
        <v>723</v>
      </c>
      <c r="G275"/>
      <c r="H275">
        <v>12.3</v>
      </c>
      <c r="I275" t="s">
        <v>182</v>
      </c>
      <c r="J275" t="s">
        <v>379</v>
      </c>
      <c r="K275" t="s">
        <v>379</v>
      </c>
      <c r="L275" t="s">
        <v>1072</v>
      </c>
      <c r="M275"/>
      <c r="N275" s="644" t="s">
        <v>1110</v>
      </c>
      <c r="O275" s="644" t="s">
        <v>1111</v>
      </c>
      <c r="P275" t="s">
        <v>421</v>
      </c>
      <c r="Q275">
        <v>55.820518710000002</v>
      </c>
      <c r="R275">
        <v>-3.5624011900000001</v>
      </c>
      <c r="U275" s="644"/>
    </row>
    <row r="276" spans="1:21" ht="15" x14ac:dyDescent="0.25">
      <c r="A276" t="s">
        <v>962</v>
      </c>
      <c r="B276" t="s">
        <v>1112</v>
      </c>
      <c r="C276" t="s">
        <v>723</v>
      </c>
      <c r="D276" t="s">
        <v>724</v>
      </c>
      <c r="E276" t="s">
        <v>181</v>
      </c>
      <c r="F276" t="s">
        <v>723</v>
      </c>
      <c r="G276"/>
      <c r="H276">
        <v>19.2</v>
      </c>
      <c r="I276" t="s">
        <v>182</v>
      </c>
      <c r="J276" t="s">
        <v>379</v>
      </c>
      <c r="K276" t="s">
        <v>379</v>
      </c>
      <c r="L276" t="s">
        <v>1102</v>
      </c>
      <c r="M276"/>
      <c r="N276" s="644" t="s">
        <v>1113</v>
      </c>
      <c r="O276" s="644" t="s">
        <v>1114</v>
      </c>
      <c r="P276" t="s">
        <v>421</v>
      </c>
      <c r="Q276">
        <v>57.668707910000002</v>
      </c>
      <c r="R276">
        <v>-4.7730137399999997</v>
      </c>
      <c r="U276" s="644"/>
    </row>
    <row r="277" spans="1:21" ht="15" x14ac:dyDescent="0.25">
      <c r="A277" t="s">
        <v>962</v>
      </c>
      <c r="B277" t="s">
        <v>1115</v>
      </c>
      <c r="C277" t="s">
        <v>723</v>
      </c>
      <c r="D277" t="s">
        <v>724</v>
      </c>
      <c r="E277" t="s">
        <v>181</v>
      </c>
      <c r="F277" t="s">
        <v>723</v>
      </c>
      <c r="G277"/>
      <c r="H277">
        <v>48.45</v>
      </c>
      <c r="I277" t="s">
        <v>625</v>
      </c>
      <c r="J277" t="s">
        <v>379</v>
      </c>
      <c r="K277" t="s">
        <v>379</v>
      </c>
      <c r="L277" t="s">
        <v>1116</v>
      </c>
      <c r="M277"/>
      <c r="N277" s="644" t="s">
        <v>1117</v>
      </c>
      <c r="O277" s="644" t="s">
        <v>1118</v>
      </c>
      <c r="P277" t="s">
        <v>577</v>
      </c>
      <c r="Q277">
        <v>55.010686560000003</v>
      </c>
      <c r="R277">
        <v>-3.0262693700000001</v>
      </c>
      <c r="U277" s="644"/>
    </row>
    <row r="278" spans="1:21" ht="15" x14ac:dyDescent="0.25">
      <c r="A278" t="s">
        <v>962</v>
      </c>
      <c r="B278" t="s">
        <v>1119</v>
      </c>
      <c r="C278" t="s">
        <v>723</v>
      </c>
      <c r="D278" t="s">
        <v>724</v>
      </c>
      <c r="E278" t="s">
        <v>181</v>
      </c>
      <c r="F278" t="s">
        <v>723</v>
      </c>
      <c r="G278"/>
      <c r="H278">
        <v>31.05</v>
      </c>
      <c r="I278" t="s">
        <v>182</v>
      </c>
      <c r="J278" t="s">
        <v>183</v>
      </c>
      <c r="K278" t="s">
        <v>442</v>
      </c>
      <c r="L278" t="s">
        <v>1120</v>
      </c>
      <c r="M278"/>
      <c r="N278" s="644" t="s">
        <v>1121</v>
      </c>
      <c r="O278" s="644" t="s">
        <v>1122</v>
      </c>
      <c r="P278" t="s">
        <v>577</v>
      </c>
      <c r="Q278">
        <v>57.350885249999997</v>
      </c>
      <c r="R278">
        <v>-3.1316820600000002</v>
      </c>
      <c r="U278" s="644"/>
    </row>
    <row r="279" spans="1:21" ht="15" x14ac:dyDescent="0.25">
      <c r="A279" t="s">
        <v>962</v>
      </c>
      <c r="B279" t="s">
        <v>1123</v>
      </c>
      <c r="C279" t="s">
        <v>723</v>
      </c>
      <c r="D279" t="s">
        <v>724</v>
      </c>
      <c r="E279" t="s">
        <v>181</v>
      </c>
      <c r="F279" t="s">
        <v>723</v>
      </c>
      <c r="G279"/>
      <c r="H279">
        <v>177</v>
      </c>
      <c r="I279" t="s">
        <v>625</v>
      </c>
      <c r="J279" t="s">
        <v>379</v>
      </c>
      <c r="K279" t="s">
        <v>379</v>
      </c>
      <c r="L279" t="s">
        <v>1124</v>
      </c>
      <c r="M279"/>
      <c r="N279" s="644" t="s">
        <v>1125</v>
      </c>
      <c r="O279" s="644" t="s">
        <v>1126</v>
      </c>
      <c r="P279" t="s">
        <v>636</v>
      </c>
      <c r="Q279">
        <v>49.766806549999998</v>
      </c>
      <c r="R279">
        <v>-7.5572420300000003</v>
      </c>
      <c r="U279" s="644"/>
    </row>
    <row r="280" spans="1:21" ht="15" x14ac:dyDescent="0.25">
      <c r="A280" t="s">
        <v>962</v>
      </c>
      <c r="B280" t="s">
        <v>1127</v>
      </c>
      <c r="C280" t="s">
        <v>723</v>
      </c>
      <c r="D280" t="s">
        <v>724</v>
      </c>
      <c r="E280" t="s">
        <v>181</v>
      </c>
      <c r="F280" t="s">
        <v>723</v>
      </c>
      <c r="G280"/>
      <c r="H280">
        <v>10.8</v>
      </c>
      <c r="I280" t="s">
        <v>182</v>
      </c>
      <c r="J280" t="s">
        <v>379</v>
      </c>
      <c r="K280" t="s">
        <v>379</v>
      </c>
      <c r="L280" t="s">
        <v>1072</v>
      </c>
      <c r="M280"/>
      <c r="N280" s="644"/>
      <c r="O280" s="644"/>
      <c r="P280" t="s">
        <v>623</v>
      </c>
      <c r="Q280">
        <v>49.766806549999998</v>
      </c>
      <c r="R280">
        <v>-7.5572420300000003</v>
      </c>
      <c r="U280" s="644"/>
    </row>
    <row r="281" spans="1:21" ht="15" x14ac:dyDescent="0.25">
      <c r="A281" t="s">
        <v>962</v>
      </c>
      <c r="B281" t="s">
        <v>1128</v>
      </c>
      <c r="C281" t="s">
        <v>723</v>
      </c>
      <c r="D281" t="s">
        <v>724</v>
      </c>
      <c r="E281" t="s">
        <v>181</v>
      </c>
      <c r="F281" t="s">
        <v>723</v>
      </c>
      <c r="G281"/>
      <c r="H281">
        <v>30.1</v>
      </c>
      <c r="I281"/>
      <c r="J281" t="s">
        <v>379</v>
      </c>
      <c r="K281" t="s">
        <v>379</v>
      </c>
      <c r="L281"/>
      <c r="M281"/>
      <c r="N281" s="644"/>
      <c r="O281" s="644"/>
      <c r="P281" t="s">
        <v>159</v>
      </c>
      <c r="Q281">
        <v>50.705533750000001</v>
      </c>
      <c r="R281">
        <v>-2.1435812099999998</v>
      </c>
      <c r="U281" s="644"/>
    </row>
    <row r="282" spans="1:21" ht="15" x14ac:dyDescent="0.25">
      <c r="A282" t="s">
        <v>1129</v>
      </c>
      <c r="B282" t="s">
        <v>1130</v>
      </c>
      <c r="C282" t="s">
        <v>125</v>
      </c>
      <c r="D282" t="s">
        <v>180</v>
      </c>
      <c r="E282" t="s">
        <v>181</v>
      </c>
      <c r="F282" t="s">
        <v>125</v>
      </c>
      <c r="G282"/>
      <c r="H282">
        <v>5</v>
      </c>
      <c r="I282" t="s">
        <v>182</v>
      </c>
      <c r="J282" t="s">
        <v>183</v>
      </c>
      <c r="K282" t="s">
        <v>184</v>
      </c>
      <c r="L282"/>
      <c r="M282" t="s">
        <v>1131</v>
      </c>
      <c r="N282" s="644" t="s">
        <v>1132</v>
      </c>
      <c r="O282" s="644" t="s">
        <v>1133</v>
      </c>
      <c r="P282" t="s">
        <v>293</v>
      </c>
      <c r="Q282">
        <v>56.963895350000001</v>
      </c>
      <c r="R282">
        <v>-2.2107658400000001</v>
      </c>
      <c r="U282" s="644"/>
    </row>
    <row r="283" spans="1:21" ht="15" x14ac:dyDescent="0.25">
      <c r="A283" t="s">
        <v>1129</v>
      </c>
      <c r="B283" t="s">
        <v>1134</v>
      </c>
      <c r="C283" t="s">
        <v>723</v>
      </c>
      <c r="D283" t="s">
        <v>724</v>
      </c>
      <c r="E283" t="s">
        <v>181</v>
      </c>
      <c r="F283" t="s">
        <v>723</v>
      </c>
      <c r="G283"/>
      <c r="H283">
        <v>17.5</v>
      </c>
      <c r="I283" t="s">
        <v>182</v>
      </c>
      <c r="J283" t="s">
        <v>379</v>
      </c>
      <c r="K283" t="s">
        <v>379</v>
      </c>
      <c r="L283"/>
      <c r="M283" t="s">
        <v>1135</v>
      </c>
      <c r="N283" s="644" t="s">
        <v>1136</v>
      </c>
      <c r="O283" s="644" t="s">
        <v>1137</v>
      </c>
      <c r="P283" t="s">
        <v>751</v>
      </c>
      <c r="Q283">
        <v>57.654576380000002</v>
      </c>
      <c r="R283">
        <v>-4.8166965900000003</v>
      </c>
      <c r="U283" s="644"/>
    </row>
    <row r="284" spans="1:21" ht="15" x14ac:dyDescent="0.25">
      <c r="A284" t="s">
        <v>1129</v>
      </c>
      <c r="B284" t="s">
        <v>1138</v>
      </c>
      <c r="C284" t="s">
        <v>723</v>
      </c>
      <c r="D284" t="s">
        <v>724</v>
      </c>
      <c r="E284" t="s">
        <v>181</v>
      </c>
      <c r="F284" t="s">
        <v>723</v>
      </c>
      <c r="G284"/>
      <c r="H284">
        <v>69</v>
      </c>
      <c r="I284" t="s">
        <v>625</v>
      </c>
      <c r="J284" t="s">
        <v>379</v>
      </c>
      <c r="K284" t="s">
        <v>379</v>
      </c>
      <c r="L284"/>
      <c r="M284" t="s">
        <v>1139</v>
      </c>
      <c r="N284" s="644" t="s">
        <v>1140</v>
      </c>
      <c r="O284" s="644" t="s">
        <v>1141</v>
      </c>
      <c r="P284" t="s">
        <v>203</v>
      </c>
      <c r="Q284">
        <v>56.836378259999996</v>
      </c>
      <c r="R284">
        <v>-2.395705</v>
      </c>
      <c r="U284" s="644"/>
    </row>
    <row r="285" spans="1:21" ht="15" x14ac:dyDescent="0.25">
      <c r="A285" t="s">
        <v>1129</v>
      </c>
      <c r="B285" t="s">
        <v>1142</v>
      </c>
      <c r="C285" t="s">
        <v>723</v>
      </c>
      <c r="D285" t="s">
        <v>724</v>
      </c>
      <c r="E285" t="s">
        <v>181</v>
      </c>
      <c r="F285" t="s">
        <v>723</v>
      </c>
      <c r="G285"/>
      <c r="H285">
        <v>25</v>
      </c>
      <c r="I285" t="s">
        <v>182</v>
      </c>
      <c r="J285" t="s">
        <v>379</v>
      </c>
      <c r="K285" t="s">
        <v>379</v>
      </c>
      <c r="L285"/>
      <c r="M285" t="s">
        <v>1135</v>
      </c>
      <c r="N285" s="644" t="s">
        <v>1143</v>
      </c>
      <c r="O285" s="644" t="s">
        <v>1144</v>
      </c>
      <c r="P285" t="s">
        <v>236</v>
      </c>
      <c r="Q285">
        <v>58.341950629999999</v>
      </c>
      <c r="R285">
        <v>-3.26174396</v>
      </c>
      <c r="U285" s="644"/>
    </row>
    <row r="286" spans="1:21" ht="15" x14ac:dyDescent="0.25">
      <c r="A286" t="s">
        <v>1129</v>
      </c>
      <c r="B286" t="s">
        <v>1145</v>
      </c>
      <c r="C286" t="s">
        <v>723</v>
      </c>
      <c r="D286" t="s">
        <v>724</v>
      </c>
      <c r="E286" t="s">
        <v>181</v>
      </c>
      <c r="F286" t="s">
        <v>723</v>
      </c>
      <c r="G286"/>
      <c r="H286">
        <v>22.5</v>
      </c>
      <c r="I286" t="s">
        <v>182</v>
      </c>
      <c r="J286" t="s">
        <v>379</v>
      </c>
      <c r="K286" t="s">
        <v>379</v>
      </c>
      <c r="L286"/>
      <c r="M286" t="s">
        <v>1146</v>
      </c>
      <c r="N286" s="644" t="s">
        <v>1147</v>
      </c>
      <c r="O286" s="644" t="s">
        <v>1148</v>
      </c>
      <c r="P286" t="s">
        <v>293</v>
      </c>
      <c r="Q286">
        <v>57.390809300000001</v>
      </c>
      <c r="R286">
        <v>-4.0523393399999996</v>
      </c>
      <c r="U286" s="644"/>
    </row>
    <row r="287" spans="1:21" ht="15" x14ac:dyDescent="0.25">
      <c r="A287" t="s">
        <v>1129</v>
      </c>
      <c r="B287" t="s">
        <v>1149</v>
      </c>
      <c r="C287" t="s">
        <v>723</v>
      </c>
      <c r="D287" t="s">
        <v>724</v>
      </c>
      <c r="E287" t="s">
        <v>181</v>
      </c>
      <c r="F287" t="s">
        <v>723</v>
      </c>
      <c r="G287"/>
      <c r="H287">
        <v>66</v>
      </c>
      <c r="I287" t="s">
        <v>182</v>
      </c>
      <c r="J287" t="s">
        <v>379</v>
      </c>
      <c r="K287" t="s">
        <v>379</v>
      </c>
      <c r="L287"/>
      <c r="M287" t="s">
        <v>1150</v>
      </c>
      <c r="N287" s="644" t="s">
        <v>1151</v>
      </c>
      <c r="O287" s="644" t="s">
        <v>1152</v>
      </c>
      <c r="P287" t="s">
        <v>421</v>
      </c>
      <c r="Q287">
        <v>53.744269770000002</v>
      </c>
      <c r="R287">
        <v>-0.33668998</v>
      </c>
      <c r="U287" s="644"/>
    </row>
    <row r="288" spans="1:21" ht="15" x14ac:dyDescent="0.25">
      <c r="A288" t="s">
        <v>1153</v>
      </c>
      <c r="B288" t="s">
        <v>1154</v>
      </c>
      <c r="C288" t="s">
        <v>746</v>
      </c>
      <c r="D288" t="s">
        <v>747</v>
      </c>
      <c r="E288" t="s">
        <v>856</v>
      </c>
      <c r="F288" t="s">
        <v>115</v>
      </c>
      <c r="G288"/>
      <c r="H288">
        <v>1200</v>
      </c>
      <c r="I288" t="s">
        <v>625</v>
      </c>
      <c r="J288" t="s">
        <v>183</v>
      </c>
      <c r="K288" t="s">
        <v>334</v>
      </c>
      <c r="L288" t="s">
        <v>1155</v>
      </c>
      <c r="M288"/>
      <c r="N288" s="644" t="s">
        <v>1156</v>
      </c>
      <c r="O288" s="644" t="s">
        <v>1157</v>
      </c>
      <c r="P288" t="s">
        <v>824</v>
      </c>
      <c r="Q288">
        <v>50.388367989999999</v>
      </c>
      <c r="R288">
        <v>-4.9311683999999998</v>
      </c>
      <c r="U288" s="644"/>
    </row>
    <row r="289" spans="1:21" ht="15" x14ac:dyDescent="0.25">
      <c r="A289" t="s">
        <v>1153</v>
      </c>
      <c r="B289" t="s">
        <v>1158</v>
      </c>
      <c r="C289" t="s">
        <v>746</v>
      </c>
      <c r="D289" t="s">
        <v>1159</v>
      </c>
      <c r="E289" t="s">
        <v>181</v>
      </c>
      <c r="F289" t="s">
        <v>117</v>
      </c>
      <c r="G289"/>
      <c r="H289">
        <v>140</v>
      </c>
      <c r="I289" t="s">
        <v>625</v>
      </c>
      <c r="J289" t="s">
        <v>183</v>
      </c>
      <c r="K289" t="s">
        <v>184</v>
      </c>
      <c r="L289"/>
      <c r="M289" t="s">
        <v>1160</v>
      </c>
      <c r="N289" s="644" t="s">
        <v>1161</v>
      </c>
      <c r="O289" s="644" t="s">
        <v>1162</v>
      </c>
      <c r="P289" t="s">
        <v>879</v>
      </c>
      <c r="Q289">
        <v>52.980630410000003</v>
      </c>
      <c r="R289">
        <v>-3.9690211400000002</v>
      </c>
      <c r="U289" s="644"/>
    </row>
    <row r="290" spans="1:21" ht="15" x14ac:dyDescent="0.25">
      <c r="A290" t="s">
        <v>1163</v>
      </c>
      <c r="B290" t="s">
        <v>1164</v>
      </c>
      <c r="C290" t="s">
        <v>1165</v>
      </c>
      <c r="D290" t="s">
        <v>1165</v>
      </c>
      <c r="E290" t="s">
        <v>181</v>
      </c>
      <c r="F290" t="s">
        <v>1166</v>
      </c>
      <c r="G290"/>
      <c r="H290">
        <v>360</v>
      </c>
      <c r="I290" t="s">
        <v>625</v>
      </c>
      <c r="J290" t="s">
        <v>216</v>
      </c>
      <c r="K290" t="s">
        <v>216</v>
      </c>
      <c r="L290"/>
      <c r="M290" t="s">
        <v>1167</v>
      </c>
      <c r="N290" s="644" t="s">
        <v>1168</v>
      </c>
      <c r="O290" s="644" t="s">
        <v>1169</v>
      </c>
      <c r="P290" t="s">
        <v>1170</v>
      </c>
      <c r="Q290">
        <v>53.118603299999997</v>
      </c>
      <c r="R290">
        <v>-4.1023462999999998</v>
      </c>
      <c r="U290" s="644"/>
    </row>
    <row r="291" spans="1:21" ht="15" x14ac:dyDescent="0.25">
      <c r="A291" t="s">
        <v>1163</v>
      </c>
      <c r="B291" t="s">
        <v>1171</v>
      </c>
      <c r="C291" t="s">
        <v>1165</v>
      </c>
      <c r="D291" t="s">
        <v>1165</v>
      </c>
      <c r="E291" t="s">
        <v>181</v>
      </c>
      <c r="F291" t="s">
        <v>1166</v>
      </c>
      <c r="G291"/>
      <c r="H291">
        <v>1800</v>
      </c>
      <c r="I291" t="s">
        <v>625</v>
      </c>
      <c r="J291" t="s">
        <v>216</v>
      </c>
      <c r="K291" t="s">
        <v>216</v>
      </c>
      <c r="L291"/>
      <c r="M291" t="s">
        <v>1172</v>
      </c>
      <c r="N291" s="644" t="s">
        <v>1173</v>
      </c>
      <c r="O291" s="644" t="s">
        <v>1174</v>
      </c>
      <c r="P291" t="s">
        <v>1175</v>
      </c>
      <c r="Q291">
        <v>51.178843579999999</v>
      </c>
      <c r="R291">
        <v>0.36271593000000002</v>
      </c>
      <c r="U291" s="644"/>
    </row>
    <row r="292" spans="1:21" ht="15" x14ac:dyDescent="0.25">
      <c r="A292" t="s">
        <v>1163</v>
      </c>
      <c r="B292" t="s">
        <v>1176</v>
      </c>
      <c r="C292" t="s">
        <v>125</v>
      </c>
      <c r="D292" t="s">
        <v>180</v>
      </c>
      <c r="E292" t="s">
        <v>181</v>
      </c>
      <c r="F292" t="s">
        <v>125</v>
      </c>
      <c r="G292"/>
      <c r="H292">
        <v>4.08</v>
      </c>
      <c r="I292" t="s">
        <v>182</v>
      </c>
      <c r="J292" t="s">
        <v>183</v>
      </c>
      <c r="K292" t="s">
        <v>199</v>
      </c>
      <c r="L292" t="s">
        <v>1177</v>
      </c>
      <c r="M292"/>
      <c r="N292" s="644" t="s">
        <v>1178</v>
      </c>
      <c r="O292" s="644" t="s">
        <v>1179</v>
      </c>
      <c r="P292" t="s">
        <v>421</v>
      </c>
      <c r="Q292">
        <v>56.054253029999998</v>
      </c>
      <c r="R292">
        <v>-4.0496554700000003</v>
      </c>
      <c r="U292" s="644"/>
    </row>
    <row r="293" spans="1:21" ht="15" x14ac:dyDescent="0.25">
      <c r="A293" t="s">
        <v>1163</v>
      </c>
      <c r="B293" t="s">
        <v>1180</v>
      </c>
      <c r="C293" t="s">
        <v>723</v>
      </c>
      <c r="D293" t="s">
        <v>724</v>
      </c>
      <c r="E293" t="s">
        <v>181</v>
      </c>
      <c r="F293" t="s">
        <v>723</v>
      </c>
      <c r="G293"/>
      <c r="H293">
        <v>20</v>
      </c>
      <c r="I293" t="s">
        <v>625</v>
      </c>
      <c r="J293" t="s">
        <v>379</v>
      </c>
      <c r="K293" t="s">
        <v>379</v>
      </c>
      <c r="L293" t="s">
        <v>1181</v>
      </c>
      <c r="M293"/>
      <c r="N293" s="644" t="s">
        <v>1182</v>
      </c>
      <c r="O293" s="644" t="s">
        <v>1183</v>
      </c>
      <c r="P293" t="s">
        <v>751</v>
      </c>
      <c r="Q293">
        <v>50.911923680000001</v>
      </c>
      <c r="R293">
        <v>-4.4881764100000003</v>
      </c>
      <c r="U293" s="644"/>
    </row>
    <row r="294" spans="1:21" ht="15" x14ac:dyDescent="0.25">
      <c r="A294" t="s">
        <v>1163</v>
      </c>
      <c r="B294" t="s">
        <v>1184</v>
      </c>
      <c r="C294" t="s">
        <v>723</v>
      </c>
      <c r="D294" t="s">
        <v>724</v>
      </c>
      <c r="E294" t="s">
        <v>181</v>
      </c>
      <c r="F294" t="s">
        <v>723</v>
      </c>
      <c r="G294"/>
      <c r="H294">
        <v>2.4300000000000002</v>
      </c>
      <c r="I294" t="s">
        <v>625</v>
      </c>
      <c r="J294" t="s">
        <v>183</v>
      </c>
      <c r="K294" t="s">
        <v>184</v>
      </c>
      <c r="L294" t="s">
        <v>1185</v>
      </c>
      <c r="M294"/>
      <c r="N294" s="644" t="s">
        <v>1186</v>
      </c>
      <c r="O294" s="644" t="s">
        <v>1187</v>
      </c>
      <c r="P294" t="s">
        <v>188</v>
      </c>
      <c r="Q294">
        <v>54.687081149999997</v>
      </c>
      <c r="R294">
        <v>-3.5139720900000002</v>
      </c>
      <c r="U294" s="644"/>
    </row>
    <row r="295" spans="1:21" ht="15" x14ac:dyDescent="0.25">
      <c r="A295" t="s">
        <v>1163</v>
      </c>
      <c r="B295" t="s">
        <v>1188</v>
      </c>
      <c r="C295" t="s">
        <v>723</v>
      </c>
      <c r="D295" t="s">
        <v>724</v>
      </c>
      <c r="E295" t="s">
        <v>181</v>
      </c>
      <c r="F295" t="s">
        <v>723</v>
      </c>
      <c r="G295"/>
      <c r="H295">
        <v>6.15</v>
      </c>
      <c r="I295" t="s">
        <v>625</v>
      </c>
      <c r="J295" t="s">
        <v>183</v>
      </c>
      <c r="K295" t="s">
        <v>442</v>
      </c>
      <c r="L295" t="s">
        <v>1189</v>
      </c>
      <c r="M295"/>
      <c r="N295" s="644" t="s">
        <v>1190</v>
      </c>
      <c r="O295" s="644" t="s">
        <v>1191</v>
      </c>
      <c r="P295" t="s">
        <v>203</v>
      </c>
      <c r="Q295">
        <v>54.865709690000003</v>
      </c>
      <c r="R295">
        <v>-4.7878887099999998</v>
      </c>
      <c r="U295" s="644"/>
    </row>
    <row r="296" spans="1:21" ht="15" x14ac:dyDescent="0.25">
      <c r="A296" t="s">
        <v>1163</v>
      </c>
      <c r="B296" t="s">
        <v>1192</v>
      </c>
      <c r="C296" t="s">
        <v>723</v>
      </c>
      <c r="D296" t="s">
        <v>724</v>
      </c>
      <c r="E296" t="s">
        <v>181</v>
      </c>
      <c r="F296" t="s">
        <v>723</v>
      </c>
      <c r="G296"/>
      <c r="H296">
        <v>8.1999999999999993</v>
      </c>
      <c r="I296" t="s">
        <v>625</v>
      </c>
      <c r="J296" t="s">
        <v>379</v>
      </c>
      <c r="K296" t="s">
        <v>379</v>
      </c>
      <c r="L296" t="s">
        <v>1193</v>
      </c>
      <c r="M296"/>
      <c r="N296" s="644" t="s">
        <v>1194</v>
      </c>
      <c r="O296" s="644" t="s">
        <v>1195</v>
      </c>
      <c r="P296" t="s">
        <v>203</v>
      </c>
      <c r="Q296">
        <v>53.82895319</v>
      </c>
      <c r="R296">
        <v>-0.77125582999999998</v>
      </c>
      <c r="U296" s="644"/>
    </row>
    <row r="297" spans="1:21" ht="15" x14ac:dyDescent="0.25">
      <c r="A297" t="s">
        <v>1163</v>
      </c>
      <c r="B297" t="s">
        <v>1196</v>
      </c>
      <c r="C297" t="s">
        <v>723</v>
      </c>
      <c r="D297" t="s">
        <v>724</v>
      </c>
      <c r="E297" t="s">
        <v>181</v>
      </c>
      <c r="F297" t="s">
        <v>723</v>
      </c>
      <c r="G297"/>
      <c r="H297">
        <v>12.3</v>
      </c>
      <c r="I297" t="s">
        <v>625</v>
      </c>
      <c r="J297" t="s">
        <v>183</v>
      </c>
      <c r="K297" t="s">
        <v>334</v>
      </c>
      <c r="L297" t="s">
        <v>1197</v>
      </c>
      <c r="M297"/>
      <c r="N297" s="644" t="s">
        <v>1198</v>
      </c>
      <c r="O297" s="644" t="s">
        <v>1199</v>
      </c>
      <c r="P297" t="s">
        <v>203</v>
      </c>
      <c r="Q297">
        <v>55.741602659999998</v>
      </c>
      <c r="R297">
        <v>-4.0899879099999996</v>
      </c>
      <c r="U297" s="644"/>
    </row>
    <row r="298" spans="1:21" ht="15" x14ac:dyDescent="0.25">
      <c r="A298" t="s">
        <v>1163</v>
      </c>
      <c r="B298" t="s">
        <v>1200</v>
      </c>
      <c r="C298" t="s">
        <v>723</v>
      </c>
      <c r="D298" t="s">
        <v>724</v>
      </c>
      <c r="E298" t="s">
        <v>181</v>
      </c>
      <c r="F298" t="s">
        <v>723</v>
      </c>
      <c r="G298"/>
      <c r="H298">
        <v>12.3</v>
      </c>
      <c r="I298" t="s">
        <v>625</v>
      </c>
      <c r="J298" t="s">
        <v>379</v>
      </c>
      <c r="K298" t="s">
        <v>379</v>
      </c>
      <c r="L298" t="s">
        <v>1201</v>
      </c>
      <c r="M298"/>
      <c r="N298" s="644" t="s">
        <v>1202</v>
      </c>
      <c r="O298" s="644" t="s">
        <v>1203</v>
      </c>
      <c r="P298" t="s">
        <v>236</v>
      </c>
      <c r="Q298">
        <v>53.084473180000003</v>
      </c>
      <c r="R298">
        <v>-1.6335847299999999</v>
      </c>
      <c r="U298" s="644"/>
    </row>
    <row r="299" spans="1:21" ht="15" x14ac:dyDescent="0.25">
      <c r="A299" t="s">
        <v>1163</v>
      </c>
      <c r="B299" t="s">
        <v>1204</v>
      </c>
      <c r="C299" t="s">
        <v>723</v>
      </c>
      <c r="D299" t="s">
        <v>724</v>
      </c>
      <c r="E299" t="s">
        <v>181</v>
      </c>
      <c r="F299" t="s">
        <v>723</v>
      </c>
      <c r="G299"/>
      <c r="H299">
        <v>8.1999999999999993</v>
      </c>
      <c r="I299" t="s">
        <v>625</v>
      </c>
      <c r="J299" t="s">
        <v>183</v>
      </c>
      <c r="K299" t="s">
        <v>270</v>
      </c>
      <c r="L299" t="s">
        <v>1205</v>
      </c>
      <c r="M299"/>
      <c r="N299" s="644" t="s">
        <v>1206</v>
      </c>
      <c r="O299" s="644" t="s">
        <v>1207</v>
      </c>
      <c r="P299" t="s">
        <v>236</v>
      </c>
      <c r="Q299">
        <v>57.46385334</v>
      </c>
      <c r="R299">
        <v>-2.8992405400000001</v>
      </c>
      <c r="U299" s="644"/>
    </row>
    <row r="300" spans="1:21" ht="15" x14ac:dyDescent="0.25">
      <c r="A300" t="s">
        <v>1163</v>
      </c>
      <c r="B300" t="s">
        <v>1208</v>
      </c>
      <c r="C300" t="s">
        <v>723</v>
      </c>
      <c r="D300" t="s">
        <v>724</v>
      </c>
      <c r="E300" t="s">
        <v>181</v>
      </c>
      <c r="F300" t="s">
        <v>723</v>
      </c>
      <c r="G300"/>
      <c r="H300">
        <v>10.25</v>
      </c>
      <c r="I300" t="s">
        <v>625</v>
      </c>
      <c r="J300" t="s">
        <v>379</v>
      </c>
      <c r="K300" t="s">
        <v>379</v>
      </c>
      <c r="L300" t="s">
        <v>1209</v>
      </c>
      <c r="M300"/>
      <c r="N300" s="644" t="s">
        <v>1210</v>
      </c>
      <c r="O300" s="644" t="s">
        <v>1211</v>
      </c>
      <c r="P300" t="s">
        <v>577</v>
      </c>
      <c r="Q300">
        <v>52.332168099999997</v>
      </c>
      <c r="R300">
        <v>1.12549645</v>
      </c>
      <c r="U300" s="644"/>
    </row>
    <row r="301" spans="1:21" ht="15" x14ac:dyDescent="0.25">
      <c r="A301" t="s">
        <v>1212</v>
      </c>
      <c r="B301" t="s">
        <v>1213</v>
      </c>
      <c r="C301" t="s">
        <v>827</v>
      </c>
      <c r="D301" t="s">
        <v>827</v>
      </c>
      <c r="E301" t="s">
        <v>181</v>
      </c>
      <c r="F301" t="s">
        <v>119</v>
      </c>
      <c r="G301" t="s">
        <v>128</v>
      </c>
      <c r="H301">
        <v>14.316000000000001</v>
      </c>
      <c r="I301" t="s">
        <v>625</v>
      </c>
      <c r="J301" t="s">
        <v>183</v>
      </c>
      <c r="K301" t="s">
        <v>209</v>
      </c>
      <c r="L301" t="s">
        <v>1214</v>
      </c>
      <c r="M301"/>
      <c r="N301" s="644" t="s">
        <v>1215</v>
      </c>
      <c r="O301" s="644" t="s">
        <v>1216</v>
      </c>
      <c r="P301" t="s">
        <v>1217</v>
      </c>
      <c r="Q301">
        <v>53.62494487</v>
      </c>
      <c r="R301">
        <v>-0.70040462000000003</v>
      </c>
      <c r="U301" s="644"/>
    </row>
    <row r="302" spans="1:21" ht="15" x14ac:dyDescent="0.25">
      <c r="A302" t="s">
        <v>1212</v>
      </c>
      <c r="B302" t="s">
        <v>1218</v>
      </c>
      <c r="C302" t="s">
        <v>827</v>
      </c>
      <c r="D302" t="s">
        <v>827</v>
      </c>
      <c r="E302" t="s">
        <v>181</v>
      </c>
      <c r="F302" t="s">
        <v>119</v>
      </c>
      <c r="G302" t="s">
        <v>128</v>
      </c>
      <c r="H302">
        <v>14</v>
      </c>
      <c r="I302" t="s">
        <v>625</v>
      </c>
      <c r="J302" t="s">
        <v>183</v>
      </c>
      <c r="K302" t="s">
        <v>209</v>
      </c>
      <c r="L302" t="s">
        <v>1219</v>
      </c>
      <c r="M302"/>
      <c r="N302" s="644" t="s">
        <v>1220</v>
      </c>
      <c r="O302" s="644" t="s">
        <v>1221</v>
      </c>
      <c r="P302" t="s">
        <v>1222</v>
      </c>
      <c r="Q302">
        <v>52.448646740000001</v>
      </c>
      <c r="R302">
        <v>0.72529726000000005</v>
      </c>
      <c r="U302" s="644"/>
    </row>
    <row r="303" spans="1:21" ht="15" x14ac:dyDescent="0.25">
      <c r="A303" t="s">
        <v>1212</v>
      </c>
      <c r="B303" t="s">
        <v>1223</v>
      </c>
      <c r="C303" t="s">
        <v>827</v>
      </c>
      <c r="D303" t="s">
        <v>827</v>
      </c>
      <c r="E303" t="s">
        <v>181</v>
      </c>
      <c r="F303" t="s">
        <v>119</v>
      </c>
      <c r="G303" t="s">
        <v>128</v>
      </c>
      <c r="H303">
        <v>41.5</v>
      </c>
      <c r="I303" t="s">
        <v>625</v>
      </c>
      <c r="J303" t="s">
        <v>183</v>
      </c>
      <c r="K303" t="s">
        <v>209</v>
      </c>
      <c r="L303" t="s">
        <v>1224</v>
      </c>
      <c r="M303"/>
      <c r="N303" s="644" t="s">
        <v>1225</v>
      </c>
      <c r="O303" s="644" t="s">
        <v>1226</v>
      </c>
      <c r="P303" t="s">
        <v>1227</v>
      </c>
      <c r="Q303">
        <v>56.141694360000002</v>
      </c>
      <c r="R303">
        <v>-3.3051092799999999</v>
      </c>
      <c r="U303" s="644"/>
    </row>
    <row r="304" spans="1:21" ht="15" x14ac:dyDescent="0.25">
      <c r="A304" t="s">
        <v>1212</v>
      </c>
      <c r="B304" t="s">
        <v>1228</v>
      </c>
      <c r="C304" t="s">
        <v>827</v>
      </c>
      <c r="D304" t="s">
        <v>827</v>
      </c>
      <c r="E304" t="s">
        <v>181</v>
      </c>
      <c r="F304" t="s">
        <v>119</v>
      </c>
      <c r="G304" t="s">
        <v>128</v>
      </c>
      <c r="H304">
        <v>12.5</v>
      </c>
      <c r="I304" t="s">
        <v>625</v>
      </c>
      <c r="J304" t="s">
        <v>379</v>
      </c>
      <c r="K304" t="s">
        <v>379</v>
      </c>
      <c r="L304" t="s">
        <v>1229</v>
      </c>
      <c r="M304"/>
      <c r="N304" s="644" t="s">
        <v>1230</v>
      </c>
      <c r="O304" s="644" t="s">
        <v>1231</v>
      </c>
      <c r="P304" t="s">
        <v>824</v>
      </c>
      <c r="Q304">
        <v>52.397930719999998</v>
      </c>
      <c r="R304">
        <v>0.12975444</v>
      </c>
      <c r="U304" s="644"/>
    </row>
    <row r="305" spans="1:21" ht="15" x14ac:dyDescent="0.25">
      <c r="A305" t="s">
        <v>1212</v>
      </c>
      <c r="B305" t="s">
        <v>1232</v>
      </c>
      <c r="C305" t="s">
        <v>827</v>
      </c>
      <c r="D305" t="s">
        <v>827</v>
      </c>
      <c r="E305" t="s">
        <v>181</v>
      </c>
      <c r="F305" t="s">
        <v>119</v>
      </c>
      <c r="G305" t="s">
        <v>115</v>
      </c>
      <c r="H305">
        <v>40</v>
      </c>
      <c r="I305" t="s">
        <v>625</v>
      </c>
      <c r="J305" t="s">
        <v>183</v>
      </c>
      <c r="K305" t="s">
        <v>209</v>
      </c>
      <c r="L305" t="s">
        <v>1233</v>
      </c>
      <c r="M305"/>
      <c r="N305" s="644" t="s">
        <v>1234</v>
      </c>
      <c r="O305" s="644" t="s">
        <v>1235</v>
      </c>
      <c r="P305" t="s">
        <v>892</v>
      </c>
      <c r="Q305">
        <v>53.774434999999997</v>
      </c>
      <c r="R305">
        <v>-1.9362372800000001</v>
      </c>
      <c r="U305" s="644"/>
    </row>
    <row r="306" spans="1:21" ht="15" x14ac:dyDescent="0.25">
      <c r="A306" t="s">
        <v>1212</v>
      </c>
      <c r="B306" t="s">
        <v>1236</v>
      </c>
      <c r="C306" t="s">
        <v>723</v>
      </c>
      <c r="D306" t="s">
        <v>724</v>
      </c>
      <c r="E306" t="s">
        <v>181</v>
      </c>
      <c r="F306" t="s">
        <v>723</v>
      </c>
      <c r="G306"/>
      <c r="H306">
        <v>18</v>
      </c>
      <c r="I306" t="s">
        <v>182</v>
      </c>
      <c r="J306" t="s">
        <v>183</v>
      </c>
      <c r="K306" t="s">
        <v>334</v>
      </c>
      <c r="L306"/>
      <c r="M306"/>
      <c r="N306" s="644" t="s">
        <v>1237</v>
      </c>
      <c r="O306" s="644" t="s">
        <v>1238</v>
      </c>
      <c r="P306" t="s">
        <v>1222</v>
      </c>
      <c r="Q306">
        <v>53.532216320000003</v>
      </c>
      <c r="R306">
        <v>-1.6695666600000001</v>
      </c>
      <c r="U306" s="644"/>
    </row>
    <row r="307" spans="1:21" ht="15" x14ac:dyDescent="0.25">
      <c r="A307" t="s">
        <v>1212</v>
      </c>
      <c r="B307" t="s">
        <v>1239</v>
      </c>
      <c r="C307" t="s">
        <v>723</v>
      </c>
      <c r="D307" t="s">
        <v>724</v>
      </c>
      <c r="E307" t="s">
        <v>181</v>
      </c>
      <c r="F307" t="s">
        <v>723</v>
      </c>
      <c r="G307"/>
      <c r="H307">
        <v>6.5</v>
      </c>
      <c r="I307" t="s">
        <v>182</v>
      </c>
      <c r="J307" t="s">
        <v>183</v>
      </c>
      <c r="K307" t="s">
        <v>334</v>
      </c>
      <c r="L307"/>
      <c r="M307"/>
      <c r="N307" s="644" t="s">
        <v>1240</v>
      </c>
      <c r="O307" s="644" t="s">
        <v>1241</v>
      </c>
      <c r="P307" t="s">
        <v>1222</v>
      </c>
      <c r="Q307">
        <v>55.206726420000003</v>
      </c>
      <c r="R307">
        <v>-1.53251863</v>
      </c>
      <c r="U307" s="644"/>
    </row>
    <row r="308" spans="1:21" ht="15" x14ac:dyDescent="0.25">
      <c r="A308" t="s">
        <v>1242</v>
      </c>
      <c r="B308" t="s">
        <v>1243</v>
      </c>
      <c r="C308" t="s">
        <v>827</v>
      </c>
      <c r="D308" t="s">
        <v>827</v>
      </c>
      <c r="E308" t="s">
        <v>181</v>
      </c>
      <c r="F308" t="s">
        <v>119</v>
      </c>
      <c r="G308"/>
      <c r="H308">
        <v>420</v>
      </c>
      <c r="I308" t="s">
        <v>625</v>
      </c>
      <c r="J308" t="s">
        <v>183</v>
      </c>
      <c r="K308" t="s">
        <v>518</v>
      </c>
      <c r="L308" t="s">
        <v>1244</v>
      </c>
      <c r="M308"/>
      <c r="N308" s="644" t="s">
        <v>1245</v>
      </c>
      <c r="O308" s="644" t="s">
        <v>1246</v>
      </c>
      <c r="P308" t="s">
        <v>636</v>
      </c>
      <c r="Q308">
        <v>53.565293160000003</v>
      </c>
      <c r="R308">
        <v>-0.18268894999999999</v>
      </c>
      <c r="U308" s="644"/>
    </row>
    <row r="309" spans="1:21" ht="15" x14ac:dyDescent="0.25">
      <c r="A309" t="s">
        <v>1242</v>
      </c>
      <c r="B309" t="s">
        <v>1247</v>
      </c>
      <c r="C309" t="s">
        <v>746</v>
      </c>
      <c r="D309" t="s">
        <v>747</v>
      </c>
      <c r="E309" t="s">
        <v>181</v>
      </c>
      <c r="F309" t="s">
        <v>115</v>
      </c>
      <c r="G309"/>
      <c r="H309">
        <v>1365</v>
      </c>
      <c r="I309" t="s">
        <v>625</v>
      </c>
      <c r="J309" t="s">
        <v>183</v>
      </c>
      <c r="K309" t="s">
        <v>334</v>
      </c>
      <c r="L309" t="s">
        <v>1248</v>
      </c>
      <c r="M309"/>
      <c r="N309" s="644" t="s">
        <v>1249</v>
      </c>
      <c r="O309" s="644" t="s">
        <v>1250</v>
      </c>
      <c r="P309" t="s">
        <v>1251</v>
      </c>
      <c r="Q309">
        <v>54.845009159999996</v>
      </c>
      <c r="R309">
        <v>-5.7869631899999998</v>
      </c>
      <c r="U309" s="644"/>
    </row>
    <row r="310" spans="1:21" ht="15" x14ac:dyDescent="0.25">
      <c r="A310" t="s">
        <v>1242</v>
      </c>
      <c r="B310" t="s">
        <v>1252</v>
      </c>
      <c r="C310" t="s">
        <v>746</v>
      </c>
      <c r="D310" t="s">
        <v>747</v>
      </c>
      <c r="E310" t="s">
        <v>181</v>
      </c>
      <c r="F310" t="s">
        <v>115</v>
      </c>
      <c r="G310"/>
      <c r="H310">
        <v>616</v>
      </c>
      <c r="I310" t="s">
        <v>625</v>
      </c>
      <c r="J310" t="s">
        <v>634</v>
      </c>
      <c r="K310" t="s">
        <v>634</v>
      </c>
      <c r="L310" t="s">
        <v>1253</v>
      </c>
      <c r="M310"/>
      <c r="N310" s="644" t="s">
        <v>1254</v>
      </c>
      <c r="O310" s="644" t="s">
        <v>1255</v>
      </c>
      <c r="P310" t="s">
        <v>902</v>
      </c>
      <c r="Q310">
        <v>50.388202280000002</v>
      </c>
      <c r="R310">
        <v>-4.0117845699999997</v>
      </c>
      <c r="U310" s="644"/>
    </row>
    <row r="311" spans="1:21" ht="15" x14ac:dyDescent="0.25">
      <c r="A311" t="s">
        <v>1242</v>
      </c>
      <c r="B311" t="s">
        <v>1256</v>
      </c>
      <c r="C311" t="s">
        <v>746</v>
      </c>
      <c r="D311" t="s">
        <v>747</v>
      </c>
      <c r="E311" t="s">
        <v>181</v>
      </c>
      <c r="F311" t="s">
        <v>115</v>
      </c>
      <c r="G311"/>
      <c r="H311">
        <v>905</v>
      </c>
      <c r="I311" t="s">
        <v>625</v>
      </c>
      <c r="J311" t="s">
        <v>183</v>
      </c>
      <c r="K311" t="s">
        <v>184</v>
      </c>
      <c r="L311" t="s">
        <v>1257</v>
      </c>
      <c r="M311"/>
      <c r="N311" s="644" t="s">
        <v>1258</v>
      </c>
      <c r="O311" s="644" t="s">
        <v>1259</v>
      </c>
      <c r="P311" t="s">
        <v>751</v>
      </c>
      <c r="Q311">
        <v>54.845009159999996</v>
      </c>
      <c r="R311">
        <v>-5.7869631899999998</v>
      </c>
      <c r="U311" s="644"/>
    </row>
    <row r="312" spans="1:21" ht="15" x14ac:dyDescent="0.25">
      <c r="A312" t="s">
        <v>1242</v>
      </c>
      <c r="B312" t="s">
        <v>1260</v>
      </c>
      <c r="C312" t="s">
        <v>746</v>
      </c>
      <c r="D312" t="s">
        <v>1159</v>
      </c>
      <c r="E312" t="s">
        <v>181</v>
      </c>
      <c r="F312" t="s">
        <v>117</v>
      </c>
      <c r="G312"/>
      <c r="H312">
        <v>116</v>
      </c>
      <c r="I312" t="s">
        <v>625</v>
      </c>
      <c r="J312" t="s">
        <v>634</v>
      </c>
      <c r="K312" t="s">
        <v>634</v>
      </c>
      <c r="L312" t="s">
        <v>1253</v>
      </c>
      <c r="M312"/>
      <c r="N312" s="644" t="s">
        <v>1254</v>
      </c>
      <c r="O312" s="644" t="s">
        <v>1255</v>
      </c>
      <c r="P312" t="s">
        <v>1261</v>
      </c>
      <c r="Q312">
        <v>52.293423169999997</v>
      </c>
      <c r="R312">
        <v>-0.70455330999999999</v>
      </c>
      <c r="U312" s="644"/>
    </row>
    <row r="313" spans="1:21" ht="15" x14ac:dyDescent="0.25">
      <c r="A313" t="s">
        <v>1262</v>
      </c>
      <c r="B313" t="s">
        <v>1263</v>
      </c>
      <c r="C313" t="s">
        <v>746</v>
      </c>
      <c r="D313" t="s">
        <v>747</v>
      </c>
      <c r="E313" t="s">
        <v>181</v>
      </c>
      <c r="F313" t="s">
        <v>115</v>
      </c>
      <c r="G313"/>
      <c r="H313">
        <v>407</v>
      </c>
      <c r="I313" t="s">
        <v>625</v>
      </c>
      <c r="J313" t="s">
        <v>183</v>
      </c>
      <c r="K313" t="s">
        <v>270</v>
      </c>
      <c r="L313"/>
      <c r="M313"/>
      <c r="N313" s="644" t="s">
        <v>1264</v>
      </c>
      <c r="O313" s="644" t="s">
        <v>1265</v>
      </c>
      <c r="P313" t="s">
        <v>1266</v>
      </c>
      <c r="Q313">
        <v>55.044001569999999</v>
      </c>
      <c r="R313">
        <v>-7.2489585200000004</v>
      </c>
      <c r="U313" s="644"/>
    </row>
    <row r="314" spans="1:21" ht="15" x14ac:dyDescent="0.25">
      <c r="A314" t="s">
        <v>1262</v>
      </c>
      <c r="B314" t="s">
        <v>1267</v>
      </c>
      <c r="C314" t="s">
        <v>746</v>
      </c>
      <c r="D314" t="s">
        <v>747</v>
      </c>
      <c r="E314" t="s">
        <v>181</v>
      </c>
      <c r="F314" t="s">
        <v>115</v>
      </c>
      <c r="G314"/>
      <c r="H314">
        <v>413</v>
      </c>
      <c r="I314" t="s">
        <v>625</v>
      </c>
      <c r="J314" t="s">
        <v>634</v>
      </c>
      <c r="K314" t="s">
        <v>634</v>
      </c>
      <c r="L314" t="s">
        <v>1268</v>
      </c>
      <c r="M314"/>
      <c r="N314" s="644" t="s">
        <v>1269</v>
      </c>
      <c r="O314" s="644" t="s">
        <v>1270</v>
      </c>
      <c r="P314" t="s">
        <v>907</v>
      </c>
      <c r="Q314">
        <v>53.433448540000001</v>
      </c>
      <c r="R314">
        <v>-2.40353795</v>
      </c>
      <c r="U314" s="644"/>
    </row>
    <row r="315" spans="1:21" ht="15" x14ac:dyDescent="0.25">
      <c r="A315" t="s">
        <v>1262</v>
      </c>
      <c r="B315" t="s">
        <v>1271</v>
      </c>
      <c r="C315" t="s">
        <v>746</v>
      </c>
      <c r="D315" t="s">
        <v>747</v>
      </c>
      <c r="E315" t="s">
        <v>181</v>
      </c>
      <c r="F315" t="s">
        <v>115</v>
      </c>
      <c r="G315"/>
      <c r="H315">
        <v>910</v>
      </c>
      <c r="I315" t="s">
        <v>625</v>
      </c>
      <c r="J315" t="s">
        <v>183</v>
      </c>
      <c r="K315" t="s">
        <v>442</v>
      </c>
      <c r="L315" t="s">
        <v>1272</v>
      </c>
      <c r="M315"/>
      <c r="N315" s="644" t="s">
        <v>1273</v>
      </c>
      <c r="O315" s="644" t="s">
        <v>1274</v>
      </c>
      <c r="P315" t="s">
        <v>421</v>
      </c>
      <c r="Q315">
        <v>55.044001569999999</v>
      </c>
      <c r="R315">
        <v>-7.2489585200000004</v>
      </c>
      <c r="U315" s="644"/>
    </row>
    <row r="316" spans="1:21" ht="15" x14ac:dyDescent="0.25">
      <c r="A316" t="s">
        <v>1262</v>
      </c>
      <c r="B316" t="s">
        <v>1275</v>
      </c>
      <c r="C316" t="s">
        <v>746</v>
      </c>
      <c r="D316" t="s">
        <v>1159</v>
      </c>
      <c r="E316" t="s">
        <v>181</v>
      </c>
      <c r="F316" t="s">
        <v>117</v>
      </c>
      <c r="G316"/>
      <c r="H316">
        <v>53</v>
      </c>
      <c r="I316" t="s">
        <v>625</v>
      </c>
      <c r="J316" t="s">
        <v>634</v>
      </c>
      <c r="K316" t="s">
        <v>634</v>
      </c>
      <c r="L316" t="s">
        <v>1268</v>
      </c>
      <c r="M316"/>
      <c r="N316" s="644" t="s">
        <v>1269</v>
      </c>
      <c r="O316" s="644" t="s">
        <v>1270</v>
      </c>
      <c r="P316" t="s">
        <v>1276</v>
      </c>
      <c r="Q316">
        <v>51.761918700000003</v>
      </c>
      <c r="R316">
        <v>-4.5502597600000003</v>
      </c>
      <c r="U316" s="644"/>
    </row>
    <row r="317" spans="1:21" ht="15" x14ac:dyDescent="0.25">
      <c r="A317" t="s">
        <v>1277</v>
      </c>
      <c r="B317" t="s">
        <v>1278</v>
      </c>
      <c r="C317" t="s">
        <v>125</v>
      </c>
      <c r="D317" t="s">
        <v>180</v>
      </c>
      <c r="E317" t="s">
        <v>181</v>
      </c>
      <c r="F317" t="s">
        <v>125</v>
      </c>
      <c r="G317"/>
      <c r="H317">
        <v>4.9000000000000004</v>
      </c>
      <c r="I317" t="s">
        <v>182</v>
      </c>
      <c r="J317" t="s">
        <v>216</v>
      </c>
      <c r="K317" t="s">
        <v>216</v>
      </c>
      <c r="L317"/>
      <c r="M317"/>
      <c r="N317" s="644" t="s">
        <v>1279</v>
      </c>
      <c r="O317" s="644" t="s">
        <v>1280</v>
      </c>
      <c r="P317" t="s">
        <v>421</v>
      </c>
      <c r="Q317">
        <v>49.766806549999998</v>
      </c>
      <c r="R317">
        <v>-7.5572420300000003</v>
      </c>
      <c r="U317" s="644"/>
    </row>
    <row r="318" spans="1:21" ht="15" x14ac:dyDescent="0.25">
      <c r="A318" t="s">
        <v>1277</v>
      </c>
      <c r="B318" t="s">
        <v>1281</v>
      </c>
      <c r="C318" t="s">
        <v>125</v>
      </c>
      <c r="D318" t="s">
        <v>180</v>
      </c>
      <c r="E318" t="s">
        <v>181</v>
      </c>
      <c r="F318" t="s">
        <v>125</v>
      </c>
      <c r="G318"/>
      <c r="H318">
        <v>4.99</v>
      </c>
      <c r="I318" t="s">
        <v>182</v>
      </c>
      <c r="J318" t="s">
        <v>183</v>
      </c>
      <c r="K318" t="s">
        <v>199</v>
      </c>
      <c r="L318" t="s">
        <v>1282</v>
      </c>
      <c r="M318"/>
      <c r="N318" s="644"/>
      <c r="O318" s="644"/>
      <c r="P318" t="s">
        <v>651</v>
      </c>
      <c r="Q318">
        <v>49.766806549999998</v>
      </c>
      <c r="R318">
        <v>-7.5572420300000003</v>
      </c>
      <c r="U318" s="644"/>
    </row>
    <row r="319" spans="1:21" ht="15" x14ac:dyDescent="0.25">
      <c r="A319" t="s">
        <v>1277</v>
      </c>
      <c r="B319" t="s">
        <v>1283</v>
      </c>
      <c r="C319" t="s">
        <v>125</v>
      </c>
      <c r="D319" t="s">
        <v>180</v>
      </c>
      <c r="E319" t="s">
        <v>181</v>
      </c>
      <c r="F319" t="s">
        <v>125</v>
      </c>
      <c r="G319"/>
      <c r="H319">
        <v>4.88</v>
      </c>
      <c r="I319" t="s">
        <v>182</v>
      </c>
      <c r="J319" t="s">
        <v>183</v>
      </c>
      <c r="K319" t="s">
        <v>270</v>
      </c>
      <c r="L319" t="s">
        <v>1284</v>
      </c>
      <c r="M319"/>
      <c r="N319" s="644"/>
      <c r="O319" s="644"/>
      <c r="P319" t="s">
        <v>651</v>
      </c>
      <c r="Q319">
        <v>49.766806549999998</v>
      </c>
      <c r="R319">
        <v>-7.5572420300000003</v>
      </c>
      <c r="U319" s="644"/>
    </row>
    <row r="320" spans="1:21" ht="15" x14ac:dyDescent="0.25">
      <c r="A320" t="s">
        <v>1277</v>
      </c>
      <c r="B320" t="s">
        <v>1285</v>
      </c>
      <c r="C320" t="s">
        <v>125</v>
      </c>
      <c r="D320" t="s">
        <v>180</v>
      </c>
      <c r="E320" t="s">
        <v>181</v>
      </c>
      <c r="F320" t="s">
        <v>125</v>
      </c>
      <c r="G320"/>
      <c r="H320">
        <v>4.88</v>
      </c>
      <c r="I320"/>
      <c r="J320" t="s">
        <v>183</v>
      </c>
      <c r="K320" t="s">
        <v>270</v>
      </c>
      <c r="L320" t="s">
        <v>1286</v>
      </c>
      <c r="M320"/>
      <c r="N320" s="644"/>
      <c r="O320" s="644"/>
      <c r="P320">
        <v>2015</v>
      </c>
      <c r="Q320">
        <v>49.766806549999998</v>
      </c>
      <c r="R320">
        <v>-7.5572420300000003</v>
      </c>
      <c r="U320" s="644"/>
    </row>
    <row r="321" spans="1:21" ht="15" x14ac:dyDescent="0.25">
      <c r="A321" t="s">
        <v>1277</v>
      </c>
      <c r="B321" t="s">
        <v>1287</v>
      </c>
      <c r="C321" t="s">
        <v>125</v>
      </c>
      <c r="D321" t="s">
        <v>180</v>
      </c>
      <c r="E321" t="s">
        <v>181</v>
      </c>
      <c r="F321" t="s">
        <v>125</v>
      </c>
      <c r="G321"/>
      <c r="H321">
        <v>4.99</v>
      </c>
      <c r="I321"/>
      <c r="J321" t="s">
        <v>183</v>
      </c>
      <c r="K321" t="s">
        <v>199</v>
      </c>
      <c r="L321" t="s">
        <v>1282</v>
      </c>
      <c r="M321"/>
      <c r="N321" s="644"/>
      <c r="O321" s="644"/>
      <c r="P321">
        <v>2015</v>
      </c>
      <c r="Q321">
        <v>49.766806549999998</v>
      </c>
      <c r="R321">
        <v>-7.5572420300000003</v>
      </c>
      <c r="U321" s="644"/>
    </row>
    <row r="322" spans="1:21" ht="15" x14ac:dyDescent="0.25">
      <c r="A322" t="s">
        <v>1277</v>
      </c>
      <c r="B322" t="s">
        <v>1288</v>
      </c>
      <c r="C322" t="s">
        <v>125</v>
      </c>
      <c r="D322" t="s">
        <v>180</v>
      </c>
      <c r="E322" t="s">
        <v>181</v>
      </c>
      <c r="F322" t="s">
        <v>125</v>
      </c>
      <c r="G322"/>
      <c r="H322">
        <v>4.88</v>
      </c>
      <c r="I322"/>
      <c r="J322" t="s">
        <v>183</v>
      </c>
      <c r="K322" t="s">
        <v>518</v>
      </c>
      <c r="L322" t="s">
        <v>1289</v>
      </c>
      <c r="M322"/>
      <c r="N322" s="644"/>
      <c r="O322" s="644"/>
      <c r="P322">
        <v>2016</v>
      </c>
      <c r="Q322">
        <v>49.766806549999998</v>
      </c>
      <c r="R322">
        <v>-7.5572420300000003</v>
      </c>
      <c r="U322" s="644"/>
    </row>
    <row r="323" spans="1:21" ht="15" x14ac:dyDescent="0.25">
      <c r="A323" t="s">
        <v>1277</v>
      </c>
      <c r="B323" t="s">
        <v>1290</v>
      </c>
      <c r="C323" t="s">
        <v>125</v>
      </c>
      <c r="D323" t="s">
        <v>180</v>
      </c>
      <c r="E323" t="s">
        <v>181</v>
      </c>
      <c r="F323" t="s">
        <v>125</v>
      </c>
      <c r="G323"/>
      <c r="H323">
        <v>4.88</v>
      </c>
      <c r="I323"/>
      <c r="J323" t="s">
        <v>183</v>
      </c>
      <c r="K323" t="s">
        <v>270</v>
      </c>
      <c r="L323" t="s">
        <v>1284</v>
      </c>
      <c r="M323"/>
      <c r="N323" s="644"/>
      <c r="O323" s="644"/>
      <c r="P323">
        <v>2015</v>
      </c>
      <c r="Q323">
        <v>49.766806549999998</v>
      </c>
      <c r="R323">
        <v>-7.5572420300000003</v>
      </c>
      <c r="U323" s="644"/>
    </row>
    <row r="324" spans="1:21" ht="15" x14ac:dyDescent="0.25">
      <c r="A324" t="s">
        <v>1277</v>
      </c>
      <c r="B324" t="s">
        <v>1291</v>
      </c>
      <c r="C324" t="s">
        <v>125</v>
      </c>
      <c r="D324" t="s">
        <v>180</v>
      </c>
      <c r="E324" t="s">
        <v>181</v>
      </c>
      <c r="F324" t="s">
        <v>125</v>
      </c>
      <c r="G324"/>
      <c r="H324">
        <v>4.9873200000000004</v>
      </c>
      <c r="I324"/>
      <c r="J324" t="s">
        <v>183</v>
      </c>
      <c r="K324" t="s">
        <v>270</v>
      </c>
      <c r="L324" t="s">
        <v>1292</v>
      </c>
      <c r="M324"/>
      <c r="N324" s="644"/>
      <c r="O324" s="644"/>
      <c r="P324" t="s">
        <v>293</v>
      </c>
      <c r="Q324">
        <v>51.756939350000003</v>
      </c>
      <c r="R324">
        <v>-4.5297347700000001</v>
      </c>
      <c r="U324" s="644"/>
    </row>
    <row r="325" spans="1:21" ht="15" x14ac:dyDescent="0.25">
      <c r="A325" t="s">
        <v>1277</v>
      </c>
      <c r="B325" t="s">
        <v>1293</v>
      </c>
      <c r="C325" t="s">
        <v>723</v>
      </c>
      <c r="D325" t="s">
        <v>724</v>
      </c>
      <c r="E325" t="s">
        <v>181</v>
      </c>
      <c r="F325" t="s">
        <v>723</v>
      </c>
      <c r="G325"/>
      <c r="H325">
        <v>3.6</v>
      </c>
      <c r="I325" t="s">
        <v>182</v>
      </c>
      <c r="J325" t="s">
        <v>216</v>
      </c>
      <c r="K325" t="s">
        <v>216</v>
      </c>
      <c r="L325"/>
      <c r="M325"/>
      <c r="N325" s="644" t="s">
        <v>1294</v>
      </c>
      <c r="O325" s="644" t="s">
        <v>1295</v>
      </c>
      <c r="P325" t="s">
        <v>892</v>
      </c>
      <c r="Q325">
        <v>51.759190580000002</v>
      </c>
      <c r="R325">
        <v>-4.5337734699999999</v>
      </c>
      <c r="U325" s="644"/>
    </row>
    <row r="326" spans="1:21" ht="15" x14ac:dyDescent="0.25">
      <c r="A326" t="s">
        <v>1277</v>
      </c>
      <c r="B326" t="s">
        <v>1296</v>
      </c>
      <c r="C326" t="s">
        <v>723</v>
      </c>
      <c r="D326" t="s">
        <v>724</v>
      </c>
      <c r="E326" t="s">
        <v>181</v>
      </c>
      <c r="F326" t="s">
        <v>723</v>
      </c>
      <c r="G326"/>
      <c r="H326">
        <v>4.8</v>
      </c>
      <c r="I326" t="s">
        <v>182</v>
      </c>
      <c r="J326" t="s">
        <v>216</v>
      </c>
      <c r="K326" t="s">
        <v>216</v>
      </c>
      <c r="L326"/>
      <c r="M326"/>
      <c r="N326" s="644" t="s">
        <v>1297</v>
      </c>
      <c r="O326" s="644" t="s">
        <v>1298</v>
      </c>
      <c r="P326" t="s">
        <v>738</v>
      </c>
      <c r="Q326">
        <v>52.405041750000002</v>
      </c>
      <c r="R326">
        <v>-3.75070046</v>
      </c>
      <c r="U326" s="644"/>
    </row>
    <row r="327" spans="1:21" ht="15" x14ac:dyDescent="0.25">
      <c r="A327" t="s">
        <v>1299</v>
      </c>
      <c r="B327" t="s">
        <v>1300</v>
      </c>
      <c r="C327" t="s">
        <v>723</v>
      </c>
      <c r="D327" t="s">
        <v>724</v>
      </c>
      <c r="E327" t="s">
        <v>181</v>
      </c>
      <c r="F327" t="s">
        <v>723</v>
      </c>
      <c r="G327"/>
      <c r="H327">
        <v>58.5</v>
      </c>
      <c r="I327" t="s">
        <v>182</v>
      </c>
      <c r="J327" t="s">
        <v>216</v>
      </c>
      <c r="K327" t="s">
        <v>216</v>
      </c>
      <c r="L327" t="s">
        <v>1301</v>
      </c>
      <c r="M327"/>
      <c r="N327" s="644" t="s">
        <v>1302</v>
      </c>
      <c r="O327" s="644" t="s">
        <v>1303</v>
      </c>
      <c r="P327" t="s">
        <v>728</v>
      </c>
      <c r="Q327">
        <v>57.646457089999998</v>
      </c>
      <c r="R327">
        <v>-2.6047604400000002</v>
      </c>
      <c r="U327" s="644"/>
    </row>
    <row r="328" spans="1:21" ht="15" x14ac:dyDescent="0.25">
      <c r="A328" t="s">
        <v>1299</v>
      </c>
      <c r="B328" t="s">
        <v>1304</v>
      </c>
      <c r="C328" t="s">
        <v>723</v>
      </c>
      <c r="D328" t="s">
        <v>724</v>
      </c>
      <c r="E328" t="s">
        <v>181</v>
      </c>
      <c r="F328" t="s">
        <v>723</v>
      </c>
      <c r="G328"/>
      <c r="H328">
        <v>16.3</v>
      </c>
      <c r="I328" t="s">
        <v>182</v>
      </c>
      <c r="J328" t="s">
        <v>379</v>
      </c>
      <c r="K328" t="s">
        <v>379</v>
      </c>
      <c r="L328"/>
      <c r="M328" t="s">
        <v>1305</v>
      </c>
      <c r="N328" s="644" t="s">
        <v>1306</v>
      </c>
      <c r="O328" s="644" t="s">
        <v>1307</v>
      </c>
      <c r="P328" t="s">
        <v>819</v>
      </c>
      <c r="Q328">
        <v>56.070800329999997</v>
      </c>
      <c r="R328">
        <v>-4.0955040900000004</v>
      </c>
      <c r="U328" s="644"/>
    </row>
    <row r="329" spans="1:21" ht="15" x14ac:dyDescent="0.25">
      <c r="A329" t="s">
        <v>1299</v>
      </c>
      <c r="B329" t="s">
        <v>1308</v>
      </c>
      <c r="C329" t="s">
        <v>723</v>
      </c>
      <c r="D329" t="s">
        <v>724</v>
      </c>
      <c r="E329" t="s">
        <v>181</v>
      </c>
      <c r="F329" t="s">
        <v>723</v>
      </c>
      <c r="G329"/>
      <c r="H329">
        <v>37.5</v>
      </c>
      <c r="I329" t="s">
        <v>182</v>
      </c>
      <c r="J329" t="s">
        <v>379</v>
      </c>
      <c r="K329" t="s">
        <v>379</v>
      </c>
      <c r="L329"/>
      <c r="M329" t="s">
        <v>1309</v>
      </c>
      <c r="N329" s="644" t="s">
        <v>918</v>
      </c>
      <c r="O329" s="644" t="s">
        <v>919</v>
      </c>
      <c r="P329" t="s">
        <v>859</v>
      </c>
      <c r="Q329">
        <v>57.429781069999997</v>
      </c>
      <c r="R329">
        <v>-6.4583264900000001</v>
      </c>
      <c r="U329" s="644"/>
    </row>
    <row r="330" spans="1:21" ht="15" x14ac:dyDescent="0.25">
      <c r="A330" t="s">
        <v>1299</v>
      </c>
      <c r="B330" t="s">
        <v>1310</v>
      </c>
      <c r="C330" t="s">
        <v>723</v>
      </c>
      <c r="D330" t="s">
        <v>724</v>
      </c>
      <c r="E330" t="s">
        <v>181</v>
      </c>
      <c r="F330" t="s">
        <v>723</v>
      </c>
      <c r="G330"/>
      <c r="H330">
        <v>27.6</v>
      </c>
      <c r="I330" t="s">
        <v>182</v>
      </c>
      <c r="J330" t="s">
        <v>379</v>
      </c>
      <c r="K330" t="s">
        <v>379</v>
      </c>
      <c r="L330"/>
      <c r="M330" t="s">
        <v>1311</v>
      </c>
      <c r="N330" s="644" t="s">
        <v>1312</v>
      </c>
      <c r="O330" s="644" t="s">
        <v>1313</v>
      </c>
      <c r="P330" t="s">
        <v>859</v>
      </c>
      <c r="Q330">
        <v>58.040385829999998</v>
      </c>
      <c r="R330">
        <v>-4.0588087599999998</v>
      </c>
      <c r="U330" s="644"/>
    </row>
    <row r="331" spans="1:21" ht="15" x14ac:dyDescent="0.25">
      <c r="A331" t="s">
        <v>1299</v>
      </c>
      <c r="B331" t="s">
        <v>1314</v>
      </c>
      <c r="C331" t="s">
        <v>723</v>
      </c>
      <c r="D331" t="s">
        <v>724</v>
      </c>
      <c r="E331" t="s">
        <v>181</v>
      </c>
      <c r="F331" t="s">
        <v>723</v>
      </c>
      <c r="G331"/>
      <c r="H331">
        <v>67.5</v>
      </c>
      <c r="I331" t="s">
        <v>625</v>
      </c>
      <c r="J331" t="s">
        <v>379</v>
      </c>
      <c r="K331" t="s">
        <v>379</v>
      </c>
      <c r="L331"/>
      <c r="M331" t="s">
        <v>1315</v>
      </c>
      <c r="N331" s="644" t="s">
        <v>1316</v>
      </c>
      <c r="O331" s="644" t="s">
        <v>1317</v>
      </c>
      <c r="P331" t="s">
        <v>733</v>
      </c>
      <c r="Q331">
        <v>57.155208790000003</v>
      </c>
      <c r="R331">
        <v>-4.8836338899999996</v>
      </c>
      <c r="U331" s="644"/>
    </row>
    <row r="332" spans="1:21" ht="15" x14ac:dyDescent="0.25">
      <c r="A332" t="s">
        <v>1299</v>
      </c>
      <c r="B332" t="s">
        <v>1318</v>
      </c>
      <c r="C332" t="s">
        <v>723</v>
      </c>
      <c r="D332" t="s">
        <v>724</v>
      </c>
      <c r="E332" t="s">
        <v>181</v>
      </c>
      <c r="F332" t="s">
        <v>723</v>
      </c>
      <c r="G332"/>
      <c r="H332">
        <v>65</v>
      </c>
      <c r="I332" t="s">
        <v>625</v>
      </c>
      <c r="J332" t="s">
        <v>379</v>
      </c>
      <c r="K332" t="s">
        <v>379</v>
      </c>
      <c r="L332"/>
      <c r="M332" t="s">
        <v>1319</v>
      </c>
      <c r="N332" s="644" t="s">
        <v>1320</v>
      </c>
      <c r="O332" s="644" t="s">
        <v>1321</v>
      </c>
      <c r="P332" t="s">
        <v>733</v>
      </c>
      <c r="Q332">
        <v>55.599494380000003</v>
      </c>
      <c r="R332">
        <v>-3.92158096</v>
      </c>
      <c r="U332" s="644"/>
    </row>
    <row r="333" spans="1:21" ht="15" x14ac:dyDescent="0.25">
      <c r="A333" t="s">
        <v>1299</v>
      </c>
      <c r="B333" t="s">
        <v>1322</v>
      </c>
      <c r="C333" t="s">
        <v>723</v>
      </c>
      <c r="D333" t="s">
        <v>724</v>
      </c>
      <c r="E333" t="s">
        <v>181</v>
      </c>
      <c r="F333" t="s">
        <v>723</v>
      </c>
      <c r="G333"/>
      <c r="H333">
        <v>15</v>
      </c>
      <c r="I333" t="s">
        <v>182</v>
      </c>
      <c r="J333" t="s">
        <v>379</v>
      </c>
      <c r="K333" t="s">
        <v>379</v>
      </c>
      <c r="L333"/>
      <c r="M333" t="s">
        <v>1323</v>
      </c>
      <c r="N333" s="644" t="s">
        <v>1324</v>
      </c>
      <c r="O333" s="644" t="s">
        <v>1325</v>
      </c>
      <c r="P333" t="s">
        <v>203</v>
      </c>
      <c r="Q333">
        <v>55.658989869999999</v>
      </c>
      <c r="R333">
        <v>-4.2091218699999997</v>
      </c>
      <c r="U333" s="644"/>
    </row>
    <row r="334" spans="1:21" ht="15" x14ac:dyDescent="0.25">
      <c r="A334" t="s">
        <v>1299</v>
      </c>
      <c r="B334" t="s">
        <v>1326</v>
      </c>
      <c r="C334" t="s">
        <v>723</v>
      </c>
      <c r="D334" t="s">
        <v>724</v>
      </c>
      <c r="E334" t="s">
        <v>181</v>
      </c>
      <c r="F334" t="s">
        <v>723</v>
      </c>
      <c r="G334"/>
      <c r="H334">
        <v>30</v>
      </c>
      <c r="I334" t="s">
        <v>182</v>
      </c>
      <c r="J334" t="s">
        <v>379</v>
      </c>
      <c r="K334" t="s">
        <v>379</v>
      </c>
      <c r="L334"/>
      <c r="M334" t="s">
        <v>1327</v>
      </c>
      <c r="N334" s="644" t="s">
        <v>1328</v>
      </c>
      <c r="O334" s="644" t="s">
        <v>1329</v>
      </c>
      <c r="P334" t="s">
        <v>236</v>
      </c>
      <c r="Q334">
        <v>56.051913929999998</v>
      </c>
      <c r="R334">
        <v>-4.1433947699999996</v>
      </c>
      <c r="U334" s="644"/>
    </row>
    <row r="335" spans="1:21" ht="15" x14ac:dyDescent="0.25">
      <c r="A335" t="s">
        <v>1299</v>
      </c>
      <c r="B335" t="s">
        <v>1330</v>
      </c>
      <c r="C335" t="s">
        <v>723</v>
      </c>
      <c r="D335" t="s">
        <v>724</v>
      </c>
      <c r="E335" t="s">
        <v>181</v>
      </c>
      <c r="F335" t="s">
        <v>723</v>
      </c>
      <c r="G335"/>
      <c r="H335">
        <v>22.5</v>
      </c>
      <c r="I335" t="s">
        <v>182</v>
      </c>
      <c r="J335" t="s">
        <v>379</v>
      </c>
      <c r="K335" t="s">
        <v>379</v>
      </c>
      <c r="L335"/>
      <c r="M335" t="s">
        <v>1331</v>
      </c>
      <c r="N335" s="644" t="s">
        <v>1332</v>
      </c>
      <c r="O335" s="644" t="s">
        <v>1333</v>
      </c>
      <c r="P335" t="s">
        <v>421</v>
      </c>
      <c r="Q335">
        <v>53.778779059999998</v>
      </c>
      <c r="R335">
        <v>-0.85762928999999999</v>
      </c>
      <c r="U335" s="644"/>
    </row>
    <row r="336" spans="1:21" ht="15" x14ac:dyDescent="0.25">
      <c r="A336" t="s">
        <v>1299</v>
      </c>
      <c r="B336" t="s">
        <v>1334</v>
      </c>
      <c r="C336" t="s">
        <v>723</v>
      </c>
      <c r="D336" t="s">
        <v>724</v>
      </c>
      <c r="E336" t="s">
        <v>181</v>
      </c>
      <c r="F336" t="s">
        <v>723</v>
      </c>
      <c r="G336"/>
      <c r="H336">
        <v>11.75</v>
      </c>
      <c r="I336" t="s">
        <v>182</v>
      </c>
      <c r="J336" t="s">
        <v>183</v>
      </c>
      <c r="K336" t="s">
        <v>334</v>
      </c>
      <c r="L336"/>
      <c r="M336" t="s">
        <v>1335</v>
      </c>
      <c r="N336" s="644" t="s">
        <v>1336</v>
      </c>
      <c r="O336" s="644" t="s">
        <v>1337</v>
      </c>
      <c r="P336" t="s">
        <v>421</v>
      </c>
      <c r="Q336">
        <v>55.226483479999999</v>
      </c>
      <c r="R336">
        <v>-4.7786845900000001</v>
      </c>
      <c r="U336" s="644"/>
    </row>
    <row r="337" spans="1:21" ht="15" x14ac:dyDescent="0.25">
      <c r="A337" t="s">
        <v>1299</v>
      </c>
      <c r="B337" t="s">
        <v>1338</v>
      </c>
      <c r="C337" t="s">
        <v>723</v>
      </c>
      <c r="D337" t="s">
        <v>724</v>
      </c>
      <c r="E337" t="s">
        <v>181</v>
      </c>
      <c r="F337" t="s">
        <v>723</v>
      </c>
      <c r="G337"/>
      <c r="H337">
        <v>25</v>
      </c>
      <c r="I337" t="s">
        <v>182</v>
      </c>
      <c r="J337" t="s">
        <v>379</v>
      </c>
      <c r="K337" t="s">
        <v>379</v>
      </c>
      <c r="L337"/>
      <c r="M337" t="s">
        <v>1339</v>
      </c>
      <c r="N337" s="644" t="s">
        <v>1340</v>
      </c>
      <c r="O337" s="644" t="s">
        <v>1341</v>
      </c>
      <c r="P337" t="s">
        <v>421</v>
      </c>
      <c r="Q337">
        <v>55.624001890000002</v>
      </c>
      <c r="R337">
        <v>-3.9841991299999999</v>
      </c>
      <c r="U337" s="644"/>
    </row>
    <row r="338" spans="1:21" ht="15" x14ac:dyDescent="0.25">
      <c r="A338" t="s">
        <v>1299</v>
      </c>
      <c r="B338" t="s">
        <v>1342</v>
      </c>
      <c r="C338" t="s">
        <v>723</v>
      </c>
      <c r="D338" t="s">
        <v>724</v>
      </c>
      <c r="E338" t="s">
        <v>181</v>
      </c>
      <c r="F338" t="s">
        <v>723</v>
      </c>
      <c r="G338"/>
      <c r="H338">
        <v>38.76</v>
      </c>
      <c r="I338" t="s">
        <v>182</v>
      </c>
      <c r="J338" t="s">
        <v>379</v>
      </c>
      <c r="K338" t="s">
        <v>379</v>
      </c>
      <c r="L338"/>
      <c r="M338" t="s">
        <v>1343</v>
      </c>
      <c r="N338" s="644" t="s">
        <v>1344</v>
      </c>
      <c r="O338" s="644" t="s">
        <v>1345</v>
      </c>
      <c r="P338" t="s">
        <v>577</v>
      </c>
      <c r="Q338">
        <v>53.232116869999999</v>
      </c>
      <c r="R338">
        <v>-3.0068667200000001</v>
      </c>
      <c r="U338" s="644"/>
    </row>
    <row r="339" spans="1:21" ht="15" x14ac:dyDescent="0.25">
      <c r="A339" t="s">
        <v>1346</v>
      </c>
      <c r="B339" t="s">
        <v>1347</v>
      </c>
      <c r="C339" t="s">
        <v>125</v>
      </c>
      <c r="D339" t="s">
        <v>180</v>
      </c>
      <c r="E339" t="s">
        <v>181</v>
      </c>
      <c r="F339" t="s">
        <v>125</v>
      </c>
      <c r="G339"/>
      <c r="H339">
        <v>72.209999999999994</v>
      </c>
      <c r="I339" t="s">
        <v>182</v>
      </c>
      <c r="J339" t="s">
        <v>216</v>
      </c>
      <c r="K339" t="s">
        <v>216</v>
      </c>
      <c r="L339" t="s">
        <v>1348</v>
      </c>
      <c r="M339"/>
      <c r="N339" s="644" t="s">
        <v>1349</v>
      </c>
      <c r="O339" s="644" t="s">
        <v>1350</v>
      </c>
      <c r="P339" t="s">
        <v>421</v>
      </c>
      <c r="Q339">
        <v>53.144453669999997</v>
      </c>
      <c r="R339">
        <v>-3.7265152499999998</v>
      </c>
      <c r="U339" s="644"/>
    </row>
    <row r="340" spans="1:21" ht="15" x14ac:dyDescent="0.25">
      <c r="A340" t="s">
        <v>1346</v>
      </c>
      <c r="B340" t="s">
        <v>1351</v>
      </c>
      <c r="C340" t="s">
        <v>1352</v>
      </c>
      <c r="D340" t="s">
        <v>1353</v>
      </c>
      <c r="E340" t="s">
        <v>181</v>
      </c>
      <c r="F340" t="s">
        <v>723</v>
      </c>
      <c r="G340"/>
      <c r="H340">
        <v>2.6</v>
      </c>
      <c r="I340" t="s">
        <v>625</v>
      </c>
      <c r="J340" t="s">
        <v>216</v>
      </c>
      <c r="K340" t="s">
        <v>216</v>
      </c>
      <c r="L340"/>
      <c r="M340"/>
      <c r="N340" s="644" t="s">
        <v>1354</v>
      </c>
      <c r="O340" s="644" t="s">
        <v>1355</v>
      </c>
      <c r="P340" t="s">
        <v>902</v>
      </c>
      <c r="Q340">
        <v>53.136357830000001</v>
      </c>
      <c r="R340">
        <v>-3.7249796399999999</v>
      </c>
      <c r="U340" s="644"/>
    </row>
    <row r="341" spans="1:21" ht="15" x14ac:dyDescent="0.25">
      <c r="A341" t="s">
        <v>1346</v>
      </c>
      <c r="B341" t="s">
        <v>1356</v>
      </c>
      <c r="C341" t="s">
        <v>1352</v>
      </c>
      <c r="D341" t="s">
        <v>1353</v>
      </c>
      <c r="E341" t="s">
        <v>181</v>
      </c>
      <c r="F341" t="s">
        <v>723</v>
      </c>
      <c r="G341"/>
      <c r="H341">
        <v>11.7</v>
      </c>
      <c r="I341" t="s">
        <v>625</v>
      </c>
      <c r="J341" t="s">
        <v>216</v>
      </c>
      <c r="K341" t="s">
        <v>216</v>
      </c>
      <c r="L341"/>
      <c r="M341"/>
      <c r="N341" s="644" t="s">
        <v>1357</v>
      </c>
      <c r="O341" s="644" t="s">
        <v>1358</v>
      </c>
      <c r="P341" t="s">
        <v>733</v>
      </c>
      <c r="Q341">
        <v>53.283022109999997</v>
      </c>
      <c r="R341">
        <v>-2.77187202</v>
      </c>
      <c r="U341" s="644"/>
    </row>
    <row r="342" spans="1:21" ht="15" x14ac:dyDescent="0.25">
      <c r="A342" t="s">
        <v>1346</v>
      </c>
      <c r="B342" t="s">
        <v>1359</v>
      </c>
      <c r="C342" t="s">
        <v>723</v>
      </c>
      <c r="D342" t="s">
        <v>724</v>
      </c>
      <c r="E342" t="s">
        <v>181</v>
      </c>
      <c r="F342" t="s">
        <v>723</v>
      </c>
      <c r="G342"/>
      <c r="H342">
        <v>50.35</v>
      </c>
      <c r="I342" t="s">
        <v>625</v>
      </c>
      <c r="J342" t="s">
        <v>183</v>
      </c>
      <c r="K342" t="s">
        <v>442</v>
      </c>
      <c r="L342" t="s">
        <v>1360</v>
      </c>
      <c r="M342"/>
      <c r="N342" s="644" t="s">
        <v>1361</v>
      </c>
      <c r="O342" s="644" t="s">
        <v>1362</v>
      </c>
      <c r="P342" t="s">
        <v>577</v>
      </c>
      <c r="Q342">
        <v>55.297068449999998</v>
      </c>
      <c r="R342">
        <v>-4.1829285900000004</v>
      </c>
      <c r="U342" s="644"/>
    </row>
    <row r="343" spans="1:21" ht="15" x14ac:dyDescent="0.25">
      <c r="A343" t="s">
        <v>1363</v>
      </c>
      <c r="B343" t="s">
        <v>1364</v>
      </c>
      <c r="C343" t="s">
        <v>723</v>
      </c>
      <c r="D343" t="s">
        <v>724</v>
      </c>
      <c r="E343" t="s">
        <v>181</v>
      </c>
      <c r="F343" t="s">
        <v>723</v>
      </c>
      <c r="G343"/>
      <c r="H343">
        <v>21.6</v>
      </c>
      <c r="I343" t="s">
        <v>182</v>
      </c>
      <c r="J343" t="s">
        <v>379</v>
      </c>
      <c r="K343" t="s">
        <v>379</v>
      </c>
      <c r="L343"/>
      <c r="M343"/>
      <c r="N343" s="644" t="s">
        <v>1365</v>
      </c>
      <c r="O343" s="644" t="s">
        <v>1366</v>
      </c>
      <c r="P343" t="s">
        <v>879</v>
      </c>
      <c r="Q343">
        <v>55.895052769999999</v>
      </c>
      <c r="R343">
        <v>-2.5132668200000001</v>
      </c>
      <c r="U343" s="644"/>
    </row>
    <row r="344" spans="1:21" ht="15" x14ac:dyDescent="0.25">
      <c r="A344" t="s">
        <v>1363</v>
      </c>
      <c r="B344" t="s">
        <v>1367</v>
      </c>
      <c r="C344" t="s">
        <v>723</v>
      </c>
      <c r="D344" t="s">
        <v>724</v>
      </c>
      <c r="E344" t="s">
        <v>181</v>
      </c>
      <c r="F344" t="s">
        <v>723</v>
      </c>
      <c r="G344"/>
      <c r="H344">
        <v>62.5</v>
      </c>
      <c r="I344" t="s">
        <v>182</v>
      </c>
      <c r="J344" t="s">
        <v>379</v>
      </c>
      <c r="K344" t="s">
        <v>379</v>
      </c>
      <c r="L344"/>
      <c r="M344"/>
      <c r="N344" s="644" t="s">
        <v>1368</v>
      </c>
      <c r="O344" s="644" t="s">
        <v>1369</v>
      </c>
      <c r="P344" t="s">
        <v>902</v>
      </c>
      <c r="Q344">
        <v>55.899477300000001</v>
      </c>
      <c r="R344">
        <v>-2.5293173000000002</v>
      </c>
      <c r="U344" s="644"/>
    </row>
    <row r="345" spans="1:21" ht="15" x14ac:dyDescent="0.25">
      <c r="A345" t="s">
        <v>1363</v>
      </c>
      <c r="B345" t="s">
        <v>1370</v>
      </c>
      <c r="C345" t="s">
        <v>723</v>
      </c>
      <c r="D345" t="s">
        <v>724</v>
      </c>
      <c r="E345" t="s">
        <v>181</v>
      </c>
      <c r="F345" t="s">
        <v>723</v>
      </c>
      <c r="G345"/>
      <c r="H345">
        <v>138</v>
      </c>
      <c r="I345" t="s">
        <v>625</v>
      </c>
      <c r="J345" t="s">
        <v>379</v>
      </c>
      <c r="K345" t="s">
        <v>379</v>
      </c>
      <c r="L345"/>
      <c r="M345"/>
      <c r="N345" s="644" t="s">
        <v>1371</v>
      </c>
      <c r="O345" s="644" t="s">
        <v>1372</v>
      </c>
      <c r="P345" t="s">
        <v>902</v>
      </c>
      <c r="Q345">
        <v>57.585721759999998</v>
      </c>
      <c r="R345">
        <v>-3.3664405199999998</v>
      </c>
      <c r="U345" s="644"/>
    </row>
    <row r="346" spans="1:21" ht="15" x14ac:dyDescent="0.25">
      <c r="A346" t="s">
        <v>1363</v>
      </c>
      <c r="B346" t="s">
        <v>1373</v>
      </c>
      <c r="C346" t="s">
        <v>723</v>
      </c>
      <c r="D346" t="s">
        <v>724</v>
      </c>
      <c r="E346" t="s">
        <v>181</v>
      </c>
      <c r="F346" t="s">
        <v>723</v>
      </c>
      <c r="G346"/>
      <c r="H346">
        <v>50.6</v>
      </c>
      <c r="I346" t="s">
        <v>182</v>
      </c>
      <c r="J346" t="s">
        <v>379</v>
      </c>
      <c r="K346" t="s">
        <v>379</v>
      </c>
      <c r="L346"/>
      <c r="M346"/>
      <c r="N346" s="644" t="s">
        <v>1374</v>
      </c>
      <c r="O346" s="644" t="s">
        <v>1375</v>
      </c>
      <c r="P346" t="s">
        <v>907</v>
      </c>
      <c r="Q346">
        <v>57.446093689999998</v>
      </c>
      <c r="R346">
        <v>-3.4761209399999999</v>
      </c>
      <c r="U346" s="644"/>
    </row>
    <row r="347" spans="1:21" ht="15" x14ac:dyDescent="0.25">
      <c r="A347" t="s">
        <v>1363</v>
      </c>
      <c r="B347" t="s">
        <v>1376</v>
      </c>
      <c r="C347" t="s">
        <v>723</v>
      </c>
      <c r="D347" t="s">
        <v>724</v>
      </c>
      <c r="E347" t="s">
        <v>181</v>
      </c>
      <c r="F347" t="s">
        <v>723</v>
      </c>
      <c r="G347"/>
      <c r="H347">
        <v>64.400000000000006</v>
      </c>
      <c r="I347" t="s">
        <v>182</v>
      </c>
      <c r="J347" t="s">
        <v>379</v>
      </c>
      <c r="K347" t="s">
        <v>379</v>
      </c>
      <c r="L347"/>
      <c r="M347"/>
      <c r="N347" s="644" t="s">
        <v>1377</v>
      </c>
      <c r="O347" s="644" t="s">
        <v>1378</v>
      </c>
      <c r="P347" t="s">
        <v>728</v>
      </c>
      <c r="Q347">
        <v>57.537248529999999</v>
      </c>
      <c r="R347">
        <v>-3.36295579</v>
      </c>
      <c r="U347" s="644"/>
    </row>
    <row r="348" spans="1:21" ht="15" x14ac:dyDescent="0.25">
      <c r="A348" t="s">
        <v>1363</v>
      </c>
      <c r="B348" t="s">
        <v>1379</v>
      </c>
      <c r="C348" t="s">
        <v>723</v>
      </c>
      <c r="D348" t="s">
        <v>724</v>
      </c>
      <c r="E348" t="s">
        <v>181</v>
      </c>
      <c r="F348" t="s">
        <v>723</v>
      </c>
      <c r="G348"/>
      <c r="H348">
        <v>41.4</v>
      </c>
      <c r="I348" t="s">
        <v>182</v>
      </c>
      <c r="J348" t="s">
        <v>379</v>
      </c>
      <c r="K348" t="s">
        <v>379</v>
      </c>
      <c r="L348"/>
      <c r="M348"/>
      <c r="N348" s="644" t="s">
        <v>1380</v>
      </c>
      <c r="O348" s="644" t="s">
        <v>1381</v>
      </c>
      <c r="P348" t="s">
        <v>203</v>
      </c>
      <c r="Q348">
        <v>56.968761829999998</v>
      </c>
      <c r="R348">
        <v>-2.4861693300000001</v>
      </c>
      <c r="U348" s="644"/>
    </row>
    <row r="349" spans="1:21" ht="15" x14ac:dyDescent="0.25">
      <c r="A349" t="s">
        <v>1363</v>
      </c>
      <c r="B349" t="s">
        <v>1382</v>
      </c>
      <c r="C349" t="s">
        <v>723</v>
      </c>
      <c r="D349" t="s">
        <v>724</v>
      </c>
      <c r="E349" t="s">
        <v>181</v>
      </c>
      <c r="F349" t="s">
        <v>723</v>
      </c>
      <c r="G349"/>
      <c r="H349">
        <v>75.900000000000006</v>
      </c>
      <c r="I349" t="s">
        <v>182</v>
      </c>
      <c r="J349" t="s">
        <v>379</v>
      </c>
      <c r="K349" t="s">
        <v>379</v>
      </c>
      <c r="L349"/>
      <c r="M349"/>
      <c r="N349" s="644" t="s">
        <v>1383</v>
      </c>
      <c r="O349" s="644" t="s">
        <v>1384</v>
      </c>
      <c r="P349" t="s">
        <v>203</v>
      </c>
      <c r="Q349">
        <v>55.944377520000003</v>
      </c>
      <c r="R349">
        <v>-2.504921</v>
      </c>
      <c r="U349" s="644"/>
    </row>
    <row r="350" spans="1:21" ht="15" x14ac:dyDescent="0.25">
      <c r="A350" t="s">
        <v>1363</v>
      </c>
      <c r="B350" t="s">
        <v>1385</v>
      </c>
      <c r="C350" t="s">
        <v>723</v>
      </c>
      <c r="D350" t="s">
        <v>724</v>
      </c>
      <c r="E350" t="s">
        <v>181</v>
      </c>
      <c r="F350" t="s">
        <v>723</v>
      </c>
      <c r="G350"/>
      <c r="H350">
        <v>13.8</v>
      </c>
      <c r="I350" t="s">
        <v>625</v>
      </c>
      <c r="J350" t="s">
        <v>379</v>
      </c>
      <c r="K350" t="s">
        <v>379</v>
      </c>
      <c r="L350"/>
      <c r="M350"/>
      <c r="N350" s="644" t="s">
        <v>1386</v>
      </c>
      <c r="O350" s="644" t="s">
        <v>1387</v>
      </c>
      <c r="P350" t="s">
        <v>421</v>
      </c>
      <c r="Q350">
        <v>55.244350879999999</v>
      </c>
      <c r="R350">
        <v>-4.1224603499999999</v>
      </c>
      <c r="U350" s="644"/>
    </row>
    <row r="351" spans="1:21" ht="15" x14ac:dyDescent="0.25">
      <c r="A351" t="s">
        <v>1363</v>
      </c>
      <c r="B351" t="s">
        <v>1388</v>
      </c>
      <c r="C351" t="s">
        <v>723</v>
      </c>
      <c r="D351" t="s">
        <v>724</v>
      </c>
      <c r="E351" t="s">
        <v>181</v>
      </c>
      <c r="F351" t="s">
        <v>723</v>
      </c>
      <c r="G351"/>
      <c r="H351">
        <v>61.5</v>
      </c>
      <c r="I351" t="s">
        <v>625</v>
      </c>
      <c r="J351" t="s">
        <v>379</v>
      </c>
      <c r="K351" t="s">
        <v>379</v>
      </c>
      <c r="L351"/>
      <c r="M351"/>
      <c r="N351" s="644" t="s">
        <v>1389</v>
      </c>
      <c r="O351" s="644" t="s">
        <v>1390</v>
      </c>
      <c r="P351" t="s">
        <v>577</v>
      </c>
      <c r="Q351">
        <v>51.722748670000001</v>
      </c>
      <c r="R351">
        <v>-2.9164961300000001</v>
      </c>
      <c r="U351" s="644"/>
    </row>
    <row r="352" spans="1:21" ht="15" x14ac:dyDescent="0.25">
      <c r="A352" t="s">
        <v>1391</v>
      </c>
      <c r="B352" t="s">
        <v>1392</v>
      </c>
      <c r="C352" t="s">
        <v>125</v>
      </c>
      <c r="D352" t="s">
        <v>180</v>
      </c>
      <c r="E352" t="s">
        <v>181</v>
      </c>
      <c r="F352" t="s">
        <v>125</v>
      </c>
      <c r="G352"/>
      <c r="H352">
        <v>4.91</v>
      </c>
      <c r="I352" t="s">
        <v>182</v>
      </c>
      <c r="J352" t="s">
        <v>216</v>
      </c>
      <c r="K352" t="s">
        <v>216</v>
      </c>
      <c r="L352" t="s">
        <v>1393</v>
      </c>
      <c r="M352"/>
      <c r="N352" s="644" t="s">
        <v>1394</v>
      </c>
      <c r="O352" s="644" t="s">
        <v>1395</v>
      </c>
      <c r="P352" t="s">
        <v>188</v>
      </c>
      <c r="Q352">
        <v>51.069607529999999</v>
      </c>
      <c r="R352">
        <v>-2.6409322199999998</v>
      </c>
      <c r="U352" s="644"/>
    </row>
    <row r="353" spans="1:21" ht="15" x14ac:dyDescent="0.25">
      <c r="A353" t="s">
        <v>1391</v>
      </c>
      <c r="B353" t="s">
        <v>1396</v>
      </c>
      <c r="C353" t="s">
        <v>125</v>
      </c>
      <c r="D353" t="s">
        <v>180</v>
      </c>
      <c r="E353" t="s">
        <v>181</v>
      </c>
      <c r="F353" t="s">
        <v>125</v>
      </c>
      <c r="G353"/>
      <c r="H353">
        <v>4.8689999999999998</v>
      </c>
      <c r="I353" t="s">
        <v>182</v>
      </c>
      <c r="J353" t="s">
        <v>183</v>
      </c>
      <c r="K353" t="s">
        <v>184</v>
      </c>
      <c r="L353" t="s">
        <v>1397</v>
      </c>
      <c r="M353"/>
      <c r="N353" s="644" t="s">
        <v>1398</v>
      </c>
      <c r="O353" s="644" t="s">
        <v>1399</v>
      </c>
      <c r="P353" t="s">
        <v>188</v>
      </c>
      <c r="Q353">
        <v>52.018802639999997</v>
      </c>
      <c r="R353">
        <v>-1.80244655</v>
      </c>
      <c r="U353" s="644"/>
    </row>
    <row r="354" spans="1:21" ht="15" x14ac:dyDescent="0.25">
      <c r="A354" t="s">
        <v>1391</v>
      </c>
      <c r="B354" t="s">
        <v>1400</v>
      </c>
      <c r="C354" t="s">
        <v>125</v>
      </c>
      <c r="D354" t="s">
        <v>180</v>
      </c>
      <c r="E354" t="s">
        <v>181</v>
      </c>
      <c r="F354" t="s">
        <v>125</v>
      </c>
      <c r="G354"/>
      <c r="H354">
        <v>4.9477000000000002</v>
      </c>
      <c r="I354" t="s">
        <v>182</v>
      </c>
      <c r="J354" t="s">
        <v>183</v>
      </c>
      <c r="K354" t="s">
        <v>184</v>
      </c>
      <c r="L354" t="s">
        <v>1401</v>
      </c>
      <c r="M354"/>
      <c r="N354" s="644" t="s">
        <v>1402</v>
      </c>
      <c r="O354" s="644" t="s">
        <v>1403</v>
      </c>
      <c r="P354" t="s">
        <v>188</v>
      </c>
      <c r="Q354">
        <v>52.405624860000003</v>
      </c>
      <c r="R354">
        <v>-0.56108760999999996</v>
      </c>
      <c r="U354" s="644"/>
    </row>
    <row r="355" spans="1:21" ht="15" x14ac:dyDescent="0.25">
      <c r="A355" t="s">
        <v>1391</v>
      </c>
      <c r="B355" t="s">
        <v>1404</v>
      </c>
      <c r="C355" t="s">
        <v>125</v>
      </c>
      <c r="D355" t="s">
        <v>180</v>
      </c>
      <c r="E355" t="s">
        <v>181</v>
      </c>
      <c r="F355" t="s">
        <v>125</v>
      </c>
      <c r="G355"/>
      <c r="H355">
        <v>4.99125</v>
      </c>
      <c r="I355" t="s">
        <v>182</v>
      </c>
      <c r="J355" t="s">
        <v>183</v>
      </c>
      <c r="K355" t="s">
        <v>270</v>
      </c>
      <c r="L355" t="s">
        <v>1405</v>
      </c>
      <c r="M355"/>
      <c r="N355" s="644" t="s">
        <v>1406</v>
      </c>
      <c r="O355" s="644" t="s">
        <v>1407</v>
      </c>
      <c r="P355" t="s">
        <v>197</v>
      </c>
      <c r="Q355">
        <v>50.711015490000001</v>
      </c>
      <c r="R355">
        <v>-4.4233219699999999</v>
      </c>
      <c r="U355" s="644"/>
    </row>
    <row r="356" spans="1:21" ht="15" x14ac:dyDescent="0.25">
      <c r="A356" t="s">
        <v>1391</v>
      </c>
      <c r="B356" t="s">
        <v>1408</v>
      </c>
      <c r="C356" t="s">
        <v>125</v>
      </c>
      <c r="D356" t="s">
        <v>180</v>
      </c>
      <c r="E356" t="s">
        <v>181</v>
      </c>
      <c r="F356" t="s">
        <v>125</v>
      </c>
      <c r="G356"/>
      <c r="H356">
        <v>5.8021900000000004</v>
      </c>
      <c r="I356" t="s">
        <v>182</v>
      </c>
      <c r="J356" t="s">
        <v>183</v>
      </c>
      <c r="K356" t="s">
        <v>184</v>
      </c>
      <c r="L356" t="s">
        <v>1409</v>
      </c>
      <c r="M356"/>
      <c r="N356" s="644" t="s">
        <v>1410</v>
      </c>
      <c r="O356" s="644" t="s">
        <v>1411</v>
      </c>
      <c r="P356" t="s">
        <v>203</v>
      </c>
      <c r="Q356">
        <v>51.381112299999998</v>
      </c>
      <c r="R356">
        <v>-1.2324886799999999</v>
      </c>
      <c r="U356" s="644"/>
    </row>
    <row r="357" spans="1:21" ht="15" x14ac:dyDescent="0.25">
      <c r="A357" t="s">
        <v>1391</v>
      </c>
      <c r="B357" t="s">
        <v>1412</v>
      </c>
      <c r="C357" t="s">
        <v>125</v>
      </c>
      <c r="D357" t="s">
        <v>180</v>
      </c>
      <c r="E357" t="s">
        <v>181</v>
      </c>
      <c r="F357" t="s">
        <v>125</v>
      </c>
      <c r="G357"/>
      <c r="H357">
        <v>1.5940000000000001</v>
      </c>
      <c r="I357" t="s">
        <v>182</v>
      </c>
      <c r="J357" t="s">
        <v>183</v>
      </c>
      <c r="K357" t="s">
        <v>199</v>
      </c>
      <c r="L357" t="s">
        <v>1413</v>
      </c>
      <c r="M357"/>
      <c r="N357" s="644" t="s">
        <v>1414</v>
      </c>
      <c r="O357" s="644" t="s">
        <v>1415</v>
      </c>
      <c r="P357" t="s">
        <v>203</v>
      </c>
      <c r="Q357">
        <v>50.700036570000002</v>
      </c>
      <c r="R357">
        <v>-2.3242861000000001</v>
      </c>
      <c r="U357" s="644"/>
    </row>
    <row r="358" spans="1:21" ht="15" x14ac:dyDescent="0.25">
      <c r="A358" t="s">
        <v>1391</v>
      </c>
      <c r="B358" t="s">
        <v>1416</v>
      </c>
      <c r="C358" t="s">
        <v>125</v>
      </c>
      <c r="D358" t="s">
        <v>180</v>
      </c>
      <c r="E358" t="s">
        <v>181</v>
      </c>
      <c r="F358" t="s">
        <v>125</v>
      </c>
      <c r="G358"/>
      <c r="H358">
        <v>6.4832000000000001</v>
      </c>
      <c r="I358" t="s">
        <v>182</v>
      </c>
      <c r="J358" t="s">
        <v>183</v>
      </c>
      <c r="K358" t="s">
        <v>184</v>
      </c>
      <c r="L358" t="s">
        <v>1417</v>
      </c>
      <c r="M358"/>
      <c r="N358" s="644" t="s">
        <v>1418</v>
      </c>
      <c r="O358" s="644" t="s">
        <v>1419</v>
      </c>
      <c r="P358" t="s">
        <v>203</v>
      </c>
      <c r="Q358">
        <v>51.864769819999999</v>
      </c>
      <c r="R358">
        <v>-1.1438027200000001</v>
      </c>
      <c r="U358" s="644"/>
    </row>
    <row r="359" spans="1:21" ht="15" x14ac:dyDescent="0.25">
      <c r="A359" t="s">
        <v>1391</v>
      </c>
      <c r="B359" t="s">
        <v>1420</v>
      </c>
      <c r="C359" t="s">
        <v>125</v>
      </c>
      <c r="D359" t="s">
        <v>180</v>
      </c>
      <c r="E359" t="s">
        <v>181</v>
      </c>
      <c r="F359" t="s">
        <v>125</v>
      </c>
      <c r="G359"/>
      <c r="H359">
        <v>18.399999999999999</v>
      </c>
      <c r="I359" t="s">
        <v>182</v>
      </c>
      <c r="J359" t="s">
        <v>183</v>
      </c>
      <c r="K359" t="s">
        <v>199</v>
      </c>
      <c r="L359" t="s">
        <v>1421</v>
      </c>
      <c r="M359"/>
      <c r="N359" s="644" t="s">
        <v>1422</v>
      </c>
      <c r="O359" s="644" t="s">
        <v>1423</v>
      </c>
      <c r="P359" t="s">
        <v>203</v>
      </c>
      <c r="Q359">
        <v>53.01991374</v>
      </c>
      <c r="R359">
        <v>6.3258640000000005E-2</v>
      </c>
      <c r="U359" s="644"/>
    </row>
    <row r="360" spans="1:21" ht="15" x14ac:dyDescent="0.25">
      <c r="A360" t="s">
        <v>1391</v>
      </c>
      <c r="B360" t="s">
        <v>1424</v>
      </c>
      <c r="C360" t="s">
        <v>125</v>
      </c>
      <c r="D360" t="s">
        <v>180</v>
      </c>
      <c r="E360" t="s">
        <v>181</v>
      </c>
      <c r="F360" t="s">
        <v>125</v>
      </c>
      <c r="G360"/>
      <c r="H360">
        <v>10.795</v>
      </c>
      <c r="I360" t="s">
        <v>182</v>
      </c>
      <c r="J360" t="s">
        <v>183</v>
      </c>
      <c r="K360" t="s">
        <v>270</v>
      </c>
      <c r="L360" t="s">
        <v>1425</v>
      </c>
      <c r="M360"/>
      <c r="N360" s="644" t="s">
        <v>1426</v>
      </c>
      <c r="O360" s="644" t="s">
        <v>1427</v>
      </c>
      <c r="P360" t="s">
        <v>236</v>
      </c>
      <c r="Q360">
        <v>50.785450849999997</v>
      </c>
      <c r="R360">
        <v>-2.9248668699999998</v>
      </c>
      <c r="U360" s="644"/>
    </row>
    <row r="361" spans="1:21" ht="15" x14ac:dyDescent="0.25">
      <c r="A361" t="s">
        <v>1391</v>
      </c>
      <c r="B361" t="s">
        <v>1428</v>
      </c>
      <c r="C361" t="s">
        <v>125</v>
      </c>
      <c r="D361" t="s">
        <v>180</v>
      </c>
      <c r="E361" t="s">
        <v>181</v>
      </c>
      <c r="F361" t="s">
        <v>125</v>
      </c>
      <c r="G361"/>
      <c r="H361">
        <v>7.4850000000000003</v>
      </c>
      <c r="I361" t="s">
        <v>182</v>
      </c>
      <c r="J361" t="s">
        <v>183</v>
      </c>
      <c r="K361" t="s">
        <v>184</v>
      </c>
      <c r="L361" t="s">
        <v>1429</v>
      </c>
      <c r="M361"/>
      <c r="N361" s="644" t="s">
        <v>1430</v>
      </c>
      <c r="O361" s="644" t="s">
        <v>1431</v>
      </c>
      <c r="P361" t="s">
        <v>236</v>
      </c>
      <c r="Q361">
        <v>52.329007930000003</v>
      </c>
      <c r="R361">
        <v>0.21820031000000001</v>
      </c>
      <c r="U361" s="644"/>
    </row>
    <row r="362" spans="1:21" ht="15" x14ac:dyDescent="0.25">
      <c r="A362" t="s">
        <v>1391</v>
      </c>
      <c r="B362" t="s">
        <v>1432</v>
      </c>
      <c r="C362" t="s">
        <v>125</v>
      </c>
      <c r="D362" t="s">
        <v>180</v>
      </c>
      <c r="E362" t="s">
        <v>181</v>
      </c>
      <c r="F362" t="s">
        <v>125</v>
      </c>
      <c r="G362"/>
      <c r="H362">
        <v>24.323</v>
      </c>
      <c r="I362" t="s">
        <v>182</v>
      </c>
      <c r="J362" t="s">
        <v>183</v>
      </c>
      <c r="K362" t="s">
        <v>209</v>
      </c>
      <c r="L362" t="s">
        <v>1433</v>
      </c>
      <c r="M362"/>
      <c r="N362" s="644" t="s">
        <v>1434</v>
      </c>
      <c r="O362" s="644" t="s">
        <v>1435</v>
      </c>
      <c r="P362" t="s">
        <v>236</v>
      </c>
      <c r="Q362">
        <v>51.16214386</v>
      </c>
      <c r="R362">
        <v>-1.5062352000000001</v>
      </c>
      <c r="U362" s="644"/>
    </row>
    <row r="363" spans="1:21" ht="15" x14ac:dyDescent="0.25">
      <c r="A363" t="s">
        <v>1391</v>
      </c>
      <c r="B363" t="s">
        <v>1436</v>
      </c>
      <c r="C363" t="s">
        <v>125</v>
      </c>
      <c r="D363" t="s">
        <v>180</v>
      </c>
      <c r="E363" t="s">
        <v>181</v>
      </c>
      <c r="F363" t="s">
        <v>125</v>
      </c>
      <c r="G363"/>
      <c r="H363">
        <v>7.0415999999999999</v>
      </c>
      <c r="I363" t="s">
        <v>182</v>
      </c>
      <c r="J363" t="s">
        <v>183</v>
      </c>
      <c r="K363" t="s">
        <v>199</v>
      </c>
      <c r="L363" t="s">
        <v>1437</v>
      </c>
      <c r="M363"/>
      <c r="N363" s="644" t="s">
        <v>1438</v>
      </c>
      <c r="O363" s="644" t="s">
        <v>1439</v>
      </c>
      <c r="P363" t="s">
        <v>236</v>
      </c>
      <c r="Q363">
        <v>52.570287159999999</v>
      </c>
      <c r="R363">
        <v>-1.40780953</v>
      </c>
      <c r="U363" s="644"/>
    </row>
    <row r="364" spans="1:21" ht="15" x14ac:dyDescent="0.25">
      <c r="A364" t="s">
        <v>1391</v>
      </c>
      <c r="B364" t="s">
        <v>1440</v>
      </c>
      <c r="C364" t="s">
        <v>125</v>
      </c>
      <c r="D364" t="s">
        <v>180</v>
      </c>
      <c r="E364" t="s">
        <v>181</v>
      </c>
      <c r="F364" t="s">
        <v>125</v>
      </c>
      <c r="G364"/>
      <c r="H364">
        <v>1.966</v>
      </c>
      <c r="I364" t="s">
        <v>182</v>
      </c>
      <c r="J364" t="s">
        <v>183</v>
      </c>
      <c r="K364" t="s">
        <v>270</v>
      </c>
      <c r="L364" t="s">
        <v>1441</v>
      </c>
      <c r="M364"/>
      <c r="N364" s="644" t="s">
        <v>1442</v>
      </c>
      <c r="O364" s="644" t="s">
        <v>1443</v>
      </c>
      <c r="P364" t="s">
        <v>236</v>
      </c>
      <c r="Q364">
        <v>50.462423469999997</v>
      </c>
      <c r="R364">
        <v>-4.9198928999999998</v>
      </c>
      <c r="U364" s="644"/>
    </row>
    <row r="365" spans="1:21" ht="15" x14ac:dyDescent="0.25">
      <c r="A365" t="s">
        <v>1391</v>
      </c>
      <c r="B365" t="s">
        <v>1444</v>
      </c>
      <c r="C365" t="s">
        <v>125</v>
      </c>
      <c r="D365" t="s">
        <v>180</v>
      </c>
      <c r="E365" t="s">
        <v>181</v>
      </c>
      <c r="F365" t="s">
        <v>125</v>
      </c>
      <c r="G365"/>
      <c r="H365">
        <v>4.4527999999999999</v>
      </c>
      <c r="I365" t="s">
        <v>182</v>
      </c>
      <c r="J365" t="s">
        <v>183</v>
      </c>
      <c r="K365" t="s">
        <v>184</v>
      </c>
      <c r="L365" t="s">
        <v>1445</v>
      </c>
      <c r="M365"/>
      <c r="N365" s="644" t="s">
        <v>1446</v>
      </c>
      <c r="O365" s="644" t="s">
        <v>1447</v>
      </c>
      <c r="P365" t="s">
        <v>293</v>
      </c>
      <c r="Q365">
        <v>51.86068719</v>
      </c>
      <c r="R365">
        <v>1.00507166</v>
      </c>
      <c r="U365" s="644"/>
    </row>
    <row r="366" spans="1:21" ht="15" x14ac:dyDescent="0.25">
      <c r="A366" t="s">
        <v>1391</v>
      </c>
      <c r="B366" t="s">
        <v>1448</v>
      </c>
      <c r="C366" t="s">
        <v>125</v>
      </c>
      <c r="D366" t="s">
        <v>180</v>
      </c>
      <c r="E366" t="s">
        <v>181</v>
      </c>
      <c r="F366" t="s">
        <v>125</v>
      </c>
      <c r="G366"/>
      <c r="H366">
        <v>10.69717</v>
      </c>
      <c r="I366" t="s">
        <v>182</v>
      </c>
      <c r="J366" t="s">
        <v>183</v>
      </c>
      <c r="K366" t="s">
        <v>209</v>
      </c>
      <c r="L366" t="s">
        <v>1449</v>
      </c>
      <c r="M366"/>
      <c r="N366" s="644" t="s">
        <v>1450</v>
      </c>
      <c r="O366" s="644" t="s">
        <v>1451</v>
      </c>
      <c r="P366" t="s">
        <v>293</v>
      </c>
      <c r="Q366">
        <v>49.766806549999998</v>
      </c>
      <c r="R366">
        <v>-7.5572420300000003</v>
      </c>
      <c r="U366" s="644"/>
    </row>
    <row r="367" spans="1:21" ht="15" x14ac:dyDescent="0.25">
      <c r="A367" t="s">
        <v>1391</v>
      </c>
      <c r="B367" t="s">
        <v>1452</v>
      </c>
      <c r="C367" t="s">
        <v>125</v>
      </c>
      <c r="D367" t="s">
        <v>180</v>
      </c>
      <c r="E367" t="s">
        <v>181</v>
      </c>
      <c r="F367" t="s">
        <v>125</v>
      </c>
      <c r="G367"/>
      <c r="H367">
        <v>12.762</v>
      </c>
      <c r="I367" t="s">
        <v>182</v>
      </c>
      <c r="J367" t="s">
        <v>183</v>
      </c>
      <c r="K367" t="s">
        <v>199</v>
      </c>
      <c r="L367" t="s">
        <v>1453</v>
      </c>
      <c r="M367"/>
      <c r="N367" s="644"/>
      <c r="O367" s="644"/>
      <c r="P367" t="s">
        <v>293</v>
      </c>
      <c r="Q367">
        <v>49.766806549999998</v>
      </c>
      <c r="R367">
        <v>-7.5572420300000003</v>
      </c>
      <c r="U367" s="644"/>
    </row>
    <row r="368" spans="1:21" ht="15" x14ac:dyDescent="0.25">
      <c r="A368" t="s">
        <v>1391</v>
      </c>
      <c r="B368" t="s">
        <v>1454</v>
      </c>
      <c r="C368" t="s">
        <v>125</v>
      </c>
      <c r="D368" t="s">
        <v>180</v>
      </c>
      <c r="E368" t="s">
        <v>181</v>
      </c>
      <c r="F368" t="s">
        <v>125</v>
      </c>
      <c r="G368"/>
      <c r="H368">
        <v>10.465199999999999</v>
      </c>
      <c r="I368" t="s">
        <v>182</v>
      </c>
      <c r="J368" t="s">
        <v>183</v>
      </c>
      <c r="K368" t="s">
        <v>199</v>
      </c>
      <c r="L368" t="s">
        <v>1455</v>
      </c>
      <c r="M368"/>
      <c r="N368" s="644"/>
      <c r="O368" s="644"/>
      <c r="P368" t="s">
        <v>293</v>
      </c>
      <c r="Q368">
        <v>50.755479370000003</v>
      </c>
      <c r="R368">
        <v>-1.7502378999999999</v>
      </c>
      <c r="U368" s="644"/>
    </row>
    <row r="369" spans="1:21" ht="15" x14ac:dyDescent="0.25">
      <c r="A369" t="s">
        <v>1391</v>
      </c>
      <c r="B369" t="s">
        <v>1456</v>
      </c>
      <c r="C369" t="s">
        <v>125</v>
      </c>
      <c r="D369" t="s">
        <v>180</v>
      </c>
      <c r="E369" t="s">
        <v>181</v>
      </c>
      <c r="F369" t="s">
        <v>125</v>
      </c>
      <c r="G369"/>
      <c r="H369">
        <v>17.926559999999998</v>
      </c>
      <c r="I369" t="s">
        <v>182</v>
      </c>
      <c r="J369" t="s">
        <v>183</v>
      </c>
      <c r="K369" t="s">
        <v>184</v>
      </c>
      <c r="L369" t="s">
        <v>1457</v>
      </c>
      <c r="M369"/>
      <c r="N369" s="644" t="s">
        <v>1458</v>
      </c>
      <c r="O369" s="644" t="s">
        <v>1459</v>
      </c>
      <c r="P369" t="s">
        <v>293</v>
      </c>
      <c r="Q369">
        <v>49.766806549999998</v>
      </c>
      <c r="R369">
        <v>-7.5572420300000003</v>
      </c>
      <c r="U369" s="644"/>
    </row>
    <row r="370" spans="1:21" ht="15" x14ac:dyDescent="0.25">
      <c r="A370" t="s">
        <v>1391</v>
      </c>
      <c r="B370" t="s">
        <v>1460</v>
      </c>
      <c r="C370" t="s">
        <v>125</v>
      </c>
      <c r="D370" t="s">
        <v>180</v>
      </c>
      <c r="E370" t="s">
        <v>181</v>
      </c>
      <c r="F370" t="s">
        <v>125</v>
      </c>
      <c r="G370"/>
      <c r="H370">
        <v>14.108499999999999</v>
      </c>
      <c r="I370" t="s">
        <v>182</v>
      </c>
      <c r="J370" t="s">
        <v>183</v>
      </c>
      <c r="K370" t="s">
        <v>270</v>
      </c>
      <c r="L370" t="s">
        <v>1461</v>
      </c>
      <c r="M370"/>
      <c r="N370" s="644"/>
      <c r="O370" s="644"/>
      <c r="P370" t="s">
        <v>293</v>
      </c>
      <c r="Q370">
        <v>51.834386180000003</v>
      </c>
      <c r="R370">
        <v>-0.77368000000000003</v>
      </c>
      <c r="U370" s="644"/>
    </row>
    <row r="371" spans="1:21" ht="15" x14ac:dyDescent="0.25">
      <c r="A371" t="s">
        <v>1391</v>
      </c>
      <c r="B371" t="s">
        <v>1462</v>
      </c>
      <c r="C371" t="s">
        <v>125</v>
      </c>
      <c r="D371" t="s">
        <v>180</v>
      </c>
      <c r="E371" t="s">
        <v>181</v>
      </c>
      <c r="F371" t="s">
        <v>125</v>
      </c>
      <c r="G371"/>
      <c r="H371">
        <v>24.242280000000001</v>
      </c>
      <c r="I371" t="s">
        <v>182</v>
      </c>
      <c r="J371" t="s">
        <v>183</v>
      </c>
      <c r="K371" t="s">
        <v>199</v>
      </c>
      <c r="L371" t="s">
        <v>1463</v>
      </c>
      <c r="M371"/>
      <c r="N371" s="644" t="s">
        <v>1464</v>
      </c>
      <c r="O371" s="644" t="s">
        <v>1465</v>
      </c>
      <c r="P371" t="s">
        <v>293</v>
      </c>
      <c r="Q371">
        <v>50.864482219999999</v>
      </c>
      <c r="R371">
        <v>-3.2270185200000001</v>
      </c>
      <c r="U371" s="644"/>
    </row>
    <row r="372" spans="1:21" ht="15" x14ac:dyDescent="0.25">
      <c r="A372" t="s">
        <v>1391</v>
      </c>
      <c r="B372" t="s">
        <v>1466</v>
      </c>
      <c r="C372" t="s">
        <v>125</v>
      </c>
      <c r="D372" t="s">
        <v>180</v>
      </c>
      <c r="E372" t="s">
        <v>181</v>
      </c>
      <c r="F372" t="s">
        <v>125</v>
      </c>
      <c r="G372"/>
      <c r="H372">
        <v>2.7951000000000001</v>
      </c>
      <c r="I372" t="s">
        <v>182</v>
      </c>
      <c r="J372" t="s">
        <v>183</v>
      </c>
      <c r="K372" t="s">
        <v>184</v>
      </c>
      <c r="L372"/>
      <c r="M372" t="s">
        <v>1467</v>
      </c>
      <c r="N372" s="644" t="s">
        <v>1468</v>
      </c>
      <c r="O372" s="644" t="s">
        <v>1469</v>
      </c>
      <c r="P372" t="s">
        <v>293</v>
      </c>
      <c r="Q372">
        <v>52.096239629999999</v>
      </c>
      <c r="R372">
        <v>-0.92343509000000001</v>
      </c>
      <c r="U372" s="644"/>
    </row>
    <row r="373" spans="1:21" ht="15" x14ac:dyDescent="0.25">
      <c r="A373" t="s">
        <v>1391</v>
      </c>
      <c r="B373" t="s">
        <v>391</v>
      </c>
      <c r="C373" t="s">
        <v>125</v>
      </c>
      <c r="D373" t="s">
        <v>180</v>
      </c>
      <c r="E373" t="s">
        <v>181</v>
      </c>
      <c r="F373" t="s">
        <v>125</v>
      </c>
      <c r="G373"/>
      <c r="H373">
        <v>17.712510000000002</v>
      </c>
      <c r="I373" t="s">
        <v>182</v>
      </c>
      <c r="J373" t="s">
        <v>183</v>
      </c>
      <c r="K373" t="s">
        <v>199</v>
      </c>
      <c r="L373" t="s">
        <v>1470</v>
      </c>
      <c r="M373"/>
      <c r="N373" s="644" t="s">
        <v>1471</v>
      </c>
      <c r="O373" s="644" t="s">
        <v>1472</v>
      </c>
      <c r="P373" t="s">
        <v>293</v>
      </c>
      <c r="Q373">
        <v>53.259413029999997</v>
      </c>
      <c r="R373">
        <v>-1.1842792</v>
      </c>
      <c r="U373" s="644"/>
    </row>
    <row r="374" spans="1:21" ht="15" x14ac:dyDescent="0.25">
      <c r="A374" t="s">
        <v>1391</v>
      </c>
      <c r="B374" t="s">
        <v>1473</v>
      </c>
      <c r="C374" t="s">
        <v>125</v>
      </c>
      <c r="D374" t="s">
        <v>180</v>
      </c>
      <c r="E374" t="s">
        <v>181</v>
      </c>
      <c r="F374" t="s">
        <v>125</v>
      </c>
      <c r="G374"/>
      <c r="H374">
        <v>7.61904</v>
      </c>
      <c r="I374" t="s">
        <v>182</v>
      </c>
      <c r="J374" t="s">
        <v>183</v>
      </c>
      <c r="K374" t="s">
        <v>270</v>
      </c>
      <c r="L374" t="s">
        <v>1474</v>
      </c>
      <c r="M374"/>
      <c r="N374" s="644" t="s">
        <v>1475</v>
      </c>
      <c r="O374" s="644" t="s">
        <v>1476</v>
      </c>
      <c r="P374" t="s">
        <v>293</v>
      </c>
      <c r="Q374">
        <v>51.367113140000001</v>
      </c>
      <c r="R374">
        <v>0.65422789000000003</v>
      </c>
      <c r="U374" s="644"/>
    </row>
    <row r="375" spans="1:21" ht="15" x14ac:dyDescent="0.25">
      <c r="A375" t="s">
        <v>1391</v>
      </c>
      <c r="B375" t="s">
        <v>1477</v>
      </c>
      <c r="C375" t="s">
        <v>125</v>
      </c>
      <c r="D375" t="s">
        <v>180</v>
      </c>
      <c r="E375" t="s">
        <v>181</v>
      </c>
      <c r="F375" t="s">
        <v>125</v>
      </c>
      <c r="G375"/>
      <c r="H375">
        <v>1.8748</v>
      </c>
      <c r="I375" t="s">
        <v>182</v>
      </c>
      <c r="J375" t="s">
        <v>183</v>
      </c>
      <c r="K375" t="s">
        <v>199</v>
      </c>
      <c r="L375" t="s">
        <v>1478</v>
      </c>
      <c r="M375"/>
      <c r="N375" s="644" t="s">
        <v>1479</v>
      </c>
      <c r="O375" s="644" t="s">
        <v>1480</v>
      </c>
      <c r="P375" t="s">
        <v>293</v>
      </c>
      <c r="Q375">
        <v>51.869768870000001</v>
      </c>
      <c r="R375">
        <v>-1.1907821000000001</v>
      </c>
      <c r="U375" s="644"/>
    </row>
    <row r="376" spans="1:21" ht="15" x14ac:dyDescent="0.25">
      <c r="A376" t="s">
        <v>1391</v>
      </c>
      <c r="B376" t="s">
        <v>1481</v>
      </c>
      <c r="C376" t="s">
        <v>125</v>
      </c>
      <c r="D376" t="s">
        <v>180</v>
      </c>
      <c r="E376" t="s">
        <v>181</v>
      </c>
      <c r="F376" t="s">
        <v>125</v>
      </c>
      <c r="G376"/>
      <c r="H376">
        <v>11.476800000000001</v>
      </c>
      <c r="I376" t="s">
        <v>182</v>
      </c>
      <c r="J376" t="s">
        <v>183</v>
      </c>
      <c r="K376" t="s">
        <v>199</v>
      </c>
      <c r="L376" t="s">
        <v>1482</v>
      </c>
      <c r="M376"/>
      <c r="N376" s="644" t="s">
        <v>1483</v>
      </c>
      <c r="O376" s="644" t="s">
        <v>1484</v>
      </c>
      <c r="P376" t="s">
        <v>293</v>
      </c>
      <c r="Q376">
        <v>51.642324410000001</v>
      </c>
      <c r="R376">
        <v>-4.9484488000000004</v>
      </c>
      <c r="U376" s="644"/>
    </row>
    <row r="377" spans="1:21" ht="15" x14ac:dyDescent="0.25">
      <c r="A377" t="s">
        <v>1391</v>
      </c>
      <c r="B377" t="s">
        <v>1485</v>
      </c>
      <c r="C377" t="s">
        <v>125</v>
      </c>
      <c r="D377" t="s">
        <v>180</v>
      </c>
      <c r="E377" t="s">
        <v>181</v>
      </c>
      <c r="F377" t="s">
        <v>125</v>
      </c>
      <c r="G377"/>
      <c r="H377">
        <v>10.070320000000001</v>
      </c>
      <c r="I377" t="s">
        <v>182</v>
      </c>
      <c r="J377" t="s">
        <v>216</v>
      </c>
      <c r="K377" t="s">
        <v>216</v>
      </c>
      <c r="L377" t="s">
        <v>1486</v>
      </c>
      <c r="M377"/>
      <c r="N377" s="644" t="s">
        <v>1487</v>
      </c>
      <c r="O377" s="644" t="s">
        <v>1488</v>
      </c>
      <c r="P377" t="s">
        <v>293</v>
      </c>
      <c r="Q377">
        <v>51.795286580000003</v>
      </c>
      <c r="R377">
        <v>-4.0184193600000002</v>
      </c>
      <c r="U377" s="644"/>
    </row>
    <row r="378" spans="1:21" ht="15" x14ac:dyDescent="0.25">
      <c r="A378" t="s">
        <v>1391</v>
      </c>
      <c r="B378" t="s">
        <v>1489</v>
      </c>
      <c r="C378" t="s">
        <v>125</v>
      </c>
      <c r="D378" t="s">
        <v>180</v>
      </c>
      <c r="E378" t="s">
        <v>181</v>
      </c>
      <c r="F378" t="s">
        <v>125</v>
      </c>
      <c r="G378"/>
      <c r="H378">
        <v>6.3325800000000001</v>
      </c>
      <c r="I378" t="s">
        <v>182</v>
      </c>
      <c r="J378" t="s">
        <v>216</v>
      </c>
      <c r="K378" t="s">
        <v>216</v>
      </c>
      <c r="L378" t="s">
        <v>1490</v>
      </c>
      <c r="M378"/>
      <c r="N378" s="644" t="s">
        <v>1491</v>
      </c>
      <c r="O378" s="644" t="s">
        <v>1492</v>
      </c>
      <c r="P378" t="s">
        <v>293</v>
      </c>
      <c r="Q378">
        <v>51.672496600000002</v>
      </c>
      <c r="R378">
        <v>-3.2683163999999998</v>
      </c>
      <c r="U378" s="644"/>
    </row>
    <row r="379" spans="1:21" ht="15" x14ac:dyDescent="0.25">
      <c r="A379" t="s">
        <v>1391</v>
      </c>
      <c r="B379" t="s">
        <v>1493</v>
      </c>
      <c r="C379" t="s">
        <v>125</v>
      </c>
      <c r="D379" t="s">
        <v>180</v>
      </c>
      <c r="E379" t="s">
        <v>181</v>
      </c>
      <c r="F379" t="s">
        <v>125</v>
      </c>
      <c r="G379"/>
      <c r="H379">
        <v>13.39536</v>
      </c>
      <c r="I379" t="s">
        <v>182</v>
      </c>
      <c r="J379" t="s">
        <v>216</v>
      </c>
      <c r="K379" t="s">
        <v>216</v>
      </c>
      <c r="L379"/>
      <c r="M379" t="s">
        <v>1494</v>
      </c>
      <c r="N379" s="644" t="s">
        <v>1495</v>
      </c>
      <c r="O379" s="644" t="s">
        <v>1488</v>
      </c>
      <c r="P379" t="s">
        <v>293</v>
      </c>
      <c r="Q379">
        <v>52.692505850000003</v>
      </c>
      <c r="R379">
        <v>1.1092948199999999</v>
      </c>
      <c r="U379" s="644"/>
    </row>
    <row r="380" spans="1:21" ht="15" x14ac:dyDescent="0.25">
      <c r="A380" t="s">
        <v>1391</v>
      </c>
      <c r="B380" t="s">
        <v>1496</v>
      </c>
      <c r="C380" t="s">
        <v>125</v>
      </c>
      <c r="D380" t="s">
        <v>180</v>
      </c>
      <c r="E380" t="s">
        <v>181</v>
      </c>
      <c r="F380" t="s">
        <v>125</v>
      </c>
      <c r="G380"/>
      <c r="H380">
        <v>7.5685500000000001</v>
      </c>
      <c r="I380" t="s">
        <v>182</v>
      </c>
      <c r="J380" t="s">
        <v>183</v>
      </c>
      <c r="K380" t="s">
        <v>209</v>
      </c>
      <c r="L380"/>
      <c r="M380" t="s">
        <v>1497</v>
      </c>
      <c r="N380" s="644" t="s">
        <v>1498</v>
      </c>
      <c r="O380" s="644" t="s">
        <v>1499</v>
      </c>
      <c r="P380" t="s">
        <v>293</v>
      </c>
      <c r="Q380">
        <v>49.766806549999998</v>
      </c>
      <c r="R380">
        <v>-7.5572420300000003</v>
      </c>
      <c r="U380" s="644"/>
    </row>
    <row r="381" spans="1:21" ht="15" x14ac:dyDescent="0.25">
      <c r="A381" t="s">
        <v>1391</v>
      </c>
      <c r="B381" t="s">
        <v>1500</v>
      </c>
      <c r="C381" t="s">
        <v>125</v>
      </c>
      <c r="D381" t="s">
        <v>180</v>
      </c>
      <c r="E381" t="s">
        <v>181</v>
      </c>
      <c r="F381" t="s">
        <v>125</v>
      </c>
      <c r="G381"/>
      <c r="H381">
        <v>21.558</v>
      </c>
      <c r="I381" t="s">
        <v>182</v>
      </c>
      <c r="J381" t="s">
        <v>183</v>
      </c>
      <c r="K381" t="s">
        <v>270</v>
      </c>
      <c r="L381" t="s">
        <v>1501</v>
      </c>
      <c r="M381"/>
      <c r="N381" s="644"/>
      <c r="O381" s="644"/>
      <c r="P381" t="s">
        <v>293</v>
      </c>
      <c r="Q381">
        <v>50.286281770000002</v>
      </c>
      <c r="R381">
        <v>-5.1209468400000002</v>
      </c>
      <c r="U381" s="644"/>
    </row>
    <row r="382" spans="1:21" ht="15" x14ac:dyDescent="0.25">
      <c r="A382" t="s">
        <v>1391</v>
      </c>
      <c r="B382" t="s">
        <v>1502</v>
      </c>
      <c r="C382" t="s">
        <v>125</v>
      </c>
      <c r="D382" t="s">
        <v>180</v>
      </c>
      <c r="E382" t="s">
        <v>181</v>
      </c>
      <c r="F382" t="s">
        <v>125</v>
      </c>
      <c r="G382"/>
      <c r="H382">
        <v>9.6227999999999998</v>
      </c>
      <c r="I382" t="s">
        <v>182</v>
      </c>
      <c r="J382" t="s">
        <v>183</v>
      </c>
      <c r="K382" t="s">
        <v>184</v>
      </c>
      <c r="L382" t="s">
        <v>1503</v>
      </c>
      <c r="M382"/>
      <c r="N382" s="644" t="s">
        <v>1504</v>
      </c>
      <c r="O382" s="644" t="s">
        <v>1505</v>
      </c>
      <c r="P382" t="s">
        <v>293</v>
      </c>
      <c r="Q382">
        <v>50.653388120000002</v>
      </c>
      <c r="R382">
        <v>-3.39917574</v>
      </c>
      <c r="U382" s="644"/>
    </row>
    <row r="383" spans="1:21" ht="15" x14ac:dyDescent="0.25">
      <c r="A383" t="s">
        <v>1391</v>
      </c>
      <c r="B383" t="s">
        <v>1506</v>
      </c>
      <c r="C383" t="s">
        <v>125</v>
      </c>
      <c r="D383" t="s">
        <v>180</v>
      </c>
      <c r="E383" t="s">
        <v>181</v>
      </c>
      <c r="F383" t="s">
        <v>125</v>
      </c>
      <c r="G383"/>
      <c r="H383">
        <v>7.2784700000000004</v>
      </c>
      <c r="I383" t="s">
        <v>182</v>
      </c>
      <c r="J383" t="s">
        <v>183</v>
      </c>
      <c r="K383" t="s">
        <v>184</v>
      </c>
      <c r="L383" t="s">
        <v>1507</v>
      </c>
      <c r="M383"/>
      <c r="N383" s="644" t="s">
        <v>1508</v>
      </c>
      <c r="O383" s="644" t="s">
        <v>1509</v>
      </c>
      <c r="P383" t="s">
        <v>293</v>
      </c>
      <c r="Q383">
        <v>50.711847200000001</v>
      </c>
      <c r="R383">
        <v>-1.2561667299999999</v>
      </c>
      <c r="U383" s="644"/>
    </row>
    <row r="384" spans="1:21" ht="15" x14ac:dyDescent="0.25">
      <c r="A384" t="s">
        <v>1391</v>
      </c>
      <c r="B384" t="s">
        <v>1510</v>
      </c>
      <c r="C384" t="s">
        <v>125</v>
      </c>
      <c r="D384" t="s">
        <v>180</v>
      </c>
      <c r="E384" t="s">
        <v>181</v>
      </c>
      <c r="F384" t="s">
        <v>125</v>
      </c>
      <c r="G384"/>
      <c r="H384">
        <v>6.2264400000000002</v>
      </c>
      <c r="I384" t="s">
        <v>182</v>
      </c>
      <c r="J384" t="s">
        <v>183</v>
      </c>
      <c r="K384" t="s">
        <v>199</v>
      </c>
      <c r="L384" t="s">
        <v>1511</v>
      </c>
      <c r="M384"/>
      <c r="N384" s="644" t="s">
        <v>1512</v>
      </c>
      <c r="O384" s="644" t="s">
        <v>1513</v>
      </c>
      <c r="P384" t="s">
        <v>293</v>
      </c>
      <c r="Q384">
        <v>51.061163299999997</v>
      </c>
      <c r="R384">
        <v>0.81257489999999999</v>
      </c>
      <c r="U384" s="644"/>
    </row>
    <row r="385" spans="1:21" ht="15" x14ac:dyDescent="0.25">
      <c r="A385" t="s">
        <v>1391</v>
      </c>
      <c r="B385" t="s">
        <v>1514</v>
      </c>
      <c r="C385" t="s">
        <v>125</v>
      </c>
      <c r="D385" t="s">
        <v>180</v>
      </c>
      <c r="E385" t="s">
        <v>181</v>
      </c>
      <c r="F385" t="s">
        <v>125</v>
      </c>
      <c r="G385"/>
      <c r="H385">
        <v>6.7916699999999999</v>
      </c>
      <c r="I385" t="s">
        <v>182</v>
      </c>
      <c r="J385" t="s">
        <v>183</v>
      </c>
      <c r="K385" t="s">
        <v>199</v>
      </c>
      <c r="L385" t="s">
        <v>1515</v>
      </c>
      <c r="M385"/>
      <c r="N385" s="644" t="s">
        <v>1516</v>
      </c>
      <c r="O385" s="644" t="s">
        <v>1517</v>
      </c>
      <c r="P385" t="s">
        <v>293</v>
      </c>
      <c r="Q385">
        <v>51.448181050000002</v>
      </c>
      <c r="R385">
        <v>0.59856246000000002</v>
      </c>
      <c r="U385" s="644"/>
    </row>
    <row r="386" spans="1:21" ht="15" x14ac:dyDescent="0.25">
      <c r="A386" t="s">
        <v>1391</v>
      </c>
      <c r="B386" t="s">
        <v>1518</v>
      </c>
      <c r="C386" t="s">
        <v>125</v>
      </c>
      <c r="D386" t="s">
        <v>180</v>
      </c>
      <c r="E386" t="s">
        <v>181</v>
      </c>
      <c r="F386" t="s">
        <v>125</v>
      </c>
      <c r="G386"/>
      <c r="H386">
        <v>14.82624</v>
      </c>
      <c r="I386" t="s">
        <v>182</v>
      </c>
      <c r="J386" t="s">
        <v>183</v>
      </c>
      <c r="K386" t="s">
        <v>199</v>
      </c>
      <c r="L386" t="s">
        <v>1519</v>
      </c>
      <c r="M386"/>
      <c r="N386" s="644" t="s">
        <v>1520</v>
      </c>
      <c r="O386" s="644" t="s">
        <v>1521</v>
      </c>
      <c r="P386" t="s">
        <v>293</v>
      </c>
      <c r="Q386">
        <v>53.351899459999998</v>
      </c>
      <c r="R386">
        <v>-1.0009296000000001</v>
      </c>
      <c r="U386" s="644"/>
    </row>
    <row r="387" spans="1:21" ht="15" x14ac:dyDescent="0.25">
      <c r="A387" t="s">
        <v>1391</v>
      </c>
      <c r="B387" t="s">
        <v>1522</v>
      </c>
      <c r="C387" t="s">
        <v>125</v>
      </c>
      <c r="D387" t="s">
        <v>180</v>
      </c>
      <c r="E387" t="s">
        <v>181</v>
      </c>
      <c r="F387" t="s">
        <v>125</v>
      </c>
      <c r="G387"/>
      <c r="H387">
        <v>4.6176000000000004</v>
      </c>
      <c r="I387" t="s">
        <v>182</v>
      </c>
      <c r="J387" t="s">
        <v>183</v>
      </c>
      <c r="K387" t="s">
        <v>270</v>
      </c>
      <c r="L387" t="s">
        <v>1523</v>
      </c>
      <c r="M387"/>
      <c r="N387" s="644" t="s">
        <v>1524</v>
      </c>
      <c r="O387" s="644" t="s">
        <v>1525</v>
      </c>
      <c r="P387" t="s">
        <v>293</v>
      </c>
      <c r="Q387">
        <v>51.17154918</v>
      </c>
      <c r="R387">
        <v>-1.0937511799999999</v>
      </c>
      <c r="U387" s="644"/>
    </row>
    <row r="388" spans="1:21" ht="15" x14ac:dyDescent="0.25">
      <c r="A388" t="s">
        <v>1391</v>
      </c>
      <c r="B388" t="s">
        <v>1526</v>
      </c>
      <c r="C388" t="s">
        <v>125</v>
      </c>
      <c r="D388" t="s">
        <v>180</v>
      </c>
      <c r="E388" t="s">
        <v>181</v>
      </c>
      <c r="F388" t="s">
        <v>125</v>
      </c>
      <c r="G388"/>
      <c r="H388">
        <v>10.01052</v>
      </c>
      <c r="I388" t="s">
        <v>182</v>
      </c>
      <c r="J388" t="s">
        <v>183</v>
      </c>
      <c r="K388" t="s">
        <v>199</v>
      </c>
      <c r="L388" t="s">
        <v>1527</v>
      </c>
      <c r="M388"/>
      <c r="N388" s="644" t="s">
        <v>1528</v>
      </c>
      <c r="O388" s="644" t="s">
        <v>1529</v>
      </c>
      <c r="P388" t="s">
        <v>293</v>
      </c>
      <c r="Q388">
        <v>51.688634389999997</v>
      </c>
      <c r="R388">
        <v>-3.9405646000000001</v>
      </c>
      <c r="U388" s="644"/>
    </row>
    <row r="389" spans="1:21" ht="15" x14ac:dyDescent="0.25">
      <c r="A389" t="s">
        <v>1391</v>
      </c>
      <c r="B389" t="s">
        <v>1530</v>
      </c>
      <c r="C389" t="s">
        <v>125</v>
      </c>
      <c r="D389" t="s">
        <v>180</v>
      </c>
      <c r="E389" t="s">
        <v>181</v>
      </c>
      <c r="F389" t="s">
        <v>125</v>
      </c>
      <c r="G389"/>
      <c r="H389">
        <v>6.3801100000000002</v>
      </c>
      <c r="I389" t="s">
        <v>182</v>
      </c>
      <c r="J389" t="s">
        <v>216</v>
      </c>
      <c r="K389" t="s">
        <v>216</v>
      </c>
      <c r="L389" t="s">
        <v>1531</v>
      </c>
      <c r="M389"/>
      <c r="N389" s="644" t="s">
        <v>1532</v>
      </c>
      <c r="O389" s="644" t="s">
        <v>1533</v>
      </c>
      <c r="P389" t="s">
        <v>293</v>
      </c>
      <c r="Q389">
        <v>50.405499980000002</v>
      </c>
      <c r="R389">
        <v>-4.3724717499999999</v>
      </c>
      <c r="U389" s="644"/>
    </row>
    <row r="390" spans="1:21" ht="15" x14ac:dyDescent="0.25">
      <c r="A390" t="s">
        <v>1391</v>
      </c>
      <c r="B390" t="s">
        <v>1534</v>
      </c>
      <c r="C390" t="s">
        <v>125</v>
      </c>
      <c r="D390" t="s">
        <v>180</v>
      </c>
      <c r="E390" t="s">
        <v>181</v>
      </c>
      <c r="F390" t="s">
        <v>125</v>
      </c>
      <c r="G390"/>
      <c r="H390">
        <v>9.4837600000000002</v>
      </c>
      <c r="I390" t="s">
        <v>182</v>
      </c>
      <c r="J390" t="s">
        <v>183</v>
      </c>
      <c r="K390" t="s">
        <v>184</v>
      </c>
      <c r="L390" t="s">
        <v>1535</v>
      </c>
      <c r="M390"/>
      <c r="N390" s="644" t="s">
        <v>1536</v>
      </c>
      <c r="O390" s="644" t="s">
        <v>1537</v>
      </c>
      <c r="P390" t="s">
        <v>293</v>
      </c>
      <c r="Q390">
        <v>51.663035370000003</v>
      </c>
      <c r="R390">
        <v>-5.0252448899999997</v>
      </c>
      <c r="U390" s="644"/>
    </row>
    <row r="391" spans="1:21" ht="15" x14ac:dyDescent="0.25">
      <c r="A391" t="s">
        <v>1391</v>
      </c>
      <c r="B391" t="s">
        <v>1538</v>
      </c>
      <c r="C391" t="s">
        <v>125</v>
      </c>
      <c r="D391" t="s">
        <v>180</v>
      </c>
      <c r="E391" t="s">
        <v>181</v>
      </c>
      <c r="F391" t="s">
        <v>125</v>
      </c>
      <c r="G391"/>
      <c r="H391">
        <v>10.3428</v>
      </c>
      <c r="I391" t="s">
        <v>182</v>
      </c>
      <c r="J391" t="s">
        <v>216</v>
      </c>
      <c r="K391" t="s">
        <v>216</v>
      </c>
      <c r="L391" t="s">
        <v>1539</v>
      </c>
      <c r="M391"/>
      <c r="N391" s="644" t="s">
        <v>1540</v>
      </c>
      <c r="O391" s="644" t="s">
        <v>1541</v>
      </c>
      <c r="P391" t="s">
        <v>293</v>
      </c>
      <c r="Q391">
        <v>49.766806549999998</v>
      </c>
      <c r="R391">
        <v>-7.5572420300000003</v>
      </c>
      <c r="U391" s="644"/>
    </row>
    <row r="392" spans="1:21" ht="15" x14ac:dyDescent="0.25">
      <c r="A392" t="s">
        <v>1391</v>
      </c>
      <c r="B392" t="s">
        <v>1542</v>
      </c>
      <c r="C392" t="s">
        <v>125</v>
      </c>
      <c r="D392" t="s">
        <v>180</v>
      </c>
      <c r="E392" t="s">
        <v>181</v>
      </c>
      <c r="F392" t="s">
        <v>125</v>
      </c>
      <c r="G392"/>
      <c r="H392">
        <v>5.2203999999999997</v>
      </c>
      <c r="I392" t="s">
        <v>182</v>
      </c>
      <c r="J392" t="s">
        <v>183</v>
      </c>
      <c r="K392" t="s">
        <v>270</v>
      </c>
      <c r="L392" t="s">
        <v>1543</v>
      </c>
      <c r="M392"/>
      <c r="N392" s="644"/>
      <c r="O392" s="644"/>
      <c r="P392" t="s">
        <v>293</v>
      </c>
      <c r="Q392">
        <v>51.742696080000002</v>
      </c>
      <c r="R392">
        <v>-3.5751029499999998</v>
      </c>
      <c r="U392" s="644"/>
    </row>
    <row r="393" spans="1:21" ht="15" x14ac:dyDescent="0.25">
      <c r="A393" t="s">
        <v>1391</v>
      </c>
      <c r="B393" t="s">
        <v>1544</v>
      </c>
      <c r="C393" t="s">
        <v>125</v>
      </c>
      <c r="D393" t="s">
        <v>180</v>
      </c>
      <c r="E393" t="s">
        <v>181</v>
      </c>
      <c r="F393" t="s">
        <v>125</v>
      </c>
      <c r="G393"/>
      <c r="H393">
        <v>11.6259</v>
      </c>
      <c r="I393" t="s">
        <v>182</v>
      </c>
      <c r="J393" t="s">
        <v>216</v>
      </c>
      <c r="K393" t="s">
        <v>216</v>
      </c>
      <c r="L393" t="s">
        <v>1545</v>
      </c>
      <c r="M393"/>
      <c r="N393" s="644" t="s">
        <v>1546</v>
      </c>
      <c r="O393" s="644" t="s">
        <v>1547</v>
      </c>
      <c r="P393" t="s">
        <v>293</v>
      </c>
      <c r="Q393">
        <v>52.883220469999998</v>
      </c>
      <c r="R393">
        <v>-1.7512966700000001</v>
      </c>
      <c r="U393" s="644"/>
    </row>
    <row r="394" spans="1:21" ht="15" x14ac:dyDescent="0.25">
      <c r="A394" t="s">
        <v>1391</v>
      </c>
      <c r="B394" t="s">
        <v>1548</v>
      </c>
      <c r="C394" t="s">
        <v>125</v>
      </c>
      <c r="D394" t="s">
        <v>180</v>
      </c>
      <c r="E394" t="s">
        <v>181</v>
      </c>
      <c r="F394" t="s">
        <v>125</v>
      </c>
      <c r="G394"/>
      <c r="H394">
        <v>19.826619999999998</v>
      </c>
      <c r="I394" t="s">
        <v>182</v>
      </c>
      <c r="J394" t="s">
        <v>183</v>
      </c>
      <c r="K394" t="s">
        <v>270</v>
      </c>
      <c r="L394"/>
      <c r="M394" t="s">
        <v>1549</v>
      </c>
      <c r="N394" s="644" t="s">
        <v>1550</v>
      </c>
      <c r="O394" s="644" t="s">
        <v>1551</v>
      </c>
      <c r="P394" t="s">
        <v>293</v>
      </c>
      <c r="Q394">
        <v>53.307876700000001</v>
      </c>
      <c r="R394">
        <v>-0.99415204999999995</v>
      </c>
      <c r="U394" s="644"/>
    </row>
    <row r="395" spans="1:21" ht="15" x14ac:dyDescent="0.25">
      <c r="A395" t="s">
        <v>1391</v>
      </c>
      <c r="B395" t="s">
        <v>1552</v>
      </c>
      <c r="C395" t="s">
        <v>125</v>
      </c>
      <c r="D395" t="s">
        <v>180</v>
      </c>
      <c r="E395" t="s">
        <v>181</v>
      </c>
      <c r="F395" t="s">
        <v>125</v>
      </c>
      <c r="G395"/>
      <c r="H395">
        <v>28.095359999999999</v>
      </c>
      <c r="I395" t="s">
        <v>182</v>
      </c>
      <c r="J395" t="s">
        <v>183</v>
      </c>
      <c r="K395" t="s">
        <v>270</v>
      </c>
      <c r="L395" t="s">
        <v>1553</v>
      </c>
      <c r="M395"/>
      <c r="N395" s="644" t="s">
        <v>1554</v>
      </c>
      <c r="O395" s="644" t="s">
        <v>1555</v>
      </c>
      <c r="P395" t="s">
        <v>293</v>
      </c>
      <c r="Q395">
        <v>53.247848169999997</v>
      </c>
      <c r="R395">
        <v>-1.0929900800000001</v>
      </c>
      <c r="U395" s="644"/>
    </row>
    <row r="396" spans="1:21" ht="15" x14ac:dyDescent="0.25">
      <c r="A396" t="s">
        <v>1391</v>
      </c>
      <c r="B396" t="s">
        <v>1556</v>
      </c>
      <c r="C396" t="s">
        <v>125</v>
      </c>
      <c r="D396" t="s">
        <v>180</v>
      </c>
      <c r="E396" t="s">
        <v>181</v>
      </c>
      <c r="F396" t="s">
        <v>125</v>
      </c>
      <c r="G396"/>
      <c r="H396">
        <v>16.038440000000001</v>
      </c>
      <c r="I396" t="s">
        <v>182</v>
      </c>
      <c r="J396" t="s">
        <v>183</v>
      </c>
      <c r="K396" t="s">
        <v>270</v>
      </c>
      <c r="L396" t="s">
        <v>1557</v>
      </c>
      <c r="M396"/>
      <c r="N396" s="644" t="s">
        <v>1558</v>
      </c>
      <c r="O396" s="644" t="s">
        <v>1559</v>
      </c>
      <c r="P396" t="s">
        <v>293</v>
      </c>
      <c r="Q396">
        <v>49.766806549999998</v>
      </c>
      <c r="R396">
        <v>-7.5572420300000003</v>
      </c>
      <c r="U396" s="644"/>
    </row>
    <row r="397" spans="1:21" ht="15" x14ac:dyDescent="0.25">
      <c r="A397" t="s">
        <v>1391</v>
      </c>
      <c r="B397" t="s">
        <v>1560</v>
      </c>
      <c r="C397" t="s">
        <v>125</v>
      </c>
      <c r="D397" t="s">
        <v>180</v>
      </c>
      <c r="E397" t="s">
        <v>181</v>
      </c>
      <c r="F397" t="s">
        <v>125</v>
      </c>
      <c r="G397"/>
      <c r="H397">
        <v>18.329999999999998</v>
      </c>
      <c r="I397" t="s">
        <v>182</v>
      </c>
      <c r="J397" t="s">
        <v>183</v>
      </c>
      <c r="K397" t="s">
        <v>442</v>
      </c>
      <c r="L397" t="s">
        <v>1561</v>
      </c>
      <c r="M397"/>
      <c r="N397" s="644"/>
      <c r="O397" s="644"/>
      <c r="P397" t="s">
        <v>293</v>
      </c>
      <c r="Q397">
        <v>52.839708379999998</v>
      </c>
      <c r="R397">
        <v>-1.6853633299999999</v>
      </c>
      <c r="U397" s="644"/>
    </row>
    <row r="398" spans="1:21" ht="15" x14ac:dyDescent="0.25">
      <c r="A398" t="s">
        <v>1391</v>
      </c>
      <c r="B398" t="s">
        <v>1562</v>
      </c>
      <c r="C398" t="s">
        <v>125</v>
      </c>
      <c r="D398" t="s">
        <v>180</v>
      </c>
      <c r="E398" t="s">
        <v>181</v>
      </c>
      <c r="F398" t="s">
        <v>125</v>
      </c>
      <c r="G398"/>
      <c r="H398">
        <v>18.003</v>
      </c>
      <c r="I398" t="s">
        <v>182</v>
      </c>
      <c r="J398" t="s">
        <v>183</v>
      </c>
      <c r="K398" t="s">
        <v>410</v>
      </c>
      <c r="L398" t="s">
        <v>1563</v>
      </c>
      <c r="M398"/>
      <c r="N398" s="644" t="s">
        <v>1564</v>
      </c>
      <c r="O398" s="644" t="s">
        <v>1565</v>
      </c>
      <c r="P398" t="s">
        <v>293</v>
      </c>
      <c r="Q398">
        <v>51.605492380000001</v>
      </c>
      <c r="R398">
        <v>-1.89866362</v>
      </c>
      <c r="U398" s="644"/>
    </row>
    <row r="399" spans="1:21" ht="15" x14ac:dyDescent="0.25">
      <c r="A399" t="s">
        <v>1391</v>
      </c>
      <c r="B399" t="s">
        <v>1566</v>
      </c>
      <c r="C399" t="s">
        <v>125</v>
      </c>
      <c r="D399" t="s">
        <v>180</v>
      </c>
      <c r="E399" t="s">
        <v>181</v>
      </c>
      <c r="F399" t="s">
        <v>125</v>
      </c>
      <c r="G399"/>
      <c r="H399">
        <v>11.051</v>
      </c>
      <c r="I399" t="s">
        <v>182</v>
      </c>
      <c r="J399" t="s">
        <v>183</v>
      </c>
      <c r="K399" t="s">
        <v>184</v>
      </c>
      <c r="L399" t="s">
        <v>1567</v>
      </c>
      <c r="M399"/>
      <c r="N399" s="644" t="s">
        <v>1568</v>
      </c>
      <c r="O399" s="644" t="s">
        <v>1569</v>
      </c>
      <c r="P399" t="s">
        <v>293</v>
      </c>
      <c r="Q399">
        <v>50.816042099999997</v>
      </c>
      <c r="R399">
        <v>-1.9315215299999999</v>
      </c>
      <c r="U399" s="644"/>
    </row>
    <row r="400" spans="1:21" ht="15" x14ac:dyDescent="0.25">
      <c r="A400" t="s">
        <v>1391</v>
      </c>
      <c r="B400" t="s">
        <v>1570</v>
      </c>
      <c r="C400" t="s">
        <v>125</v>
      </c>
      <c r="D400" t="s">
        <v>180</v>
      </c>
      <c r="E400" t="s">
        <v>181</v>
      </c>
      <c r="F400" t="s">
        <v>125</v>
      </c>
      <c r="G400"/>
      <c r="H400">
        <v>4.9989999999999997</v>
      </c>
      <c r="I400" t="s">
        <v>182</v>
      </c>
      <c r="J400" t="s">
        <v>183</v>
      </c>
      <c r="K400" t="s">
        <v>184</v>
      </c>
      <c r="L400" t="s">
        <v>1571</v>
      </c>
      <c r="M400"/>
      <c r="N400" s="644" t="s">
        <v>1572</v>
      </c>
      <c r="O400" s="644" t="s">
        <v>1573</v>
      </c>
      <c r="P400" t="s">
        <v>293</v>
      </c>
      <c r="Q400">
        <v>50.293240390000001</v>
      </c>
      <c r="R400">
        <v>-3.7671406799999998</v>
      </c>
      <c r="U400" s="644"/>
    </row>
    <row r="401" spans="1:21" ht="15" x14ac:dyDescent="0.25">
      <c r="A401" t="s">
        <v>1391</v>
      </c>
      <c r="B401" t="s">
        <v>1574</v>
      </c>
      <c r="C401" t="s">
        <v>125</v>
      </c>
      <c r="D401" t="s">
        <v>180</v>
      </c>
      <c r="E401" t="s">
        <v>181</v>
      </c>
      <c r="F401" t="s">
        <v>125</v>
      </c>
      <c r="G401"/>
      <c r="H401">
        <v>4.0965999999999996</v>
      </c>
      <c r="I401" t="s">
        <v>182</v>
      </c>
      <c r="J401" t="s">
        <v>183</v>
      </c>
      <c r="K401" t="s">
        <v>184</v>
      </c>
      <c r="L401" t="s">
        <v>1575</v>
      </c>
      <c r="M401"/>
      <c r="N401" s="644" t="s">
        <v>1576</v>
      </c>
      <c r="O401" s="644" t="s">
        <v>1577</v>
      </c>
      <c r="P401" t="s">
        <v>293</v>
      </c>
      <c r="Q401">
        <v>54.052072129999999</v>
      </c>
      <c r="R401">
        <v>-2.8782723799999999</v>
      </c>
      <c r="U401" s="644"/>
    </row>
    <row r="402" spans="1:21" ht="15" x14ac:dyDescent="0.25">
      <c r="A402" t="s">
        <v>1391</v>
      </c>
      <c r="B402" t="s">
        <v>1578</v>
      </c>
      <c r="C402" t="s">
        <v>125</v>
      </c>
      <c r="D402" t="s">
        <v>180</v>
      </c>
      <c r="E402" t="s">
        <v>181</v>
      </c>
      <c r="F402" t="s">
        <v>125</v>
      </c>
      <c r="G402"/>
      <c r="H402">
        <v>4.9420000000000002</v>
      </c>
      <c r="I402" t="s">
        <v>182</v>
      </c>
      <c r="J402" t="s">
        <v>183</v>
      </c>
      <c r="K402" t="s">
        <v>442</v>
      </c>
      <c r="L402" t="s">
        <v>1579</v>
      </c>
      <c r="M402"/>
      <c r="N402" s="644" t="s">
        <v>1580</v>
      </c>
      <c r="O402" s="644" t="s">
        <v>1581</v>
      </c>
      <c r="P402" t="s">
        <v>293</v>
      </c>
      <c r="Q402">
        <v>51.148726969999998</v>
      </c>
      <c r="R402">
        <v>1.3283802</v>
      </c>
      <c r="U402" s="644"/>
    </row>
    <row r="403" spans="1:21" ht="15" x14ac:dyDescent="0.25">
      <c r="A403" t="s">
        <v>1391</v>
      </c>
      <c r="B403" t="s">
        <v>1582</v>
      </c>
      <c r="C403" t="s">
        <v>125</v>
      </c>
      <c r="D403" t="s">
        <v>180</v>
      </c>
      <c r="E403" t="s">
        <v>181</v>
      </c>
      <c r="F403" t="s">
        <v>125</v>
      </c>
      <c r="G403"/>
      <c r="H403">
        <v>4.9992799999999997</v>
      </c>
      <c r="I403" t="s">
        <v>182</v>
      </c>
      <c r="J403" t="s">
        <v>183</v>
      </c>
      <c r="K403" t="s">
        <v>199</v>
      </c>
      <c r="L403" t="s">
        <v>1583</v>
      </c>
      <c r="M403"/>
      <c r="N403" s="644" t="s">
        <v>1584</v>
      </c>
      <c r="O403" s="644" t="s">
        <v>1585</v>
      </c>
      <c r="P403" t="s">
        <v>293</v>
      </c>
      <c r="Q403">
        <v>51.848819800000001</v>
      </c>
      <c r="R403">
        <v>-0.64435003999999996</v>
      </c>
      <c r="U403" s="644"/>
    </row>
    <row r="404" spans="1:21" ht="15" x14ac:dyDescent="0.25">
      <c r="A404" t="s">
        <v>1391</v>
      </c>
      <c r="B404" t="s">
        <v>1586</v>
      </c>
      <c r="C404" t="s">
        <v>125</v>
      </c>
      <c r="D404" t="s">
        <v>180</v>
      </c>
      <c r="E404" t="s">
        <v>181</v>
      </c>
      <c r="F404" t="s">
        <v>125</v>
      </c>
      <c r="G404"/>
      <c r="H404">
        <v>4.1198399999999999</v>
      </c>
      <c r="I404" t="s">
        <v>182</v>
      </c>
      <c r="J404" t="s">
        <v>183</v>
      </c>
      <c r="K404" t="s">
        <v>199</v>
      </c>
      <c r="L404" t="s">
        <v>1587</v>
      </c>
      <c r="M404"/>
      <c r="N404" s="644" t="s">
        <v>1588</v>
      </c>
      <c r="O404" s="644" t="s">
        <v>1589</v>
      </c>
      <c r="P404" t="s">
        <v>293</v>
      </c>
      <c r="Q404">
        <v>50.467125529999997</v>
      </c>
      <c r="R404">
        <v>-4.6976056399999999</v>
      </c>
      <c r="U404" s="644"/>
    </row>
    <row r="405" spans="1:21" ht="15" x14ac:dyDescent="0.25">
      <c r="A405" t="s">
        <v>1391</v>
      </c>
      <c r="B405" t="s">
        <v>1590</v>
      </c>
      <c r="C405" t="s">
        <v>125</v>
      </c>
      <c r="D405" t="s">
        <v>180</v>
      </c>
      <c r="E405" t="s">
        <v>181</v>
      </c>
      <c r="F405" t="s">
        <v>125</v>
      </c>
      <c r="G405"/>
      <c r="H405">
        <v>3.3660000000000001</v>
      </c>
      <c r="I405" t="s">
        <v>182</v>
      </c>
      <c r="J405" t="s">
        <v>183</v>
      </c>
      <c r="K405" t="s">
        <v>184</v>
      </c>
      <c r="L405" t="s">
        <v>1591</v>
      </c>
      <c r="M405"/>
      <c r="N405" s="644" t="s">
        <v>1592</v>
      </c>
      <c r="O405" s="644" t="s">
        <v>1593</v>
      </c>
      <c r="P405" t="s">
        <v>293</v>
      </c>
      <c r="Q405">
        <v>51.850179349999998</v>
      </c>
      <c r="R405">
        <v>-0.64841800000000005</v>
      </c>
      <c r="U405" s="644"/>
    </row>
    <row r="406" spans="1:21" ht="15" x14ac:dyDescent="0.25">
      <c r="A406" t="s">
        <v>1391</v>
      </c>
      <c r="B406" t="s">
        <v>1594</v>
      </c>
      <c r="C406" t="s">
        <v>125</v>
      </c>
      <c r="D406" t="s">
        <v>180</v>
      </c>
      <c r="E406" t="s">
        <v>181</v>
      </c>
      <c r="F406" t="s">
        <v>125</v>
      </c>
      <c r="G406"/>
      <c r="H406">
        <v>4.9649999999999999</v>
      </c>
      <c r="I406" t="s">
        <v>182</v>
      </c>
      <c r="J406" t="s">
        <v>183</v>
      </c>
      <c r="K406" t="s">
        <v>199</v>
      </c>
      <c r="L406" t="s">
        <v>1587</v>
      </c>
      <c r="M406"/>
      <c r="N406" s="644" t="s">
        <v>1595</v>
      </c>
      <c r="O406" s="644" t="s">
        <v>1596</v>
      </c>
      <c r="P406" t="s">
        <v>293</v>
      </c>
      <c r="Q406">
        <v>50.757670920000002</v>
      </c>
      <c r="R406">
        <v>-0.78451177999999999</v>
      </c>
      <c r="U406" s="644"/>
    </row>
    <row r="407" spans="1:21" ht="15" x14ac:dyDescent="0.25">
      <c r="A407" t="s">
        <v>1391</v>
      </c>
      <c r="B407" t="s">
        <v>1597</v>
      </c>
      <c r="C407" t="s">
        <v>125</v>
      </c>
      <c r="D407" t="s">
        <v>180</v>
      </c>
      <c r="E407" t="s">
        <v>181</v>
      </c>
      <c r="F407" t="s">
        <v>125</v>
      </c>
      <c r="G407"/>
      <c r="H407">
        <v>4.9240000000000004</v>
      </c>
      <c r="I407" t="s">
        <v>182</v>
      </c>
      <c r="J407" t="s">
        <v>183</v>
      </c>
      <c r="K407" t="s">
        <v>199</v>
      </c>
      <c r="L407" t="s">
        <v>1598</v>
      </c>
      <c r="M407"/>
      <c r="N407" s="644" t="s">
        <v>1599</v>
      </c>
      <c r="O407" s="644" t="s">
        <v>1600</v>
      </c>
      <c r="P407" t="s">
        <v>293</v>
      </c>
      <c r="Q407">
        <v>53.00992952</v>
      </c>
      <c r="R407">
        <v>-5.494864E-2</v>
      </c>
      <c r="U407" s="644"/>
    </row>
    <row r="408" spans="1:21" ht="15" x14ac:dyDescent="0.25">
      <c r="A408" t="s">
        <v>1391</v>
      </c>
      <c r="B408" t="s">
        <v>1601</v>
      </c>
      <c r="C408" t="s">
        <v>125</v>
      </c>
      <c r="D408" t="s">
        <v>180</v>
      </c>
      <c r="E408" t="s">
        <v>181</v>
      </c>
      <c r="F408" t="s">
        <v>125</v>
      </c>
      <c r="G408"/>
      <c r="H408">
        <v>4.9985999999999997</v>
      </c>
      <c r="I408" t="s">
        <v>182</v>
      </c>
      <c r="J408" t="s">
        <v>183</v>
      </c>
      <c r="K408" t="s">
        <v>270</v>
      </c>
      <c r="L408" t="s">
        <v>1602</v>
      </c>
      <c r="M408"/>
      <c r="N408" s="644" t="s">
        <v>1603</v>
      </c>
      <c r="O408" s="644" t="s">
        <v>1604</v>
      </c>
      <c r="P408" t="s">
        <v>293</v>
      </c>
      <c r="Q408">
        <v>51.627242780000003</v>
      </c>
      <c r="R408">
        <v>0.84305258999999999</v>
      </c>
      <c r="U408" s="644"/>
    </row>
    <row r="409" spans="1:21" ht="15" x14ac:dyDescent="0.25">
      <c r="A409" t="s">
        <v>1391</v>
      </c>
      <c r="B409" t="s">
        <v>1605</v>
      </c>
      <c r="C409" t="s">
        <v>125</v>
      </c>
      <c r="D409" t="s">
        <v>180</v>
      </c>
      <c r="E409" t="s">
        <v>181</v>
      </c>
      <c r="F409" t="s">
        <v>125</v>
      </c>
      <c r="G409"/>
      <c r="H409">
        <v>4.9992000000000001</v>
      </c>
      <c r="I409" t="s">
        <v>182</v>
      </c>
      <c r="J409" t="s">
        <v>183</v>
      </c>
      <c r="K409" t="s">
        <v>209</v>
      </c>
      <c r="L409" t="s">
        <v>1606</v>
      </c>
      <c r="M409"/>
      <c r="N409" s="644" t="s">
        <v>1607</v>
      </c>
      <c r="O409" s="644" t="s">
        <v>1608</v>
      </c>
      <c r="P409" t="s">
        <v>293</v>
      </c>
      <c r="Q409">
        <v>51.660708909999997</v>
      </c>
      <c r="R409">
        <v>-2.4127006299999998</v>
      </c>
      <c r="U409" s="644"/>
    </row>
    <row r="410" spans="1:21" ht="15" x14ac:dyDescent="0.25">
      <c r="A410" t="s">
        <v>1391</v>
      </c>
      <c r="B410" t="s">
        <v>1609</v>
      </c>
      <c r="C410" t="s">
        <v>125</v>
      </c>
      <c r="D410" t="s">
        <v>180</v>
      </c>
      <c r="E410" t="s">
        <v>181</v>
      </c>
      <c r="F410" t="s">
        <v>125</v>
      </c>
      <c r="G410"/>
      <c r="H410">
        <v>4.9985999999999997</v>
      </c>
      <c r="I410" t="s">
        <v>182</v>
      </c>
      <c r="J410" t="s">
        <v>183</v>
      </c>
      <c r="K410" t="s">
        <v>184</v>
      </c>
      <c r="L410" t="s">
        <v>1610</v>
      </c>
      <c r="M410"/>
      <c r="N410" s="644" t="s">
        <v>1611</v>
      </c>
      <c r="O410" s="644" t="s">
        <v>1612</v>
      </c>
      <c r="P410" t="s">
        <v>293</v>
      </c>
      <c r="Q410">
        <v>52.764040479999998</v>
      </c>
      <c r="R410">
        <v>1.3555800899999999</v>
      </c>
      <c r="U410" s="644"/>
    </row>
    <row r="411" spans="1:21" ht="15" x14ac:dyDescent="0.25">
      <c r="A411" t="s">
        <v>1391</v>
      </c>
      <c r="B411" t="s">
        <v>1613</v>
      </c>
      <c r="C411" t="s">
        <v>125</v>
      </c>
      <c r="D411" t="s">
        <v>180</v>
      </c>
      <c r="E411" t="s">
        <v>181</v>
      </c>
      <c r="F411" t="s">
        <v>125</v>
      </c>
      <c r="G411"/>
      <c r="H411">
        <v>33.68</v>
      </c>
      <c r="I411" t="s">
        <v>182</v>
      </c>
      <c r="J411" t="s">
        <v>183</v>
      </c>
      <c r="K411" t="s">
        <v>209</v>
      </c>
      <c r="L411" t="s">
        <v>1614</v>
      </c>
      <c r="M411"/>
      <c r="N411" s="644" t="s">
        <v>1615</v>
      </c>
      <c r="O411" s="644" t="s">
        <v>1616</v>
      </c>
      <c r="P411" t="s">
        <v>293</v>
      </c>
      <c r="Q411">
        <v>51.059520499999998</v>
      </c>
      <c r="R411">
        <v>-0.44594394999999998</v>
      </c>
      <c r="U411" s="644"/>
    </row>
    <row r="412" spans="1:21" ht="15" x14ac:dyDescent="0.25">
      <c r="A412" t="s">
        <v>1391</v>
      </c>
      <c r="B412" t="s">
        <v>1617</v>
      </c>
      <c r="C412" t="s">
        <v>125</v>
      </c>
      <c r="D412" t="s">
        <v>180</v>
      </c>
      <c r="E412" t="s">
        <v>181</v>
      </c>
      <c r="F412" t="s">
        <v>125</v>
      </c>
      <c r="G412"/>
      <c r="H412">
        <v>4.9997400000000001</v>
      </c>
      <c r="I412" t="s">
        <v>182</v>
      </c>
      <c r="J412" t="s">
        <v>183</v>
      </c>
      <c r="K412" t="s">
        <v>199</v>
      </c>
      <c r="L412" t="s">
        <v>1618</v>
      </c>
      <c r="M412"/>
      <c r="N412" s="644" t="s">
        <v>1619</v>
      </c>
      <c r="O412" s="644" t="s">
        <v>1620</v>
      </c>
      <c r="P412" t="s">
        <v>421</v>
      </c>
      <c r="Q412">
        <v>52.755098179999997</v>
      </c>
      <c r="R412">
        <v>1.3569379800000001</v>
      </c>
      <c r="U412" s="644"/>
    </row>
    <row r="413" spans="1:21" ht="15" x14ac:dyDescent="0.25">
      <c r="A413" t="s">
        <v>1391</v>
      </c>
      <c r="B413" t="s">
        <v>1621</v>
      </c>
      <c r="C413" t="s">
        <v>125</v>
      </c>
      <c r="D413" t="s">
        <v>180</v>
      </c>
      <c r="E413" t="s">
        <v>181</v>
      </c>
      <c r="F413" t="s">
        <v>125</v>
      </c>
      <c r="G413"/>
      <c r="H413">
        <v>4.7695514810970296</v>
      </c>
      <c r="I413" t="s">
        <v>182</v>
      </c>
      <c r="J413" t="s">
        <v>183</v>
      </c>
      <c r="K413" t="s">
        <v>209</v>
      </c>
      <c r="L413" t="s">
        <v>1614</v>
      </c>
      <c r="M413"/>
      <c r="N413" s="644" t="s">
        <v>1622</v>
      </c>
      <c r="O413" s="644" t="s">
        <v>1623</v>
      </c>
      <c r="P413" t="s">
        <v>421</v>
      </c>
      <c r="Q413">
        <v>51.097760149999999</v>
      </c>
      <c r="R413">
        <v>-1.5327394599999999</v>
      </c>
      <c r="U413" s="644"/>
    </row>
    <row r="414" spans="1:21" ht="15" x14ac:dyDescent="0.25">
      <c r="A414" t="s">
        <v>1391</v>
      </c>
      <c r="B414" t="s">
        <v>1624</v>
      </c>
      <c r="C414" t="s">
        <v>125</v>
      </c>
      <c r="D414" t="s">
        <v>180</v>
      </c>
      <c r="E414" t="s">
        <v>181</v>
      </c>
      <c r="F414" t="s">
        <v>125</v>
      </c>
      <c r="G414"/>
      <c r="H414">
        <v>49.328000000000003</v>
      </c>
      <c r="I414" t="s">
        <v>182</v>
      </c>
      <c r="J414" t="s">
        <v>183</v>
      </c>
      <c r="K414" t="s">
        <v>199</v>
      </c>
      <c r="L414" t="s">
        <v>1625</v>
      </c>
      <c r="M414"/>
      <c r="N414" s="644" t="s">
        <v>1626</v>
      </c>
      <c r="O414" s="644" t="s">
        <v>1627</v>
      </c>
      <c r="P414" t="s">
        <v>421</v>
      </c>
      <c r="Q414">
        <v>50.942177100000002</v>
      </c>
      <c r="R414">
        <v>-0.32538004999999998</v>
      </c>
      <c r="U414" s="644"/>
    </row>
    <row r="415" spans="1:21" ht="15" x14ac:dyDescent="0.25">
      <c r="A415" t="s">
        <v>1391</v>
      </c>
      <c r="B415" t="s">
        <v>1628</v>
      </c>
      <c r="C415" t="s">
        <v>125</v>
      </c>
      <c r="D415" t="s">
        <v>180</v>
      </c>
      <c r="E415" t="s">
        <v>181</v>
      </c>
      <c r="F415" t="s">
        <v>125</v>
      </c>
      <c r="G415"/>
      <c r="H415">
        <v>11.56992</v>
      </c>
      <c r="I415" t="s">
        <v>182</v>
      </c>
      <c r="J415" t="s">
        <v>183</v>
      </c>
      <c r="K415" t="s">
        <v>199</v>
      </c>
      <c r="L415" t="s">
        <v>1629</v>
      </c>
      <c r="M415"/>
      <c r="N415" s="644" t="s">
        <v>1630</v>
      </c>
      <c r="O415" s="644" t="s">
        <v>1631</v>
      </c>
      <c r="P415" t="s">
        <v>421</v>
      </c>
      <c r="Q415">
        <v>51.738260949999997</v>
      </c>
      <c r="R415">
        <v>-2.9446154</v>
      </c>
      <c r="U415" s="644"/>
    </row>
    <row r="416" spans="1:21" ht="15" x14ac:dyDescent="0.25">
      <c r="A416" t="s">
        <v>1391</v>
      </c>
      <c r="B416" t="s">
        <v>1632</v>
      </c>
      <c r="C416" t="s">
        <v>125</v>
      </c>
      <c r="D416" t="s">
        <v>180</v>
      </c>
      <c r="E416" t="s">
        <v>181</v>
      </c>
      <c r="F416" t="s">
        <v>125</v>
      </c>
      <c r="G416"/>
      <c r="H416">
        <v>8.2236899999999995</v>
      </c>
      <c r="I416" t="s">
        <v>182</v>
      </c>
      <c r="J416" t="s">
        <v>216</v>
      </c>
      <c r="K416" t="s">
        <v>216</v>
      </c>
      <c r="L416" t="s">
        <v>1633</v>
      </c>
      <c r="M416"/>
      <c r="N416" s="644" t="s">
        <v>1634</v>
      </c>
      <c r="O416" s="644" t="s">
        <v>1635</v>
      </c>
      <c r="P416" t="s">
        <v>421</v>
      </c>
      <c r="Q416">
        <v>51.102212229999999</v>
      </c>
      <c r="R416">
        <v>0.97648374999999998</v>
      </c>
      <c r="U416" s="644"/>
    </row>
    <row r="417" spans="1:21" ht="15" x14ac:dyDescent="0.25">
      <c r="A417" t="s">
        <v>1391</v>
      </c>
      <c r="B417" t="s">
        <v>1636</v>
      </c>
      <c r="C417" t="s">
        <v>125</v>
      </c>
      <c r="D417" t="s">
        <v>180</v>
      </c>
      <c r="E417" t="s">
        <v>181</v>
      </c>
      <c r="F417" t="s">
        <v>125</v>
      </c>
      <c r="G417"/>
      <c r="H417">
        <v>11.20932</v>
      </c>
      <c r="I417" t="s">
        <v>182</v>
      </c>
      <c r="J417" t="s">
        <v>183</v>
      </c>
      <c r="K417" t="s">
        <v>199</v>
      </c>
      <c r="L417" t="s">
        <v>1637</v>
      </c>
      <c r="M417"/>
      <c r="N417" s="644" t="s">
        <v>1638</v>
      </c>
      <c r="O417" s="644" t="s">
        <v>1639</v>
      </c>
      <c r="P417" t="s">
        <v>421</v>
      </c>
      <c r="Q417">
        <v>51.326488840000003</v>
      </c>
      <c r="R417">
        <v>-2.2330630600000001</v>
      </c>
      <c r="U417" s="644"/>
    </row>
    <row r="418" spans="1:21" ht="15" x14ac:dyDescent="0.25">
      <c r="A418" t="s">
        <v>1391</v>
      </c>
      <c r="B418" t="s">
        <v>1640</v>
      </c>
      <c r="C418" t="s">
        <v>125</v>
      </c>
      <c r="D418" t="s">
        <v>180</v>
      </c>
      <c r="E418" t="s">
        <v>181</v>
      </c>
      <c r="F418" t="s">
        <v>125</v>
      </c>
      <c r="G418"/>
      <c r="H418">
        <v>4.9985999999999997</v>
      </c>
      <c r="I418" t="s">
        <v>182</v>
      </c>
      <c r="J418" t="s">
        <v>183</v>
      </c>
      <c r="K418" t="s">
        <v>184</v>
      </c>
      <c r="L418" t="s">
        <v>1641</v>
      </c>
      <c r="M418"/>
      <c r="N418" s="644" t="s">
        <v>1642</v>
      </c>
      <c r="O418" s="644" t="s">
        <v>1643</v>
      </c>
      <c r="P418" t="s">
        <v>421</v>
      </c>
      <c r="Q418">
        <v>52.907469409999997</v>
      </c>
      <c r="R418">
        <v>-4.3339791600000002</v>
      </c>
      <c r="U418" s="644"/>
    </row>
    <row r="419" spans="1:21" ht="15" x14ac:dyDescent="0.25">
      <c r="A419" t="s">
        <v>1391</v>
      </c>
      <c r="B419" t="s">
        <v>1644</v>
      </c>
      <c r="C419" t="s">
        <v>125</v>
      </c>
      <c r="D419" t="s">
        <v>180</v>
      </c>
      <c r="E419" t="s">
        <v>181</v>
      </c>
      <c r="F419" t="s">
        <v>125</v>
      </c>
      <c r="G419"/>
      <c r="H419">
        <v>4.5721499999999997</v>
      </c>
      <c r="I419" t="s">
        <v>182</v>
      </c>
      <c r="J419" t="s">
        <v>216</v>
      </c>
      <c r="K419" t="s">
        <v>216</v>
      </c>
      <c r="L419" t="s">
        <v>1645</v>
      </c>
      <c r="M419"/>
      <c r="N419" s="644" t="s">
        <v>1646</v>
      </c>
      <c r="O419" s="644" t="s">
        <v>1647</v>
      </c>
      <c r="P419" t="s">
        <v>421</v>
      </c>
      <c r="Q419">
        <v>53.533103990000001</v>
      </c>
      <c r="R419">
        <v>-2.3760308499999998</v>
      </c>
      <c r="U419" s="644"/>
    </row>
    <row r="420" spans="1:21" ht="15" x14ac:dyDescent="0.25">
      <c r="A420" t="s">
        <v>1391</v>
      </c>
      <c r="B420" t="s">
        <v>1648</v>
      </c>
      <c r="C420" t="s">
        <v>125</v>
      </c>
      <c r="D420" t="s">
        <v>180</v>
      </c>
      <c r="E420" t="s">
        <v>181</v>
      </c>
      <c r="F420" t="s">
        <v>125</v>
      </c>
      <c r="G420"/>
      <c r="H420">
        <v>4.992</v>
      </c>
      <c r="I420" t="s">
        <v>182</v>
      </c>
      <c r="J420" t="s">
        <v>183</v>
      </c>
      <c r="K420" t="s">
        <v>442</v>
      </c>
      <c r="L420" t="s">
        <v>1649</v>
      </c>
      <c r="M420"/>
      <c r="N420" s="644" t="s">
        <v>1650</v>
      </c>
      <c r="O420" s="644" t="s">
        <v>1651</v>
      </c>
      <c r="P420" t="s">
        <v>421</v>
      </c>
      <c r="Q420">
        <v>51.510914360000001</v>
      </c>
      <c r="R420">
        <v>-1.81364083</v>
      </c>
      <c r="U420" s="644"/>
    </row>
    <row r="421" spans="1:21" ht="15" x14ac:dyDescent="0.25">
      <c r="A421" t="s">
        <v>1391</v>
      </c>
      <c r="B421" t="s">
        <v>1652</v>
      </c>
      <c r="C421" t="s">
        <v>125</v>
      </c>
      <c r="D421" t="s">
        <v>180</v>
      </c>
      <c r="E421" t="s">
        <v>181</v>
      </c>
      <c r="F421" t="s">
        <v>125</v>
      </c>
      <c r="G421"/>
      <c r="H421">
        <v>60.892589999999998</v>
      </c>
      <c r="I421" t="s">
        <v>182</v>
      </c>
      <c r="J421" t="s">
        <v>183</v>
      </c>
      <c r="K421" t="s">
        <v>184</v>
      </c>
      <c r="L421" t="s">
        <v>1653</v>
      </c>
      <c r="M421"/>
      <c r="N421" s="644" t="s">
        <v>1654</v>
      </c>
      <c r="O421" s="644" t="s">
        <v>1655</v>
      </c>
      <c r="P421" t="s">
        <v>421</v>
      </c>
      <c r="Q421">
        <v>52.757488469999998</v>
      </c>
      <c r="R421">
        <v>1.3474712799999999</v>
      </c>
      <c r="U421" s="644"/>
    </row>
    <row r="422" spans="1:21" ht="15" x14ac:dyDescent="0.25">
      <c r="A422" t="s">
        <v>1391</v>
      </c>
      <c r="B422" t="s">
        <v>1656</v>
      </c>
      <c r="C422" t="s">
        <v>125</v>
      </c>
      <c r="D422" t="s">
        <v>180</v>
      </c>
      <c r="E422" t="s">
        <v>181</v>
      </c>
      <c r="F422" t="s">
        <v>125</v>
      </c>
      <c r="G422"/>
      <c r="H422">
        <v>4.8905499879807701</v>
      </c>
      <c r="I422" t="s">
        <v>182</v>
      </c>
      <c r="J422" t="s">
        <v>183</v>
      </c>
      <c r="K422" t="s">
        <v>209</v>
      </c>
      <c r="L422" t="s">
        <v>1614</v>
      </c>
      <c r="M422"/>
      <c r="N422" s="644" t="s">
        <v>1657</v>
      </c>
      <c r="O422" s="644" t="s">
        <v>1658</v>
      </c>
      <c r="P422" t="s">
        <v>421</v>
      </c>
      <c r="Q422">
        <v>52.757488469999998</v>
      </c>
      <c r="R422">
        <v>1.3474712799999999</v>
      </c>
      <c r="U422" s="644"/>
    </row>
    <row r="423" spans="1:21" ht="15" x14ac:dyDescent="0.25">
      <c r="A423" t="s">
        <v>1391</v>
      </c>
      <c r="B423" t="s">
        <v>1659</v>
      </c>
      <c r="C423" t="s">
        <v>125</v>
      </c>
      <c r="D423" t="s">
        <v>180</v>
      </c>
      <c r="E423" t="s">
        <v>181</v>
      </c>
      <c r="F423" t="s">
        <v>125</v>
      </c>
      <c r="G423"/>
      <c r="H423">
        <v>4.9523808134833898</v>
      </c>
      <c r="I423" t="s">
        <v>182</v>
      </c>
      <c r="J423" t="s">
        <v>183</v>
      </c>
      <c r="K423" t="s">
        <v>209</v>
      </c>
      <c r="L423" t="s">
        <v>1614</v>
      </c>
      <c r="M423"/>
      <c r="N423" s="644" t="s">
        <v>1657</v>
      </c>
      <c r="O423" s="644" t="s">
        <v>1658</v>
      </c>
      <c r="P423" t="s">
        <v>421</v>
      </c>
      <c r="Q423">
        <v>52.757488469999998</v>
      </c>
      <c r="R423">
        <v>1.3474712799999999</v>
      </c>
      <c r="U423" s="644"/>
    </row>
    <row r="424" spans="1:21" ht="15" x14ac:dyDescent="0.25">
      <c r="A424" t="s">
        <v>1391</v>
      </c>
      <c r="B424" t="s">
        <v>1660</v>
      </c>
      <c r="C424" t="s">
        <v>125</v>
      </c>
      <c r="D424" t="s">
        <v>180</v>
      </c>
      <c r="E424" t="s">
        <v>181</v>
      </c>
      <c r="F424" t="s">
        <v>125</v>
      </c>
      <c r="G424"/>
      <c r="H424">
        <v>3.6445177174388101</v>
      </c>
      <c r="I424" t="s">
        <v>182</v>
      </c>
      <c r="J424" t="s">
        <v>183</v>
      </c>
      <c r="K424" t="s">
        <v>209</v>
      </c>
      <c r="L424" t="s">
        <v>1614</v>
      </c>
      <c r="M424"/>
      <c r="N424" s="644" t="s">
        <v>1657</v>
      </c>
      <c r="O424" s="644" t="s">
        <v>1658</v>
      </c>
      <c r="P424" t="s">
        <v>421</v>
      </c>
      <c r="Q424">
        <v>51.360133390000001</v>
      </c>
      <c r="R424">
        <v>0.68307291000000003</v>
      </c>
      <c r="U424" s="644"/>
    </row>
    <row r="425" spans="1:21" ht="15" x14ac:dyDescent="0.25">
      <c r="A425" t="s">
        <v>1391</v>
      </c>
      <c r="B425" t="s">
        <v>1661</v>
      </c>
      <c r="C425" t="s">
        <v>125</v>
      </c>
      <c r="D425" t="s">
        <v>180</v>
      </c>
      <c r="E425" t="s">
        <v>181</v>
      </c>
      <c r="F425" t="s">
        <v>125</v>
      </c>
      <c r="G425"/>
      <c r="H425">
        <v>11.6012</v>
      </c>
      <c r="I425" t="s">
        <v>182</v>
      </c>
      <c r="J425" t="s">
        <v>183</v>
      </c>
      <c r="K425" t="s">
        <v>199</v>
      </c>
      <c r="L425" t="s">
        <v>1662</v>
      </c>
      <c r="M425"/>
      <c r="N425" s="644" t="s">
        <v>1663</v>
      </c>
      <c r="O425" s="644" t="s">
        <v>1664</v>
      </c>
      <c r="P425" t="s">
        <v>421</v>
      </c>
      <c r="Q425">
        <v>51.615943979999997</v>
      </c>
      <c r="R425">
        <v>0.43864165999999999</v>
      </c>
      <c r="U425" s="644"/>
    </row>
    <row r="426" spans="1:21" ht="15" x14ac:dyDescent="0.25">
      <c r="A426" t="s">
        <v>1391</v>
      </c>
      <c r="B426" t="s">
        <v>1665</v>
      </c>
      <c r="C426" t="s">
        <v>125</v>
      </c>
      <c r="D426" t="s">
        <v>180</v>
      </c>
      <c r="E426" t="s">
        <v>181</v>
      </c>
      <c r="F426" t="s">
        <v>125</v>
      </c>
      <c r="G426"/>
      <c r="H426">
        <v>4.9700699999999998</v>
      </c>
      <c r="I426" t="s">
        <v>182</v>
      </c>
      <c r="J426" t="s">
        <v>183</v>
      </c>
      <c r="K426" t="s">
        <v>209</v>
      </c>
      <c r="L426" t="s">
        <v>1666</v>
      </c>
      <c r="M426"/>
      <c r="N426" s="644" t="s">
        <v>1667</v>
      </c>
      <c r="O426" s="644" t="s">
        <v>1668</v>
      </c>
      <c r="P426" t="s">
        <v>421</v>
      </c>
      <c r="Q426">
        <v>50.803569209999999</v>
      </c>
      <c r="R426">
        <v>-0.71456301</v>
      </c>
      <c r="U426" s="644"/>
    </row>
    <row r="427" spans="1:21" ht="15" x14ac:dyDescent="0.25">
      <c r="A427" t="s">
        <v>1391</v>
      </c>
      <c r="B427" t="s">
        <v>1669</v>
      </c>
      <c r="C427" t="s">
        <v>125</v>
      </c>
      <c r="D427" t="s">
        <v>180</v>
      </c>
      <c r="E427" t="s">
        <v>181</v>
      </c>
      <c r="F427" t="s">
        <v>125</v>
      </c>
      <c r="G427"/>
      <c r="H427">
        <v>4.8470000000000004</v>
      </c>
      <c r="I427" t="s">
        <v>182</v>
      </c>
      <c r="J427" t="s">
        <v>183</v>
      </c>
      <c r="K427" t="s">
        <v>199</v>
      </c>
      <c r="L427" t="s">
        <v>1670</v>
      </c>
      <c r="M427"/>
      <c r="N427" s="644" t="s">
        <v>1671</v>
      </c>
      <c r="O427" s="644" t="s">
        <v>1672</v>
      </c>
      <c r="P427" t="s">
        <v>421</v>
      </c>
      <c r="Q427">
        <v>51.496571430000003</v>
      </c>
      <c r="R427">
        <v>-3.6956749100000001</v>
      </c>
      <c r="U427" s="644"/>
    </row>
    <row r="428" spans="1:21" ht="15" x14ac:dyDescent="0.25">
      <c r="A428" t="s">
        <v>1391</v>
      </c>
      <c r="B428" t="s">
        <v>1673</v>
      </c>
      <c r="C428" t="s">
        <v>125</v>
      </c>
      <c r="D428" t="s">
        <v>180</v>
      </c>
      <c r="E428" t="s">
        <v>181</v>
      </c>
      <c r="F428" t="s">
        <v>125</v>
      </c>
      <c r="G428"/>
      <c r="H428">
        <v>1.8774</v>
      </c>
      <c r="I428" t="s">
        <v>182</v>
      </c>
      <c r="J428" t="s">
        <v>216</v>
      </c>
      <c r="K428" t="s">
        <v>216</v>
      </c>
      <c r="L428" t="s">
        <v>1674</v>
      </c>
      <c r="M428"/>
      <c r="N428" s="644" t="s">
        <v>1675</v>
      </c>
      <c r="O428" s="644" t="s">
        <v>1676</v>
      </c>
      <c r="P428" t="s">
        <v>421</v>
      </c>
      <c r="Q428">
        <v>53.205655589999999</v>
      </c>
      <c r="R428">
        <v>-1.2014848899999999</v>
      </c>
      <c r="U428" s="644"/>
    </row>
    <row r="429" spans="1:21" ht="15" x14ac:dyDescent="0.25">
      <c r="A429" t="s">
        <v>1391</v>
      </c>
      <c r="B429" t="s">
        <v>1677</v>
      </c>
      <c r="C429" t="s">
        <v>125</v>
      </c>
      <c r="D429" t="s">
        <v>180</v>
      </c>
      <c r="E429" t="s">
        <v>181</v>
      </c>
      <c r="F429" t="s">
        <v>125</v>
      </c>
      <c r="G429"/>
      <c r="H429">
        <v>3.7730000000000001</v>
      </c>
      <c r="I429" t="s">
        <v>182</v>
      </c>
      <c r="J429" t="s">
        <v>183</v>
      </c>
      <c r="K429" t="s">
        <v>270</v>
      </c>
      <c r="L429" t="s">
        <v>1678</v>
      </c>
      <c r="M429"/>
      <c r="N429" s="644" t="s">
        <v>1679</v>
      </c>
      <c r="O429" s="644" t="s">
        <v>1680</v>
      </c>
      <c r="P429" t="s">
        <v>421</v>
      </c>
      <c r="Q429">
        <v>56.375081610000002</v>
      </c>
      <c r="R429">
        <v>-3.2670938500000002</v>
      </c>
      <c r="U429" s="644"/>
    </row>
    <row r="430" spans="1:21" ht="15" x14ac:dyDescent="0.25">
      <c r="A430" t="s">
        <v>1391</v>
      </c>
      <c r="B430" t="s">
        <v>1681</v>
      </c>
      <c r="C430" t="s">
        <v>125</v>
      </c>
      <c r="D430" t="s">
        <v>180</v>
      </c>
      <c r="E430" t="s">
        <v>181</v>
      </c>
      <c r="F430" t="s">
        <v>125</v>
      </c>
      <c r="G430"/>
      <c r="H430">
        <v>12.999420000000001</v>
      </c>
      <c r="I430" t="s">
        <v>182</v>
      </c>
      <c r="J430" t="s">
        <v>379</v>
      </c>
      <c r="K430" t="s">
        <v>379</v>
      </c>
      <c r="L430" t="s">
        <v>1682</v>
      </c>
      <c r="M430"/>
      <c r="N430" s="644" t="s">
        <v>1683</v>
      </c>
      <c r="O430" s="644" t="s">
        <v>1684</v>
      </c>
      <c r="P430" t="s">
        <v>421</v>
      </c>
      <c r="Q430">
        <v>51.144349179999999</v>
      </c>
      <c r="R430">
        <v>-0.96099226000000004</v>
      </c>
      <c r="U430" s="644"/>
    </row>
    <row r="431" spans="1:21" ht="15" x14ac:dyDescent="0.25">
      <c r="A431" t="s">
        <v>1391</v>
      </c>
      <c r="B431" t="s">
        <v>1685</v>
      </c>
      <c r="C431" t="s">
        <v>125</v>
      </c>
      <c r="D431" t="s">
        <v>180</v>
      </c>
      <c r="E431" t="s">
        <v>181</v>
      </c>
      <c r="F431" t="s">
        <v>125</v>
      </c>
      <c r="G431"/>
      <c r="H431">
        <v>4.005795</v>
      </c>
      <c r="I431" t="s">
        <v>182</v>
      </c>
      <c r="J431" t="s">
        <v>183</v>
      </c>
      <c r="K431" t="s">
        <v>199</v>
      </c>
      <c r="L431" t="s">
        <v>1686</v>
      </c>
      <c r="M431"/>
      <c r="N431" s="644" t="s">
        <v>1687</v>
      </c>
      <c r="O431" s="644" t="s">
        <v>1688</v>
      </c>
      <c r="P431" t="s">
        <v>421</v>
      </c>
      <c r="Q431">
        <v>52.455449969999997</v>
      </c>
      <c r="R431">
        <v>4.0609340000000001E-2</v>
      </c>
      <c r="U431" s="644"/>
    </row>
    <row r="432" spans="1:21" ht="15" x14ac:dyDescent="0.25">
      <c r="A432" t="s">
        <v>1391</v>
      </c>
      <c r="B432" t="s">
        <v>1689</v>
      </c>
      <c r="C432" t="s">
        <v>125</v>
      </c>
      <c r="D432" t="s">
        <v>180</v>
      </c>
      <c r="E432" t="s">
        <v>181</v>
      </c>
      <c r="F432" t="s">
        <v>125</v>
      </c>
      <c r="G432"/>
      <c r="H432">
        <v>4.3460000000000001</v>
      </c>
      <c r="I432" t="s">
        <v>182</v>
      </c>
      <c r="J432" t="s">
        <v>183</v>
      </c>
      <c r="K432" t="s">
        <v>209</v>
      </c>
      <c r="L432" t="s">
        <v>1690</v>
      </c>
      <c r="M432"/>
      <c r="N432" s="644" t="s">
        <v>1691</v>
      </c>
      <c r="O432" s="644" t="s">
        <v>1692</v>
      </c>
      <c r="P432" t="s">
        <v>421</v>
      </c>
      <c r="Q432">
        <v>52.445562440000003</v>
      </c>
      <c r="R432">
        <v>-0.12013618</v>
      </c>
      <c r="U432" s="644"/>
    </row>
    <row r="433" spans="1:21" ht="15" x14ac:dyDescent="0.25">
      <c r="A433" t="s">
        <v>1391</v>
      </c>
      <c r="B433" t="s">
        <v>1693</v>
      </c>
      <c r="C433" t="s">
        <v>125</v>
      </c>
      <c r="D433" t="s">
        <v>180</v>
      </c>
      <c r="E433" t="s">
        <v>181</v>
      </c>
      <c r="F433" t="s">
        <v>125</v>
      </c>
      <c r="G433"/>
      <c r="H433">
        <v>4.9729999999999999</v>
      </c>
      <c r="I433" t="s">
        <v>182</v>
      </c>
      <c r="J433" t="s">
        <v>183</v>
      </c>
      <c r="K433" t="s">
        <v>209</v>
      </c>
      <c r="L433" t="s">
        <v>1694</v>
      </c>
      <c r="M433"/>
      <c r="N433" s="644" t="s">
        <v>1695</v>
      </c>
      <c r="O433" s="644" t="s">
        <v>1696</v>
      </c>
      <c r="P433" t="s">
        <v>421</v>
      </c>
      <c r="Q433">
        <v>52.607256219999996</v>
      </c>
      <c r="R433">
        <v>1.3090645999999999</v>
      </c>
      <c r="U433" s="644"/>
    </row>
    <row r="434" spans="1:21" ht="15" x14ac:dyDescent="0.25">
      <c r="A434" t="s">
        <v>1391</v>
      </c>
      <c r="B434" t="s">
        <v>1697</v>
      </c>
      <c r="C434" t="s">
        <v>125</v>
      </c>
      <c r="D434" t="s">
        <v>180</v>
      </c>
      <c r="E434" t="s">
        <v>181</v>
      </c>
      <c r="F434" t="s">
        <v>125</v>
      </c>
      <c r="G434"/>
      <c r="H434">
        <v>4.9873200000000004</v>
      </c>
      <c r="I434" t="s">
        <v>182</v>
      </c>
      <c r="J434" t="s">
        <v>183</v>
      </c>
      <c r="K434" t="s">
        <v>209</v>
      </c>
      <c r="L434" t="s">
        <v>1698</v>
      </c>
      <c r="M434"/>
      <c r="N434" s="644" t="s">
        <v>1699</v>
      </c>
      <c r="O434" s="644" t="s">
        <v>1700</v>
      </c>
      <c r="P434" t="s">
        <v>421</v>
      </c>
      <c r="Q434">
        <v>51.56121547</v>
      </c>
      <c r="R434">
        <v>-2.6572717799999999</v>
      </c>
      <c r="U434" s="644"/>
    </row>
    <row r="435" spans="1:21" ht="15" x14ac:dyDescent="0.25">
      <c r="A435" t="s">
        <v>1391</v>
      </c>
      <c r="B435" t="s">
        <v>1701</v>
      </c>
      <c r="C435" t="s">
        <v>125</v>
      </c>
      <c r="D435" t="s">
        <v>180</v>
      </c>
      <c r="E435" t="s">
        <v>181</v>
      </c>
      <c r="F435" t="s">
        <v>125</v>
      </c>
      <c r="G435"/>
      <c r="H435">
        <v>3.9561600000000001</v>
      </c>
      <c r="I435" t="s">
        <v>182</v>
      </c>
      <c r="J435" t="s">
        <v>183</v>
      </c>
      <c r="K435" t="s">
        <v>184</v>
      </c>
      <c r="L435" t="s">
        <v>1702</v>
      </c>
      <c r="M435"/>
      <c r="N435" s="644" t="s">
        <v>1703</v>
      </c>
      <c r="O435" s="644" t="s">
        <v>1704</v>
      </c>
      <c r="P435" t="s">
        <v>421</v>
      </c>
      <c r="Q435">
        <v>49.766806549999998</v>
      </c>
      <c r="R435">
        <v>-7.5572420300000003</v>
      </c>
      <c r="U435" s="644"/>
    </row>
    <row r="436" spans="1:21" ht="15" x14ac:dyDescent="0.25">
      <c r="A436" t="s">
        <v>1391</v>
      </c>
      <c r="B436" t="s">
        <v>1705</v>
      </c>
      <c r="C436" t="s">
        <v>125</v>
      </c>
      <c r="D436" t="s">
        <v>180</v>
      </c>
      <c r="E436" t="s">
        <v>181</v>
      </c>
      <c r="F436" t="s">
        <v>125</v>
      </c>
      <c r="G436"/>
      <c r="H436">
        <v>4.99824</v>
      </c>
      <c r="I436" t="s">
        <v>182</v>
      </c>
      <c r="J436" t="s">
        <v>183</v>
      </c>
      <c r="K436" t="s">
        <v>410</v>
      </c>
      <c r="L436" t="s">
        <v>1706</v>
      </c>
      <c r="M436"/>
      <c r="N436" s="644"/>
      <c r="O436" s="644"/>
      <c r="P436" t="s">
        <v>421</v>
      </c>
      <c r="Q436">
        <v>52.69327208</v>
      </c>
      <c r="R436">
        <v>-1.3418886800000001</v>
      </c>
      <c r="U436" s="644"/>
    </row>
    <row r="437" spans="1:21" ht="15" x14ac:dyDescent="0.25">
      <c r="A437" t="s">
        <v>1391</v>
      </c>
      <c r="B437" t="s">
        <v>1707</v>
      </c>
      <c r="C437" t="s">
        <v>125</v>
      </c>
      <c r="D437" t="s">
        <v>180</v>
      </c>
      <c r="E437" t="s">
        <v>181</v>
      </c>
      <c r="F437" t="s">
        <v>125</v>
      </c>
      <c r="G437"/>
      <c r="H437">
        <v>4.9990800000000002</v>
      </c>
      <c r="I437" t="s">
        <v>182</v>
      </c>
      <c r="J437" t="s">
        <v>183</v>
      </c>
      <c r="K437" t="s">
        <v>270</v>
      </c>
      <c r="L437" t="s">
        <v>1708</v>
      </c>
      <c r="M437"/>
      <c r="N437" s="644" t="s">
        <v>1709</v>
      </c>
      <c r="O437" s="644" t="s">
        <v>1710</v>
      </c>
      <c r="P437" t="s">
        <v>421</v>
      </c>
      <c r="Q437">
        <v>50.331565179999998</v>
      </c>
      <c r="R437">
        <v>-4.9292160300000001</v>
      </c>
      <c r="U437" s="644"/>
    </row>
    <row r="438" spans="1:21" ht="15" x14ac:dyDescent="0.25">
      <c r="A438" t="s">
        <v>1391</v>
      </c>
      <c r="B438" t="s">
        <v>1711</v>
      </c>
      <c r="C438" t="s">
        <v>125</v>
      </c>
      <c r="D438" t="s">
        <v>180</v>
      </c>
      <c r="E438" t="s">
        <v>181</v>
      </c>
      <c r="F438" t="s">
        <v>125</v>
      </c>
      <c r="G438"/>
      <c r="H438">
        <v>10.140345</v>
      </c>
      <c r="I438" t="s">
        <v>182</v>
      </c>
      <c r="J438" t="s">
        <v>183</v>
      </c>
      <c r="K438" t="s">
        <v>184</v>
      </c>
      <c r="L438" t="s">
        <v>1712</v>
      </c>
      <c r="M438"/>
      <c r="N438" s="644" t="s">
        <v>1713</v>
      </c>
      <c r="O438" s="644" t="s">
        <v>1714</v>
      </c>
      <c r="P438" t="s">
        <v>421</v>
      </c>
      <c r="Q438">
        <v>49.766806549999998</v>
      </c>
      <c r="R438">
        <v>-7.5572420300000003</v>
      </c>
      <c r="U438" s="644"/>
    </row>
    <row r="439" spans="1:21" ht="15" x14ac:dyDescent="0.25">
      <c r="A439" t="s">
        <v>1391</v>
      </c>
      <c r="B439" t="s">
        <v>1715</v>
      </c>
      <c r="C439" t="s">
        <v>125</v>
      </c>
      <c r="D439" t="s">
        <v>180</v>
      </c>
      <c r="E439" t="s">
        <v>181</v>
      </c>
      <c r="F439" t="s">
        <v>125</v>
      </c>
      <c r="G439"/>
      <c r="H439">
        <v>4.9986000000000006</v>
      </c>
      <c r="I439" t="s">
        <v>182</v>
      </c>
      <c r="J439" t="s">
        <v>216</v>
      </c>
      <c r="K439" t="s">
        <v>216</v>
      </c>
      <c r="L439" t="s">
        <v>1716</v>
      </c>
      <c r="M439"/>
      <c r="N439" s="644"/>
      <c r="O439" s="644"/>
      <c r="P439" t="s">
        <v>421</v>
      </c>
      <c r="Q439">
        <v>50.818064710000002</v>
      </c>
      <c r="R439">
        <v>-0.73169753000000004</v>
      </c>
      <c r="U439" s="644"/>
    </row>
    <row r="440" spans="1:21" ht="15" x14ac:dyDescent="0.25">
      <c r="A440" t="s">
        <v>1391</v>
      </c>
      <c r="B440" t="s">
        <v>1717</v>
      </c>
      <c r="C440" t="s">
        <v>125</v>
      </c>
      <c r="D440" t="s">
        <v>180</v>
      </c>
      <c r="E440" t="s">
        <v>181</v>
      </c>
      <c r="F440" t="s">
        <v>125</v>
      </c>
      <c r="G440"/>
      <c r="H440">
        <v>4.9989999999999997</v>
      </c>
      <c r="I440" t="s">
        <v>182</v>
      </c>
      <c r="J440" t="s">
        <v>183</v>
      </c>
      <c r="K440" t="s">
        <v>199</v>
      </c>
      <c r="L440" t="s">
        <v>1718</v>
      </c>
      <c r="M440"/>
      <c r="N440" s="644" t="s">
        <v>1719</v>
      </c>
      <c r="O440" s="644" t="s">
        <v>1720</v>
      </c>
      <c r="P440" t="s">
        <v>421</v>
      </c>
      <c r="Q440">
        <v>49.766806549999998</v>
      </c>
      <c r="R440">
        <v>-7.5572420300000003</v>
      </c>
      <c r="U440" s="644"/>
    </row>
    <row r="441" spans="1:21" ht="15" x14ac:dyDescent="0.25">
      <c r="A441" t="s">
        <v>1391</v>
      </c>
      <c r="B441" t="s">
        <v>1721</v>
      </c>
      <c r="C441" t="s">
        <v>125</v>
      </c>
      <c r="D441" t="s">
        <v>180</v>
      </c>
      <c r="E441" t="s">
        <v>181</v>
      </c>
      <c r="F441" t="s">
        <v>125</v>
      </c>
      <c r="G441"/>
      <c r="H441">
        <v>4.9980200000000004</v>
      </c>
      <c r="I441" t="s">
        <v>182</v>
      </c>
      <c r="J441" t="s">
        <v>183</v>
      </c>
      <c r="K441" t="s">
        <v>334</v>
      </c>
      <c r="L441" t="s">
        <v>1722</v>
      </c>
      <c r="M441"/>
      <c r="N441" s="644"/>
      <c r="O441" s="644"/>
      <c r="P441" t="s">
        <v>421</v>
      </c>
      <c r="Q441">
        <v>49.766806549999998</v>
      </c>
      <c r="R441">
        <v>-7.5572420300000003</v>
      </c>
      <c r="U441" s="644"/>
    </row>
    <row r="442" spans="1:21" ht="15" x14ac:dyDescent="0.25">
      <c r="A442" t="s">
        <v>1391</v>
      </c>
      <c r="B442" t="s">
        <v>1723</v>
      </c>
      <c r="C442" t="s">
        <v>125</v>
      </c>
      <c r="D442" t="s">
        <v>180</v>
      </c>
      <c r="E442" t="s">
        <v>181</v>
      </c>
      <c r="F442" t="s">
        <v>125</v>
      </c>
      <c r="G442"/>
      <c r="H442">
        <v>3.0415199999999998</v>
      </c>
      <c r="I442" t="s">
        <v>182</v>
      </c>
      <c r="J442" t="s">
        <v>216</v>
      </c>
      <c r="K442" t="s">
        <v>216</v>
      </c>
      <c r="L442" t="s">
        <v>1724</v>
      </c>
      <c r="M442"/>
      <c r="N442" s="644"/>
      <c r="O442" s="644"/>
      <c r="P442" t="s">
        <v>421</v>
      </c>
      <c r="Q442">
        <v>51.587293369999998</v>
      </c>
      <c r="R442">
        <v>-2.7227451399999998</v>
      </c>
      <c r="U442" s="644"/>
    </row>
    <row r="443" spans="1:21" ht="15" x14ac:dyDescent="0.25">
      <c r="A443" t="s">
        <v>1391</v>
      </c>
      <c r="B443" t="s">
        <v>1725</v>
      </c>
      <c r="C443" t="s">
        <v>125</v>
      </c>
      <c r="D443" t="s">
        <v>180</v>
      </c>
      <c r="E443" t="s">
        <v>181</v>
      </c>
      <c r="F443" t="s">
        <v>125</v>
      </c>
      <c r="G443"/>
      <c r="H443">
        <v>4.9980000000000002</v>
      </c>
      <c r="I443" t="s">
        <v>182</v>
      </c>
      <c r="J443" t="s">
        <v>216</v>
      </c>
      <c r="K443" t="s">
        <v>216</v>
      </c>
      <c r="L443" t="s">
        <v>1726</v>
      </c>
      <c r="M443"/>
      <c r="N443" s="644" t="s">
        <v>1727</v>
      </c>
      <c r="O443" s="644" t="s">
        <v>1728</v>
      </c>
      <c r="P443" t="s">
        <v>421</v>
      </c>
      <c r="Q443">
        <v>49.766806549999998</v>
      </c>
      <c r="R443">
        <v>-7.5572420300000003</v>
      </c>
      <c r="U443" s="644"/>
    </row>
    <row r="444" spans="1:21" ht="15" x14ac:dyDescent="0.25">
      <c r="A444" t="s">
        <v>1391</v>
      </c>
      <c r="B444" t="s">
        <v>1729</v>
      </c>
      <c r="C444" t="s">
        <v>125</v>
      </c>
      <c r="D444" t="s">
        <v>180</v>
      </c>
      <c r="E444" t="s">
        <v>181</v>
      </c>
      <c r="F444" t="s">
        <v>125</v>
      </c>
      <c r="G444"/>
      <c r="H444">
        <v>4.992</v>
      </c>
      <c r="I444" t="s">
        <v>182</v>
      </c>
      <c r="J444" t="s">
        <v>216</v>
      </c>
      <c r="K444" t="s">
        <v>216</v>
      </c>
      <c r="L444" t="s">
        <v>1730</v>
      </c>
      <c r="M444"/>
      <c r="N444" s="644"/>
      <c r="O444" s="644"/>
      <c r="P444" t="s">
        <v>421</v>
      </c>
      <c r="Q444">
        <v>52.756496499999997</v>
      </c>
      <c r="R444">
        <v>-1.4898673899999999</v>
      </c>
      <c r="U444" s="644"/>
    </row>
    <row r="445" spans="1:21" ht="15" x14ac:dyDescent="0.25">
      <c r="A445" t="s">
        <v>1391</v>
      </c>
      <c r="B445" t="s">
        <v>1731</v>
      </c>
      <c r="C445" t="s">
        <v>125</v>
      </c>
      <c r="D445" t="s">
        <v>180</v>
      </c>
      <c r="E445" t="s">
        <v>181</v>
      </c>
      <c r="F445" t="s">
        <v>125</v>
      </c>
      <c r="G445"/>
      <c r="H445">
        <v>4.7991000000000001</v>
      </c>
      <c r="I445" t="s">
        <v>182</v>
      </c>
      <c r="J445" t="s">
        <v>183</v>
      </c>
      <c r="K445" t="s">
        <v>270</v>
      </c>
      <c r="L445" t="s">
        <v>1732</v>
      </c>
      <c r="M445"/>
      <c r="N445" s="644" t="s">
        <v>1733</v>
      </c>
      <c r="O445" s="644" t="s">
        <v>1734</v>
      </c>
      <c r="P445" t="s">
        <v>421</v>
      </c>
      <c r="Q445">
        <v>51.07904216</v>
      </c>
      <c r="R445">
        <v>-6.876148E-2</v>
      </c>
      <c r="U445" s="644"/>
    </row>
    <row r="446" spans="1:21" ht="15" x14ac:dyDescent="0.25">
      <c r="A446" t="s">
        <v>1391</v>
      </c>
      <c r="B446" t="s">
        <v>1735</v>
      </c>
      <c r="C446" t="s">
        <v>125</v>
      </c>
      <c r="D446" t="s">
        <v>180</v>
      </c>
      <c r="E446" t="s">
        <v>181</v>
      </c>
      <c r="F446" t="s">
        <v>125</v>
      </c>
      <c r="G446"/>
      <c r="H446">
        <v>4.9607999999999999</v>
      </c>
      <c r="I446" t="s">
        <v>182</v>
      </c>
      <c r="J446" t="s">
        <v>183</v>
      </c>
      <c r="K446" t="s">
        <v>199</v>
      </c>
      <c r="L446" t="s">
        <v>1736</v>
      </c>
      <c r="M446"/>
      <c r="N446" s="644" t="s">
        <v>1737</v>
      </c>
      <c r="O446" s="644" t="s">
        <v>1738</v>
      </c>
      <c r="P446" t="s">
        <v>421</v>
      </c>
      <c r="Q446">
        <v>51.194333049999997</v>
      </c>
      <c r="R446">
        <v>-2.9619728699999999</v>
      </c>
      <c r="U446" s="644"/>
    </row>
    <row r="447" spans="1:21" ht="15" x14ac:dyDescent="0.25">
      <c r="A447" t="s">
        <v>1391</v>
      </c>
      <c r="B447" t="s">
        <v>1739</v>
      </c>
      <c r="C447" t="s">
        <v>125</v>
      </c>
      <c r="D447" t="s">
        <v>180</v>
      </c>
      <c r="E447" t="s">
        <v>181</v>
      </c>
      <c r="F447" t="s">
        <v>125</v>
      </c>
      <c r="G447"/>
      <c r="H447">
        <v>4.9930000000000003</v>
      </c>
      <c r="I447" t="s">
        <v>182</v>
      </c>
      <c r="J447" t="s">
        <v>183</v>
      </c>
      <c r="K447" t="s">
        <v>184</v>
      </c>
      <c r="L447" t="s">
        <v>1740</v>
      </c>
      <c r="M447"/>
      <c r="N447" s="644" t="s">
        <v>1741</v>
      </c>
      <c r="O447" s="644" t="s">
        <v>1742</v>
      </c>
      <c r="P447" t="s">
        <v>421</v>
      </c>
      <c r="Q447">
        <v>53.928268520000003</v>
      </c>
      <c r="R447">
        <v>-2.2711036199999999</v>
      </c>
      <c r="U447" s="644"/>
    </row>
    <row r="448" spans="1:21" ht="15" x14ac:dyDescent="0.25">
      <c r="A448" t="s">
        <v>1391</v>
      </c>
      <c r="B448" t="s">
        <v>1743</v>
      </c>
      <c r="C448" t="s">
        <v>125</v>
      </c>
      <c r="D448" t="s">
        <v>180</v>
      </c>
      <c r="E448" t="s">
        <v>181</v>
      </c>
      <c r="F448" t="s">
        <v>125</v>
      </c>
      <c r="G448"/>
      <c r="H448">
        <v>4.9990800000000002</v>
      </c>
      <c r="I448" t="s">
        <v>182</v>
      </c>
      <c r="J448" t="s">
        <v>183</v>
      </c>
      <c r="K448" t="s">
        <v>442</v>
      </c>
      <c r="L448" t="s">
        <v>1744</v>
      </c>
      <c r="M448"/>
      <c r="N448" s="644" t="s">
        <v>1745</v>
      </c>
      <c r="O448" s="644" t="s">
        <v>1746</v>
      </c>
      <c r="P448" t="s">
        <v>421</v>
      </c>
      <c r="Q448">
        <v>50.840405629999999</v>
      </c>
      <c r="R448">
        <v>0.19070535999999999</v>
      </c>
      <c r="U448" s="644"/>
    </row>
    <row r="449" spans="1:21" ht="15" x14ac:dyDescent="0.25">
      <c r="A449" t="s">
        <v>1391</v>
      </c>
      <c r="B449" t="s">
        <v>1747</v>
      </c>
      <c r="C449" t="s">
        <v>125</v>
      </c>
      <c r="D449" t="s">
        <v>180</v>
      </c>
      <c r="E449" t="s">
        <v>181</v>
      </c>
      <c r="F449" t="s">
        <v>125</v>
      </c>
      <c r="G449"/>
      <c r="H449">
        <v>4.9986600000000001</v>
      </c>
      <c r="I449" t="s">
        <v>182</v>
      </c>
      <c r="J449" t="s">
        <v>183</v>
      </c>
      <c r="K449" t="s">
        <v>199</v>
      </c>
      <c r="L449" t="s">
        <v>1748</v>
      </c>
      <c r="M449"/>
      <c r="N449" s="644" t="s">
        <v>1749</v>
      </c>
      <c r="O449" s="644" t="s">
        <v>1750</v>
      </c>
      <c r="P449" t="s">
        <v>421</v>
      </c>
      <c r="Q449">
        <v>49.766806549999998</v>
      </c>
      <c r="R449">
        <v>-7.5572420300000003</v>
      </c>
      <c r="U449" s="644"/>
    </row>
    <row r="450" spans="1:21" ht="15" x14ac:dyDescent="0.25">
      <c r="A450" t="s">
        <v>1391</v>
      </c>
      <c r="B450" t="s">
        <v>1751</v>
      </c>
      <c r="C450" t="s">
        <v>125</v>
      </c>
      <c r="D450" t="s">
        <v>180</v>
      </c>
      <c r="E450" t="s">
        <v>181</v>
      </c>
      <c r="F450" t="s">
        <v>125</v>
      </c>
      <c r="G450"/>
      <c r="H450">
        <v>4.9896000000000003</v>
      </c>
      <c r="I450" t="s">
        <v>182</v>
      </c>
      <c r="J450" t="s">
        <v>183</v>
      </c>
      <c r="K450" t="s">
        <v>270</v>
      </c>
      <c r="L450" t="s">
        <v>1752</v>
      </c>
      <c r="M450"/>
      <c r="N450" s="644"/>
      <c r="O450" s="644"/>
      <c r="P450" t="s">
        <v>421</v>
      </c>
      <c r="Q450">
        <v>51.599768009999998</v>
      </c>
      <c r="R450">
        <v>-3.7646657299999999</v>
      </c>
      <c r="U450" s="644"/>
    </row>
    <row r="451" spans="1:21" ht="15" x14ac:dyDescent="0.25">
      <c r="A451" t="s">
        <v>1391</v>
      </c>
      <c r="B451" t="s">
        <v>1753</v>
      </c>
      <c r="C451" t="s">
        <v>125</v>
      </c>
      <c r="D451" t="s">
        <v>180</v>
      </c>
      <c r="E451" t="s">
        <v>181</v>
      </c>
      <c r="F451" t="s">
        <v>125</v>
      </c>
      <c r="G451"/>
      <c r="H451">
        <v>4.992</v>
      </c>
      <c r="I451" t="s">
        <v>182</v>
      </c>
      <c r="J451" t="s">
        <v>216</v>
      </c>
      <c r="K451" t="s">
        <v>216</v>
      </c>
      <c r="L451" t="s">
        <v>1754</v>
      </c>
      <c r="M451"/>
      <c r="N451" s="644" t="s">
        <v>1755</v>
      </c>
      <c r="O451" s="644" t="s">
        <v>1756</v>
      </c>
      <c r="P451" t="s">
        <v>421</v>
      </c>
      <c r="Q451">
        <v>52.065033710000002</v>
      </c>
      <c r="R451">
        <v>-2.2281039999999998E-2</v>
      </c>
      <c r="U451" s="644"/>
    </row>
    <row r="452" spans="1:21" ht="15" x14ac:dyDescent="0.25">
      <c r="A452" t="s">
        <v>1391</v>
      </c>
      <c r="B452" t="s">
        <v>1757</v>
      </c>
      <c r="C452" t="s">
        <v>125</v>
      </c>
      <c r="D452" t="s">
        <v>180</v>
      </c>
      <c r="E452" t="s">
        <v>181</v>
      </c>
      <c r="F452" t="s">
        <v>125</v>
      </c>
      <c r="G452"/>
      <c r="H452">
        <v>4.96</v>
      </c>
      <c r="I452" t="s">
        <v>182</v>
      </c>
      <c r="J452" t="s">
        <v>183</v>
      </c>
      <c r="K452" t="s">
        <v>209</v>
      </c>
      <c r="L452" t="s">
        <v>1758</v>
      </c>
      <c r="M452"/>
      <c r="N452" s="644" t="s">
        <v>1759</v>
      </c>
      <c r="O452" s="644" t="s">
        <v>1760</v>
      </c>
      <c r="P452" t="s">
        <v>421</v>
      </c>
      <c r="Q452">
        <v>54.613803310000002</v>
      </c>
      <c r="R452">
        <v>-3.5298325500000001</v>
      </c>
      <c r="U452" s="644"/>
    </row>
    <row r="453" spans="1:21" ht="15" x14ac:dyDescent="0.25">
      <c r="A453" t="s">
        <v>1391</v>
      </c>
      <c r="B453" t="s">
        <v>1761</v>
      </c>
      <c r="C453" t="s">
        <v>125</v>
      </c>
      <c r="D453" t="s">
        <v>180</v>
      </c>
      <c r="E453" t="s">
        <v>181</v>
      </c>
      <c r="F453" t="s">
        <v>125</v>
      </c>
      <c r="G453"/>
      <c r="H453">
        <v>4.9155600000000002</v>
      </c>
      <c r="I453" t="s">
        <v>182</v>
      </c>
      <c r="J453" t="s">
        <v>183</v>
      </c>
      <c r="K453" t="s">
        <v>442</v>
      </c>
      <c r="L453" t="s">
        <v>1762</v>
      </c>
      <c r="M453"/>
      <c r="N453" s="644" t="s">
        <v>1763</v>
      </c>
      <c r="O453" s="644" t="s">
        <v>1764</v>
      </c>
      <c r="P453" t="s">
        <v>421</v>
      </c>
      <c r="Q453">
        <v>51.560443319999997</v>
      </c>
      <c r="R453">
        <v>0.28372874999999997</v>
      </c>
      <c r="U453" s="644"/>
    </row>
    <row r="454" spans="1:21" ht="15" x14ac:dyDescent="0.25">
      <c r="A454" t="s">
        <v>1391</v>
      </c>
      <c r="B454" t="s">
        <v>1765</v>
      </c>
      <c r="C454" t="s">
        <v>125</v>
      </c>
      <c r="D454" t="s">
        <v>180</v>
      </c>
      <c r="E454" t="s">
        <v>181</v>
      </c>
      <c r="F454" t="s">
        <v>125</v>
      </c>
      <c r="G454"/>
      <c r="H454">
        <v>2.9987400000000002</v>
      </c>
      <c r="I454" t="s">
        <v>182</v>
      </c>
      <c r="J454" t="s">
        <v>183</v>
      </c>
      <c r="K454" t="s">
        <v>669</v>
      </c>
      <c r="L454" t="s">
        <v>1766</v>
      </c>
      <c r="M454"/>
      <c r="N454" s="644" t="s">
        <v>1767</v>
      </c>
      <c r="O454" s="644" t="s">
        <v>1768</v>
      </c>
      <c r="P454" t="s">
        <v>421</v>
      </c>
      <c r="Q454">
        <v>52.874401749999997</v>
      </c>
      <c r="R454">
        <v>-0.59185673000000005</v>
      </c>
      <c r="U454" s="644"/>
    </row>
    <row r="455" spans="1:21" ht="15" x14ac:dyDescent="0.25">
      <c r="A455" t="s">
        <v>1391</v>
      </c>
      <c r="B455" t="s">
        <v>1769</v>
      </c>
      <c r="C455" t="s">
        <v>125</v>
      </c>
      <c r="D455" t="s">
        <v>180</v>
      </c>
      <c r="E455" t="s">
        <v>181</v>
      </c>
      <c r="F455" t="s">
        <v>125</v>
      </c>
      <c r="G455"/>
      <c r="H455">
        <v>4.9967499999999996</v>
      </c>
      <c r="I455" t="s">
        <v>182</v>
      </c>
      <c r="J455" t="s">
        <v>183</v>
      </c>
      <c r="K455" t="s">
        <v>270</v>
      </c>
      <c r="L455" t="s">
        <v>1770</v>
      </c>
      <c r="M455"/>
      <c r="N455" s="644" t="s">
        <v>1771</v>
      </c>
      <c r="O455" s="644" t="s">
        <v>1772</v>
      </c>
      <c r="P455" t="s">
        <v>421</v>
      </c>
      <c r="Q455">
        <v>52.45684335</v>
      </c>
      <c r="R455">
        <v>-0.84362811999999998</v>
      </c>
      <c r="U455" s="644"/>
    </row>
    <row r="456" spans="1:21" ht="15" x14ac:dyDescent="0.25">
      <c r="A456" t="s">
        <v>1391</v>
      </c>
      <c r="B456" t="s">
        <v>1773</v>
      </c>
      <c r="C456" t="s">
        <v>125</v>
      </c>
      <c r="D456" t="s">
        <v>180</v>
      </c>
      <c r="E456" t="s">
        <v>181</v>
      </c>
      <c r="F456" t="s">
        <v>125</v>
      </c>
      <c r="G456"/>
      <c r="H456">
        <v>3.657</v>
      </c>
      <c r="I456" t="s">
        <v>182</v>
      </c>
      <c r="J456" t="s">
        <v>183</v>
      </c>
      <c r="K456" t="s">
        <v>270</v>
      </c>
      <c r="L456" t="s">
        <v>1774</v>
      </c>
      <c r="M456"/>
      <c r="N456" s="644" t="s">
        <v>1775</v>
      </c>
      <c r="O456" s="644" t="s">
        <v>1776</v>
      </c>
      <c r="P456" t="s">
        <v>421</v>
      </c>
      <c r="Q456">
        <v>52.065033710000002</v>
      </c>
      <c r="R456">
        <v>-2.2281039999999998E-2</v>
      </c>
      <c r="U456" s="644"/>
    </row>
    <row r="457" spans="1:21" ht="15" x14ac:dyDescent="0.25">
      <c r="A457" t="s">
        <v>1391</v>
      </c>
      <c r="B457" t="s">
        <v>1777</v>
      </c>
      <c r="C457" t="s">
        <v>125</v>
      </c>
      <c r="D457" t="s">
        <v>180</v>
      </c>
      <c r="E457" t="s">
        <v>181</v>
      </c>
      <c r="F457" t="s">
        <v>125</v>
      </c>
      <c r="G457"/>
      <c r="H457">
        <v>4.8959999999999999</v>
      </c>
      <c r="I457" t="s">
        <v>182</v>
      </c>
      <c r="J457" t="s">
        <v>183</v>
      </c>
      <c r="K457" t="s">
        <v>209</v>
      </c>
      <c r="L457" t="s">
        <v>1758</v>
      </c>
      <c r="M457"/>
      <c r="N457" s="644" t="s">
        <v>1759</v>
      </c>
      <c r="O457" s="644" t="s">
        <v>1760</v>
      </c>
      <c r="P457" t="s">
        <v>421</v>
      </c>
      <c r="Q457">
        <v>51.599768009999998</v>
      </c>
      <c r="R457">
        <v>-3.7646657299999999</v>
      </c>
      <c r="U457" s="644"/>
    </row>
    <row r="458" spans="1:21" ht="15" x14ac:dyDescent="0.25">
      <c r="A458" t="s">
        <v>1391</v>
      </c>
      <c r="B458" t="s">
        <v>1778</v>
      </c>
      <c r="C458" t="s">
        <v>125</v>
      </c>
      <c r="D458" t="s">
        <v>180</v>
      </c>
      <c r="E458" t="s">
        <v>181</v>
      </c>
      <c r="F458" t="s">
        <v>125</v>
      </c>
      <c r="G458"/>
      <c r="H458">
        <v>4.8959999999999999</v>
      </c>
      <c r="I458" t="s">
        <v>182</v>
      </c>
      <c r="J458" t="s">
        <v>216</v>
      </c>
      <c r="K458" t="s">
        <v>216</v>
      </c>
      <c r="L458" t="s">
        <v>1754</v>
      </c>
      <c r="M458"/>
      <c r="N458" s="644" t="s">
        <v>1755</v>
      </c>
      <c r="O458" s="644" t="s">
        <v>1756</v>
      </c>
      <c r="P458" t="s">
        <v>421</v>
      </c>
      <c r="Q458">
        <v>51.287107390000003</v>
      </c>
      <c r="R458">
        <v>-2.98130278</v>
      </c>
      <c r="U458" s="644"/>
    </row>
    <row r="459" spans="1:21" ht="15" x14ac:dyDescent="0.25">
      <c r="A459" t="s">
        <v>1391</v>
      </c>
      <c r="B459" t="s">
        <v>1779</v>
      </c>
      <c r="C459" t="s">
        <v>125</v>
      </c>
      <c r="D459" t="s">
        <v>180</v>
      </c>
      <c r="E459" t="s">
        <v>181</v>
      </c>
      <c r="F459" t="s">
        <v>125</v>
      </c>
      <c r="G459"/>
      <c r="H459">
        <v>2.1993749999999999</v>
      </c>
      <c r="I459" t="s">
        <v>182</v>
      </c>
      <c r="J459" t="s">
        <v>183</v>
      </c>
      <c r="K459" t="s">
        <v>184</v>
      </c>
      <c r="L459" t="s">
        <v>1780</v>
      </c>
      <c r="M459"/>
      <c r="N459" s="644" t="s">
        <v>1781</v>
      </c>
      <c r="O459" s="644" t="s">
        <v>1782</v>
      </c>
      <c r="P459" t="s">
        <v>421</v>
      </c>
      <c r="Q459">
        <v>51.287107390000003</v>
      </c>
      <c r="R459">
        <v>-2.98130278</v>
      </c>
      <c r="U459" s="644"/>
    </row>
    <row r="460" spans="1:21" ht="15" x14ac:dyDescent="0.25">
      <c r="A460" t="s">
        <v>1391</v>
      </c>
      <c r="B460" t="s">
        <v>1783</v>
      </c>
      <c r="C460" t="s">
        <v>125</v>
      </c>
      <c r="D460" t="s">
        <v>180</v>
      </c>
      <c r="E460" t="s">
        <v>181</v>
      </c>
      <c r="F460" t="s">
        <v>125</v>
      </c>
      <c r="G460"/>
      <c r="H460">
        <v>4.6626750000000001</v>
      </c>
      <c r="I460" t="s">
        <v>182</v>
      </c>
      <c r="J460" t="s">
        <v>183</v>
      </c>
      <c r="K460" t="s">
        <v>184</v>
      </c>
      <c r="L460" t="s">
        <v>1780</v>
      </c>
      <c r="M460"/>
      <c r="N460" s="644" t="s">
        <v>1781</v>
      </c>
      <c r="O460" s="644" t="s">
        <v>1782</v>
      </c>
      <c r="P460" t="s">
        <v>421</v>
      </c>
      <c r="Q460">
        <v>49.766806549999998</v>
      </c>
      <c r="R460">
        <v>-7.5572420300000003</v>
      </c>
      <c r="U460" s="644"/>
    </row>
    <row r="461" spans="1:21" ht="15" x14ac:dyDescent="0.25">
      <c r="A461" t="s">
        <v>1391</v>
      </c>
      <c r="B461" t="s">
        <v>1784</v>
      </c>
      <c r="C461" t="s">
        <v>125</v>
      </c>
      <c r="D461" t="s">
        <v>180</v>
      </c>
      <c r="E461" t="s">
        <v>181</v>
      </c>
      <c r="F461" t="s">
        <v>125</v>
      </c>
      <c r="G461"/>
      <c r="H461">
        <v>4.9980200000000004</v>
      </c>
      <c r="I461" t="s">
        <v>182</v>
      </c>
      <c r="J461" t="s">
        <v>183</v>
      </c>
      <c r="K461" t="s">
        <v>334</v>
      </c>
      <c r="L461" t="s">
        <v>1722</v>
      </c>
      <c r="M461"/>
      <c r="N461" s="644"/>
      <c r="O461" s="644"/>
      <c r="P461" t="s">
        <v>421</v>
      </c>
      <c r="Q461">
        <v>51.524647659999999</v>
      </c>
      <c r="R461">
        <v>-2.5713239799999998</v>
      </c>
      <c r="U461" s="644"/>
    </row>
    <row r="462" spans="1:21" ht="15" x14ac:dyDescent="0.25">
      <c r="A462" t="s">
        <v>1391</v>
      </c>
      <c r="B462" t="s">
        <v>1785</v>
      </c>
      <c r="C462" t="s">
        <v>125</v>
      </c>
      <c r="D462" t="s">
        <v>180</v>
      </c>
      <c r="E462" t="s">
        <v>181</v>
      </c>
      <c r="F462" t="s">
        <v>125</v>
      </c>
      <c r="G462"/>
      <c r="H462">
        <v>3.2</v>
      </c>
      <c r="I462" t="s">
        <v>182</v>
      </c>
      <c r="J462" t="s">
        <v>183</v>
      </c>
      <c r="K462" t="s">
        <v>184</v>
      </c>
      <c r="L462" t="s">
        <v>1786</v>
      </c>
      <c r="M462"/>
      <c r="N462" s="644" t="s">
        <v>1787</v>
      </c>
      <c r="O462" s="644" t="s">
        <v>1788</v>
      </c>
      <c r="P462" t="s">
        <v>421</v>
      </c>
      <c r="Q462">
        <v>49.766806549999998</v>
      </c>
      <c r="R462">
        <v>-7.5572420300000003</v>
      </c>
      <c r="U462" s="644"/>
    </row>
    <row r="463" spans="1:21" ht="15" x14ac:dyDescent="0.25">
      <c r="A463" t="s">
        <v>1391</v>
      </c>
      <c r="B463" t="s">
        <v>1789</v>
      </c>
      <c r="C463" t="s">
        <v>125</v>
      </c>
      <c r="D463" t="s">
        <v>180</v>
      </c>
      <c r="E463" t="s">
        <v>181</v>
      </c>
      <c r="F463" t="s">
        <v>125</v>
      </c>
      <c r="G463"/>
      <c r="H463">
        <v>3.0716399999999999</v>
      </c>
      <c r="I463" t="s">
        <v>182</v>
      </c>
      <c r="J463" t="s">
        <v>216</v>
      </c>
      <c r="K463" t="s">
        <v>216</v>
      </c>
      <c r="L463" t="s">
        <v>1724</v>
      </c>
      <c r="M463"/>
      <c r="N463" s="644"/>
      <c r="O463" s="644"/>
      <c r="P463" t="s">
        <v>421</v>
      </c>
      <c r="Q463">
        <v>54.57158536</v>
      </c>
      <c r="R463">
        <v>-5.5691356000000001</v>
      </c>
      <c r="U463" s="644"/>
    </row>
    <row r="464" spans="1:21" ht="15" x14ac:dyDescent="0.25">
      <c r="A464" t="s">
        <v>1391</v>
      </c>
      <c r="B464" t="s">
        <v>1790</v>
      </c>
      <c r="C464" t="s">
        <v>125</v>
      </c>
      <c r="D464" t="s">
        <v>180</v>
      </c>
      <c r="E464" t="s">
        <v>181</v>
      </c>
      <c r="F464" t="s">
        <v>125</v>
      </c>
      <c r="G464"/>
      <c r="H464">
        <v>5.9815800000000001</v>
      </c>
      <c r="I464" t="s">
        <v>182</v>
      </c>
      <c r="J464" t="s">
        <v>634</v>
      </c>
      <c r="K464" t="s">
        <v>634</v>
      </c>
      <c r="L464" t="s">
        <v>1791</v>
      </c>
      <c r="M464"/>
      <c r="N464" s="644" t="s">
        <v>1792</v>
      </c>
      <c r="O464" s="644" t="s">
        <v>1793</v>
      </c>
      <c r="P464" t="s">
        <v>577</v>
      </c>
      <c r="Q464">
        <v>53.706569430000002</v>
      </c>
      <c r="R464">
        <v>-2.7813600799999998</v>
      </c>
      <c r="U464" s="644"/>
    </row>
    <row r="465" spans="1:21" ht="15" x14ac:dyDescent="0.25">
      <c r="A465" t="s">
        <v>1391</v>
      </c>
      <c r="B465" t="s">
        <v>1794</v>
      </c>
      <c r="C465" t="s">
        <v>125</v>
      </c>
      <c r="D465" t="s">
        <v>180</v>
      </c>
      <c r="E465" t="s">
        <v>181</v>
      </c>
      <c r="F465" t="s">
        <v>125</v>
      </c>
      <c r="G465"/>
      <c r="H465">
        <v>2.5055999999999998</v>
      </c>
      <c r="I465" t="s">
        <v>182</v>
      </c>
      <c r="J465" t="s">
        <v>183</v>
      </c>
      <c r="K465" t="s">
        <v>442</v>
      </c>
      <c r="L465" t="s">
        <v>1795</v>
      </c>
      <c r="M465"/>
      <c r="N465" s="644" t="s">
        <v>1796</v>
      </c>
      <c r="O465" s="644" t="s">
        <v>1797</v>
      </c>
      <c r="P465" t="s">
        <v>577</v>
      </c>
      <c r="Q465">
        <v>52.948787510000002</v>
      </c>
      <c r="R465">
        <v>-1.86106992</v>
      </c>
      <c r="U465" s="644"/>
    </row>
    <row r="466" spans="1:21" ht="15" x14ac:dyDescent="0.25">
      <c r="A466" t="s">
        <v>1391</v>
      </c>
      <c r="B466" t="s">
        <v>1798</v>
      </c>
      <c r="C466" t="s">
        <v>125</v>
      </c>
      <c r="D466" t="s">
        <v>180</v>
      </c>
      <c r="E466" t="s">
        <v>181</v>
      </c>
      <c r="F466" t="s">
        <v>125</v>
      </c>
      <c r="G466"/>
      <c r="H466">
        <v>4.9795199999999999</v>
      </c>
      <c r="I466" t="s">
        <v>182</v>
      </c>
      <c r="J466" t="s">
        <v>183</v>
      </c>
      <c r="K466" t="s">
        <v>410</v>
      </c>
      <c r="L466" t="s">
        <v>1799</v>
      </c>
      <c r="M466"/>
      <c r="N466" s="644" t="s">
        <v>1800</v>
      </c>
      <c r="O466" s="644" t="s">
        <v>1801</v>
      </c>
      <c r="P466" t="s">
        <v>577</v>
      </c>
      <c r="Q466">
        <v>51.269690160000003</v>
      </c>
      <c r="R466">
        <v>-2.9671853700000002</v>
      </c>
      <c r="U466" s="644"/>
    </row>
    <row r="467" spans="1:21" ht="15" x14ac:dyDescent="0.25">
      <c r="A467" t="s">
        <v>1391</v>
      </c>
      <c r="B467" t="s">
        <v>1802</v>
      </c>
      <c r="C467" t="s">
        <v>125</v>
      </c>
      <c r="D467" t="s">
        <v>180</v>
      </c>
      <c r="E467" t="s">
        <v>181</v>
      </c>
      <c r="F467" t="s">
        <v>125</v>
      </c>
      <c r="G467"/>
      <c r="H467">
        <v>3.7584</v>
      </c>
      <c r="I467" t="s">
        <v>182</v>
      </c>
      <c r="J467" t="s">
        <v>183</v>
      </c>
      <c r="K467" t="s">
        <v>184</v>
      </c>
      <c r="L467" t="s">
        <v>1780</v>
      </c>
      <c r="M467"/>
      <c r="N467" s="644" t="s">
        <v>1803</v>
      </c>
      <c r="O467" s="644" t="s">
        <v>1804</v>
      </c>
      <c r="P467" t="s">
        <v>577</v>
      </c>
      <c r="Q467">
        <v>51.932818419999997</v>
      </c>
      <c r="R467">
        <v>-2.08887102</v>
      </c>
      <c r="U467" s="644"/>
    </row>
    <row r="468" spans="1:21" ht="15" x14ac:dyDescent="0.25">
      <c r="A468" t="s">
        <v>1391</v>
      </c>
      <c r="B468" t="s">
        <v>1805</v>
      </c>
      <c r="C468" t="s">
        <v>125</v>
      </c>
      <c r="D468" t="s">
        <v>180</v>
      </c>
      <c r="E468" t="s">
        <v>181</v>
      </c>
      <c r="F468" t="s">
        <v>125</v>
      </c>
      <c r="G468"/>
      <c r="H468">
        <v>4.9873200000000004</v>
      </c>
      <c r="I468" t="s">
        <v>182</v>
      </c>
      <c r="J468" t="s">
        <v>183</v>
      </c>
      <c r="K468" t="s">
        <v>184</v>
      </c>
      <c r="L468" t="s">
        <v>1806</v>
      </c>
      <c r="M468"/>
      <c r="N468" s="644" t="s">
        <v>1807</v>
      </c>
      <c r="O468" s="644" t="s">
        <v>1808</v>
      </c>
      <c r="P468" t="s">
        <v>577</v>
      </c>
      <c r="Q468">
        <v>54.028555179999998</v>
      </c>
      <c r="R468">
        <v>-2.82029774</v>
      </c>
      <c r="U468" s="644"/>
    </row>
    <row r="469" spans="1:21" ht="15" x14ac:dyDescent="0.25">
      <c r="A469" t="s">
        <v>1391</v>
      </c>
      <c r="B469" t="s">
        <v>1809</v>
      </c>
      <c r="C469" t="s">
        <v>125</v>
      </c>
      <c r="D469" t="s">
        <v>180</v>
      </c>
      <c r="E469" t="s">
        <v>181</v>
      </c>
      <c r="F469" t="s">
        <v>125</v>
      </c>
      <c r="G469"/>
      <c r="H469">
        <v>4.992</v>
      </c>
      <c r="I469" t="s">
        <v>182</v>
      </c>
      <c r="J469" t="s">
        <v>183</v>
      </c>
      <c r="K469" t="s">
        <v>442</v>
      </c>
      <c r="L469" t="s">
        <v>1810</v>
      </c>
      <c r="M469"/>
      <c r="N469" s="644" t="s">
        <v>1811</v>
      </c>
      <c r="O469" s="644" t="s">
        <v>1812</v>
      </c>
      <c r="P469" t="s">
        <v>577</v>
      </c>
      <c r="Q469">
        <v>53.845747719999999</v>
      </c>
      <c r="R469">
        <v>-2.7595546099999999</v>
      </c>
      <c r="U469" s="644"/>
    </row>
    <row r="470" spans="1:21" ht="15" x14ac:dyDescent="0.25">
      <c r="A470" t="s">
        <v>1391</v>
      </c>
      <c r="B470" t="s">
        <v>1813</v>
      </c>
      <c r="C470" t="s">
        <v>125</v>
      </c>
      <c r="D470" t="s">
        <v>180</v>
      </c>
      <c r="E470" t="s">
        <v>181</v>
      </c>
      <c r="F470" t="s">
        <v>125</v>
      </c>
      <c r="G470"/>
      <c r="H470">
        <v>4.9926000000000004</v>
      </c>
      <c r="I470" t="s">
        <v>182</v>
      </c>
      <c r="J470" t="s">
        <v>183</v>
      </c>
      <c r="K470" t="s">
        <v>442</v>
      </c>
      <c r="L470" t="s">
        <v>1814</v>
      </c>
      <c r="M470"/>
      <c r="N470" s="644" t="s">
        <v>1815</v>
      </c>
      <c r="O470" s="644" t="s">
        <v>1816</v>
      </c>
      <c r="P470" t="s">
        <v>577</v>
      </c>
      <c r="Q470">
        <v>52.878112469999998</v>
      </c>
      <c r="R470">
        <v>0.53397671999999996</v>
      </c>
      <c r="U470" s="644"/>
    </row>
    <row r="471" spans="1:21" ht="15" x14ac:dyDescent="0.25">
      <c r="A471" t="s">
        <v>1391</v>
      </c>
      <c r="B471" t="s">
        <v>1817</v>
      </c>
      <c r="C471" t="s">
        <v>125</v>
      </c>
      <c r="D471" t="s">
        <v>180</v>
      </c>
      <c r="E471" t="s">
        <v>181</v>
      </c>
      <c r="F471" t="s">
        <v>125</v>
      </c>
      <c r="G471"/>
      <c r="H471">
        <v>2.6928000000000001</v>
      </c>
      <c r="I471" t="s">
        <v>182</v>
      </c>
      <c r="J471" t="s">
        <v>183</v>
      </c>
      <c r="K471" t="s">
        <v>209</v>
      </c>
      <c r="L471" t="s">
        <v>1818</v>
      </c>
      <c r="M471"/>
      <c r="N471" s="644" t="s">
        <v>1819</v>
      </c>
      <c r="O471" s="644" t="s">
        <v>1820</v>
      </c>
      <c r="P471" t="s">
        <v>577</v>
      </c>
      <c r="Q471">
        <v>52.186084999999999</v>
      </c>
      <c r="R471">
        <v>-2.2876321000000002</v>
      </c>
      <c r="U471" s="644"/>
    </row>
    <row r="472" spans="1:21" ht="15" x14ac:dyDescent="0.25">
      <c r="A472" t="s">
        <v>1391</v>
      </c>
      <c r="B472" t="s">
        <v>1821</v>
      </c>
      <c r="C472" t="s">
        <v>125</v>
      </c>
      <c r="D472" t="s">
        <v>180</v>
      </c>
      <c r="E472" t="s">
        <v>181</v>
      </c>
      <c r="F472" t="s">
        <v>125</v>
      </c>
      <c r="G472"/>
      <c r="H472">
        <v>2.5185599999999999</v>
      </c>
      <c r="I472" t="s">
        <v>182</v>
      </c>
      <c r="J472" t="s">
        <v>183</v>
      </c>
      <c r="K472" t="s">
        <v>410</v>
      </c>
      <c r="L472" t="s">
        <v>1822</v>
      </c>
      <c r="M472"/>
      <c r="N472" s="644" t="s">
        <v>1823</v>
      </c>
      <c r="O472" s="644" t="s">
        <v>1824</v>
      </c>
      <c r="P472" t="s">
        <v>577</v>
      </c>
      <c r="Q472">
        <v>56.164825690000001</v>
      </c>
      <c r="R472">
        <v>-3.1509975099999998</v>
      </c>
      <c r="U472" s="644"/>
    </row>
    <row r="473" spans="1:21" ht="15" x14ac:dyDescent="0.25">
      <c r="A473" t="s">
        <v>1391</v>
      </c>
      <c r="B473" t="s">
        <v>1825</v>
      </c>
      <c r="C473" t="s">
        <v>125</v>
      </c>
      <c r="D473" t="s">
        <v>180</v>
      </c>
      <c r="E473" t="s">
        <v>181</v>
      </c>
      <c r="F473" t="s">
        <v>125</v>
      </c>
      <c r="G473"/>
      <c r="H473">
        <v>4.9772999999999996</v>
      </c>
      <c r="I473" t="s">
        <v>182</v>
      </c>
      <c r="J473" t="s">
        <v>379</v>
      </c>
      <c r="K473" t="s">
        <v>379</v>
      </c>
      <c r="L473" t="s">
        <v>1826</v>
      </c>
      <c r="M473"/>
      <c r="N473" s="644" t="s">
        <v>1827</v>
      </c>
      <c r="O473" s="644" t="s">
        <v>1828</v>
      </c>
      <c r="P473" t="s">
        <v>577</v>
      </c>
      <c r="Q473">
        <v>51.709113440000003</v>
      </c>
      <c r="R473">
        <v>-0.20510005000000001</v>
      </c>
      <c r="U473" s="644"/>
    </row>
    <row r="474" spans="1:21" ht="15" x14ac:dyDescent="0.25">
      <c r="A474" t="s">
        <v>1391</v>
      </c>
      <c r="B474" t="s">
        <v>1829</v>
      </c>
      <c r="C474" t="s">
        <v>125</v>
      </c>
      <c r="D474" t="s">
        <v>180</v>
      </c>
      <c r="E474" t="s">
        <v>181</v>
      </c>
      <c r="F474" t="s">
        <v>125</v>
      </c>
      <c r="G474"/>
      <c r="H474">
        <v>4.9981299999999997</v>
      </c>
      <c r="I474" t="s">
        <v>182</v>
      </c>
      <c r="J474" t="s">
        <v>183</v>
      </c>
      <c r="K474" t="s">
        <v>209</v>
      </c>
      <c r="L474" t="s">
        <v>1830</v>
      </c>
      <c r="M474"/>
      <c r="N474" s="644" t="s">
        <v>1831</v>
      </c>
      <c r="O474" s="644" t="s">
        <v>1832</v>
      </c>
      <c r="P474" t="s">
        <v>577</v>
      </c>
      <c r="Q474">
        <v>51.159267579999998</v>
      </c>
      <c r="R474">
        <v>0.50894658999999998</v>
      </c>
      <c r="U474" s="644"/>
    </row>
    <row r="475" spans="1:21" ht="15" x14ac:dyDescent="0.25">
      <c r="A475" t="s">
        <v>1391</v>
      </c>
      <c r="B475" t="s">
        <v>1833</v>
      </c>
      <c r="C475" t="s">
        <v>125</v>
      </c>
      <c r="D475" t="s">
        <v>180</v>
      </c>
      <c r="E475" t="s">
        <v>181</v>
      </c>
      <c r="F475" t="s">
        <v>125</v>
      </c>
      <c r="G475"/>
      <c r="H475">
        <v>4.9862399999999996</v>
      </c>
      <c r="I475" t="s">
        <v>182</v>
      </c>
      <c r="J475" t="s">
        <v>183</v>
      </c>
      <c r="K475" t="s">
        <v>199</v>
      </c>
      <c r="L475" t="s">
        <v>1834</v>
      </c>
      <c r="M475"/>
      <c r="N475" s="644" t="s">
        <v>1835</v>
      </c>
      <c r="O475" s="644" t="s">
        <v>1836</v>
      </c>
      <c r="P475" t="s">
        <v>577</v>
      </c>
      <c r="Q475">
        <v>54.323572910000003</v>
      </c>
      <c r="R475">
        <v>-1.4876892500000001</v>
      </c>
      <c r="U475" s="644"/>
    </row>
    <row r="476" spans="1:21" ht="15" x14ac:dyDescent="0.25">
      <c r="A476" t="s">
        <v>1391</v>
      </c>
      <c r="B476" t="s">
        <v>1837</v>
      </c>
      <c r="C476" t="s">
        <v>125</v>
      </c>
      <c r="D476" t="s">
        <v>180</v>
      </c>
      <c r="E476" t="s">
        <v>181</v>
      </c>
      <c r="F476" t="s">
        <v>125</v>
      </c>
      <c r="G476"/>
      <c r="H476">
        <v>4.9610000000000003</v>
      </c>
      <c r="I476" t="s">
        <v>182</v>
      </c>
      <c r="J476" t="s">
        <v>183</v>
      </c>
      <c r="K476" t="s">
        <v>334</v>
      </c>
      <c r="L476" t="s">
        <v>1838</v>
      </c>
      <c r="M476"/>
      <c r="N476" s="644" t="s">
        <v>1839</v>
      </c>
      <c r="O476" s="644" t="s">
        <v>1840</v>
      </c>
      <c r="P476" t="s">
        <v>577</v>
      </c>
      <c r="Q476">
        <v>54.958381250000002</v>
      </c>
      <c r="R476">
        <v>-6.5120325599999997</v>
      </c>
      <c r="U476" s="644"/>
    </row>
    <row r="477" spans="1:21" ht="15" x14ac:dyDescent="0.25">
      <c r="A477" t="s">
        <v>1391</v>
      </c>
      <c r="B477" t="s">
        <v>1841</v>
      </c>
      <c r="C477" t="s">
        <v>125</v>
      </c>
      <c r="D477" t="s">
        <v>180</v>
      </c>
      <c r="E477" t="s">
        <v>181</v>
      </c>
      <c r="F477" t="s">
        <v>125</v>
      </c>
      <c r="G477"/>
      <c r="H477">
        <v>45.752839999999999</v>
      </c>
      <c r="I477" t="s">
        <v>182</v>
      </c>
      <c r="J477" t="s">
        <v>634</v>
      </c>
      <c r="K477" t="s">
        <v>634</v>
      </c>
      <c r="L477"/>
      <c r="M477"/>
      <c r="N477" s="644" t="s">
        <v>1842</v>
      </c>
      <c r="O477" s="644" t="s">
        <v>1843</v>
      </c>
      <c r="P477" t="s">
        <v>577</v>
      </c>
      <c r="Q477">
        <v>51.638247700000001</v>
      </c>
      <c r="R477">
        <v>-4.0117247999999996</v>
      </c>
      <c r="U477" s="644"/>
    </row>
    <row r="478" spans="1:21" ht="15" x14ac:dyDescent="0.25">
      <c r="A478" t="s">
        <v>1391</v>
      </c>
      <c r="B478" t="s">
        <v>1844</v>
      </c>
      <c r="C478" t="s">
        <v>125</v>
      </c>
      <c r="D478" t="s">
        <v>180</v>
      </c>
      <c r="E478" t="s">
        <v>181</v>
      </c>
      <c r="F478" t="s">
        <v>125</v>
      </c>
      <c r="G478"/>
      <c r="H478">
        <v>4.9992799999999997</v>
      </c>
      <c r="I478" t="s">
        <v>182</v>
      </c>
      <c r="J478" t="s">
        <v>216</v>
      </c>
      <c r="K478" t="s">
        <v>216</v>
      </c>
      <c r="L478" t="s">
        <v>1845</v>
      </c>
      <c r="M478"/>
      <c r="N478" s="644" t="s">
        <v>1846</v>
      </c>
      <c r="O478" s="644" t="s">
        <v>1847</v>
      </c>
      <c r="P478" t="s">
        <v>577</v>
      </c>
      <c r="Q478">
        <v>52.487762379999999</v>
      </c>
      <c r="R478">
        <v>-2.80258143</v>
      </c>
      <c r="U478" s="644"/>
    </row>
    <row r="479" spans="1:21" ht="15" x14ac:dyDescent="0.25">
      <c r="A479" t="s">
        <v>1391</v>
      </c>
      <c r="B479" t="s">
        <v>1848</v>
      </c>
      <c r="C479" t="s">
        <v>125</v>
      </c>
      <c r="D479" t="s">
        <v>180</v>
      </c>
      <c r="E479" t="s">
        <v>181</v>
      </c>
      <c r="F479" t="s">
        <v>125</v>
      </c>
      <c r="G479"/>
      <c r="H479">
        <v>4.9989999999999997</v>
      </c>
      <c r="I479" t="s">
        <v>182</v>
      </c>
      <c r="J479" t="s">
        <v>183</v>
      </c>
      <c r="K479" t="s">
        <v>410</v>
      </c>
      <c r="L479" t="s">
        <v>1849</v>
      </c>
      <c r="M479"/>
      <c r="N479" s="644" t="s">
        <v>1850</v>
      </c>
      <c r="O479" s="644" t="s">
        <v>1851</v>
      </c>
      <c r="P479" t="s">
        <v>577</v>
      </c>
      <c r="Q479">
        <v>52.529508069999999</v>
      </c>
      <c r="R479">
        <v>-2.4909376000000001</v>
      </c>
      <c r="U479" s="644"/>
    </row>
    <row r="480" spans="1:21" ht="15" x14ac:dyDescent="0.25">
      <c r="A480" t="s">
        <v>1391</v>
      </c>
      <c r="B480" t="s">
        <v>1852</v>
      </c>
      <c r="C480" t="s">
        <v>125</v>
      </c>
      <c r="D480" t="s">
        <v>180</v>
      </c>
      <c r="E480" t="s">
        <v>181</v>
      </c>
      <c r="F480" t="s">
        <v>125</v>
      </c>
      <c r="G480"/>
      <c r="H480">
        <v>4.8654000000000002</v>
      </c>
      <c r="I480" t="s">
        <v>182</v>
      </c>
      <c r="J480" t="s">
        <v>183</v>
      </c>
      <c r="K480" t="s">
        <v>410</v>
      </c>
      <c r="L480" t="s">
        <v>1853</v>
      </c>
      <c r="M480"/>
      <c r="N480" s="644" t="s">
        <v>1854</v>
      </c>
      <c r="O480" s="644" t="s">
        <v>1855</v>
      </c>
      <c r="P480" t="s">
        <v>577</v>
      </c>
      <c r="Q480">
        <v>51.444674820000003</v>
      </c>
      <c r="R480">
        <v>-0.54099434999999996</v>
      </c>
      <c r="U480" s="644"/>
    </row>
    <row r="481" spans="1:21" ht="15" x14ac:dyDescent="0.25">
      <c r="A481" t="s">
        <v>1391</v>
      </c>
      <c r="B481" t="s">
        <v>1856</v>
      </c>
      <c r="C481" t="s">
        <v>125</v>
      </c>
      <c r="D481" t="s">
        <v>180</v>
      </c>
      <c r="E481" t="s">
        <v>181</v>
      </c>
      <c r="F481" t="s">
        <v>125</v>
      </c>
      <c r="G481"/>
      <c r="H481">
        <v>3.0489999999999999</v>
      </c>
      <c r="I481" t="s">
        <v>182</v>
      </c>
      <c r="J481" t="s">
        <v>183</v>
      </c>
      <c r="K481" t="s">
        <v>199</v>
      </c>
      <c r="L481" t="s">
        <v>1857</v>
      </c>
      <c r="M481"/>
      <c r="N481" s="644" t="s">
        <v>1858</v>
      </c>
      <c r="O481" s="644" t="s">
        <v>1859</v>
      </c>
      <c r="P481" t="s">
        <v>577</v>
      </c>
      <c r="Q481">
        <v>51.583433880000001</v>
      </c>
      <c r="R481">
        <v>-3.3321705700000002</v>
      </c>
      <c r="U481" s="644"/>
    </row>
    <row r="482" spans="1:21" ht="15" x14ac:dyDescent="0.25">
      <c r="A482" t="s">
        <v>1391</v>
      </c>
      <c r="B482" t="s">
        <v>1860</v>
      </c>
      <c r="C482" t="s">
        <v>125</v>
      </c>
      <c r="D482" t="s">
        <v>180</v>
      </c>
      <c r="E482" t="s">
        <v>181</v>
      </c>
      <c r="F482" t="s">
        <v>125</v>
      </c>
      <c r="G482"/>
      <c r="H482">
        <v>4.9647750000000004</v>
      </c>
      <c r="I482" t="s">
        <v>182</v>
      </c>
      <c r="J482" t="s">
        <v>216</v>
      </c>
      <c r="K482" t="s">
        <v>216</v>
      </c>
      <c r="L482" t="s">
        <v>1861</v>
      </c>
      <c r="M482"/>
      <c r="N482" s="644" t="s">
        <v>1862</v>
      </c>
      <c r="O482" s="644" t="s">
        <v>1863</v>
      </c>
      <c r="P482" t="s">
        <v>577</v>
      </c>
      <c r="Q482">
        <v>50.411461510000002</v>
      </c>
      <c r="R482">
        <v>-4.7786909199999998</v>
      </c>
      <c r="U482" s="644"/>
    </row>
    <row r="483" spans="1:21" ht="15" x14ac:dyDescent="0.25">
      <c r="A483" t="s">
        <v>1391</v>
      </c>
      <c r="B483" t="s">
        <v>1864</v>
      </c>
      <c r="C483" t="s">
        <v>125</v>
      </c>
      <c r="D483" t="s">
        <v>180</v>
      </c>
      <c r="E483" t="s">
        <v>181</v>
      </c>
      <c r="F483" t="s">
        <v>125</v>
      </c>
      <c r="G483"/>
      <c r="H483">
        <v>4.9997550000000004</v>
      </c>
      <c r="I483" t="s">
        <v>182</v>
      </c>
      <c r="J483" t="s">
        <v>183</v>
      </c>
      <c r="K483" t="s">
        <v>184</v>
      </c>
      <c r="L483" t="s">
        <v>1865</v>
      </c>
      <c r="M483"/>
      <c r="N483" s="644" t="s">
        <v>1866</v>
      </c>
      <c r="O483" s="644" t="s">
        <v>1867</v>
      </c>
      <c r="P483" t="s">
        <v>577</v>
      </c>
      <c r="Q483">
        <v>52.90016335</v>
      </c>
      <c r="R483">
        <v>-3.0151786700000001</v>
      </c>
      <c r="U483" s="644"/>
    </row>
    <row r="484" spans="1:21" ht="15" x14ac:dyDescent="0.25">
      <c r="A484" t="s">
        <v>1391</v>
      </c>
      <c r="B484" t="s">
        <v>1868</v>
      </c>
      <c r="C484" t="s">
        <v>125</v>
      </c>
      <c r="D484" t="s">
        <v>180</v>
      </c>
      <c r="E484" t="s">
        <v>181</v>
      </c>
      <c r="F484" t="s">
        <v>125</v>
      </c>
      <c r="G484"/>
      <c r="H484">
        <v>4.98942</v>
      </c>
      <c r="I484" t="s">
        <v>182</v>
      </c>
      <c r="J484" t="s">
        <v>183</v>
      </c>
      <c r="K484" t="s">
        <v>410</v>
      </c>
      <c r="L484" t="s">
        <v>1869</v>
      </c>
      <c r="M484"/>
      <c r="N484" s="644" t="s">
        <v>1870</v>
      </c>
      <c r="O484" s="644" t="s">
        <v>1871</v>
      </c>
      <c r="P484" t="s">
        <v>577</v>
      </c>
      <c r="Q484">
        <v>54.237000780000002</v>
      </c>
      <c r="R484">
        <v>-1.3985153699999999</v>
      </c>
      <c r="U484" s="644"/>
    </row>
    <row r="485" spans="1:21" ht="15" x14ac:dyDescent="0.25">
      <c r="A485" t="s">
        <v>1391</v>
      </c>
      <c r="B485" t="s">
        <v>1872</v>
      </c>
      <c r="C485" t="s">
        <v>125</v>
      </c>
      <c r="D485" t="s">
        <v>180</v>
      </c>
      <c r="E485" t="s">
        <v>181</v>
      </c>
      <c r="F485" t="s">
        <v>125</v>
      </c>
      <c r="G485"/>
      <c r="H485">
        <v>4.9997550000000004</v>
      </c>
      <c r="I485" t="s">
        <v>182</v>
      </c>
      <c r="J485" t="s">
        <v>183</v>
      </c>
      <c r="K485" t="s">
        <v>334</v>
      </c>
      <c r="L485" t="s">
        <v>1873</v>
      </c>
      <c r="M485"/>
      <c r="N485" s="644" t="s">
        <v>1874</v>
      </c>
      <c r="O485" s="644" t="s">
        <v>1875</v>
      </c>
      <c r="P485" t="s">
        <v>577</v>
      </c>
      <c r="Q485">
        <v>54.506926</v>
      </c>
      <c r="R485">
        <v>-1.4851065400000001</v>
      </c>
      <c r="U485" s="644"/>
    </row>
    <row r="486" spans="1:21" ht="15" x14ac:dyDescent="0.25">
      <c r="A486" t="s">
        <v>1391</v>
      </c>
      <c r="B486" t="s">
        <v>1876</v>
      </c>
      <c r="C486" t="s">
        <v>125</v>
      </c>
      <c r="D486" t="s">
        <v>180</v>
      </c>
      <c r="E486" t="s">
        <v>181</v>
      </c>
      <c r="F486" t="s">
        <v>125</v>
      </c>
      <c r="G486"/>
      <c r="H486">
        <v>4.9957799999999999</v>
      </c>
      <c r="I486" t="s">
        <v>182</v>
      </c>
      <c r="J486" t="s">
        <v>183</v>
      </c>
      <c r="K486" t="s">
        <v>518</v>
      </c>
      <c r="L486" t="s">
        <v>1877</v>
      </c>
      <c r="M486"/>
      <c r="N486" s="644" t="s">
        <v>1878</v>
      </c>
      <c r="O486" s="644" t="s">
        <v>1879</v>
      </c>
      <c r="P486" t="s">
        <v>577</v>
      </c>
      <c r="Q486">
        <v>53.773095009999999</v>
      </c>
      <c r="R486">
        <v>-2.9293056200000001</v>
      </c>
      <c r="U486" s="644"/>
    </row>
    <row r="487" spans="1:21" ht="15" x14ac:dyDescent="0.25">
      <c r="A487" t="s">
        <v>1391</v>
      </c>
      <c r="B487" t="s">
        <v>1880</v>
      </c>
      <c r="C487" t="s">
        <v>125</v>
      </c>
      <c r="D487" t="s">
        <v>180</v>
      </c>
      <c r="E487" t="s">
        <v>181</v>
      </c>
      <c r="F487" t="s">
        <v>125</v>
      </c>
      <c r="G487"/>
      <c r="H487">
        <v>4.8796799999999996</v>
      </c>
      <c r="I487" t="s">
        <v>182</v>
      </c>
      <c r="J487" t="s">
        <v>183</v>
      </c>
      <c r="K487" t="s">
        <v>442</v>
      </c>
      <c r="L487" t="s">
        <v>1881</v>
      </c>
      <c r="M487"/>
      <c r="N487" s="644" t="s">
        <v>1882</v>
      </c>
      <c r="O487" s="644" t="s">
        <v>1883</v>
      </c>
      <c r="P487" t="s">
        <v>577</v>
      </c>
      <c r="Q487">
        <v>51.535274049999998</v>
      </c>
      <c r="R487">
        <v>-1.8035782199999999</v>
      </c>
      <c r="U487" s="644"/>
    </row>
    <row r="488" spans="1:21" ht="15" x14ac:dyDescent="0.25">
      <c r="A488" t="s">
        <v>1391</v>
      </c>
      <c r="B488" t="s">
        <v>1884</v>
      </c>
      <c r="C488" t="s">
        <v>125</v>
      </c>
      <c r="D488" t="s">
        <v>180</v>
      </c>
      <c r="E488" t="s">
        <v>181</v>
      </c>
      <c r="F488" t="s">
        <v>125</v>
      </c>
      <c r="G488"/>
      <c r="H488">
        <v>3.3363999999999998</v>
      </c>
      <c r="I488" t="s">
        <v>182</v>
      </c>
      <c r="J488" t="s">
        <v>183</v>
      </c>
      <c r="K488" t="s">
        <v>184</v>
      </c>
      <c r="L488" t="s">
        <v>1885</v>
      </c>
      <c r="M488"/>
      <c r="N488" s="644" t="s">
        <v>1886</v>
      </c>
      <c r="O488" s="644" t="s">
        <v>1887</v>
      </c>
      <c r="P488" t="s">
        <v>577</v>
      </c>
      <c r="Q488">
        <v>50.878656110000001</v>
      </c>
      <c r="R488">
        <v>-1.33864202</v>
      </c>
      <c r="U488" s="644"/>
    </row>
    <row r="489" spans="1:21" ht="15" x14ac:dyDescent="0.25">
      <c r="A489" t="s">
        <v>1391</v>
      </c>
      <c r="B489" t="s">
        <v>1888</v>
      </c>
      <c r="C489" t="s">
        <v>125</v>
      </c>
      <c r="D489" t="s">
        <v>180</v>
      </c>
      <c r="E489" t="s">
        <v>181</v>
      </c>
      <c r="F489" t="s">
        <v>125</v>
      </c>
      <c r="G489"/>
      <c r="H489">
        <v>4.9969999999999999</v>
      </c>
      <c r="I489" t="s">
        <v>182</v>
      </c>
      <c r="J489" t="s">
        <v>183</v>
      </c>
      <c r="K489" t="s">
        <v>199</v>
      </c>
      <c r="L489" t="s">
        <v>1889</v>
      </c>
      <c r="M489"/>
      <c r="N489" s="644" t="s">
        <v>1890</v>
      </c>
      <c r="O489" s="644" t="s">
        <v>1891</v>
      </c>
      <c r="P489" t="s">
        <v>577</v>
      </c>
      <c r="Q489">
        <v>50.362928949999997</v>
      </c>
      <c r="R489">
        <v>-4.78628856</v>
      </c>
      <c r="U489" s="644"/>
    </row>
    <row r="490" spans="1:21" ht="15" x14ac:dyDescent="0.25">
      <c r="A490" t="s">
        <v>1391</v>
      </c>
      <c r="B490" t="s">
        <v>1892</v>
      </c>
      <c r="C490" t="s">
        <v>125</v>
      </c>
      <c r="D490" t="s">
        <v>180</v>
      </c>
      <c r="E490" t="s">
        <v>181</v>
      </c>
      <c r="F490" t="s">
        <v>125</v>
      </c>
      <c r="G490"/>
      <c r="H490">
        <v>4.9947600000000003</v>
      </c>
      <c r="I490" t="s">
        <v>182</v>
      </c>
      <c r="J490" t="s">
        <v>183</v>
      </c>
      <c r="K490" t="s">
        <v>184</v>
      </c>
      <c r="L490" t="s">
        <v>1893</v>
      </c>
      <c r="M490"/>
      <c r="N490" s="644" t="s">
        <v>1894</v>
      </c>
      <c r="O490" s="644" t="s">
        <v>1895</v>
      </c>
      <c r="P490" t="s">
        <v>577</v>
      </c>
      <c r="Q490">
        <v>53.033833770000001</v>
      </c>
      <c r="R490">
        <v>-1.4444661700000001</v>
      </c>
      <c r="U490" s="644"/>
    </row>
    <row r="491" spans="1:21" ht="15" x14ac:dyDescent="0.25">
      <c r="A491" t="s">
        <v>1391</v>
      </c>
      <c r="B491" t="s">
        <v>1896</v>
      </c>
      <c r="C491" t="s">
        <v>125</v>
      </c>
      <c r="D491" t="s">
        <v>180</v>
      </c>
      <c r="E491" t="s">
        <v>181</v>
      </c>
      <c r="F491" t="s">
        <v>125</v>
      </c>
      <c r="G491"/>
      <c r="H491">
        <v>4.9978999999999996</v>
      </c>
      <c r="I491" t="s">
        <v>182</v>
      </c>
      <c r="J491" t="s">
        <v>183</v>
      </c>
      <c r="K491" t="s">
        <v>270</v>
      </c>
      <c r="L491" t="s">
        <v>1897</v>
      </c>
      <c r="M491"/>
      <c r="N491" s="644" t="s">
        <v>1898</v>
      </c>
      <c r="O491" s="644" t="s">
        <v>1899</v>
      </c>
      <c r="P491" t="s">
        <v>577</v>
      </c>
      <c r="Q491">
        <v>49.766806549999998</v>
      </c>
      <c r="R491">
        <v>-7.5572420300000003</v>
      </c>
      <c r="U491" s="644"/>
    </row>
    <row r="492" spans="1:21" ht="15" x14ac:dyDescent="0.25">
      <c r="A492" t="s">
        <v>1391</v>
      </c>
      <c r="B492" t="s">
        <v>1900</v>
      </c>
      <c r="C492" t="s">
        <v>125</v>
      </c>
      <c r="D492" t="s">
        <v>180</v>
      </c>
      <c r="E492" t="s">
        <v>181</v>
      </c>
      <c r="F492" t="s">
        <v>125</v>
      </c>
      <c r="G492"/>
      <c r="H492">
        <v>4.7012</v>
      </c>
      <c r="I492" t="s">
        <v>182</v>
      </c>
      <c r="J492" t="s">
        <v>216</v>
      </c>
      <c r="K492" t="s">
        <v>216</v>
      </c>
      <c r="L492" t="s">
        <v>1901</v>
      </c>
      <c r="M492"/>
      <c r="N492" s="644" t="s">
        <v>882</v>
      </c>
      <c r="O492" s="644" t="s">
        <v>882</v>
      </c>
      <c r="P492" t="s">
        <v>577</v>
      </c>
      <c r="Q492">
        <v>54.673313460000003</v>
      </c>
      <c r="R492">
        <v>-3.5367220599999998</v>
      </c>
      <c r="U492" s="644"/>
    </row>
    <row r="493" spans="1:21" ht="15" x14ac:dyDescent="0.25">
      <c r="A493" t="s">
        <v>1391</v>
      </c>
      <c r="B493" t="s">
        <v>1902</v>
      </c>
      <c r="C493" t="s">
        <v>125</v>
      </c>
      <c r="D493" t="s">
        <v>180</v>
      </c>
      <c r="E493" t="s">
        <v>181</v>
      </c>
      <c r="F493" t="s">
        <v>125</v>
      </c>
      <c r="G493"/>
      <c r="H493">
        <v>4.9928400000000002</v>
      </c>
      <c r="I493" t="s">
        <v>182</v>
      </c>
      <c r="J493" t="s">
        <v>183</v>
      </c>
      <c r="K493" t="s">
        <v>442</v>
      </c>
      <c r="L493" t="s">
        <v>1903</v>
      </c>
      <c r="M493"/>
      <c r="N493" s="644" t="s">
        <v>1904</v>
      </c>
      <c r="O493" s="644" t="s">
        <v>1905</v>
      </c>
      <c r="P493" t="s">
        <v>577</v>
      </c>
      <c r="Q493">
        <v>54.518149149999999</v>
      </c>
      <c r="R493">
        <v>-6.0993789700000001</v>
      </c>
      <c r="U493" s="644"/>
    </row>
    <row r="494" spans="1:21" ht="15" x14ac:dyDescent="0.25">
      <c r="A494" t="s">
        <v>1391</v>
      </c>
      <c r="B494" t="s">
        <v>1906</v>
      </c>
      <c r="C494" t="s">
        <v>125</v>
      </c>
      <c r="D494" t="s">
        <v>180</v>
      </c>
      <c r="E494" t="s">
        <v>181</v>
      </c>
      <c r="F494" t="s">
        <v>125</v>
      </c>
      <c r="G494"/>
      <c r="H494">
        <v>20.5</v>
      </c>
      <c r="I494" t="s">
        <v>182</v>
      </c>
      <c r="J494" t="s">
        <v>634</v>
      </c>
      <c r="K494" t="s">
        <v>634</v>
      </c>
      <c r="L494" t="s">
        <v>1907</v>
      </c>
      <c r="M494"/>
      <c r="N494" s="644" t="s">
        <v>1908</v>
      </c>
      <c r="O494" s="644" t="s">
        <v>1909</v>
      </c>
      <c r="P494" t="s">
        <v>577</v>
      </c>
      <c r="Q494">
        <v>49.766806549999998</v>
      </c>
      <c r="R494">
        <v>-7.5572420300000003</v>
      </c>
      <c r="U494" s="644"/>
    </row>
    <row r="495" spans="1:21" ht="15" x14ac:dyDescent="0.25">
      <c r="A495" t="s">
        <v>1391</v>
      </c>
      <c r="B495" t="s">
        <v>1910</v>
      </c>
      <c r="C495" t="s">
        <v>125</v>
      </c>
      <c r="D495" t="s">
        <v>180</v>
      </c>
      <c r="E495" t="s">
        <v>181</v>
      </c>
      <c r="F495" t="s">
        <v>125</v>
      </c>
      <c r="G495"/>
      <c r="H495">
        <v>23.078900000000001</v>
      </c>
      <c r="I495" t="s">
        <v>625</v>
      </c>
      <c r="J495" t="s">
        <v>183</v>
      </c>
      <c r="K495" t="s">
        <v>410</v>
      </c>
      <c r="L495" t="s">
        <v>1911</v>
      </c>
      <c r="M495"/>
      <c r="N495" s="644"/>
      <c r="O495" s="644"/>
      <c r="P495" t="s">
        <v>421</v>
      </c>
      <c r="Q495">
        <v>49.766806549999998</v>
      </c>
      <c r="R495">
        <v>-7.5572420300000003</v>
      </c>
      <c r="U495" s="644"/>
    </row>
    <row r="496" spans="1:21" ht="15" x14ac:dyDescent="0.25">
      <c r="A496" t="s">
        <v>1391</v>
      </c>
      <c r="B496" t="s">
        <v>1912</v>
      </c>
      <c r="C496" t="s">
        <v>125</v>
      </c>
      <c r="D496" t="s">
        <v>180</v>
      </c>
      <c r="E496" t="s">
        <v>181</v>
      </c>
      <c r="F496" t="s">
        <v>125</v>
      </c>
      <c r="G496"/>
      <c r="H496">
        <v>45.916049999999998</v>
      </c>
      <c r="I496" t="s">
        <v>625</v>
      </c>
      <c r="J496" t="s">
        <v>183</v>
      </c>
      <c r="K496" t="s">
        <v>209</v>
      </c>
      <c r="L496" t="s">
        <v>1913</v>
      </c>
      <c r="M496"/>
      <c r="N496" s="644"/>
      <c r="O496" s="644"/>
      <c r="P496" t="s">
        <v>421</v>
      </c>
      <c r="Q496">
        <v>49.766806549999998</v>
      </c>
      <c r="R496">
        <v>-7.5572420300000003</v>
      </c>
      <c r="U496" s="644"/>
    </row>
    <row r="497" spans="1:21" ht="15" x14ac:dyDescent="0.25">
      <c r="A497" t="s">
        <v>1391</v>
      </c>
      <c r="B497" t="s">
        <v>1914</v>
      </c>
      <c r="C497" t="s">
        <v>125</v>
      </c>
      <c r="D497" t="s">
        <v>180</v>
      </c>
      <c r="E497" t="s">
        <v>181</v>
      </c>
      <c r="F497" t="s">
        <v>125</v>
      </c>
      <c r="G497"/>
      <c r="H497">
        <v>30.106999999999999</v>
      </c>
      <c r="I497" t="s">
        <v>625</v>
      </c>
      <c r="J497" t="s">
        <v>183</v>
      </c>
      <c r="K497" t="s">
        <v>209</v>
      </c>
      <c r="L497" t="s">
        <v>1915</v>
      </c>
      <c r="M497"/>
      <c r="N497" s="644"/>
      <c r="O497" s="644"/>
      <c r="P497" t="s">
        <v>421</v>
      </c>
      <c r="Q497">
        <v>49.766806549999998</v>
      </c>
      <c r="R497">
        <v>-7.5572420300000003</v>
      </c>
      <c r="U497" s="644"/>
    </row>
    <row r="498" spans="1:21" ht="15" x14ac:dyDescent="0.25">
      <c r="A498" t="s">
        <v>1391</v>
      </c>
      <c r="B498" t="s">
        <v>1916</v>
      </c>
      <c r="C498" t="s">
        <v>125</v>
      </c>
      <c r="D498" t="s">
        <v>180</v>
      </c>
      <c r="E498" t="s">
        <v>181</v>
      </c>
      <c r="F498" t="s">
        <v>125</v>
      </c>
      <c r="G498"/>
      <c r="H498">
        <v>14.202</v>
      </c>
      <c r="I498"/>
      <c r="J498" t="s">
        <v>634</v>
      </c>
      <c r="K498" t="s">
        <v>634</v>
      </c>
      <c r="L498" t="s">
        <v>1917</v>
      </c>
      <c r="M498"/>
      <c r="N498" s="644"/>
      <c r="O498" s="644"/>
      <c r="P498" t="s">
        <v>636</v>
      </c>
      <c r="Q498">
        <v>49.766806549999998</v>
      </c>
      <c r="R498">
        <v>-7.5572420300000003</v>
      </c>
      <c r="U498" s="644"/>
    </row>
    <row r="499" spans="1:21" ht="15" x14ac:dyDescent="0.25">
      <c r="A499" t="s">
        <v>1391</v>
      </c>
      <c r="B499" t="s">
        <v>1918</v>
      </c>
      <c r="C499" t="s">
        <v>125</v>
      </c>
      <c r="D499" t="s">
        <v>180</v>
      </c>
      <c r="E499" t="s">
        <v>181</v>
      </c>
      <c r="F499" t="s">
        <v>125</v>
      </c>
      <c r="G499"/>
      <c r="H499">
        <v>4.9694399999999996</v>
      </c>
      <c r="I499" t="s">
        <v>182</v>
      </c>
      <c r="J499" t="s">
        <v>183</v>
      </c>
      <c r="K499" t="s">
        <v>184</v>
      </c>
      <c r="L499" t="s">
        <v>1919</v>
      </c>
      <c r="M499"/>
      <c r="N499" s="644"/>
      <c r="O499" s="644"/>
      <c r="P499" t="s">
        <v>421</v>
      </c>
      <c r="Q499">
        <v>49.766806549999998</v>
      </c>
      <c r="R499">
        <v>-7.5572420300000003</v>
      </c>
      <c r="U499" s="644"/>
    </row>
    <row r="500" spans="1:21" ht="15" x14ac:dyDescent="0.25">
      <c r="A500" t="s">
        <v>1391</v>
      </c>
      <c r="B500" t="s">
        <v>1920</v>
      </c>
      <c r="C500" t="s">
        <v>125</v>
      </c>
      <c r="D500" t="s">
        <v>180</v>
      </c>
      <c r="E500" t="s">
        <v>181</v>
      </c>
      <c r="F500" t="s">
        <v>125</v>
      </c>
      <c r="G500"/>
      <c r="H500">
        <v>20.626999999999999</v>
      </c>
      <c r="I500" t="s">
        <v>182</v>
      </c>
      <c r="J500" t="s">
        <v>183</v>
      </c>
      <c r="K500" t="s">
        <v>209</v>
      </c>
      <c r="L500" t="s">
        <v>1921</v>
      </c>
      <c r="M500"/>
      <c r="N500" s="644"/>
      <c r="O500" s="644"/>
      <c r="P500" t="s">
        <v>651</v>
      </c>
      <c r="Q500">
        <v>49.766806549999998</v>
      </c>
      <c r="R500">
        <v>-7.5572420300000003</v>
      </c>
      <c r="U500" s="644"/>
    </row>
    <row r="501" spans="1:21" ht="15" x14ac:dyDescent="0.25">
      <c r="A501" t="s">
        <v>1391</v>
      </c>
      <c r="B501" t="s">
        <v>1922</v>
      </c>
      <c r="C501" t="s">
        <v>125</v>
      </c>
      <c r="D501" t="s">
        <v>180</v>
      </c>
      <c r="E501" t="s">
        <v>181</v>
      </c>
      <c r="F501" t="s">
        <v>125</v>
      </c>
      <c r="G501"/>
      <c r="H501">
        <v>4.3026999999999997</v>
      </c>
      <c r="I501"/>
      <c r="J501" t="s">
        <v>183</v>
      </c>
      <c r="K501" t="s">
        <v>184</v>
      </c>
      <c r="L501" t="s">
        <v>1923</v>
      </c>
      <c r="M501"/>
      <c r="N501" s="644"/>
      <c r="O501" s="644"/>
      <c r="P501" t="s">
        <v>421</v>
      </c>
      <c r="Q501">
        <v>49.766806549999998</v>
      </c>
      <c r="R501">
        <v>-7.5572420300000003</v>
      </c>
      <c r="U501" s="644"/>
    </row>
    <row r="502" spans="1:21" ht="15" x14ac:dyDescent="0.25">
      <c r="A502" t="s">
        <v>1391</v>
      </c>
      <c r="B502" t="s">
        <v>1924</v>
      </c>
      <c r="C502" t="s">
        <v>125</v>
      </c>
      <c r="D502" t="s">
        <v>180</v>
      </c>
      <c r="E502" t="s">
        <v>181</v>
      </c>
      <c r="F502" t="s">
        <v>125</v>
      </c>
      <c r="G502"/>
      <c r="H502">
        <v>4.5651999999999999</v>
      </c>
      <c r="I502"/>
      <c r="J502" t="s">
        <v>183</v>
      </c>
      <c r="K502" t="s">
        <v>410</v>
      </c>
      <c r="L502" t="s">
        <v>1925</v>
      </c>
      <c r="M502"/>
      <c r="N502" s="644"/>
      <c r="O502" s="644"/>
      <c r="P502" t="s">
        <v>651</v>
      </c>
      <c r="Q502">
        <v>49.766806549999998</v>
      </c>
      <c r="R502">
        <v>-7.5572420300000003</v>
      </c>
      <c r="U502" s="644"/>
    </row>
    <row r="503" spans="1:21" ht="15" x14ac:dyDescent="0.25">
      <c r="A503" t="s">
        <v>1391</v>
      </c>
      <c r="B503" t="s">
        <v>1926</v>
      </c>
      <c r="C503" t="s">
        <v>125</v>
      </c>
      <c r="D503" t="s">
        <v>180</v>
      </c>
      <c r="E503" t="s">
        <v>181</v>
      </c>
      <c r="F503" t="s">
        <v>125</v>
      </c>
      <c r="G503"/>
      <c r="H503">
        <v>9.9964999999999993</v>
      </c>
      <c r="I503"/>
      <c r="J503" t="s">
        <v>183</v>
      </c>
      <c r="K503" t="s">
        <v>184</v>
      </c>
      <c r="L503" t="s">
        <v>1927</v>
      </c>
      <c r="M503"/>
      <c r="N503" s="644"/>
      <c r="O503" s="644"/>
      <c r="P503" t="s">
        <v>293</v>
      </c>
      <c r="Q503">
        <v>49.766806549999998</v>
      </c>
      <c r="R503">
        <v>-7.5572420300000003</v>
      </c>
      <c r="U503" s="644"/>
    </row>
    <row r="504" spans="1:21" ht="15" x14ac:dyDescent="0.25">
      <c r="A504" t="s">
        <v>1391</v>
      </c>
      <c r="B504" t="s">
        <v>1928</v>
      </c>
      <c r="C504" t="s">
        <v>125</v>
      </c>
      <c r="D504" t="s">
        <v>180</v>
      </c>
      <c r="E504" t="s">
        <v>181</v>
      </c>
      <c r="F504" t="s">
        <v>125</v>
      </c>
      <c r="G504"/>
      <c r="H504">
        <v>16.444800000000001</v>
      </c>
      <c r="I504"/>
      <c r="J504" t="s">
        <v>183</v>
      </c>
      <c r="K504" t="s">
        <v>199</v>
      </c>
      <c r="L504" t="s">
        <v>1929</v>
      </c>
      <c r="M504"/>
      <c r="N504" s="644"/>
      <c r="O504" s="644"/>
      <c r="P504" t="s">
        <v>236</v>
      </c>
      <c r="Q504">
        <v>49.766806549999998</v>
      </c>
      <c r="R504">
        <v>-7.5572420300000003</v>
      </c>
      <c r="U504" s="644"/>
    </row>
    <row r="505" spans="1:21" ht="15" x14ac:dyDescent="0.25">
      <c r="A505" t="s">
        <v>1391</v>
      </c>
      <c r="B505" t="s">
        <v>1930</v>
      </c>
      <c r="C505" t="s">
        <v>125</v>
      </c>
      <c r="D505" t="s">
        <v>180</v>
      </c>
      <c r="E505" t="s">
        <v>181</v>
      </c>
      <c r="F505" t="s">
        <v>125</v>
      </c>
      <c r="G505"/>
      <c r="H505">
        <v>49.987499999999997</v>
      </c>
      <c r="I505"/>
      <c r="J505" t="s">
        <v>183</v>
      </c>
      <c r="K505" t="s">
        <v>410</v>
      </c>
      <c r="L505" t="s">
        <v>1931</v>
      </c>
      <c r="M505"/>
      <c r="N505" s="644"/>
      <c r="O505" s="644"/>
      <c r="P505" t="s">
        <v>651</v>
      </c>
      <c r="Q505">
        <v>49.766806549999998</v>
      </c>
      <c r="R505">
        <v>-7.5572420300000003</v>
      </c>
      <c r="U505" s="644"/>
    </row>
    <row r="506" spans="1:21" ht="15" x14ac:dyDescent="0.25">
      <c r="A506" t="s">
        <v>1391</v>
      </c>
      <c r="B506" t="s">
        <v>1932</v>
      </c>
      <c r="C506" t="s">
        <v>125</v>
      </c>
      <c r="D506" t="s">
        <v>180</v>
      </c>
      <c r="E506" t="s">
        <v>181</v>
      </c>
      <c r="F506" t="s">
        <v>125</v>
      </c>
      <c r="G506"/>
      <c r="H506">
        <v>9.9</v>
      </c>
      <c r="I506"/>
      <c r="J506" t="s">
        <v>216</v>
      </c>
      <c r="K506" t="s">
        <v>216</v>
      </c>
      <c r="L506" t="s">
        <v>1933</v>
      </c>
      <c r="M506"/>
      <c r="N506" s="644"/>
      <c r="O506" s="644"/>
      <c r="P506" t="s">
        <v>577</v>
      </c>
      <c r="Q506">
        <v>49.766806549999998</v>
      </c>
      <c r="R506">
        <v>-7.5572420300000003</v>
      </c>
      <c r="U506" s="644"/>
    </row>
    <row r="507" spans="1:21" ht="15" x14ac:dyDescent="0.25">
      <c r="A507" t="s">
        <v>1391</v>
      </c>
      <c r="B507" t="s">
        <v>1934</v>
      </c>
      <c r="C507" t="s">
        <v>125</v>
      </c>
      <c r="D507" t="s">
        <v>180</v>
      </c>
      <c r="E507" t="s">
        <v>181</v>
      </c>
      <c r="F507" t="s">
        <v>125</v>
      </c>
      <c r="G507"/>
      <c r="H507">
        <v>4.6846800000000002</v>
      </c>
      <c r="I507"/>
      <c r="J507" t="s">
        <v>183</v>
      </c>
      <c r="K507" t="s">
        <v>209</v>
      </c>
      <c r="L507" t="s">
        <v>1935</v>
      </c>
      <c r="M507"/>
      <c r="N507" s="644"/>
      <c r="O507" s="644"/>
      <c r="P507" t="s">
        <v>293</v>
      </c>
      <c r="Q507">
        <v>49.766806549999998</v>
      </c>
      <c r="R507">
        <v>-7.5572420300000003</v>
      </c>
      <c r="U507" s="644"/>
    </row>
    <row r="508" spans="1:21" ht="15" x14ac:dyDescent="0.25">
      <c r="A508" t="s">
        <v>1391</v>
      </c>
      <c r="B508" t="s">
        <v>1936</v>
      </c>
      <c r="C508" t="s">
        <v>125</v>
      </c>
      <c r="D508" t="s">
        <v>180</v>
      </c>
      <c r="E508" t="s">
        <v>181</v>
      </c>
      <c r="F508" t="s">
        <v>125</v>
      </c>
      <c r="G508"/>
      <c r="H508">
        <v>4.9969799999999998</v>
      </c>
      <c r="I508"/>
      <c r="J508" t="s">
        <v>183</v>
      </c>
      <c r="K508" t="s">
        <v>209</v>
      </c>
      <c r="L508" t="s">
        <v>1937</v>
      </c>
      <c r="M508"/>
      <c r="N508" s="644"/>
      <c r="O508" s="644"/>
      <c r="P508" t="s">
        <v>421</v>
      </c>
      <c r="Q508">
        <v>49.766806549999998</v>
      </c>
      <c r="R508">
        <v>-7.5572420300000003</v>
      </c>
      <c r="U508" s="644"/>
    </row>
    <row r="509" spans="1:21" ht="15" x14ac:dyDescent="0.25">
      <c r="A509" t="s">
        <v>1391</v>
      </c>
      <c r="B509" t="s">
        <v>1938</v>
      </c>
      <c r="C509" t="s">
        <v>125</v>
      </c>
      <c r="D509" t="s">
        <v>180</v>
      </c>
      <c r="E509" t="s">
        <v>181</v>
      </c>
      <c r="F509" t="s">
        <v>125</v>
      </c>
      <c r="G509"/>
      <c r="H509">
        <v>2.7710599999999999</v>
      </c>
      <c r="I509"/>
      <c r="J509" t="s">
        <v>183</v>
      </c>
      <c r="K509" t="s">
        <v>270</v>
      </c>
      <c r="L509" t="s">
        <v>1939</v>
      </c>
      <c r="M509"/>
      <c r="N509" s="644"/>
      <c r="O509" s="644"/>
      <c r="P509" t="s">
        <v>577</v>
      </c>
      <c r="Q509">
        <v>54.548052490000003</v>
      </c>
      <c r="R509">
        <v>-7.55386136</v>
      </c>
      <c r="U509" s="644"/>
    </row>
    <row r="510" spans="1:21" ht="15" x14ac:dyDescent="0.25">
      <c r="A510" t="s">
        <v>1391</v>
      </c>
      <c r="B510" t="s">
        <v>1940</v>
      </c>
      <c r="C510" t="s">
        <v>723</v>
      </c>
      <c r="D510" t="s">
        <v>724</v>
      </c>
      <c r="E510" t="s">
        <v>181</v>
      </c>
      <c r="F510" t="s">
        <v>723</v>
      </c>
      <c r="G510"/>
      <c r="H510">
        <v>28.5</v>
      </c>
      <c r="I510" t="s">
        <v>182</v>
      </c>
      <c r="J510" t="s">
        <v>634</v>
      </c>
      <c r="K510" t="s">
        <v>634</v>
      </c>
      <c r="L510"/>
      <c r="M510"/>
      <c r="N510" s="644" t="s">
        <v>1941</v>
      </c>
      <c r="O510" s="644" t="s">
        <v>1942</v>
      </c>
      <c r="P510" t="s">
        <v>728</v>
      </c>
      <c r="Q510">
        <v>56.26982074</v>
      </c>
      <c r="R510">
        <v>-4.0589293299999998</v>
      </c>
      <c r="U510" s="644"/>
    </row>
    <row r="511" spans="1:21" ht="15" x14ac:dyDescent="0.25">
      <c r="A511" t="s">
        <v>1391</v>
      </c>
      <c r="B511" t="s">
        <v>1943</v>
      </c>
      <c r="C511" t="s">
        <v>723</v>
      </c>
      <c r="D511" t="s">
        <v>724</v>
      </c>
      <c r="E511" t="s">
        <v>181</v>
      </c>
      <c r="F511" t="s">
        <v>723</v>
      </c>
      <c r="G511"/>
      <c r="H511">
        <v>72</v>
      </c>
      <c r="I511" t="s">
        <v>625</v>
      </c>
      <c r="J511" t="s">
        <v>379</v>
      </c>
      <c r="K511" t="s">
        <v>379</v>
      </c>
      <c r="L511"/>
      <c r="M511"/>
      <c r="N511" s="644" t="s">
        <v>1944</v>
      </c>
      <c r="O511" s="644" t="s">
        <v>1945</v>
      </c>
      <c r="P511" t="s">
        <v>859</v>
      </c>
      <c r="Q511">
        <v>54.801052560000002</v>
      </c>
      <c r="R511">
        <v>-7.3373067599999997</v>
      </c>
      <c r="U511" s="644"/>
    </row>
    <row r="512" spans="1:21" ht="15" x14ac:dyDescent="0.25">
      <c r="A512" t="s">
        <v>1391</v>
      </c>
      <c r="B512" t="s">
        <v>1946</v>
      </c>
      <c r="C512" t="s">
        <v>723</v>
      </c>
      <c r="D512" t="s">
        <v>724</v>
      </c>
      <c r="E512" t="s">
        <v>181</v>
      </c>
      <c r="F512" t="s">
        <v>723</v>
      </c>
      <c r="G512"/>
      <c r="H512">
        <v>9</v>
      </c>
      <c r="I512" t="s">
        <v>182</v>
      </c>
      <c r="J512" t="s">
        <v>634</v>
      </c>
      <c r="K512" t="s">
        <v>634</v>
      </c>
      <c r="L512"/>
      <c r="M512"/>
      <c r="N512" s="644" t="s">
        <v>1947</v>
      </c>
      <c r="O512" s="644" t="s">
        <v>1948</v>
      </c>
      <c r="P512" t="s">
        <v>859</v>
      </c>
      <c r="Q512">
        <v>54.508603890000003</v>
      </c>
      <c r="R512">
        <v>-7.1063725800000004</v>
      </c>
      <c r="U512" s="644"/>
    </row>
    <row r="513" spans="1:21" ht="15" x14ac:dyDescent="0.25">
      <c r="A513" t="s">
        <v>1391</v>
      </c>
      <c r="B513" t="s">
        <v>1949</v>
      </c>
      <c r="C513" t="s">
        <v>723</v>
      </c>
      <c r="D513" t="s">
        <v>724</v>
      </c>
      <c r="E513" t="s">
        <v>181</v>
      </c>
      <c r="F513" t="s">
        <v>723</v>
      </c>
      <c r="G513"/>
      <c r="H513">
        <v>30</v>
      </c>
      <c r="I513" t="s">
        <v>182</v>
      </c>
      <c r="J513" t="s">
        <v>634</v>
      </c>
      <c r="K513" t="s">
        <v>634</v>
      </c>
      <c r="L513"/>
      <c r="M513"/>
      <c r="N513" s="644" t="s">
        <v>1950</v>
      </c>
      <c r="O513" s="644" t="s">
        <v>1951</v>
      </c>
      <c r="P513" t="s">
        <v>738</v>
      </c>
      <c r="Q513">
        <v>54.877090000000003</v>
      </c>
      <c r="R513">
        <v>-5.0880716899999996</v>
      </c>
      <c r="U513" s="644"/>
    </row>
    <row r="514" spans="1:21" ht="15" x14ac:dyDescent="0.25">
      <c r="A514" t="s">
        <v>1391</v>
      </c>
      <c r="B514" t="s">
        <v>1952</v>
      </c>
      <c r="C514" t="s">
        <v>723</v>
      </c>
      <c r="D514" t="s">
        <v>724</v>
      </c>
      <c r="E514" t="s">
        <v>181</v>
      </c>
      <c r="F514" t="s">
        <v>723</v>
      </c>
      <c r="G514"/>
      <c r="H514">
        <v>22</v>
      </c>
      <c r="I514" t="s">
        <v>182</v>
      </c>
      <c r="J514" t="s">
        <v>379</v>
      </c>
      <c r="K514" t="s">
        <v>379</v>
      </c>
      <c r="L514"/>
      <c r="M514"/>
      <c r="N514" s="644" t="s">
        <v>1953</v>
      </c>
      <c r="O514" s="644" t="s">
        <v>1954</v>
      </c>
      <c r="P514" t="s">
        <v>738</v>
      </c>
      <c r="Q514">
        <v>55.764773290000001</v>
      </c>
      <c r="R514">
        <v>-3.0175597600000001</v>
      </c>
      <c r="U514" s="644"/>
    </row>
    <row r="515" spans="1:21" ht="15" x14ac:dyDescent="0.25">
      <c r="A515" t="s">
        <v>1391</v>
      </c>
      <c r="B515" t="s">
        <v>1955</v>
      </c>
      <c r="C515" t="s">
        <v>723</v>
      </c>
      <c r="D515" t="s">
        <v>724</v>
      </c>
      <c r="E515" t="s">
        <v>181</v>
      </c>
      <c r="F515" t="s">
        <v>723</v>
      </c>
      <c r="G515"/>
      <c r="H515">
        <v>6</v>
      </c>
      <c r="I515" t="s">
        <v>182</v>
      </c>
      <c r="J515" t="s">
        <v>379</v>
      </c>
      <c r="K515" t="s">
        <v>379</v>
      </c>
      <c r="L515"/>
      <c r="M515"/>
      <c r="N515" s="644" t="s">
        <v>1956</v>
      </c>
      <c r="O515" s="644" t="s">
        <v>1957</v>
      </c>
      <c r="P515" t="s">
        <v>751</v>
      </c>
      <c r="Q515">
        <v>54.462404190000001</v>
      </c>
      <c r="R515">
        <v>-7.3328727799999998</v>
      </c>
      <c r="U515" s="644"/>
    </row>
    <row r="516" spans="1:21" ht="15" x14ac:dyDescent="0.25">
      <c r="A516" t="s">
        <v>1391</v>
      </c>
      <c r="B516" t="s">
        <v>1958</v>
      </c>
      <c r="C516" t="s">
        <v>723</v>
      </c>
      <c r="D516" t="s">
        <v>724</v>
      </c>
      <c r="E516" t="s">
        <v>181</v>
      </c>
      <c r="F516" t="s">
        <v>723</v>
      </c>
      <c r="G516"/>
      <c r="H516">
        <v>20</v>
      </c>
      <c r="I516" t="s">
        <v>182</v>
      </c>
      <c r="J516" t="s">
        <v>634</v>
      </c>
      <c r="K516" t="s">
        <v>634</v>
      </c>
      <c r="L516"/>
      <c r="M516"/>
      <c r="N516" s="644" t="s">
        <v>1959</v>
      </c>
      <c r="O516" s="644" t="s">
        <v>1960</v>
      </c>
      <c r="P516" t="s">
        <v>188</v>
      </c>
      <c r="Q516">
        <v>54.654002679999998</v>
      </c>
      <c r="R516">
        <v>-7.7127769099999997</v>
      </c>
      <c r="U516" s="644"/>
    </row>
    <row r="517" spans="1:21" ht="15" x14ac:dyDescent="0.25">
      <c r="A517" t="s">
        <v>1391</v>
      </c>
      <c r="B517" t="s">
        <v>1961</v>
      </c>
      <c r="C517" t="s">
        <v>723</v>
      </c>
      <c r="D517" t="s">
        <v>724</v>
      </c>
      <c r="E517" t="s">
        <v>181</v>
      </c>
      <c r="F517" t="s">
        <v>723</v>
      </c>
      <c r="G517"/>
      <c r="H517">
        <v>18.399999999999999</v>
      </c>
      <c r="I517" t="s">
        <v>182</v>
      </c>
      <c r="J517" t="s">
        <v>634</v>
      </c>
      <c r="K517" t="s">
        <v>634</v>
      </c>
      <c r="L517"/>
      <c r="M517"/>
      <c r="N517" s="644" t="s">
        <v>1962</v>
      </c>
      <c r="O517" s="644" t="s">
        <v>1963</v>
      </c>
      <c r="P517" t="s">
        <v>197</v>
      </c>
      <c r="Q517">
        <v>54.639872320000002</v>
      </c>
      <c r="R517">
        <v>-7.7525368800000001</v>
      </c>
      <c r="U517" s="644"/>
    </row>
    <row r="518" spans="1:21" ht="15" x14ac:dyDescent="0.25">
      <c r="A518" t="s">
        <v>1391</v>
      </c>
      <c r="B518" t="s">
        <v>1964</v>
      </c>
      <c r="C518" t="s">
        <v>723</v>
      </c>
      <c r="D518" t="s">
        <v>724</v>
      </c>
      <c r="E518" t="s">
        <v>181</v>
      </c>
      <c r="F518" t="s">
        <v>723</v>
      </c>
      <c r="G518"/>
      <c r="H518">
        <v>32.200000000000003</v>
      </c>
      <c r="I518" t="s">
        <v>625</v>
      </c>
      <c r="J518" t="s">
        <v>634</v>
      </c>
      <c r="K518" t="s">
        <v>634</v>
      </c>
      <c r="L518"/>
      <c r="M518"/>
      <c r="N518" s="644" t="s">
        <v>1965</v>
      </c>
      <c r="O518" s="644" t="s">
        <v>1966</v>
      </c>
      <c r="P518" t="s">
        <v>197</v>
      </c>
      <c r="Q518">
        <v>55.897884079999997</v>
      </c>
      <c r="R518">
        <v>-2.2619352699999999</v>
      </c>
      <c r="U518" s="644"/>
    </row>
    <row r="519" spans="1:21" ht="15" x14ac:dyDescent="0.25">
      <c r="A519" t="s">
        <v>1391</v>
      </c>
      <c r="B519" t="s">
        <v>1967</v>
      </c>
      <c r="C519" t="s">
        <v>723</v>
      </c>
      <c r="D519" t="s">
        <v>724</v>
      </c>
      <c r="E519" t="s">
        <v>181</v>
      </c>
      <c r="F519" t="s">
        <v>723</v>
      </c>
      <c r="G519"/>
      <c r="H519">
        <v>28.6</v>
      </c>
      <c r="I519" t="s">
        <v>182</v>
      </c>
      <c r="J519" t="s">
        <v>379</v>
      </c>
      <c r="K519" t="s">
        <v>379</v>
      </c>
      <c r="L519"/>
      <c r="M519"/>
      <c r="N519" s="644" t="s">
        <v>1968</v>
      </c>
      <c r="O519" s="644" t="s">
        <v>1969</v>
      </c>
      <c r="P519" t="s">
        <v>197</v>
      </c>
      <c r="Q519">
        <v>52.261543869999997</v>
      </c>
      <c r="R519">
        <v>-0.19521577000000001</v>
      </c>
      <c r="U519" s="644"/>
    </row>
    <row r="520" spans="1:21" ht="15" x14ac:dyDescent="0.25">
      <c r="A520" t="s">
        <v>1391</v>
      </c>
      <c r="B520" t="s">
        <v>1970</v>
      </c>
      <c r="C520" t="s">
        <v>723</v>
      </c>
      <c r="D520" t="s">
        <v>724</v>
      </c>
      <c r="E520" t="s">
        <v>181</v>
      </c>
      <c r="F520" t="s">
        <v>723</v>
      </c>
      <c r="G520"/>
      <c r="H520">
        <v>16.399999999999999</v>
      </c>
      <c r="I520" t="s">
        <v>182</v>
      </c>
      <c r="J520" t="s">
        <v>183</v>
      </c>
      <c r="K520" t="s">
        <v>209</v>
      </c>
      <c r="L520"/>
      <c r="M520"/>
      <c r="N520" s="644" t="s">
        <v>1971</v>
      </c>
      <c r="O520" s="644" t="s">
        <v>1972</v>
      </c>
      <c r="P520" t="s">
        <v>203</v>
      </c>
      <c r="Q520">
        <v>51.809195019999997</v>
      </c>
      <c r="R520">
        <v>1.11093033</v>
      </c>
      <c r="U520" s="644"/>
    </row>
    <row r="521" spans="1:21" ht="15" x14ac:dyDescent="0.25">
      <c r="A521" t="s">
        <v>1391</v>
      </c>
      <c r="B521" t="s">
        <v>1973</v>
      </c>
      <c r="C521" t="s">
        <v>723</v>
      </c>
      <c r="D521" t="s">
        <v>724</v>
      </c>
      <c r="E521" t="s">
        <v>181</v>
      </c>
      <c r="F521" t="s">
        <v>723</v>
      </c>
      <c r="G521"/>
      <c r="H521">
        <v>10.25</v>
      </c>
      <c r="I521" t="s">
        <v>182</v>
      </c>
      <c r="J521" t="s">
        <v>183</v>
      </c>
      <c r="K521" t="s">
        <v>209</v>
      </c>
      <c r="L521"/>
      <c r="M521"/>
      <c r="N521" s="644" t="s">
        <v>1974</v>
      </c>
      <c r="O521" s="644" t="s">
        <v>1975</v>
      </c>
      <c r="P521" t="s">
        <v>203</v>
      </c>
      <c r="Q521">
        <v>57.225283249999997</v>
      </c>
      <c r="R521">
        <v>-2.7029345999999999</v>
      </c>
      <c r="U521" s="644"/>
    </row>
    <row r="522" spans="1:21" ht="15" x14ac:dyDescent="0.25">
      <c r="A522" t="s">
        <v>1391</v>
      </c>
      <c r="B522" t="s">
        <v>1976</v>
      </c>
      <c r="C522" t="s">
        <v>723</v>
      </c>
      <c r="D522" t="s">
        <v>724</v>
      </c>
      <c r="E522" t="s">
        <v>181</v>
      </c>
      <c r="F522" t="s">
        <v>723</v>
      </c>
      <c r="G522"/>
      <c r="H522">
        <v>18.399999999999999</v>
      </c>
      <c r="I522" t="s">
        <v>182</v>
      </c>
      <c r="J522" t="s">
        <v>379</v>
      </c>
      <c r="K522" t="s">
        <v>379</v>
      </c>
      <c r="L522"/>
      <c r="M522"/>
      <c r="N522" s="644" t="s">
        <v>1977</v>
      </c>
      <c r="O522" s="644" t="s">
        <v>1978</v>
      </c>
      <c r="P522" t="s">
        <v>203</v>
      </c>
      <c r="Q522">
        <v>53.738006609999999</v>
      </c>
      <c r="R522">
        <v>-0.81138646000000003</v>
      </c>
      <c r="U522" s="644"/>
    </row>
    <row r="523" spans="1:21" ht="15" x14ac:dyDescent="0.25">
      <c r="A523" t="s">
        <v>1391</v>
      </c>
      <c r="B523" t="s">
        <v>1979</v>
      </c>
      <c r="C523" t="s">
        <v>723</v>
      </c>
      <c r="D523" t="s">
        <v>724</v>
      </c>
      <c r="E523" t="s">
        <v>181</v>
      </c>
      <c r="F523" t="s">
        <v>723</v>
      </c>
      <c r="G523"/>
      <c r="H523">
        <v>20.5</v>
      </c>
      <c r="I523" t="s">
        <v>182</v>
      </c>
      <c r="J523" t="s">
        <v>183</v>
      </c>
      <c r="K523" t="s">
        <v>334</v>
      </c>
      <c r="L523"/>
      <c r="M523"/>
      <c r="N523" s="644" t="s">
        <v>1980</v>
      </c>
      <c r="O523" s="644" t="s">
        <v>1981</v>
      </c>
      <c r="P523" t="s">
        <v>203</v>
      </c>
      <c r="Q523">
        <v>52.374796400000001</v>
      </c>
      <c r="R523">
        <v>-1.15109624</v>
      </c>
      <c r="U523" s="644"/>
    </row>
    <row r="524" spans="1:21" ht="15" x14ac:dyDescent="0.25">
      <c r="A524" t="s">
        <v>1391</v>
      </c>
      <c r="B524" t="s">
        <v>1982</v>
      </c>
      <c r="C524" t="s">
        <v>723</v>
      </c>
      <c r="D524" t="s">
        <v>724</v>
      </c>
      <c r="E524" t="s">
        <v>181</v>
      </c>
      <c r="F524" t="s">
        <v>723</v>
      </c>
      <c r="G524"/>
      <c r="H524">
        <v>16.399999999999999</v>
      </c>
      <c r="I524" t="s">
        <v>182</v>
      </c>
      <c r="J524" t="s">
        <v>183</v>
      </c>
      <c r="K524" t="s">
        <v>270</v>
      </c>
      <c r="L524"/>
      <c r="M524"/>
      <c r="N524" s="644" t="s">
        <v>1983</v>
      </c>
      <c r="O524" s="644" t="s">
        <v>1984</v>
      </c>
      <c r="P524" t="s">
        <v>203</v>
      </c>
      <c r="Q524">
        <v>51.687659250000003</v>
      </c>
      <c r="R524">
        <v>-3.51470145</v>
      </c>
      <c r="U524" s="644"/>
    </row>
    <row r="525" spans="1:21" ht="15" x14ac:dyDescent="0.25">
      <c r="A525" t="s">
        <v>1391</v>
      </c>
      <c r="B525" t="s">
        <v>1985</v>
      </c>
      <c r="C525" t="s">
        <v>723</v>
      </c>
      <c r="D525" t="s">
        <v>724</v>
      </c>
      <c r="E525" t="s">
        <v>181</v>
      </c>
      <c r="F525" t="s">
        <v>723</v>
      </c>
      <c r="G525"/>
      <c r="H525">
        <v>24</v>
      </c>
      <c r="I525" t="s">
        <v>182</v>
      </c>
      <c r="J525" t="s">
        <v>216</v>
      </c>
      <c r="K525" t="s">
        <v>216</v>
      </c>
      <c r="L525"/>
      <c r="M525"/>
      <c r="N525" s="644" t="s">
        <v>1986</v>
      </c>
      <c r="O525" s="644" t="s">
        <v>1987</v>
      </c>
      <c r="P525" t="s">
        <v>203</v>
      </c>
      <c r="Q525">
        <v>55.425562849999999</v>
      </c>
      <c r="R525">
        <v>-2.9413633799999999</v>
      </c>
      <c r="U525" s="644"/>
    </row>
    <row r="526" spans="1:21" ht="15" x14ac:dyDescent="0.25">
      <c r="A526" t="s">
        <v>1391</v>
      </c>
      <c r="B526" t="s">
        <v>1988</v>
      </c>
      <c r="C526" t="s">
        <v>723</v>
      </c>
      <c r="D526" t="s">
        <v>724</v>
      </c>
      <c r="E526" t="s">
        <v>181</v>
      </c>
      <c r="F526" t="s">
        <v>723</v>
      </c>
      <c r="G526"/>
      <c r="H526">
        <v>16.399999999999999</v>
      </c>
      <c r="I526" t="s">
        <v>182</v>
      </c>
      <c r="J526" t="s">
        <v>379</v>
      </c>
      <c r="K526" t="s">
        <v>379</v>
      </c>
      <c r="L526"/>
      <c r="M526"/>
      <c r="N526" s="644" t="s">
        <v>1989</v>
      </c>
      <c r="O526" s="644" t="s">
        <v>1990</v>
      </c>
      <c r="P526" t="s">
        <v>203</v>
      </c>
      <c r="Q526">
        <v>57.566249050000003</v>
      </c>
      <c r="R526">
        <v>-2.2999542900000001</v>
      </c>
      <c r="U526" s="644"/>
    </row>
    <row r="527" spans="1:21" ht="15" x14ac:dyDescent="0.25">
      <c r="A527" t="s">
        <v>1391</v>
      </c>
      <c r="B527" t="s">
        <v>1991</v>
      </c>
      <c r="C527" t="s">
        <v>723</v>
      </c>
      <c r="D527" t="s">
        <v>724</v>
      </c>
      <c r="E527" t="s">
        <v>181</v>
      </c>
      <c r="F527" t="s">
        <v>723</v>
      </c>
      <c r="G527"/>
      <c r="H527">
        <v>2.31</v>
      </c>
      <c r="I527" t="s">
        <v>182</v>
      </c>
      <c r="J527" t="s">
        <v>379</v>
      </c>
      <c r="K527" t="s">
        <v>379</v>
      </c>
      <c r="L527" t="s">
        <v>1992</v>
      </c>
      <c r="M527"/>
      <c r="N527" s="644" t="s">
        <v>1993</v>
      </c>
      <c r="O527" s="644" t="s">
        <v>1994</v>
      </c>
      <c r="P527" t="s">
        <v>236</v>
      </c>
      <c r="Q527">
        <v>58.579251470000003</v>
      </c>
      <c r="R527">
        <v>-3.1323828699999998</v>
      </c>
      <c r="U527" s="644"/>
    </row>
    <row r="528" spans="1:21" ht="15" x14ac:dyDescent="0.25">
      <c r="A528" t="s">
        <v>1391</v>
      </c>
      <c r="B528" t="s">
        <v>1995</v>
      </c>
      <c r="C528" t="s">
        <v>723</v>
      </c>
      <c r="D528" t="s">
        <v>724</v>
      </c>
      <c r="E528" t="s">
        <v>181</v>
      </c>
      <c r="F528" t="s">
        <v>723</v>
      </c>
      <c r="G528"/>
      <c r="H528">
        <v>29.9</v>
      </c>
      <c r="I528" t="s">
        <v>182</v>
      </c>
      <c r="J528" t="s">
        <v>379</v>
      </c>
      <c r="K528" t="s">
        <v>379</v>
      </c>
      <c r="L528"/>
      <c r="M528"/>
      <c r="N528" s="644" t="s">
        <v>1996</v>
      </c>
      <c r="O528" s="644" t="s">
        <v>1997</v>
      </c>
      <c r="P528" t="s">
        <v>293</v>
      </c>
      <c r="Q528">
        <v>57.190068740000001</v>
      </c>
      <c r="R528">
        <v>-4.35963425</v>
      </c>
      <c r="U528" s="644"/>
    </row>
    <row r="529" spans="1:21" ht="15" x14ac:dyDescent="0.25">
      <c r="A529" t="s">
        <v>1391</v>
      </c>
      <c r="B529" t="s">
        <v>1998</v>
      </c>
      <c r="C529" t="s">
        <v>723</v>
      </c>
      <c r="D529" t="s">
        <v>724</v>
      </c>
      <c r="E529" t="s">
        <v>181</v>
      </c>
      <c r="F529" t="s">
        <v>723</v>
      </c>
      <c r="G529"/>
      <c r="H529">
        <v>69.5</v>
      </c>
      <c r="I529" t="s">
        <v>625</v>
      </c>
      <c r="J529" t="s">
        <v>379</v>
      </c>
      <c r="K529" t="s">
        <v>379</v>
      </c>
      <c r="L529"/>
      <c r="M529"/>
      <c r="N529" s="644" t="s">
        <v>1999</v>
      </c>
      <c r="O529" s="644" t="s">
        <v>2000</v>
      </c>
      <c r="P529" t="s">
        <v>577</v>
      </c>
      <c r="Q529">
        <v>53.50994524</v>
      </c>
      <c r="R529">
        <v>-7.3771999999999998E-4</v>
      </c>
      <c r="U529" s="644"/>
    </row>
    <row r="530" spans="1:21" ht="15" x14ac:dyDescent="0.25">
      <c r="A530" t="s">
        <v>1391</v>
      </c>
      <c r="B530" t="s">
        <v>2001</v>
      </c>
      <c r="C530" t="s">
        <v>723</v>
      </c>
      <c r="D530" t="s">
        <v>724</v>
      </c>
      <c r="E530" t="s">
        <v>181</v>
      </c>
      <c r="F530" t="s">
        <v>723</v>
      </c>
      <c r="G530"/>
      <c r="H530">
        <v>16.399999999999999</v>
      </c>
      <c r="I530" t="s">
        <v>182</v>
      </c>
      <c r="J530" t="s">
        <v>183</v>
      </c>
      <c r="K530" t="s">
        <v>270</v>
      </c>
      <c r="L530"/>
      <c r="M530"/>
      <c r="N530" s="644" t="s">
        <v>2002</v>
      </c>
      <c r="O530" s="644" t="s">
        <v>2003</v>
      </c>
      <c r="P530" t="s">
        <v>577</v>
      </c>
      <c r="Q530">
        <v>54.508603890000003</v>
      </c>
      <c r="R530">
        <v>-7.1063725800000004</v>
      </c>
      <c r="U530" s="644"/>
    </row>
    <row r="531" spans="1:21" ht="15" x14ac:dyDescent="0.25">
      <c r="A531" t="s">
        <v>1391</v>
      </c>
      <c r="B531" t="s">
        <v>2004</v>
      </c>
      <c r="C531" t="s">
        <v>723</v>
      </c>
      <c r="D531" t="s">
        <v>724</v>
      </c>
      <c r="E531" t="s">
        <v>181</v>
      </c>
      <c r="F531" t="s">
        <v>723</v>
      </c>
      <c r="G531"/>
      <c r="H531">
        <v>18.8</v>
      </c>
      <c r="I531" t="s">
        <v>182</v>
      </c>
      <c r="J531" t="s">
        <v>634</v>
      </c>
      <c r="K531" t="s">
        <v>634</v>
      </c>
      <c r="L531"/>
      <c r="M531"/>
      <c r="N531" s="644" t="s">
        <v>1950</v>
      </c>
      <c r="O531" s="644" t="s">
        <v>1951</v>
      </c>
      <c r="P531" t="s">
        <v>577</v>
      </c>
      <c r="Q531">
        <v>54.94864673</v>
      </c>
      <c r="R531">
        <v>-6.7408823699999996</v>
      </c>
      <c r="U531" s="644"/>
    </row>
    <row r="532" spans="1:21" ht="15" x14ac:dyDescent="0.25">
      <c r="A532" t="s">
        <v>1391</v>
      </c>
      <c r="B532" t="s">
        <v>2005</v>
      </c>
      <c r="C532" t="s">
        <v>723</v>
      </c>
      <c r="D532" t="s">
        <v>724</v>
      </c>
      <c r="E532" t="s">
        <v>181</v>
      </c>
      <c r="F532" t="s">
        <v>723</v>
      </c>
      <c r="G532"/>
      <c r="H532">
        <v>47.5</v>
      </c>
      <c r="I532" t="s">
        <v>182</v>
      </c>
      <c r="J532" t="s">
        <v>634</v>
      </c>
      <c r="K532" t="s">
        <v>634</v>
      </c>
      <c r="L532"/>
      <c r="M532"/>
      <c r="N532" s="644" t="s">
        <v>2006</v>
      </c>
      <c r="O532" s="644" t="s">
        <v>2007</v>
      </c>
      <c r="P532" t="s">
        <v>577</v>
      </c>
      <c r="Q532">
        <v>57.386706500000003</v>
      </c>
      <c r="R532">
        <v>-3.88974047</v>
      </c>
      <c r="U532" s="644"/>
    </row>
    <row r="533" spans="1:21" ht="15" x14ac:dyDescent="0.25">
      <c r="A533" t="s">
        <v>1391</v>
      </c>
      <c r="B533" t="s">
        <v>2008</v>
      </c>
      <c r="C533" t="s">
        <v>723</v>
      </c>
      <c r="D533" t="s">
        <v>724</v>
      </c>
      <c r="E533" t="s">
        <v>181</v>
      </c>
      <c r="F533" t="s">
        <v>723</v>
      </c>
      <c r="G533"/>
      <c r="H533">
        <v>39.1</v>
      </c>
      <c r="I533" t="s">
        <v>625</v>
      </c>
      <c r="J533" t="s">
        <v>379</v>
      </c>
      <c r="K533" t="s">
        <v>379</v>
      </c>
      <c r="L533"/>
      <c r="M533"/>
      <c r="N533" s="644" t="s">
        <v>2009</v>
      </c>
      <c r="O533" s="644" t="s">
        <v>2010</v>
      </c>
      <c r="P533" t="s">
        <v>832</v>
      </c>
      <c r="Q533">
        <v>49.766806549999998</v>
      </c>
      <c r="R533">
        <v>-7.5572420300000003</v>
      </c>
      <c r="U533" s="644"/>
    </row>
    <row r="534" spans="1:21" ht="15" x14ac:dyDescent="0.25">
      <c r="A534" t="s">
        <v>1391</v>
      </c>
      <c r="B534" t="s">
        <v>2011</v>
      </c>
      <c r="C534" t="s">
        <v>723</v>
      </c>
      <c r="D534" t="s">
        <v>724</v>
      </c>
      <c r="E534" t="s">
        <v>181</v>
      </c>
      <c r="F534" t="s">
        <v>723</v>
      </c>
      <c r="G534"/>
      <c r="H534">
        <v>43.2</v>
      </c>
      <c r="I534" t="s">
        <v>625</v>
      </c>
      <c r="J534" t="s">
        <v>379</v>
      </c>
      <c r="K534" t="s">
        <v>379</v>
      </c>
      <c r="L534"/>
      <c r="M534"/>
      <c r="N534" s="644"/>
      <c r="O534" s="644"/>
      <c r="P534" t="s">
        <v>813</v>
      </c>
      <c r="Q534">
        <v>49.766806549999998</v>
      </c>
      <c r="R534">
        <v>-7.5572420300000003</v>
      </c>
      <c r="U534" s="644"/>
    </row>
    <row r="535" spans="1:21" ht="15" x14ac:dyDescent="0.25">
      <c r="A535" t="s">
        <v>1391</v>
      </c>
      <c r="B535" t="s">
        <v>2012</v>
      </c>
      <c r="C535" t="s">
        <v>723</v>
      </c>
      <c r="D535" t="s">
        <v>724</v>
      </c>
      <c r="E535" t="s">
        <v>181</v>
      </c>
      <c r="F535" t="s">
        <v>723</v>
      </c>
      <c r="G535"/>
      <c r="H535">
        <v>48.5</v>
      </c>
      <c r="I535" t="s">
        <v>625</v>
      </c>
      <c r="J535" t="s">
        <v>379</v>
      </c>
      <c r="K535" t="s">
        <v>379</v>
      </c>
      <c r="L535"/>
      <c r="M535"/>
      <c r="N535" s="644"/>
      <c r="O535" s="644"/>
      <c r="P535" t="s">
        <v>813</v>
      </c>
      <c r="Q535">
        <v>49.766806549999998</v>
      </c>
      <c r="R535">
        <v>-7.5572420300000003</v>
      </c>
      <c r="U535" s="644"/>
    </row>
    <row r="536" spans="1:21" ht="15" x14ac:dyDescent="0.25">
      <c r="A536" t="s">
        <v>1391</v>
      </c>
      <c r="B536" t="s">
        <v>2013</v>
      </c>
      <c r="C536" t="s">
        <v>723</v>
      </c>
      <c r="D536" t="s">
        <v>724</v>
      </c>
      <c r="E536" t="s">
        <v>181</v>
      </c>
      <c r="F536" t="s">
        <v>723</v>
      </c>
      <c r="G536"/>
      <c r="H536">
        <v>44.85</v>
      </c>
      <c r="I536" t="s">
        <v>182</v>
      </c>
      <c r="J536" t="s">
        <v>379</v>
      </c>
      <c r="K536" t="s">
        <v>379</v>
      </c>
      <c r="L536"/>
      <c r="M536"/>
      <c r="N536" s="644"/>
      <c r="O536" s="644"/>
      <c r="P536" t="s">
        <v>236</v>
      </c>
      <c r="Q536">
        <v>49.766806549999998</v>
      </c>
      <c r="R536">
        <v>-7.5572420300000003</v>
      </c>
      <c r="U536" s="644"/>
    </row>
    <row r="537" spans="1:21" ht="15" x14ac:dyDescent="0.25">
      <c r="A537" t="s">
        <v>1391</v>
      </c>
      <c r="B537" t="s">
        <v>2014</v>
      </c>
      <c r="C537" t="s">
        <v>723</v>
      </c>
      <c r="D537" t="s">
        <v>724</v>
      </c>
      <c r="E537" t="s">
        <v>181</v>
      </c>
      <c r="F537" t="s">
        <v>723</v>
      </c>
      <c r="G537"/>
      <c r="H537">
        <v>37.799999999999997</v>
      </c>
      <c r="I537" t="s">
        <v>182</v>
      </c>
      <c r="J537" t="s">
        <v>379</v>
      </c>
      <c r="K537" t="s">
        <v>379</v>
      </c>
      <c r="L537"/>
      <c r="M537"/>
      <c r="N537" s="644"/>
      <c r="O537" s="644"/>
      <c r="P537" t="s">
        <v>293</v>
      </c>
      <c r="Q537">
        <v>49.766806549999998</v>
      </c>
      <c r="R537">
        <v>-7.5572420300000003</v>
      </c>
      <c r="U537" s="644"/>
    </row>
    <row r="538" spans="1:21" ht="15" x14ac:dyDescent="0.25">
      <c r="A538" t="s">
        <v>1391</v>
      </c>
      <c r="B538" t="s">
        <v>2015</v>
      </c>
      <c r="C538" t="s">
        <v>723</v>
      </c>
      <c r="D538" t="s">
        <v>724</v>
      </c>
      <c r="E538" t="s">
        <v>181</v>
      </c>
      <c r="F538" t="s">
        <v>723</v>
      </c>
      <c r="G538"/>
      <c r="H538">
        <v>240</v>
      </c>
      <c r="I538"/>
      <c r="J538" t="s">
        <v>379</v>
      </c>
      <c r="K538" t="s">
        <v>379</v>
      </c>
      <c r="L538"/>
      <c r="M538"/>
      <c r="N538" s="644"/>
      <c r="O538" s="644"/>
      <c r="P538" t="s">
        <v>159</v>
      </c>
      <c r="Q538">
        <v>49.766806549999998</v>
      </c>
      <c r="R538">
        <v>-7.5572420300000003</v>
      </c>
      <c r="U538" s="644"/>
    </row>
    <row r="539" spans="1:21" ht="15" x14ac:dyDescent="0.25">
      <c r="A539" t="s">
        <v>1391</v>
      </c>
      <c r="B539" t="s">
        <v>2016</v>
      </c>
      <c r="C539" t="s">
        <v>723</v>
      </c>
      <c r="D539" t="s">
        <v>724</v>
      </c>
      <c r="E539" t="s">
        <v>181</v>
      </c>
      <c r="F539" t="s">
        <v>723</v>
      </c>
      <c r="G539"/>
      <c r="H539">
        <v>42</v>
      </c>
      <c r="I539"/>
      <c r="J539" t="s">
        <v>379</v>
      </c>
      <c r="K539" t="s">
        <v>379</v>
      </c>
      <c r="L539"/>
      <c r="M539"/>
      <c r="N539" s="644"/>
      <c r="O539" s="644"/>
      <c r="P539" t="s">
        <v>159</v>
      </c>
      <c r="Q539">
        <v>53.293774460000002</v>
      </c>
      <c r="R539">
        <v>-2.7153707200000001</v>
      </c>
      <c r="U539" s="644"/>
    </row>
    <row r="540" spans="1:21" ht="15" x14ac:dyDescent="0.25">
      <c r="A540" t="s">
        <v>2017</v>
      </c>
      <c r="B540" t="s">
        <v>2018</v>
      </c>
      <c r="C540" t="s">
        <v>746</v>
      </c>
      <c r="D540" t="s">
        <v>747</v>
      </c>
      <c r="E540" t="s">
        <v>181</v>
      </c>
      <c r="F540" t="s">
        <v>115</v>
      </c>
      <c r="G540"/>
      <c r="H540">
        <v>810</v>
      </c>
      <c r="I540" t="s">
        <v>625</v>
      </c>
      <c r="J540" t="s">
        <v>183</v>
      </c>
      <c r="K540" t="s">
        <v>442</v>
      </c>
      <c r="L540"/>
      <c r="M540"/>
      <c r="N540" s="644" t="s">
        <v>2019</v>
      </c>
      <c r="O540" s="644" t="s">
        <v>2020</v>
      </c>
      <c r="P540" t="s">
        <v>1227</v>
      </c>
      <c r="Q540">
        <v>51.484020309999998</v>
      </c>
      <c r="R540">
        <v>0.37736627</v>
      </c>
      <c r="U540" s="644"/>
    </row>
    <row r="541" spans="1:21" ht="15" x14ac:dyDescent="0.25">
      <c r="A541" t="s">
        <v>2017</v>
      </c>
      <c r="B541" t="s">
        <v>2021</v>
      </c>
      <c r="C541" t="s">
        <v>746</v>
      </c>
      <c r="D541" t="s">
        <v>747</v>
      </c>
      <c r="E541" t="s">
        <v>181</v>
      </c>
      <c r="F541" t="s">
        <v>115</v>
      </c>
      <c r="G541"/>
      <c r="H541">
        <v>800</v>
      </c>
      <c r="I541" t="s">
        <v>625</v>
      </c>
      <c r="J541" t="s">
        <v>183</v>
      </c>
      <c r="K541" t="s">
        <v>199</v>
      </c>
      <c r="L541"/>
      <c r="M541"/>
      <c r="N541" s="644" t="s">
        <v>2022</v>
      </c>
      <c r="O541" s="644" t="s">
        <v>2023</v>
      </c>
      <c r="P541" t="s">
        <v>897</v>
      </c>
      <c r="Q541">
        <v>52.765381810000001</v>
      </c>
      <c r="R541">
        <v>-0.14965055999999999</v>
      </c>
      <c r="U541" s="644"/>
    </row>
    <row r="542" spans="1:21" ht="15" x14ac:dyDescent="0.25">
      <c r="A542" t="s">
        <v>2017</v>
      </c>
      <c r="B542" t="s">
        <v>2024</v>
      </c>
      <c r="C542" t="s">
        <v>746</v>
      </c>
      <c r="D542" t="s">
        <v>747</v>
      </c>
      <c r="E542" t="s">
        <v>181</v>
      </c>
      <c r="F542" t="s">
        <v>115</v>
      </c>
      <c r="G542"/>
      <c r="H542">
        <v>950</v>
      </c>
      <c r="I542" t="s">
        <v>625</v>
      </c>
      <c r="J542" t="s">
        <v>183</v>
      </c>
      <c r="K542" t="s">
        <v>270</v>
      </c>
      <c r="L542"/>
      <c r="M542"/>
      <c r="N542" s="644" t="s">
        <v>2025</v>
      </c>
      <c r="O542" s="644" t="s">
        <v>2026</v>
      </c>
      <c r="P542" t="s">
        <v>907</v>
      </c>
      <c r="Q542">
        <v>49.766806549999998</v>
      </c>
      <c r="R542">
        <v>-7.5572420300000003</v>
      </c>
      <c r="U542" s="644"/>
    </row>
    <row r="543" spans="1:21" ht="15" x14ac:dyDescent="0.25">
      <c r="A543" t="s">
        <v>2017</v>
      </c>
      <c r="B543" t="s">
        <v>2027</v>
      </c>
      <c r="C543" t="s">
        <v>746</v>
      </c>
      <c r="D543" t="s">
        <v>747</v>
      </c>
      <c r="E543"/>
      <c r="F543" t="s">
        <v>115</v>
      </c>
      <c r="G543"/>
      <c r="H543">
        <v>300</v>
      </c>
      <c r="I543"/>
      <c r="J543" t="s">
        <v>183</v>
      </c>
      <c r="K543" t="s">
        <v>270</v>
      </c>
      <c r="L543" t="s">
        <v>2028</v>
      </c>
      <c r="M543"/>
      <c r="N543" s="644"/>
      <c r="O543" s="644"/>
      <c r="P543">
        <v>2019</v>
      </c>
      <c r="Q543">
        <v>51.6083845</v>
      </c>
      <c r="R543">
        <v>-1.10959886</v>
      </c>
      <c r="U543" s="644"/>
    </row>
    <row r="544" spans="1:21" ht="15" x14ac:dyDescent="0.25">
      <c r="A544" t="s">
        <v>2029</v>
      </c>
      <c r="B544" t="s">
        <v>2030</v>
      </c>
      <c r="C544" t="s">
        <v>125</v>
      </c>
      <c r="D544" t="s">
        <v>180</v>
      </c>
      <c r="E544" t="s">
        <v>181</v>
      </c>
      <c r="F544" t="s">
        <v>125</v>
      </c>
      <c r="G544"/>
      <c r="H544">
        <v>0.74850000000000005</v>
      </c>
      <c r="I544" t="s">
        <v>182</v>
      </c>
      <c r="J544" t="s">
        <v>183</v>
      </c>
      <c r="K544" t="s">
        <v>199</v>
      </c>
      <c r="L544" t="s">
        <v>2031</v>
      </c>
      <c r="M544"/>
      <c r="N544" s="644" t="s">
        <v>2032</v>
      </c>
      <c r="O544" s="644" t="s">
        <v>2033</v>
      </c>
      <c r="P544" t="s">
        <v>188</v>
      </c>
      <c r="Q544">
        <v>52.790065749999997</v>
      </c>
      <c r="R544">
        <v>0.13483297999999999</v>
      </c>
      <c r="U544" s="644"/>
    </row>
    <row r="545" spans="1:21" ht="15" x14ac:dyDescent="0.25">
      <c r="A545" t="s">
        <v>2029</v>
      </c>
      <c r="B545" t="s">
        <v>2034</v>
      </c>
      <c r="C545" t="s">
        <v>125</v>
      </c>
      <c r="D545" t="s">
        <v>180</v>
      </c>
      <c r="E545" t="s">
        <v>181</v>
      </c>
      <c r="F545" t="s">
        <v>125</v>
      </c>
      <c r="G545"/>
      <c r="H545">
        <v>1.66665</v>
      </c>
      <c r="I545" t="s">
        <v>182</v>
      </c>
      <c r="J545" t="s">
        <v>183</v>
      </c>
      <c r="K545" t="s">
        <v>270</v>
      </c>
      <c r="L545"/>
      <c r="M545"/>
      <c r="N545" s="644" t="s">
        <v>2035</v>
      </c>
      <c r="O545" s="644" t="s">
        <v>2036</v>
      </c>
      <c r="P545" t="s">
        <v>188</v>
      </c>
      <c r="Q545">
        <v>52.790379479999999</v>
      </c>
      <c r="R545">
        <v>0.13588654999999999</v>
      </c>
      <c r="U545" s="644"/>
    </row>
    <row r="546" spans="1:21" ht="15" x14ac:dyDescent="0.25">
      <c r="A546" t="s">
        <v>2029</v>
      </c>
      <c r="B546" t="s">
        <v>2037</v>
      </c>
      <c r="C546" t="s">
        <v>125</v>
      </c>
      <c r="D546" t="s">
        <v>180</v>
      </c>
      <c r="E546" t="s">
        <v>181</v>
      </c>
      <c r="F546" t="s">
        <v>125</v>
      </c>
      <c r="G546"/>
      <c r="H546">
        <v>1.06748</v>
      </c>
      <c r="I546" t="s">
        <v>182</v>
      </c>
      <c r="J546" t="s">
        <v>183</v>
      </c>
      <c r="K546" t="s">
        <v>270</v>
      </c>
      <c r="L546"/>
      <c r="M546"/>
      <c r="N546" s="644" t="s">
        <v>2038</v>
      </c>
      <c r="O546" s="644" t="s">
        <v>2039</v>
      </c>
      <c r="P546" t="s">
        <v>188</v>
      </c>
      <c r="Q546">
        <v>50.442362840000001</v>
      </c>
      <c r="R546">
        <v>-4.2820016599999997</v>
      </c>
      <c r="U546" s="644"/>
    </row>
    <row r="547" spans="1:21" ht="15" x14ac:dyDescent="0.25">
      <c r="A547" t="s">
        <v>2029</v>
      </c>
      <c r="B547" t="s">
        <v>2040</v>
      </c>
      <c r="C547" t="s">
        <v>125</v>
      </c>
      <c r="D547" t="s">
        <v>180</v>
      </c>
      <c r="E547" t="s">
        <v>181</v>
      </c>
      <c r="F547" t="s">
        <v>125</v>
      </c>
      <c r="G547"/>
      <c r="H547">
        <v>4.9996799999999997</v>
      </c>
      <c r="I547" t="s">
        <v>182</v>
      </c>
      <c r="J547" t="s">
        <v>183</v>
      </c>
      <c r="K547" t="s">
        <v>184</v>
      </c>
      <c r="L547" t="s">
        <v>2041</v>
      </c>
      <c r="M547"/>
      <c r="N547" s="644" t="s">
        <v>2042</v>
      </c>
      <c r="O547" s="644" t="s">
        <v>2043</v>
      </c>
      <c r="P547" t="s">
        <v>188</v>
      </c>
      <c r="Q547">
        <v>52.969190269999999</v>
      </c>
      <c r="R547">
        <v>-0.69067871000000003</v>
      </c>
      <c r="U547" s="644"/>
    </row>
    <row r="548" spans="1:21" ht="15" x14ac:dyDescent="0.25">
      <c r="A548" t="s">
        <v>2029</v>
      </c>
      <c r="B548" t="s">
        <v>2044</v>
      </c>
      <c r="C548" t="s">
        <v>125</v>
      </c>
      <c r="D548" t="s">
        <v>180</v>
      </c>
      <c r="E548" t="s">
        <v>181</v>
      </c>
      <c r="F548" t="s">
        <v>125</v>
      </c>
      <c r="G548"/>
      <c r="H548">
        <v>4.5113599999999998</v>
      </c>
      <c r="I548" t="s">
        <v>182</v>
      </c>
      <c r="J548" t="s">
        <v>183</v>
      </c>
      <c r="K548" t="s">
        <v>270</v>
      </c>
      <c r="L548" t="s">
        <v>2045</v>
      </c>
      <c r="M548"/>
      <c r="N548" s="644" t="s">
        <v>2046</v>
      </c>
      <c r="O548" s="644" t="s">
        <v>2047</v>
      </c>
      <c r="P548" t="s">
        <v>188</v>
      </c>
      <c r="Q548">
        <v>52.344954039999998</v>
      </c>
      <c r="R548">
        <v>0.16618743</v>
      </c>
      <c r="U548" s="644"/>
    </row>
    <row r="549" spans="1:21" ht="15" x14ac:dyDescent="0.25">
      <c r="A549" t="s">
        <v>2029</v>
      </c>
      <c r="B549" t="s">
        <v>2048</v>
      </c>
      <c r="C549" t="s">
        <v>125</v>
      </c>
      <c r="D549" t="s">
        <v>180</v>
      </c>
      <c r="E549" t="s">
        <v>181</v>
      </c>
      <c r="F549" t="s">
        <v>125</v>
      </c>
      <c r="G549"/>
      <c r="H549">
        <v>4.99</v>
      </c>
      <c r="I549" t="s">
        <v>182</v>
      </c>
      <c r="J549" t="s">
        <v>183</v>
      </c>
      <c r="K549" t="s">
        <v>209</v>
      </c>
      <c r="L549" t="s">
        <v>2049</v>
      </c>
      <c r="M549"/>
      <c r="N549" s="644" t="s">
        <v>2050</v>
      </c>
      <c r="O549" s="644" t="s">
        <v>2051</v>
      </c>
      <c r="P549" t="s">
        <v>188</v>
      </c>
      <c r="Q549">
        <v>52.437557040000002</v>
      </c>
      <c r="R549">
        <v>1.5957265599999999</v>
      </c>
      <c r="U549" s="644"/>
    </row>
    <row r="550" spans="1:21" ht="15" x14ac:dyDescent="0.25">
      <c r="A550" t="s">
        <v>2029</v>
      </c>
      <c r="B550" t="s">
        <v>2052</v>
      </c>
      <c r="C550" t="s">
        <v>125</v>
      </c>
      <c r="D550" t="s">
        <v>180</v>
      </c>
      <c r="E550" t="s">
        <v>181</v>
      </c>
      <c r="F550" t="s">
        <v>125</v>
      </c>
      <c r="G550"/>
      <c r="H550">
        <v>1.648525</v>
      </c>
      <c r="I550" t="s">
        <v>182</v>
      </c>
      <c r="J550" t="s">
        <v>183</v>
      </c>
      <c r="K550" t="s">
        <v>209</v>
      </c>
      <c r="L550" t="s">
        <v>2053</v>
      </c>
      <c r="M550"/>
      <c r="N550" s="644" t="s">
        <v>2054</v>
      </c>
      <c r="O550" s="644" t="s">
        <v>2055</v>
      </c>
      <c r="P550" t="s">
        <v>188</v>
      </c>
      <c r="Q550">
        <v>50.237562480000001</v>
      </c>
      <c r="R550">
        <v>-5.1228535400000004</v>
      </c>
      <c r="U550" s="644"/>
    </row>
    <row r="551" spans="1:21" ht="15" x14ac:dyDescent="0.25">
      <c r="A551" t="s">
        <v>2029</v>
      </c>
      <c r="B551" t="s">
        <v>2056</v>
      </c>
      <c r="C551" t="s">
        <v>125</v>
      </c>
      <c r="D551" t="s">
        <v>180</v>
      </c>
      <c r="E551" t="s">
        <v>181</v>
      </c>
      <c r="F551" t="s">
        <v>125</v>
      </c>
      <c r="G551"/>
      <c r="H551">
        <v>1.42</v>
      </c>
      <c r="I551" t="s">
        <v>182</v>
      </c>
      <c r="J551" t="s">
        <v>183</v>
      </c>
      <c r="K551" t="s">
        <v>184</v>
      </c>
      <c r="L551"/>
      <c r="M551"/>
      <c r="N551" s="644" t="s">
        <v>2057</v>
      </c>
      <c r="O551" s="644" t="s">
        <v>2058</v>
      </c>
      <c r="P551" t="s">
        <v>188</v>
      </c>
      <c r="Q551">
        <v>51.404118089999997</v>
      </c>
      <c r="R551">
        <v>-0.39767802000000002</v>
      </c>
      <c r="U551" s="644"/>
    </row>
    <row r="552" spans="1:21" ht="15" x14ac:dyDescent="0.25">
      <c r="A552" t="s">
        <v>2029</v>
      </c>
      <c r="B552" t="s">
        <v>2059</v>
      </c>
      <c r="C552" t="s">
        <v>125</v>
      </c>
      <c r="D552" t="s">
        <v>180</v>
      </c>
      <c r="E552" t="s">
        <v>181</v>
      </c>
      <c r="F552" t="s">
        <v>125</v>
      </c>
      <c r="G552"/>
      <c r="H552">
        <v>1.78633</v>
      </c>
      <c r="I552" t="s">
        <v>182</v>
      </c>
      <c r="J552" t="s">
        <v>183</v>
      </c>
      <c r="K552" t="s">
        <v>199</v>
      </c>
      <c r="L552" t="s">
        <v>2060</v>
      </c>
      <c r="M552"/>
      <c r="N552" s="644" t="s">
        <v>2061</v>
      </c>
      <c r="O552" s="644" t="s">
        <v>2062</v>
      </c>
      <c r="P552" t="s">
        <v>188</v>
      </c>
      <c r="Q552">
        <v>50.540125150000001</v>
      </c>
      <c r="R552">
        <v>-4.7825922600000004</v>
      </c>
      <c r="U552" s="644"/>
    </row>
    <row r="553" spans="1:21" ht="15" x14ac:dyDescent="0.25">
      <c r="A553" t="s">
        <v>2029</v>
      </c>
      <c r="B553" t="s">
        <v>2063</v>
      </c>
      <c r="C553" t="s">
        <v>125</v>
      </c>
      <c r="D553" t="s">
        <v>180</v>
      </c>
      <c r="E553" t="s">
        <v>181</v>
      </c>
      <c r="F553" t="s">
        <v>125</v>
      </c>
      <c r="G553"/>
      <c r="H553">
        <v>1.7390099999999999</v>
      </c>
      <c r="I553" t="s">
        <v>182</v>
      </c>
      <c r="J553" t="s">
        <v>183</v>
      </c>
      <c r="K553" t="s">
        <v>184</v>
      </c>
      <c r="L553" t="s">
        <v>2064</v>
      </c>
      <c r="M553"/>
      <c r="N553" s="644" t="s">
        <v>2065</v>
      </c>
      <c r="O553" s="644" t="s">
        <v>2066</v>
      </c>
      <c r="P553" t="s">
        <v>188</v>
      </c>
      <c r="Q553">
        <v>51.507986520000003</v>
      </c>
      <c r="R553">
        <v>0.13771486999999999</v>
      </c>
      <c r="U553" s="644"/>
    </row>
    <row r="554" spans="1:21" ht="15" x14ac:dyDescent="0.25">
      <c r="A554" t="s">
        <v>2029</v>
      </c>
      <c r="B554" t="s">
        <v>2067</v>
      </c>
      <c r="C554" t="s">
        <v>125</v>
      </c>
      <c r="D554" t="s">
        <v>180</v>
      </c>
      <c r="E554" t="s">
        <v>181</v>
      </c>
      <c r="F554" t="s">
        <v>125</v>
      </c>
      <c r="G554"/>
      <c r="H554">
        <v>1.5037100000000001</v>
      </c>
      <c r="I554" t="s">
        <v>182</v>
      </c>
      <c r="J554" t="s">
        <v>183</v>
      </c>
      <c r="K554" t="s">
        <v>669</v>
      </c>
      <c r="L554" t="s">
        <v>2068</v>
      </c>
      <c r="M554"/>
      <c r="N554" s="644" t="s">
        <v>2069</v>
      </c>
      <c r="O554" s="644" t="s">
        <v>2070</v>
      </c>
      <c r="P554" t="s">
        <v>188</v>
      </c>
      <c r="Q554">
        <v>50.394884939999997</v>
      </c>
      <c r="R554">
        <v>-5.0693810499999996</v>
      </c>
      <c r="U554" s="644"/>
    </row>
    <row r="555" spans="1:21" ht="15" x14ac:dyDescent="0.25">
      <c r="A555" t="s">
        <v>2029</v>
      </c>
      <c r="B555" t="s">
        <v>2071</v>
      </c>
      <c r="C555" t="s">
        <v>125</v>
      </c>
      <c r="D555" t="s">
        <v>180</v>
      </c>
      <c r="E555" t="s">
        <v>181</v>
      </c>
      <c r="F555" t="s">
        <v>125</v>
      </c>
      <c r="G555"/>
      <c r="H555">
        <v>1.6999</v>
      </c>
      <c r="I555" t="s">
        <v>182</v>
      </c>
      <c r="J555" t="s">
        <v>183</v>
      </c>
      <c r="K555" t="s">
        <v>184</v>
      </c>
      <c r="L555"/>
      <c r="M555"/>
      <c r="N555" s="644" t="s">
        <v>2072</v>
      </c>
      <c r="O555" s="644" t="s">
        <v>2073</v>
      </c>
      <c r="P555" t="s">
        <v>188</v>
      </c>
      <c r="Q555">
        <v>51.119281649999998</v>
      </c>
      <c r="R555">
        <v>-0.54480434</v>
      </c>
      <c r="U555" s="644"/>
    </row>
    <row r="556" spans="1:21" ht="15" x14ac:dyDescent="0.25">
      <c r="A556" t="s">
        <v>2029</v>
      </c>
      <c r="B556" t="s">
        <v>2074</v>
      </c>
      <c r="C556" t="s">
        <v>125</v>
      </c>
      <c r="D556" t="s">
        <v>180</v>
      </c>
      <c r="E556" t="s">
        <v>181</v>
      </c>
      <c r="F556" t="s">
        <v>125</v>
      </c>
      <c r="G556"/>
      <c r="H556">
        <v>2.0005600000000001</v>
      </c>
      <c r="I556" t="s">
        <v>182</v>
      </c>
      <c r="J556" t="s">
        <v>183</v>
      </c>
      <c r="K556" t="s">
        <v>199</v>
      </c>
      <c r="L556"/>
      <c r="M556"/>
      <c r="N556" s="644" t="s">
        <v>2075</v>
      </c>
      <c r="O556" s="644" t="s">
        <v>2076</v>
      </c>
      <c r="P556" t="s">
        <v>188</v>
      </c>
      <c r="Q556">
        <v>53.031532939999998</v>
      </c>
      <c r="R556">
        <v>-0.81400961000000005</v>
      </c>
      <c r="U556" s="644"/>
    </row>
    <row r="557" spans="1:21" ht="15" x14ac:dyDescent="0.25">
      <c r="A557" t="s">
        <v>2029</v>
      </c>
      <c r="B557" t="s">
        <v>2077</v>
      </c>
      <c r="C557" t="s">
        <v>125</v>
      </c>
      <c r="D557" t="s">
        <v>180</v>
      </c>
      <c r="E557" t="s">
        <v>181</v>
      </c>
      <c r="F557" t="s">
        <v>125</v>
      </c>
      <c r="G557"/>
      <c r="H557">
        <v>4.8770199999999999</v>
      </c>
      <c r="I557" t="s">
        <v>182</v>
      </c>
      <c r="J557" t="s">
        <v>183</v>
      </c>
      <c r="K557" t="s">
        <v>270</v>
      </c>
      <c r="L557" t="s">
        <v>2078</v>
      </c>
      <c r="M557"/>
      <c r="N557" s="644" t="s">
        <v>2079</v>
      </c>
      <c r="O557" s="644" t="s">
        <v>2080</v>
      </c>
      <c r="P557" t="s">
        <v>188</v>
      </c>
      <c r="Q557">
        <v>51.060529510000002</v>
      </c>
      <c r="R557">
        <v>-3.1973471899999999</v>
      </c>
      <c r="U557" s="644"/>
    </row>
    <row r="558" spans="1:21" ht="15" x14ac:dyDescent="0.25">
      <c r="A558" t="s">
        <v>2029</v>
      </c>
      <c r="B558" t="s">
        <v>2081</v>
      </c>
      <c r="C558" t="s">
        <v>125</v>
      </c>
      <c r="D558" t="s">
        <v>180</v>
      </c>
      <c r="E558" t="s">
        <v>181</v>
      </c>
      <c r="F558" t="s">
        <v>125</v>
      </c>
      <c r="G558"/>
      <c r="H558">
        <v>1.92276</v>
      </c>
      <c r="I558" t="s">
        <v>182</v>
      </c>
      <c r="J558" t="s">
        <v>183</v>
      </c>
      <c r="K558" t="s">
        <v>184</v>
      </c>
      <c r="L558"/>
      <c r="M558"/>
      <c r="N558" s="644" t="s">
        <v>2082</v>
      </c>
      <c r="O558" s="644" t="s">
        <v>2083</v>
      </c>
      <c r="P558" t="s">
        <v>188</v>
      </c>
      <c r="Q558">
        <v>50.805136509999997</v>
      </c>
      <c r="R558">
        <v>-1.36031529</v>
      </c>
      <c r="U558" s="644"/>
    </row>
    <row r="559" spans="1:21" ht="15" x14ac:dyDescent="0.25">
      <c r="A559" t="s">
        <v>2029</v>
      </c>
      <c r="B559" t="s">
        <v>2084</v>
      </c>
      <c r="C559" t="s">
        <v>125</v>
      </c>
      <c r="D559" t="s">
        <v>180</v>
      </c>
      <c r="E559" t="s">
        <v>181</v>
      </c>
      <c r="F559" t="s">
        <v>125</v>
      </c>
      <c r="G559"/>
      <c r="H559">
        <v>4.9996799999999997</v>
      </c>
      <c r="I559" t="s">
        <v>182</v>
      </c>
      <c r="J559" t="s">
        <v>183</v>
      </c>
      <c r="K559" t="s">
        <v>199</v>
      </c>
      <c r="L559" t="s">
        <v>2085</v>
      </c>
      <c r="M559"/>
      <c r="N559" s="644" t="s">
        <v>2086</v>
      </c>
      <c r="O559" s="644" t="s">
        <v>2087</v>
      </c>
      <c r="P559" t="s">
        <v>197</v>
      </c>
      <c r="Q559">
        <v>52.318144539999999</v>
      </c>
      <c r="R559">
        <v>0.22112037000000001</v>
      </c>
      <c r="U559" s="644"/>
    </row>
    <row r="560" spans="1:21" ht="15" x14ac:dyDescent="0.25">
      <c r="A560" t="s">
        <v>2029</v>
      </c>
      <c r="B560" t="s">
        <v>2088</v>
      </c>
      <c r="C560" t="s">
        <v>125</v>
      </c>
      <c r="D560" t="s">
        <v>180</v>
      </c>
      <c r="E560" t="s">
        <v>181</v>
      </c>
      <c r="F560" t="s">
        <v>125</v>
      </c>
      <c r="G560"/>
      <c r="H560">
        <v>4.9934000000000003</v>
      </c>
      <c r="I560" t="s">
        <v>182</v>
      </c>
      <c r="J560" t="s">
        <v>183</v>
      </c>
      <c r="K560" t="s">
        <v>209</v>
      </c>
      <c r="L560"/>
      <c r="M560"/>
      <c r="N560" s="644" t="s">
        <v>2089</v>
      </c>
      <c r="O560" s="644" t="s">
        <v>2090</v>
      </c>
      <c r="P560" t="s">
        <v>197</v>
      </c>
      <c r="Q560">
        <v>50.773001579999999</v>
      </c>
      <c r="R560">
        <v>-4.3353331800000001</v>
      </c>
      <c r="U560" s="644"/>
    </row>
    <row r="561" spans="1:21" ht="15" x14ac:dyDescent="0.25">
      <c r="A561" t="s">
        <v>2029</v>
      </c>
      <c r="B561" t="s">
        <v>2091</v>
      </c>
      <c r="C561" t="s">
        <v>125</v>
      </c>
      <c r="D561" t="s">
        <v>180</v>
      </c>
      <c r="E561" t="s">
        <v>181</v>
      </c>
      <c r="F561" t="s">
        <v>125</v>
      </c>
      <c r="G561"/>
      <c r="H561">
        <v>3.577</v>
      </c>
      <c r="I561" t="s">
        <v>182</v>
      </c>
      <c r="J561" t="s">
        <v>183</v>
      </c>
      <c r="K561" t="s">
        <v>184</v>
      </c>
      <c r="L561"/>
      <c r="M561"/>
      <c r="N561" s="644" t="s">
        <v>2092</v>
      </c>
      <c r="O561" s="644" t="s">
        <v>2093</v>
      </c>
      <c r="P561" t="s">
        <v>197</v>
      </c>
      <c r="Q561">
        <v>50.862611680000001</v>
      </c>
      <c r="R561">
        <v>-3.6418155099999998</v>
      </c>
      <c r="U561" s="644"/>
    </row>
    <row r="562" spans="1:21" ht="15" x14ac:dyDescent="0.25">
      <c r="A562" t="s">
        <v>2029</v>
      </c>
      <c r="B562" t="s">
        <v>2094</v>
      </c>
      <c r="C562" t="s">
        <v>125</v>
      </c>
      <c r="D562" t="s">
        <v>180</v>
      </c>
      <c r="E562" t="s">
        <v>181</v>
      </c>
      <c r="F562" t="s">
        <v>125</v>
      </c>
      <c r="G562"/>
      <c r="H562">
        <v>0.80640000000000001</v>
      </c>
      <c r="I562" t="s">
        <v>182</v>
      </c>
      <c r="J562" t="s">
        <v>183</v>
      </c>
      <c r="K562" t="s">
        <v>184</v>
      </c>
      <c r="L562" t="s">
        <v>2095</v>
      </c>
      <c r="M562"/>
      <c r="N562" s="644" t="s">
        <v>2096</v>
      </c>
      <c r="O562" s="644" t="s">
        <v>2097</v>
      </c>
      <c r="P562" t="s">
        <v>197</v>
      </c>
      <c r="Q562">
        <v>50.804224670000004</v>
      </c>
      <c r="R562">
        <v>-4.37695919</v>
      </c>
      <c r="U562" s="644"/>
    </row>
    <row r="563" spans="1:21" ht="15" x14ac:dyDescent="0.25">
      <c r="A563" t="s">
        <v>2029</v>
      </c>
      <c r="B563" t="s">
        <v>2098</v>
      </c>
      <c r="C563" t="s">
        <v>125</v>
      </c>
      <c r="D563" t="s">
        <v>180</v>
      </c>
      <c r="E563" t="s">
        <v>181</v>
      </c>
      <c r="F563" t="s">
        <v>125</v>
      </c>
      <c r="G563"/>
      <c r="H563">
        <v>2.915</v>
      </c>
      <c r="I563" t="s">
        <v>182</v>
      </c>
      <c r="J563" t="s">
        <v>183</v>
      </c>
      <c r="K563" t="s">
        <v>184</v>
      </c>
      <c r="L563" t="s">
        <v>2099</v>
      </c>
      <c r="M563"/>
      <c r="N563" s="644" t="s">
        <v>2100</v>
      </c>
      <c r="O563" s="644" t="s">
        <v>2101</v>
      </c>
      <c r="P563" t="s">
        <v>197</v>
      </c>
      <c r="Q563">
        <v>50.916326980000001</v>
      </c>
      <c r="R563">
        <v>-3.5706951299999998</v>
      </c>
      <c r="U563" s="644"/>
    </row>
    <row r="564" spans="1:21" ht="15" x14ac:dyDescent="0.25">
      <c r="A564" t="s">
        <v>2029</v>
      </c>
      <c r="B564" t="s">
        <v>2102</v>
      </c>
      <c r="C564" t="s">
        <v>125</v>
      </c>
      <c r="D564" t="s">
        <v>180</v>
      </c>
      <c r="E564" t="s">
        <v>181</v>
      </c>
      <c r="F564" t="s">
        <v>125</v>
      </c>
      <c r="G564"/>
      <c r="H564">
        <v>1.0289999999999999</v>
      </c>
      <c r="I564" t="s">
        <v>182</v>
      </c>
      <c r="J564" t="s">
        <v>183</v>
      </c>
      <c r="K564" t="s">
        <v>184</v>
      </c>
      <c r="L564" t="s">
        <v>2103</v>
      </c>
      <c r="M564"/>
      <c r="N564" s="644" t="s">
        <v>2104</v>
      </c>
      <c r="O564" s="644" t="s">
        <v>2105</v>
      </c>
      <c r="P564" t="s">
        <v>197</v>
      </c>
      <c r="Q564">
        <v>51.775292200000003</v>
      </c>
      <c r="R564">
        <v>-4.1376558399999999</v>
      </c>
      <c r="U564" s="644"/>
    </row>
    <row r="565" spans="1:21" ht="15" x14ac:dyDescent="0.25">
      <c r="A565" t="s">
        <v>2029</v>
      </c>
      <c r="B565" t="s">
        <v>2106</v>
      </c>
      <c r="C565" t="s">
        <v>125</v>
      </c>
      <c r="D565" t="s">
        <v>180</v>
      </c>
      <c r="E565" t="s">
        <v>181</v>
      </c>
      <c r="F565" t="s">
        <v>125</v>
      </c>
      <c r="G565"/>
      <c r="H565">
        <v>1.5443</v>
      </c>
      <c r="I565" t="s">
        <v>182</v>
      </c>
      <c r="J565" t="s">
        <v>216</v>
      </c>
      <c r="K565" t="s">
        <v>216</v>
      </c>
      <c r="L565" t="s">
        <v>2107</v>
      </c>
      <c r="M565"/>
      <c r="N565" s="644" t="s">
        <v>2108</v>
      </c>
      <c r="O565" s="644" t="s">
        <v>2109</v>
      </c>
      <c r="P565" t="s">
        <v>197</v>
      </c>
      <c r="Q565">
        <v>51.725039129999999</v>
      </c>
      <c r="R565">
        <v>-4.2386579500000003</v>
      </c>
      <c r="U565" s="644"/>
    </row>
    <row r="566" spans="1:21" ht="15" x14ac:dyDescent="0.25">
      <c r="A566" t="s">
        <v>2029</v>
      </c>
      <c r="B566" t="s">
        <v>2110</v>
      </c>
      <c r="C566" t="s">
        <v>125</v>
      </c>
      <c r="D566" t="s">
        <v>180</v>
      </c>
      <c r="E566" t="s">
        <v>181</v>
      </c>
      <c r="F566" t="s">
        <v>125</v>
      </c>
      <c r="G566"/>
      <c r="H566">
        <v>4.9968000000000004</v>
      </c>
      <c r="I566" t="s">
        <v>182</v>
      </c>
      <c r="J566" t="s">
        <v>216</v>
      </c>
      <c r="K566" t="s">
        <v>216</v>
      </c>
      <c r="L566"/>
      <c r="M566"/>
      <c r="N566" s="644" t="s">
        <v>2111</v>
      </c>
      <c r="O566" s="644" t="s">
        <v>2112</v>
      </c>
      <c r="P566" t="s">
        <v>197</v>
      </c>
      <c r="Q566">
        <v>50.483521529999997</v>
      </c>
      <c r="R566">
        <v>-4.7335306599999996</v>
      </c>
      <c r="U566" s="644"/>
    </row>
    <row r="567" spans="1:21" ht="15" x14ac:dyDescent="0.25">
      <c r="A567" t="s">
        <v>2029</v>
      </c>
      <c r="B567" t="s">
        <v>2113</v>
      </c>
      <c r="C567" t="s">
        <v>125</v>
      </c>
      <c r="D567" t="s">
        <v>180</v>
      </c>
      <c r="E567" t="s">
        <v>181</v>
      </c>
      <c r="F567" t="s">
        <v>125</v>
      </c>
      <c r="G567"/>
      <c r="H567">
        <v>4.9768400000000002</v>
      </c>
      <c r="I567" t="s">
        <v>182</v>
      </c>
      <c r="J567" t="s">
        <v>183</v>
      </c>
      <c r="K567" t="s">
        <v>184</v>
      </c>
      <c r="L567" t="s">
        <v>2114</v>
      </c>
      <c r="M567"/>
      <c r="N567" s="644" t="s">
        <v>2115</v>
      </c>
      <c r="O567" s="644" t="s">
        <v>2116</v>
      </c>
      <c r="P567" t="s">
        <v>197</v>
      </c>
      <c r="Q567">
        <v>50.391287380000001</v>
      </c>
      <c r="R567">
        <v>-4.5960425300000001</v>
      </c>
      <c r="U567" s="644"/>
    </row>
    <row r="568" spans="1:21" ht="15" x14ac:dyDescent="0.25">
      <c r="A568" t="s">
        <v>2029</v>
      </c>
      <c r="B568" t="s">
        <v>2117</v>
      </c>
      <c r="C568" t="s">
        <v>125</v>
      </c>
      <c r="D568" t="s">
        <v>180</v>
      </c>
      <c r="E568" t="s">
        <v>181</v>
      </c>
      <c r="F568" t="s">
        <v>125</v>
      </c>
      <c r="G568"/>
      <c r="H568">
        <v>6.1740000000000004</v>
      </c>
      <c r="I568" t="s">
        <v>182</v>
      </c>
      <c r="J568" t="s">
        <v>183</v>
      </c>
      <c r="K568" t="s">
        <v>184</v>
      </c>
      <c r="L568" t="s">
        <v>2118</v>
      </c>
      <c r="M568"/>
      <c r="N568" s="644" t="s">
        <v>2119</v>
      </c>
      <c r="O568" s="644" t="s">
        <v>2120</v>
      </c>
      <c r="P568" t="s">
        <v>203</v>
      </c>
      <c r="Q568">
        <v>51.351951</v>
      </c>
      <c r="R568">
        <v>1.3674717599999999</v>
      </c>
      <c r="U568" s="644"/>
    </row>
    <row r="569" spans="1:21" ht="15" x14ac:dyDescent="0.25">
      <c r="A569" t="s">
        <v>2029</v>
      </c>
      <c r="B569" t="s">
        <v>2121</v>
      </c>
      <c r="C569" t="s">
        <v>125</v>
      </c>
      <c r="D569" t="s">
        <v>180</v>
      </c>
      <c r="E569" t="s">
        <v>181</v>
      </c>
      <c r="F569" t="s">
        <v>125</v>
      </c>
      <c r="G569"/>
      <c r="H569">
        <v>9.8309999999999995</v>
      </c>
      <c r="I569" t="s">
        <v>182</v>
      </c>
      <c r="J569" t="s">
        <v>183</v>
      </c>
      <c r="K569" t="s">
        <v>199</v>
      </c>
      <c r="L569" t="s">
        <v>2122</v>
      </c>
      <c r="M569"/>
      <c r="N569" s="644" t="s">
        <v>2123</v>
      </c>
      <c r="O569" s="644" t="s">
        <v>2124</v>
      </c>
      <c r="P569" t="s">
        <v>203</v>
      </c>
      <c r="Q569">
        <v>51.698715970000002</v>
      </c>
      <c r="R569">
        <v>-4.9012241699999999</v>
      </c>
      <c r="U569" s="644"/>
    </row>
    <row r="570" spans="1:21" ht="15" x14ac:dyDescent="0.25">
      <c r="A570" t="s">
        <v>2029</v>
      </c>
      <c r="B570" t="s">
        <v>2125</v>
      </c>
      <c r="C570" t="s">
        <v>125</v>
      </c>
      <c r="D570" t="s">
        <v>180</v>
      </c>
      <c r="E570" t="s">
        <v>181</v>
      </c>
      <c r="F570" t="s">
        <v>125</v>
      </c>
      <c r="G570"/>
      <c r="H570">
        <v>7.63</v>
      </c>
      <c r="I570" t="s">
        <v>182</v>
      </c>
      <c r="J570" t="s">
        <v>216</v>
      </c>
      <c r="K570" t="s">
        <v>216</v>
      </c>
      <c r="L570" t="s">
        <v>2126</v>
      </c>
      <c r="M570"/>
      <c r="N570" s="644" t="s">
        <v>2127</v>
      </c>
      <c r="O570" s="644" t="s">
        <v>2128</v>
      </c>
      <c r="P570" t="s">
        <v>203</v>
      </c>
      <c r="Q570">
        <v>51.146119689999999</v>
      </c>
      <c r="R570">
        <v>-4.1376898799999999</v>
      </c>
      <c r="U570" s="644"/>
    </row>
    <row r="571" spans="1:21" ht="15" x14ac:dyDescent="0.25">
      <c r="A571" t="s">
        <v>2029</v>
      </c>
      <c r="B571" t="s">
        <v>2129</v>
      </c>
      <c r="C571" t="s">
        <v>125</v>
      </c>
      <c r="D571" t="s">
        <v>180</v>
      </c>
      <c r="E571" t="s">
        <v>181</v>
      </c>
      <c r="F571" t="s">
        <v>125</v>
      </c>
      <c r="G571"/>
      <c r="H571">
        <v>1.41246</v>
      </c>
      <c r="I571" t="s">
        <v>182</v>
      </c>
      <c r="J571" t="s">
        <v>183</v>
      </c>
      <c r="K571" t="s">
        <v>184</v>
      </c>
      <c r="L571"/>
      <c r="M571" t="s">
        <v>2130</v>
      </c>
      <c r="N571" s="644" t="s">
        <v>2131</v>
      </c>
      <c r="O571" s="644" t="s">
        <v>2132</v>
      </c>
      <c r="P571" t="s">
        <v>203</v>
      </c>
      <c r="Q571">
        <v>52.019568130000003</v>
      </c>
      <c r="R571">
        <v>-1.8032155299999999</v>
      </c>
      <c r="U571" s="644"/>
    </row>
    <row r="572" spans="1:21" ht="15" x14ac:dyDescent="0.25">
      <c r="A572" t="s">
        <v>2029</v>
      </c>
      <c r="B572" t="s">
        <v>2133</v>
      </c>
      <c r="C572" t="s">
        <v>125</v>
      </c>
      <c r="D572" t="s">
        <v>180</v>
      </c>
      <c r="E572" t="s">
        <v>181</v>
      </c>
      <c r="F572" t="s">
        <v>125</v>
      </c>
      <c r="G572"/>
      <c r="H572">
        <v>3.9119999999999999</v>
      </c>
      <c r="I572" t="s">
        <v>182</v>
      </c>
      <c r="J572" t="s">
        <v>183</v>
      </c>
      <c r="K572" t="s">
        <v>184</v>
      </c>
      <c r="L572" t="s">
        <v>2134</v>
      </c>
      <c r="M572"/>
      <c r="N572" s="644" t="s">
        <v>2135</v>
      </c>
      <c r="O572" s="644" t="s">
        <v>2136</v>
      </c>
      <c r="P572" t="s">
        <v>203</v>
      </c>
      <c r="Q572">
        <v>50.542304020000003</v>
      </c>
      <c r="R572">
        <v>-4.3492248699999996</v>
      </c>
      <c r="U572" s="644"/>
    </row>
    <row r="573" spans="1:21" ht="15" x14ac:dyDescent="0.25">
      <c r="A573" t="s">
        <v>2029</v>
      </c>
      <c r="B573" t="s">
        <v>2137</v>
      </c>
      <c r="C573" t="s">
        <v>125</v>
      </c>
      <c r="D573" t="s">
        <v>180</v>
      </c>
      <c r="E573" t="s">
        <v>181</v>
      </c>
      <c r="F573" t="s">
        <v>125</v>
      </c>
      <c r="G573"/>
      <c r="H573">
        <v>4.4036299999999997</v>
      </c>
      <c r="I573" t="s">
        <v>182</v>
      </c>
      <c r="J573" t="s">
        <v>183</v>
      </c>
      <c r="K573" t="s">
        <v>184</v>
      </c>
      <c r="L573" t="s">
        <v>2138</v>
      </c>
      <c r="M573"/>
      <c r="N573" s="644" t="s">
        <v>2139</v>
      </c>
      <c r="O573" s="644" t="s">
        <v>2140</v>
      </c>
      <c r="P573" t="s">
        <v>203</v>
      </c>
      <c r="Q573">
        <v>51.003863510000002</v>
      </c>
      <c r="R573">
        <v>-4.1408496899999996</v>
      </c>
      <c r="U573" s="644"/>
    </row>
    <row r="574" spans="1:21" ht="15" x14ac:dyDescent="0.25">
      <c r="A574" t="s">
        <v>2029</v>
      </c>
      <c r="B574" t="s">
        <v>2141</v>
      </c>
      <c r="C574" t="s">
        <v>125</v>
      </c>
      <c r="D574" t="s">
        <v>180</v>
      </c>
      <c r="E574" t="s">
        <v>181</v>
      </c>
      <c r="F574" t="s">
        <v>125</v>
      </c>
      <c r="G574"/>
      <c r="H574">
        <v>4.5643500000000001</v>
      </c>
      <c r="I574" t="s">
        <v>182</v>
      </c>
      <c r="J574" t="s">
        <v>183</v>
      </c>
      <c r="K574" t="s">
        <v>184</v>
      </c>
      <c r="L574" t="s">
        <v>2142</v>
      </c>
      <c r="M574"/>
      <c r="N574" s="644" t="s">
        <v>2143</v>
      </c>
      <c r="O574" s="644" t="s">
        <v>2144</v>
      </c>
      <c r="P574" t="s">
        <v>203</v>
      </c>
      <c r="Q574">
        <v>50.912942430000001</v>
      </c>
      <c r="R574">
        <v>-2.3126219200000002</v>
      </c>
      <c r="U574" s="644"/>
    </row>
    <row r="575" spans="1:21" ht="15" x14ac:dyDescent="0.25">
      <c r="A575" t="s">
        <v>2029</v>
      </c>
      <c r="B575" t="s">
        <v>2145</v>
      </c>
      <c r="C575" t="s">
        <v>125</v>
      </c>
      <c r="D575" t="s">
        <v>180</v>
      </c>
      <c r="E575" t="s">
        <v>181</v>
      </c>
      <c r="F575" t="s">
        <v>125</v>
      </c>
      <c r="G575"/>
      <c r="H575">
        <v>1.0188600000000001</v>
      </c>
      <c r="I575" t="s">
        <v>182</v>
      </c>
      <c r="J575" t="s">
        <v>183</v>
      </c>
      <c r="K575" t="s">
        <v>184</v>
      </c>
      <c r="L575" t="s">
        <v>2146</v>
      </c>
      <c r="M575"/>
      <c r="N575" s="644" t="s">
        <v>2147</v>
      </c>
      <c r="O575" s="644" t="s">
        <v>2148</v>
      </c>
      <c r="P575" t="s">
        <v>203</v>
      </c>
      <c r="Q575">
        <v>51.533612490000003</v>
      </c>
      <c r="R575">
        <v>-2.4494373199999999</v>
      </c>
      <c r="U575" s="644"/>
    </row>
    <row r="576" spans="1:21" ht="15" x14ac:dyDescent="0.25">
      <c r="A576" t="s">
        <v>2029</v>
      </c>
      <c r="B576" t="s">
        <v>2149</v>
      </c>
      <c r="C576" t="s">
        <v>125</v>
      </c>
      <c r="D576" t="s">
        <v>180</v>
      </c>
      <c r="E576" t="s">
        <v>181</v>
      </c>
      <c r="F576" t="s">
        <v>125</v>
      </c>
      <c r="G576"/>
      <c r="H576">
        <v>19.806999999999999</v>
      </c>
      <c r="I576" t="s">
        <v>182</v>
      </c>
      <c r="J576" t="s">
        <v>183</v>
      </c>
      <c r="K576" t="s">
        <v>184</v>
      </c>
      <c r="L576" t="s">
        <v>2150</v>
      </c>
      <c r="M576"/>
      <c r="N576" s="644" t="s">
        <v>2151</v>
      </c>
      <c r="O576" s="644" t="s">
        <v>2152</v>
      </c>
      <c r="P576" t="s">
        <v>236</v>
      </c>
      <c r="Q576">
        <v>51.351928729999997</v>
      </c>
      <c r="R576">
        <v>1.3744946</v>
      </c>
      <c r="U576" s="644"/>
    </row>
    <row r="577" spans="1:21" ht="15" x14ac:dyDescent="0.25">
      <c r="A577" t="s">
        <v>2029</v>
      </c>
      <c r="B577" t="s">
        <v>2153</v>
      </c>
      <c r="C577" t="s">
        <v>125</v>
      </c>
      <c r="D577" t="s">
        <v>180</v>
      </c>
      <c r="E577" t="s">
        <v>181</v>
      </c>
      <c r="F577" t="s">
        <v>125</v>
      </c>
      <c r="G577"/>
      <c r="H577">
        <v>9.1809999999999992</v>
      </c>
      <c r="I577" t="s">
        <v>182</v>
      </c>
      <c r="J577" t="s">
        <v>183</v>
      </c>
      <c r="K577" t="s">
        <v>199</v>
      </c>
      <c r="L577" t="s">
        <v>2154</v>
      </c>
      <c r="M577"/>
      <c r="N577" s="644" t="s">
        <v>2155</v>
      </c>
      <c r="O577" s="644" t="s">
        <v>2156</v>
      </c>
      <c r="P577" t="s">
        <v>236</v>
      </c>
      <c r="Q577">
        <v>50.831315170000003</v>
      </c>
      <c r="R577">
        <v>-1.1961059999999999</v>
      </c>
      <c r="U577" s="644"/>
    </row>
    <row r="578" spans="1:21" ht="15" x14ac:dyDescent="0.25">
      <c r="A578" t="s">
        <v>2029</v>
      </c>
      <c r="B578" t="s">
        <v>2157</v>
      </c>
      <c r="C578" t="s">
        <v>125</v>
      </c>
      <c r="D578" t="s">
        <v>180</v>
      </c>
      <c r="E578" t="s">
        <v>181</v>
      </c>
      <c r="F578" t="s">
        <v>125</v>
      </c>
      <c r="G578"/>
      <c r="H578">
        <v>20.507999999999999</v>
      </c>
      <c r="I578" t="s">
        <v>182</v>
      </c>
      <c r="J578" t="s">
        <v>183</v>
      </c>
      <c r="K578" t="s">
        <v>199</v>
      </c>
      <c r="L578" t="s">
        <v>2158</v>
      </c>
      <c r="M578"/>
      <c r="N578" s="644" t="s">
        <v>2159</v>
      </c>
      <c r="O578" s="644" t="s">
        <v>2160</v>
      </c>
      <c r="P578" t="s">
        <v>236</v>
      </c>
      <c r="Q578">
        <v>51.234871939999998</v>
      </c>
      <c r="R578">
        <v>1.26490306</v>
      </c>
      <c r="U578" s="644"/>
    </row>
    <row r="579" spans="1:21" ht="15" x14ac:dyDescent="0.25">
      <c r="A579" t="s">
        <v>2029</v>
      </c>
      <c r="B579" t="s">
        <v>2161</v>
      </c>
      <c r="C579" t="s">
        <v>125</v>
      </c>
      <c r="D579" t="s">
        <v>180</v>
      </c>
      <c r="E579" t="s">
        <v>181</v>
      </c>
      <c r="F579" t="s">
        <v>125</v>
      </c>
      <c r="G579"/>
      <c r="H579">
        <v>11.541</v>
      </c>
      <c r="I579" t="s">
        <v>182</v>
      </c>
      <c r="J579" t="s">
        <v>183</v>
      </c>
      <c r="K579" t="s">
        <v>199</v>
      </c>
      <c r="L579" t="s">
        <v>2162</v>
      </c>
      <c r="M579"/>
      <c r="N579" s="644" t="s">
        <v>2163</v>
      </c>
      <c r="O579" s="644" t="s">
        <v>2164</v>
      </c>
      <c r="P579" t="s">
        <v>236</v>
      </c>
      <c r="Q579">
        <v>51.724091770000001</v>
      </c>
      <c r="R579">
        <v>-1.91315214</v>
      </c>
      <c r="U579" s="644"/>
    </row>
    <row r="580" spans="1:21" ht="15" x14ac:dyDescent="0.25">
      <c r="A580" t="s">
        <v>2029</v>
      </c>
      <c r="B580" t="s">
        <v>2165</v>
      </c>
      <c r="C580" t="s">
        <v>125</v>
      </c>
      <c r="D580" t="s">
        <v>180</v>
      </c>
      <c r="E580" t="s">
        <v>181</v>
      </c>
      <c r="F580" t="s">
        <v>125</v>
      </c>
      <c r="G580"/>
      <c r="H580">
        <v>16.056999999999999</v>
      </c>
      <c r="I580" t="s">
        <v>182</v>
      </c>
      <c r="J580" t="s">
        <v>183</v>
      </c>
      <c r="K580" t="s">
        <v>184</v>
      </c>
      <c r="L580" t="s">
        <v>2166</v>
      </c>
      <c r="M580"/>
      <c r="N580" s="644" t="s">
        <v>2167</v>
      </c>
      <c r="O580" s="644" t="s">
        <v>2168</v>
      </c>
      <c r="P580" t="s">
        <v>236</v>
      </c>
      <c r="Q580">
        <v>51.564108480000002</v>
      </c>
      <c r="R580">
        <v>0.38960738</v>
      </c>
      <c r="U580" s="644"/>
    </row>
    <row r="581" spans="1:21" ht="15" x14ac:dyDescent="0.25">
      <c r="A581" t="s">
        <v>2029</v>
      </c>
      <c r="B581" t="s">
        <v>2169</v>
      </c>
      <c r="C581" t="s">
        <v>125</v>
      </c>
      <c r="D581" t="s">
        <v>180</v>
      </c>
      <c r="E581" t="s">
        <v>181</v>
      </c>
      <c r="F581" t="s">
        <v>125</v>
      </c>
      <c r="G581"/>
      <c r="H581">
        <v>12.19689</v>
      </c>
      <c r="I581" t="s">
        <v>182</v>
      </c>
      <c r="J581" t="s">
        <v>183</v>
      </c>
      <c r="K581" t="s">
        <v>209</v>
      </c>
      <c r="L581" t="s">
        <v>2170</v>
      </c>
      <c r="M581"/>
      <c r="N581" s="644" t="s">
        <v>2171</v>
      </c>
      <c r="O581" s="644" t="s">
        <v>2172</v>
      </c>
      <c r="P581" t="s">
        <v>236</v>
      </c>
      <c r="Q581">
        <v>51.383318039999999</v>
      </c>
      <c r="R581">
        <v>-2.1700955500000001</v>
      </c>
      <c r="U581" s="644"/>
    </row>
    <row r="582" spans="1:21" ht="15" x14ac:dyDescent="0.25">
      <c r="A582" t="s">
        <v>2029</v>
      </c>
      <c r="B582" t="s">
        <v>2173</v>
      </c>
      <c r="C582" t="s">
        <v>125</v>
      </c>
      <c r="D582" t="s">
        <v>180</v>
      </c>
      <c r="E582" t="s">
        <v>181</v>
      </c>
      <c r="F582" t="s">
        <v>125</v>
      </c>
      <c r="G582"/>
      <c r="H582">
        <v>11.145</v>
      </c>
      <c r="I582" t="s">
        <v>182</v>
      </c>
      <c r="J582" t="s">
        <v>183</v>
      </c>
      <c r="K582" t="s">
        <v>184</v>
      </c>
      <c r="L582" t="s">
        <v>2174</v>
      </c>
      <c r="M582"/>
      <c r="N582" s="644" t="s">
        <v>2175</v>
      </c>
      <c r="O582" s="644" t="s">
        <v>2176</v>
      </c>
      <c r="P582" t="s">
        <v>236</v>
      </c>
      <c r="Q582">
        <v>52.079117490000002</v>
      </c>
      <c r="R582">
        <v>4.2018200000000002E-3</v>
      </c>
      <c r="U582" s="644"/>
    </row>
    <row r="583" spans="1:21" ht="15" x14ac:dyDescent="0.25">
      <c r="A583" t="s">
        <v>2029</v>
      </c>
      <c r="B583" t="s">
        <v>2177</v>
      </c>
      <c r="C583" t="s">
        <v>125</v>
      </c>
      <c r="D583" t="s">
        <v>180</v>
      </c>
      <c r="E583" t="s">
        <v>181</v>
      </c>
      <c r="F583" t="s">
        <v>125</v>
      </c>
      <c r="G583"/>
      <c r="H583">
        <v>22.215869999999999</v>
      </c>
      <c r="I583" t="s">
        <v>182</v>
      </c>
      <c r="J583" t="s">
        <v>183</v>
      </c>
      <c r="K583" t="s">
        <v>209</v>
      </c>
      <c r="L583" t="s">
        <v>2178</v>
      </c>
      <c r="M583"/>
      <c r="N583" s="644" t="s">
        <v>2179</v>
      </c>
      <c r="O583" s="644" t="s">
        <v>2180</v>
      </c>
      <c r="P583" t="s">
        <v>236</v>
      </c>
      <c r="Q583">
        <v>52.0665434</v>
      </c>
      <c r="R583">
        <v>-1.46580939</v>
      </c>
      <c r="U583" s="644"/>
    </row>
    <row r="584" spans="1:21" ht="15" x14ac:dyDescent="0.25">
      <c r="A584" t="s">
        <v>2029</v>
      </c>
      <c r="B584" t="s">
        <v>2181</v>
      </c>
      <c r="C584" t="s">
        <v>125</v>
      </c>
      <c r="D584" t="s">
        <v>180</v>
      </c>
      <c r="E584" t="s">
        <v>181</v>
      </c>
      <c r="F584" t="s">
        <v>125</v>
      </c>
      <c r="G584"/>
      <c r="H584">
        <v>8.9879999999999995</v>
      </c>
      <c r="I584" t="s">
        <v>182</v>
      </c>
      <c r="J584" t="s">
        <v>183</v>
      </c>
      <c r="K584" t="s">
        <v>199</v>
      </c>
      <c r="L584" t="s">
        <v>2182</v>
      </c>
      <c r="M584"/>
      <c r="N584" s="644" t="s">
        <v>2183</v>
      </c>
      <c r="O584" s="644" t="s">
        <v>2184</v>
      </c>
      <c r="P584" t="s">
        <v>236</v>
      </c>
      <c r="Q584">
        <v>51.712805779999997</v>
      </c>
      <c r="R584">
        <v>-4.1780781899999999</v>
      </c>
      <c r="U584" s="644"/>
    </row>
    <row r="585" spans="1:21" ht="15" x14ac:dyDescent="0.25">
      <c r="A585" t="s">
        <v>2029</v>
      </c>
      <c r="B585" t="s">
        <v>2185</v>
      </c>
      <c r="C585" t="s">
        <v>125</v>
      </c>
      <c r="D585" t="s">
        <v>180</v>
      </c>
      <c r="E585" t="s">
        <v>181</v>
      </c>
      <c r="F585" t="s">
        <v>125</v>
      </c>
      <c r="G585"/>
      <c r="H585">
        <v>14.78664</v>
      </c>
      <c r="I585" t="s">
        <v>182</v>
      </c>
      <c r="J585" t="s">
        <v>216</v>
      </c>
      <c r="K585" t="s">
        <v>216</v>
      </c>
      <c r="L585" t="s">
        <v>2186</v>
      </c>
      <c r="M585"/>
      <c r="N585" s="644" t="s">
        <v>2187</v>
      </c>
      <c r="O585" s="644" t="s">
        <v>2188</v>
      </c>
      <c r="P585" t="s">
        <v>236</v>
      </c>
      <c r="Q585">
        <v>52.529138529999997</v>
      </c>
      <c r="R585">
        <v>-2.2629300000000001E-2</v>
      </c>
      <c r="U585" s="644"/>
    </row>
    <row r="586" spans="1:21" ht="15" x14ac:dyDescent="0.25">
      <c r="A586" t="s">
        <v>2029</v>
      </c>
      <c r="B586" t="s">
        <v>2189</v>
      </c>
      <c r="C586" t="s">
        <v>125</v>
      </c>
      <c r="D586" t="s">
        <v>180</v>
      </c>
      <c r="E586" t="s">
        <v>181</v>
      </c>
      <c r="F586" t="s">
        <v>125</v>
      </c>
      <c r="G586"/>
      <c r="H586">
        <v>4.7623800000000003</v>
      </c>
      <c r="I586" t="s">
        <v>182</v>
      </c>
      <c r="J586" t="s">
        <v>183</v>
      </c>
      <c r="K586" t="s">
        <v>209</v>
      </c>
      <c r="L586" t="s">
        <v>2190</v>
      </c>
      <c r="M586"/>
      <c r="N586" s="644" t="s">
        <v>2191</v>
      </c>
      <c r="O586" s="644" t="s">
        <v>2192</v>
      </c>
      <c r="P586" t="s">
        <v>236</v>
      </c>
      <c r="Q586">
        <v>53.753495289999996</v>
      </c>
      <c r="R586">
        <v>-1.0840824099999999</v>
      </c>
      <c r="U586" s="644"/>
    </row>
    <row r="587" spans="1:21" ht="15" x14ac:dyDescent="0.25">
      <c r="A587" t="s">
        <v>2029</v>
      </c>
      <c r="B587" t="s">
        <v>2193</v>
      </c>
      <c r="C587" t="s">
        <v>125</v>
      </c>
      <c r="D587" t="s">
        <v>180</v>
      </c>
      <c r="E587" t="s">
        <v>181</v>
      </c>
      <c r="F587" t="s">
        <v>125</v>
      </c>
      <c r="G587"/>
      <c r="H587">
        <v>4.3452000000000002</v>
      </c>
      <c r="I587" t="s">
        <v>182</v>
      </c>
      <c r="J587" t="s">
        <v>183</v>
      </c>
      <c r="K587" t="s">
        <v>334</v>
      </c>
      <c r="L587" t="s">
        <v>2194</v>
      </c>
      <c r="M587"/>
      <c r="N587" s="644" t="s">
        <v>2195</v>
      </c>
      <c r="O587" s="644" t="s">
        <v>2196</v>
      </c>
      <c r="P587" t="s">
        <v>293</v>
      </c>
      <c r="Q587">
        <v>51.819496479999998</v>
      </c>
      <c r="R587">
        <v>-4.9189350999999997</v>
      </c>
      <c r="U587" s="644"/>
    </row>
    <row r="588" spans="1:21" ht="15" x14ac:dyDescent="0.25">
      <c r="A588" t="s">
        <v>2029</v>
      </c>
      <c r="B588" t="s">
        <v>2197</v>
      </c>
      <c r="C588" t="s">
        <v>125</v>
      </c>
      <c r="D588" t="s">
        <v>180</v>
      </c>
      <c r="E588" t="s">
        <v>181</v>
      </c>
      <c r="F588" t="s">
        <v>125</v>
      </c>
      <c r="G588"/>
      <c r="H588">
        <v>43.664279999999998</v>
      </c>
      <c r="I588" t="s">
        <v>182</v>
      </c>
      <c r="J588" t="s">
        <v>216</v>
      </c>
      <c r="K588" t="s">
        <v>216</v>
      </c>
      <c r="L588" t="s">
        <v>2198</v>
      </c>
      <c r="M588"/>
      <c r="N588" s="644" t="s">
        <v>2199</v>
      </c>
      <c r="O588" s="644" t="s">
        <v>2200</v>
      </c>
      <c r="P588" t="s">
        <v>293</v>
      </c>
      <c r="Q588">
        <v>51.49363958</v>
      </c>
      <c r="R588">
        <v>-2.2174069699999999</v>
      </c>
      <c r="U588" s="644"/>
    </row>
    <row r="589" spans="1:21" ht="15" x14ac:dyDescent="0.25">
      <c r="A589" t="s">
        <v>2029</v>
      </c>
      <c r="B589" t="s">
        <v>2201</v>
      </c>
      <c r="C589" t="s">
        <v>125</v>
      </c>
      <c r="D589" t="s">
        <v>180</v>
      </c>
      <c r="E589" t="s">
        <v>181</v>
      </c>
      <c r="F589" t="s">
        <v>125</v>
      </c>
      <c r="G589"/>
      <c r="H589">
        <v>15.327360000000001</v>
      </c>
      <c r="I589" t="s">
        <v>182</v>
      </c>
      <c r="J589" t="s">
        <v>183</v>
      </c>
      <c r="K589" t="s">
        <v>184</v>
      </c>
      <c r="L589" t="s">
        <v>2202</v>
      </c>
      <c r="M589"/>
      <c r="N589" s="644" t="s">
        <v>2203</v>
      </c>
      <c r="O589" s="644" t="s">
        <v>2204</v>
      </c>
      <c r="P589" t="s">
        <v>293</v>
      </c>
      <c r="Q589">
        <v>50.931331610000001</v>
      </c>
      <c r="R589">
        <v>0.23771397</v>
      </c>
      <c r="U589" s="644"/>
    </row>
    <row r="590" spans="1:21" ht="15" x14ac:dyDescent="0.25">
      <c r="A590" t="s">
        <v>2029</v>
      </c>
      <c r="B590" t="s">
        <v>2205</v>
      </c>
      <c r="C590" t="s">
        <v>125</v>
      </c>
      <c r="D590" t="s">
        <v>180</v>
      </c>
      <c r="E590" t="s">
        <v>181</v>
      </c>
      <c r="F590" t="s">
        <v>125</v>
      </c>
      <c r="G590"/>
      <c r="H590">
        <v>2.5710000000000002</v>
      </c>
      <c r="I590" t="s">
        <v>182</v>
      </c>
      <c r="J590" t="s">
        <v>183</v>
      </c>
      <c r="K590" t="s">
        <v>199</v>
      </c>
      <c r="L590" t="s">
        <v>2206</v>
      </c>
      <c r="M590"/>
      <c r="N590" s="644" t="s">
        <v>2207</v>
      </c>
      <c r="O590" s="644" t="s">
        <v>2208</v>
      </c>
      <c r="P590" t="s">
        <v>293</v>
      </c>
      <c r="Q590">
        <v>51.735674539999998</v>
      </c>
      <c r="R590">
        <v>-2.3623673799999998</v>
      </c>
      <c r="U590" s="644"/>
    </row>
    <row r="591" spans="1:21" ht="15" x14ac:dyDescent="0.25">
      <c r="A591" t="s">
        <v>2029</v>
      </c>
      <c r="B591" t="s">
        <v>2209</v>
      </c>
      <c r="C591" t="s">
        <v>125</v>
      </c>
      <c r="D591" t="s">
        <v>180</v>
      </c>
      <c r="E591" t="s">
        <v>181</v>
      </c>
      <c r="F591" t="s">
        <v>125</v>
      </c>
      <c r="G591"/>
      <c r="H591">
        <v>28.31184</v>
      </c>
      <c r="I591" t="s">
        <v>182</v>
      </c>
      <c r="J591" t="s">
        <v>183</v>
      </c>
      <c r="K591" t="s">
        <v>184</v>
      </c>
      <c r="L591" t="s">
        <v>2210</v>
      </c>
      <c r="M591"/>
      <c r="N591" s="644" t="s">
        <v>2211</v>
      </c>
      <c r="O591" s="644" t="s">
        <v>2212</v>
      </c>
      <c r="P591" t="s">
        <v>293</v>
      </c>
      <c r="Q591">
        <v>50.36244791</v>
      </c>
      <c r="R591">
        <v>-4.9388094599999999</v>
      </c>
      <c r="U591" s="644"/>
    </row>
    <row r="592" spans="1:21" ht="15" x14ac:dyDescent="0.25">
      <c r="A592" t="s">
        <v>2029</v>
      </c>
      <c r="B592" t="s">
        <v>2213</v>
      </c>
      <c r="C592" t="s">
        <v>125</v>
      </c>
      <c r="D592" t="s">
        <v>180</v>
      </c>
      <c r="E592" t="s">
        <v>181</v>
      </c>
      <c r="F592" t="s">
        <v>125</v>
      </c>
      <c r="G592"/>
      <c r="H592">
        <v>13.08042</v>
      </c>
      <c r="I592" t="s">
        <v>182</v>
      </c>
      <c r="J592" t="s">
        <v>183</v>
      </c>
      <c r="K592" t="s">
        <v>184</v>
      </c>
      <c r="L592" t="s">
        <v>2214</v>
      </c>
      <c r="M592"/>
      <c r="N592" s="644" t="s">
        <v>2215</v>
      </c>
      <c r="O592" s="644" t="s">
        <v>2216</v>
      </c>
      <c r="P592" t="s">
        <v>293</v>
      </c>
      <c r="Q592">
        <v>51.662444739999998</v>
      </c>
      <c r="R592">
        <v>-5.0233832700000001</v>
      </c>
      <c r="U592" s="644"/>
    </row>
    <row r="593" spans="1:21" ht="15" x14ac:dyDescent="0.25">
      <c r="A593" t="s">
        <v>2029</v>
      </c>
      <c r="B593" t="s">
        <v>2217</v>
      </c>
      <c r="C593" t="s">
        <v>125</v>
      </c>
      <c r="D593" t="s">
        <v>180</v>
      </c>
      <c r="E593" t="s">
        <v>181</v>
      </c>
      <c r="F593" t="s">
        <v>125</v>
      </c>
      <c r="G593"/>
      <c r="H593">
        <v>6.1350499999999997</v>
      </c>
      <c r="I593" t="s">
        <v>182</v>
      </c>
      <c r="J593" t="s">
        <v>216</v>
      </c>
      <c r="K593" t="s">
        <v>216</v>
      </c>
      <c r="L593" t="s">
        <v>2218</v>
      </c>
      <c r="M593"/>
      <c r="N593" s="644" t="s">
        <v>2219</v>
      </c>
      <c r="O593" s="644" t="s">
        <v>2220</v>
      </c>
      <c r="P593" t="s">
        <v>293</v>
      </c>
      <c r="Q593">
        <v>52.746298889999998</v>
      </c>
      <c r="R593">
        <v>-1.5039566200000001</v>
      </c>
      <c r="U593" s="644"/>
    </row>
    <row r="594" spans="1:21" ht="15" x14ac:dyDescent="0.25">
      <c r="A594" t="s">
        <v>2029</v>
      </c>
      <c r="B594" t="s">
        <v>2221</v>
      </c>
      <c r="C594" t="s">
        <v>125</v>
      </c>
      <c r="D594" t="s">
        <v>180</v>
      </c>
      <c r="E594" t="s">
        <v>181</v>
      </c>
      <c r="F594" t="s">
        <v>125</v>
      </c>
      <c r="G594"/>
      <c r="H594">
        <v>15.852</v>
      </c>
      <c r="I594" t="s">
        <v>182</v>
      </c>
      <c r="J594" t="s">
        <v>183</v>
      </c>
      <c r="K594" t="s">
        <v>270</v>
      </c>
      <c r="L594" t="s">
        <v>2222</v>
      </c>
      <c r="M594"/>
      <c r="N594" s="644" t="s">
        <v>2223</v>
      </c>
      <c r="O594" s="644" t="s">
        <v>2224</v>
      </c>
      <c r="P594" t="s">
        <v>293</v>
      </c>
      <c r="Q594">
        <v>52.733884709999998</v>
      </c>
      <c r="R594">
        <v>-2.7000632599999999</v>
      </c>
      <c r="U594" s="644"/>
    </row>
    <row r="595" spans="1:21" ht="15" x14ac:dyDescent="0.25">
      <c r="A595" t="s">
        <v>2029</v>
      </c>
      <c r="B595" t="s">
        <v>2225</v>
      </c>
      <c r="C595" t="s">
        <v>125</v>
      </c>
      <c r="D595" t="s">
        <v>180</v>
      </c>
      <c r="E595" t="s">
        <v>181</v>
      </c>
      <c r="F595" t="s">
        <v>125</v>
      </c>
      <c r="G595"/>
      <c r="H595">
        <v>18.225999999999999</v>
      </c>
      <c r="I595" t="s">
        <v>182</v>
      </c>
      <c r="J595" t="s">
        <v>183</v>
      </c>
      <c r="K595" t="s">
        <v>410</v>
      </c>
      <c r="L595" t="s">
        <v>2226</v>
      </c>
      <c r="M595"/>
      <c r="N595" s="644" t="s">
        <v>2227</v>
      </c>
      <c r="O595" s="644" t="s">
        <v>2228</v>
      </c>
      <c r="P595" t="s">
        <v>293</v>
      </c>
      <c r="Q595">
        <v>52.703489750000003</v>
      </c>
      <c r="R595">
        <v>-2.5747290899999999</v>
      </c>
      <c r="U595" s="644"/>
    </row>
    <row r="596" spans="1:21" ht="15" x14ac:dyDescent="0.25">
      <c r="A596" t="s">
        <v>2029</v>
      </c>
      <c r="B596" t="s">
        <v>2229</v>
      </c>
      <c r="C596" t="s">
        <v>125</v>
      </c>
      <c r="D596" t="s">
        <v>180</v>
      </c>
      <c r="E596" t="s">
        <v>181</v>
      </c>
      <c r="F596" t="s">
        <v>125</v>
      </c>
      <c r="G596"/>
      <c r="H596">
        <v>10.46796</v>
      </c>
      <c r="I596" t="s">
        <v>182</v>
      </c>
      <c r="J596" t="s">
        <v>183</v>
      </c>
      <c r="K596" t="s">
        <v>410</v>
      </c>
      <c r="L596" t="s">
        <v>2230</v>
      </c>
      <c r="M596"/>
      <c r="N596" s="644" t="s">
        <v>2231</v>
      </c>
      <c r="O596" s="644" t="s">
        <v>2232</v>
      </c>
      <c r="P596" t="s">
        <v>293</v>
      </c>
      <c r="Q596">
        <v>50.874929979999997</v>
      </c>
      <c r="R596">
        <v>0.45345457</v>
      </c>
      <c r="U596" s="644"/>
    </row>
    <row r="597" spans="1:21" ht="15" x14ac:dyDescent="0.25">
      <c r="A597" t="s">
        <v>2029</v>
      </c>
      <c r="B597" t="s">
        <v>2233</v>
      </c>
      <c r="C597" t="s">
        <v>125</v>
      </c>
      <c r="D597" t="s">
        <v>180</v>
      </c>
      <c r="E597" t="s">
        <v>181</v>
      </c>
      <c r="F597" t="s">
        <v>125</v>
      </c>
      <c r="G597"/>
      <c r="H597">
        <v>4.32531</v>
      </c>
      <c r="I597" t="s">
        <v>182</v>
      </c>
      <c r="J597" t="s">
        <v>183</v>
      </c>
      <c r="K597" t="s">
        <v>199</v>
      </c>
      <c r="L597" t="s">
        <v>2234</v>
      </c>
      <c r="M597"/>
      <c r="N597" s="644" t="s">
        <v>2235</v>
      </c>
      <c r="O597" s="644" t="s">
        <v>2236</v>
      </c>
      <c r="P597" t="s">
        <v>293</v>
      </c>
      <c r="Q597">
        <v>51.430813569999998</v>
      </c>
      <c r="R597">
        <v>-3.4072910799999998</v>
      </c>
      <c r="U597" s="644"/>
    </row>
    <row r="598" spans="1:21" ht="15" x14ac:dyDescent="0.25">
      <c r="A598" t="s">
        <v>2029</v>
      </c>
      <c r="B598" t="s">
        <v>2237</v>
      </c>
      <c r="C598" t="s">
        <v>125</v>
      </c>
      <c r="D598" t="s">
        <v>180</v>
      </c>
      <c r="E598" t="s">
        <v>181</v>
      </c>
      <c r="F598" t="s">
        <v>125</v>
      </c>
      <c r="G598"/>
      <c r="H598">
        <v>3.7364649999999999</v>
      </c>
      <c r="I598" t="s">
        <v>182</v>
      </c>
      <c r="J598" t="s">
        <v>216</v>
      </c>
      <c r="K598" t="s">
        <v>216</v>
      </c>
      <c r="L598" t="s">
        <v>2238</v>
      </c>
      <c r="M598"/>
      <c r="N598" s="644" t="s">
        <v>2239</v>
      </c>
      <c r="O598" s="644" t="s">
        <v>2240</v>
      </c>
      <c r="P598" t="s">
        <v>293</v>
      </c>
      <c r="Q598">
        <v>50.773481019999998</v>
      </c>
      <c r="R598">
        <v>-2.0476646299999999</v>
      </c>
      <c r="U598" s="644"/>
    </row>
    <row r="599" spans="1:21" ht="15" x14ac:dyDescent="0.25">
      <c r="A599" t="s">
        <v>2029</v>
      </c>
      <c r="B599" t="s">
        <v>2241</v>
      </c>
      <c r="C599" t="s">
        <v>125</v>
      </c>
      <c r="D599" t="s">
        <v>180</v>
      </c>
      <c r="E599" t="s">
        <v>181</v>
      </c>
      <c r="F599" t="s">
        <v>125</v>
      </c>
      <c r="G599"/>
      <c r="H599">
        <v>3.6840000000000002</v>
      </c>
      <c r="I599" t="s">
        <v>182</v>
      </c>
      <c r="J599" t="s">
        <v>183</v>
      </c>
      <c r="K599" t="s">
        <v>184</v>
      </c>
      <c r="L599" t="s">
        <v>2242</v>
      </c>
      <c r="M599"/>
      <c r="N599" s="644" t="s">
        <v>2243</v>
      </c>
      <c r="O599" s="644" t="s">
        <v>2244</v>
      </c>
      <c r="P599" t="s">
        <v>293</v>
      </c>
      <c r="Q599">
        <v>52.249893790000002</v>
      </c>
      <c r="R599">
        <v>0.36335427999999997</v>
      </c>
      <c r="U599" s="644"/>
    </row>
    <row r="600" spans="1:21" ht="15" x14ac:dyDescent="0.25">
      <c r="A600" t="s">
        <v>2029</v>
      </c>
      <c r="B600" t="s">
        <v>2245</v>
      </c>
      <c r="C600" t="s">
        <v>125</v>
      </c>
      <c r="D600" t="s">
        <v>180</v>
      </c>
      <c r="E600" t="s">
        <v>181</v>
      </c>
      <c r="F600" t="s">
        <v>125</v>
      </c>
      <c r="G600"/>
      <c r="H600">
        <v>30.276</v>
      </c>
      <c r="I600" t="s">
        <v>182</v>
      </c>
      <c r="J600" t="s">
        <v>183</v>
      </c>
      <c r="K600" t="s">
        <v>209</v>
      </c>
      <c r="L600" t="s">
        <v>2246</v>
      </c>
      <c r="M600"/>
      <c r="N600" s="644" t="s">
        <v>2247</v>
      </c>
      <c r="O600" s="644" t="s">
        <v>2248</v>
      </c>
      <c r="P600" t="s">
        <v>293</v>
      </c>
      <c r="Q600">
        <v>51.626852450000001</v>
      </c>
      <c r="R600">
        <v>-3.1679049500000001</v>
      </c>
      <c r="U600" s="644"/>
    </row>
    <row r="601" spans="1:21" ht="15" x14ac:dyDescent="0.25">
      <c r="A601" t="s">
        <v>2029</v>
      </c>
      <c r="B601" t="s">
        <v>2249</v>
      </c>
      <c r="C601" t="s">
        <v>125</v>
      </c>
      <c r="D601" t="s">
        <v>180</v>
      </c>
      <c r="E601" t="s">
        <v>181</v>
      </c>
      <c r="F601" t="s">
        <v>125</v>
      </c>
      <c r="G601"/>
      <c r="H601">
        <v>7.6933999999999996</v>
      </c>
      <c r="I601" t="s">
        <v>182</v>
      </c>
      <c r="J601" t="s">
        <v>216</v>
      </c>
      <c r="K601" t="s">
        <v>216</v>
      </c>
      <c r="L601" t="s">
        <v>2250</v>
      </c>
      <c r="M601"/>
      <c r="N601" s="644" t="s">
        <v>2251</v>
      </c>
      <c r="O601" s="644" t="s">
        <v>2252</v>
      </c>
      <c r="P601" t="s">
        <v>293</v>
      </c>
      <c r="Q601">
        <v>51.964716500000002</v>
      </c>
      <c r="R601">
        <v>-4.9931405699999996</v>
      </c>
      <c r="U601" s="644"/>
    </row>
    <row r="602" spans="1:21" ht="15" x14ac:dyDescent="0.25">
      <c r="A602" t="s">
        <v>2029</v>
      </c>
      <c r="B602" t="s">
        <v>2253</v>
      </c>
      <c r="C602" t="s">
        <v>125</v>
      </c>
      <c r="D602" t="s">
        <v>180</v>
      </c>
      <c r="E602" t="s">
        <v>181</v>
      </c>
      <c r="F602" t="s">
        <v>125</v>
      </c>
      <c r="G602"/>
      <c r="H602">
        <v>4.3472</v>
      </c>
      <c r="I602" t="s">
        <v>182</v>
      </c>
      <c r="J602" t="s">
        <v>216</v>
      </c>
      <c r="K602" t="s">
        <v>216</v>
      </c>
      <c r="L602" t="s">
        <v>2254</v>
      </c>
      <c r="M602"/>
      <c r="N602" s="644" t="s">
        <v>2255</v>
      </c>
      <c r="O602" s="644" t="s">
        <v>2256</v>
      </c>
      <c r="P602" t="s">
        <v>293</v>
      </c>
      <c r="Q602">
        <v>51.563862059999998</v>
      </c>
      <c r="R602">
        <v>-3.2915615599999999</v>
      </c>
      <c r="U602" s="644"/>
    </row>
    <row r="603" spans="1:21" ht="15" x14ac:dyDescent="0.25">
      <c r="A603" t="s">
        <v>2029</v>
      </c>
      <c r="B603" t="s">
        <v>2257</v>
      </c>
      <c r="C603" t="s">
        <v>125</v>
      </c>
      <c r="D603" t="s">
        <v>180</v>
      </c>
      <c r="E603" t="s">
        <v>181</v>
      </c>
      <c r="F603" t="s">
        <v>125</v>
      </c>
      <c r="G603"/>
      <c r="H603">
        <v>4.5594000000000001</v>
      </c>
      <c r="I603" t="s">
        <v>182</v>
      </c>
      <c r="J603" t="s">
        <v>216</v>
      </c>
      <c r="K603" t="s">
        <v>216</v>
      </c>
      <c r="L603" t="s">
        <v>2258</v>
      </c>
      <c r="M603"/>
      <c r="N603" s="644" t="s">
        <v>2259</v>
      </c>
      <c r="O603" s="644" t="s">
        <v>2260</v>
      </c>
      <c r="P603" t="s">
        <v>293</v>
      </c>
      <c r="Q603">
        <v>51.01682787</v>
      </c>
      <c r="R603">
        <v>-2.1888493100000002</v>
      </c>
      <c r="U603" s="644"/>
    </row>
    <row r="604" spans="1:21" ht="15" x14ac:dyDescent="0.25">
      <c r="A604" t="s">
        <v>2029</v>
      </c>
      <c r="B604" t="s">
        <v>2261</v>
      </c>
      <c r="C604" t="s">
        <v>125</v>
      </c>
      <c r="D604" t="s">
        <v>180</v>
      </c>
      <c r="E604" t="s">
        <v>181</v>
      </c>
      <c r="F604" t="s">
        <v>125</v>
      </c>
      <c r="G604"/>
      <c r="H604">
        <v>4.9969799999999998</v>
      </c>
      <c r="I604" t="s">
        <v>182</v>
      </c>
      <c r="J604" t="s">
        <v>183</v>
      </c>
      <c r="K604" t="s">
        <v>184</v>
      </c>
      <c r="L604" t="s">
        <v>2262</v>
      </c>
      <c r="M604"/>
      <c r="N604" s="644" t="s">
        <v>2263</v>
      </c>
      <c r="O604" s="644" t="s">
        <v>2264</v>
      </c>
      <c r="P604" t="s">
        <v>293</v>
      </c>
      <c r="Q604">
        <v>50.914899519999999</v>
      </c>
      <c r="R604">
        <v>5.6329789999999998E-2</v>
      </c>
      <c r="U604" s="644"/>
    </row>
    <row r="605" spans="1:21" ht="15" x14ac:dyDescent="0.25">
      <c r="A605" t="s">
        <v>2029</v>
      </c>
      <c r="B605" t="s">
        <v>2265</v>
      </c>
      <c r="C605" t="s">
        <v>125</v>
      </c>
      <c r="D605" t="s">
        <v>180</v>
      </c>
      <c r="E605" t="s">
        <v>181</v>
      </c>
      <c r="F605" t="s">
        <v>125</v>
      </c>
      <c r="G605"/>
      <c r="H605">
        <v>4.7492000000000001</v>
      </c>
      <c r="I605" t="s">
        <v>182</v>
      </c>
      <c r="J605" t="s">
        <v>183</v>
      </c>
      <c r="K605" t="s">
        <v>199</v>
      </c>
      <c r="L605" t="s">
        <v>2266</v>
      </c>
      <c r="M605"/>
      <c r="N605" s="644" t="s">
        <v>2267</v>
      </c>
      <c r="O605" s="644" t="s">
        <v>2268</v>
      </c>
      <c r="P605" t="s">
        <v>293</v>
      </c>
      <c r="Q605">
        <v>51.924806060000002</v>
      </c>
      <c r="R605">
        <v>-0.61181395000000005</v>
      </c>
      <c r="U605" s="644"/>
    </row>
    <row r="606" spans="1:21" ht="15" x14ac:dyDescent="0.25">
      <c r="A606" t="s">
        <v>2029</v>
      </c>
      <c r="B606" t="s">
        <v>2269</v>
      </c>
      <c r="C606" t="s">
        <v>125</v>
      </c>
      <c r="D606" t="s">
        <v>180</v>
      </c>
      <c r="E606" t="s">
        <v>181</v>
      </c>
      <c r="F606" t="s">
        <v>125</v>
      </c>
      <c r="G606"/>
      <c r="H606">
        <v>4.992</v>
      </c>
      <c r="I606" t="s">
        <v>182</v>
      </c>
      <c r="J606" t="s">
        <v>183</v>
      </c>
      <c r="K606" t="s">
        <v>209</v>
      </c>
      <c r="L606" t="s">
        <v>2270</v>
      </c>
      <c r="M606"/>
      <c r="N606" s="644" t="s">
        <v>2271</v>
      </c>
      <c r="O606" s="644" t="s">
        <v>2272</v>
      </c>
      <c r="P606" t="s">
        <v>293</v>
      </c>
      <c r="Q606">
        <v>52.960896920000003</v>
      </c>
      <c r="R606">
        <v>-2.7240637799999998</v>
      </c>
      <c r="U606" s="644"/>
    </row>
    <row r="607" spans="1:21" ht="15" x14ac:dyDescent="0.25">
      <c r="A607" t="s">
        <v>2029</v>
      </c>
      <c r="B607" t="s">
        <v>2273</v>
      </c>
      <c r="C607" t="s">
        <v>125</v>
      </c>
      <c r="D607" t="s">
        <v>180</v>
      </c>
      <c r="E607" t="s">
        <v>181</v>
      </c>
      <c r="F607" t="s">
        <v>125</v>
      </c>
      <c r="G607"/>
      <c r="H607">
        <v>4.9969799999999998</v>
      </c>
      <c r="I607" t="s">
        <v>182</v>
      </c>
      <c r="J607" t="s">
        <v>183</v>
      </c>
      <c r="K607" t="s">
        <v>410</v>
      </c>
      <c r="L607" t="s">
        <v>2274</v>
      </c>
      <c r="M607"/>
      <c r="N607" s="644" t="s">
        <v>2275</v>
      </c>
      <c r="O607" s="644" t="s">
        <v>2276</v>
      </c>
      <c r="P607" t="s">
        <v>293</v>
      </c>
      <c r="Q607">
        <v>50.93352419</v>
      </c>
      <c r="R607">
        <v>0.11083521</v>
      </c>
      <c r="U607" s="644"/>
    </row>
    <row r="608" spans="1:21" ht="15" x14ac:dyDescent="0.25">
      <c r="A608" t="s">
        <v>2029</v>
      </c>
      <c r="B608" t="s">
        <v>2277</v>
      </c>
      <c r="C608" t="s">
        <v>125</v>
      </c>
      <c r="D608" t="s">
        <v>180</v>
      </c>
      <c r="E608" t="s">
        <v>181</v>
      </c>
      <c r="F608" t="s">
        <v>125</v>
      </c>
      <c r="G608"/>
      <c r="H608">
        <v>4.7819000000000003</v>
      </c>
      <c r="I608" t="s">
        <v>182</v>
      </c>
      <c r="J608" t="s">
        <v>183</v>
      </c>
      <c r="K608" t="s">
        <v>199</v>
      </c>
      <c r="L608" t="s">
        <v>2278</v>
      </c>
      <c r="M608"/>
      <c r="N608" s="644" t="s">
        <v>2279</v>
      </c>
      <c r="O608" s="644" t="s">
        <v>2280</v>
      </c>
      <c r="P608" t="s">
        <v>293</v>
      </c>
      <c r="Q608">
        <v>51.871836940000001</v>
      </c>
      <c r="R608">
        <v>-0.63253137000000004</v>
      </c>
      <c r="U608" s="644"/>
    </row>
    <row r="609" spans="1:21" ht="15" x14ac:dyDescent="0.25">
      <c r="A609" t="s">
        <v>2029</v>
      </c>
      <c r="B609" t="s">
        <v>2281</v>
      </c>
      <c r="C609" t="s">
        <v>125</v>
      </c>
      <c r="D609" t="s">
        <v>180</v>
      </c>
      <c r="E609" t="s">
        <v>181</v>
      </c>
      <c r="F609" t="s">
        <v>125</v>
      </c>
      <c r="G609"/>
      <c r="H609">
        <v>4.9847999999999999</v>
      </c>
      <c r="I609" t="s">
        <v>182</v>
      </c>
      <c r="J609" t="s">
        <v>183</v>
      </c>
      <c r="K609" t="s">
        <v>199</v>
      </c>
      <c r="L609" t="s">
        <v>1587</v>
      </c>
      <c r="M609"/>
      <c r="N609" s="644" t="s">
        <v>2282</v>
      </c>
      <c r="O609" s="644" t="s">
        <v>2283</v>
      </c>
      <c r="P609" t="s">
        <v>293</v>
      </c>
      <c r="Q609">
        <v>54.169800420000001</v>
      </c>
      <c r="R609">
        <v>-1.3156403999999999</v>
      </c>
      <c r="U609" s="644"/>
    </row>
    <row r="610" spans="1:21" ht="15" x14ac:dyDescent="0.25">
      <c r="A610" t="s">
        <v>2029</v>
      </c>
      <c r="B610" t="s">
        <v>2284</v>
      </c>
      <c r="C610" t="s">
        <v>125</v>
      </c>
      <c r="D610" t="s">
        <v>180</v>
      </c>
      <c r="E610" t="s">
        <v>181</v>
      </c>
      <c r="F610" t="s">
        <v>125</v>
      </c>
      <c r="G610"/>
      <c r="H610">
        <v>5</v>
      </c>
      <c r="I610" t="s">
        <v>182</v>
      </c>
      <c r="J610" t="s">
        <v>183</v>
      </c>
      <c r="K610" t="s">
        <v>334</v>
      </c>
      <c r="L610" t="s">
        <v>2285</v>
      </c>
      <c r="M610"/>
      <c r="N610" s="644" t="s">
        <v>2286</v>
      </c>
      <c r="O610" s="644" t="s">
        <v>2287</v>
      </c>
      <c r="P610" t="s">
        <v>293</v>
      </c>
      <c r="Q610">
        <v>52.913856750000001</v>
      </c>
      <c r="R610">
        <v>-4.4789016699999999</v>
      </c>
      <c r="U610" s="644"/>
    </row>
    <row r="611" spans="1:21" ht="15" x14ac:dyDescent="0.25">
      <c r="A611" t="s">
        <v>2029</v>
      </c>
      <c r="B611" t="s">
        <v>2288</v>
      </c>
      <c r="C611" t="s">
        <v>125</v>
      </c>
      <c r="D611" t="s">
        <v>180</v>
      </c>
      <c r="E611" t="s">
        <v>181</v>
      </c>
      <c r="F611" t="s">
        <v>125</v>
      </c>
      <c r="G611"/>
      <c r="H611">
        <v>4.9215400000000002</v>
      </c>
      <c r="I611" t="s">
        <v>182</v>
      </c>
      <c r="J611" t="s">
        <v>216</v>
      </c>
      <c r="K611" t="s">
        <v>216</v>
      </c>
      <c r="L611" t="s">
        <v>2289</v>
      </c>
      <c r="M611"/>
      <c r="N611" s="644" t="s">
        <v>2290</v>
      </c>
      <c r="O611" s="644" t="s">
        <v>2291</v>
      </c>
      <c r="P611" t="s">
        <v>293</v>
      </c>
      <c r="Q611">
        <v>54.607749869999999</v>
      </c>
      <c r="R611">
        <v>-1.5968060100000001</v>
      </c>
      <c r="U611" s="644"/>
    </row>
    <row r="612" spans="1:21" ht="15" x14ac:dyDescent="0.25">
      <c r="A612" t="s">
        <v>2029</v>
      </c>
      <c r="B612" t="s">
        <v>2292</v>
      </c>
      <c r="C612" t="s">
        <v>125</v>
      </c>
      <c r="D612" t="s">
        <v>180</v>
      </c>
      <c r="E612" t="s">
        <v>181</v>
      </c>
      <c r="F612" t="s">
        <v>125</v>
      </c>
      <c r="G612"/>
      <c r="H612">
        <v>5</v>
      </c>
      <c r="I612" t="s">
        <v>182</v>
      </c>
      <c r="J612" t="s">
        <v>183</v>
      </c>
      <c r="K612" t="s">
        <v>518</v>
      </c>
      <c r="L612" t="s">
        <v>2293</v>
      </c>
      <c r="M612"/>
      <c r="N612" s="644" t="s">
        <v>2294</v>
      </c>
      <c r="O612" s="644" t="s">
        <v>2295</v>
      </c>
      <c r="P612" t="s">
        <v>293</v>
      </c>
      <c r="Q612">
        <v>50.954930760000003</v>
      </c>
      <c r="R612">
        <v>-3.30283872</v>
      </c>
      <c r="U612" s="644"/>
    </row>
    <row r="613" spans="1:21" ht="15" x14ac:dyDescent="0.25">
      <c r="A613" t="s">
        <v>2029</v>
      </c>
      <c r="B613" t="s">
        <v>2296</v>
      </c>
      <c r="C613" t="s">
        <v>125</v>
      </c>
      <c r="D613" t="s">
        <v>180</v>
      </c>
      <c r="E613" t="s">
        <v>181</v>
      </c>
      <c r="F613" t="s">
        <v>125</v>
      </c>
      <c r="G613"/>
      <c r="H613">
        <v>4.7975700000000003</v>
      </c>
      <c r="I613" t="s">
        <v>182</v>
      </c>
      <c r="J613" t="s">
        <v>183</v>
      </c>
      <c r="K613" t="s">
        <v>184</v>
      </c>
      <c r="L613" t="s">
        <v>2297</v>
      </c>
      <c r="M613"/>
      <c r="N613" s="644" t="s">
        <v>2298</v>
      </c>
      <c r="O613" s="644" t="s">
        <v>2299</v>
      </c>
      <c r="P613" t="s">
        <v>293</v>
      </c>
      <c r="Q613">
        <v>51.873321660000002</v>
      </c>
      <c r="R613">
        <v>-0.35782417999999999</v>
      </c>
      <c r="U613" s="644"/>
    </row>
    <row r="614" spans="1:21" ht="15" x14ac:dyDescent="0.25">
      <c r="A614" t="s">
        <v>2029</v>
      </c>
      <c r="B614" t="s">
        <v>2300</v>
      </c>
      <c r="C614" t="s">
        <v>125</v>
      </c>
      <c r="D614" t="s">
        <v>180</v>
      </c>
      <c r="E614" t="s">
        <v>181</v>
      </c>
      <c r="F614" t="s">
        <v>125</v>
      </c>
      <c r="G614"/>
      <c r="H614">
        <v>5</v>
      </c>
      <c r="I614" t="s">
        <v>182</v>
      </c>
      <c r="J614" t="s">
        <v>183</v>
      </c>
      <c r="K614" t="s">
        <v>209</v>
      </c>
      <c r="L614" t="s">
        <v>2301</v>
      </c>
      <c r="M614"/>
      <c r="N614" s="644" t="s">
        <v>2302</v>
      </c>
      <c r="O614" s="644" t="s">
        <v>2303</v>
      </c>
      <c r="P614" t="s">
        <v>293</v>
      </c>
      <c r="Q614">
        <v>50.731030349999997</v>
      </c>
      <c r="R614">
        <v>-4.4088934599999998</v>
      </c>
      <c r="U614" s="644"/>
    </row>
    <row r="615" spans="1:21" ht="15" x14ac:dyDescent="0.25">
      <c r="A615" t="s">
        <v>2029</v>
      </c>
      <c r="B615" t="s">
        <v>2304</v>
      </c>
      <c r="C615" t="s">
        <v>125</v>
      </c>
      <c r="D615" t="s">
        <v>180</v>
      </c>
      <c r="E615" t="s">
        <v>181</v>
      </c>
      <c r="F615" t="s">
        <v>125</v>
      </c>
      <c r="G615"/>
      <c r="H615">
        <v>4.9969799999999998</v>
      </c>
      <c r="I615" t="s">
        <v>182</v>
      </c>
      <c r="J615" t="s">
        <v>183</v>
      </c>
      <c r="K615" t="s">
        <v>184</v>
      </c>
      <c r="L615" t="s">
        <v>2305</v>
      </c>
      <c r="M615"/>
      <c r="N615" s="644" t="s">
        <v>2306</v>
      </c>
      <c r="O615" s="644" t="s">
        <v>2307</v>
      </c>
      <c r="P615" t="s">
        <v>293</v>
      </c>
      <c r="Q615">
        <v>52.988054130000002</v>
      </c>
      <c r="R615">
        <v>-3.07065966</v>
      </c>
      <c r="U615" s="644"/>
    </row>
    <row r="616" spans="1:21" ht="15" x14ac:dyDescent="0.25">
      <c r="A616" t="s">
        <v>2029</v>
      </c>
      <c r="B616" t="s">
        <v>2308</v>
      </c>
      <c r="C616" t="s">
        <v>125</v>
      </c>
      <c r="D616" t="s">
        <v>180</v>
      </c>
      <c r="E616" t="s">
        <v>181</v>
      </c>
      <c r="F616" t="s">
        <v>125</v>
      </c>
      <c r="G616"/>
      <c r="H616">
        <v>4.9969999999999999</v>
      </c>
      <c r="I616" t="s">
        <v>182</v>
      </c>
      <c r="J616" t="s">
        <v>216</v>
      </c>
      <c r="K616" t="s">
        <v>216</v>
      </c>
      <c r="L616" t="s">
        <v>2309</v>
      </c>
      <c r="M616"/>
      <c r="N616" s="644" t="s">
        <v>2310</v>
      </c>
      <c r="O616" s="644" t="s">
        <v>2311</v>
      </c>
      <c r="P616" t="s">
        <v>293</v>
      </c>
      <c r="Q616">
        <v>50.787796399999998</v>
      </c>
      <c r="R616">
        <v>-3.44900991</v>
      </c>
      <c r="U616" s="644"/>
    </row>
    <row r="617" spans="1:21" ht="15" x14ac:dyDescent="0.25">
      <c r="A617" t="s">
        <v>2029</v>
      </c>
      <c r="B617" t="s">
        <v>2312</v>
      </c>
      <c r="C617" t="s">
        <v>125</v>
      </c>
      <c r="D617" t="s">
        <v>180</v>
      </c>
      <c r="E617" t="s">
        <v>181</v>
      </c>
      <c r="F617" t="s">
        <v>125</v>
      </c>
      <c r="G617"/>
      <c r="H617">
        <v>4.2240000000000002</v>
      </c>
      <c r="I617" t="s">
        <v>182</v>
      </c>
      <c r="J617" t="s">
        <v>183</v>
      </c>
      <c r="K617" t="s">
        <v>184</v>
      </c>
      <c r="L617" t="s">
        <v>2313</v>
      </c>
      <c r="M617"/>
      <c r="N617" s="644" t="s">
        <v>2314</v>
      </c>
      <c r="O617" s="644" t="s">
        <v>2315</v>
      </c>
      <c r="P617" t="s">
        <v>293</v>
      </c>
      <c r="Q617">
        <v>52.706717879999999</v>
      </c>
      <c r="R617">
        <v>-2.3689125400000002</v>
      </c>
      <c r="U617" s="644"/>
    </row>
    <row r="618" spans="1:21" ht="15" x14ac:dyDescent="0.25">
      <c r="A618" t="s">
        <v>2029</v>
      </c>
      <c r="B618" t="s">
        <v>2316</v>
      </c>
      <c r="C618" t="s">
        <v>125</v>
      </c>
      <c r="D618" t="s">
        <v>180</v>
      </c>
      <c r="E618" t="s">
        <v>181</v>
      </c>
      <c r="F618" t="s">
        <v>125</v>
      </c>
      <c r="G618"/>
      <c r="H618">
        <v>5</v>
      </c>
      <c r="I618" t="s">
        <v>182</v>
      </c>
      <c r="J618" t="s">
        <v>183</v>
      </c>
      <c r="K618" t="s">
        <v>410</v>
      </c>
      <c r="L618" t="s">
        <v>2317</v>
      </c>
      <c r="M618"/>
      <c r="N618" s="644" t="s">
        <v>2318</v>
      </c>
      <c r="O618" s="644" t="s">
        <v>2319</v>
      </c>
      <c r="P618" t="s">
        <v>293</v>
      </c>
      <c r="Q618">
        <v>51.849340310000002</v>
      </c>
      <c r="R618">
        <v>-1.11460918</v>
      </c>
      <c r="U618" s="644"/>
    </row>
    <row r="619" spans="1:21" ht="15" x14ac:dyDescent="0.25">
      <c r="A619" t="s">
        <v>2029</v>
      </c>
      <c r="B619" t="s">
        <v>2320</v>
      </c>
      <c r="C619" t="s">
        <v>125</v>
      </c>
      <c r="D619" t="s">
        <v>180</v>
      </c>
      <c r="E619" t="s">
        <v>181</v>
      </c>
      <c r="F619" t="s">
        <v>125</v>
      </c>
      <c r="G619"/>
      <c r="H619">
        <v>8.9103600000000007</v>
      </c>
      <c r="I619" t="s">
        <v>182</v>
      </c>
      <c r="J619" t="s">
        <v>183</v>
      </c>
      <c r="K619" t="s">
        <v>199</v>
      </c>
      <c r="L619" t="s">
        <v>2321</v>
      </c>
      <c r="M619"/>
      <c r="N619" s="644" t="s">
        <v>2322</v>
      </c>
      <c r="O619" s="644" t="s">
        <v>2323</v>
      </c>
      <c r="P619" t="s">
        <v>293</v>
      </c>
      <c r="Q619">
        <v>51.517777680000002</v>
      </c>
      <c r="R619">
        <v>9.3488619999999995E-2</v>
      </c>
      <c r="U619" s="644"/>
    </row>
    <row r="620" spans="1:21" ht="15" x14ac:dyDescent="0.25">
      <c r="A620" t="s">
        <v>2029</v>
      </c>
      <c r="B620" t="s">
        <v>2324</v>
      </c>
      <c r="C620" t="s">
        <v>125</v>
      </c>
      <c r="D620" t="s">
        <v>180</v>
      </c>
      <c r="E620" t="s">
        <v>181</v>
      </c>
      <c r="F620" t="s">
        <v>125</v>
      </c>
      <c r="G620"/>
      <c r="H620">
        <v>0.45263999999999999</v>
      </c>
      <c r="I620" t="s">
        <v>182</v>
      </c>
      <c r="J620" t="s">
        <v>183</v>
      </c>
      <c r="K620" t="s">
        <v>669</v>
      </c>
      <c r="L620" t="s">
        <v>2325</v>
      </c>
      <c r="M620"/>
      <c r="N620" s="644" t="s">
        <v>2326</v>
      </c>
      <c r="O620" s="644" t="s">
        <v>2327</v>
      </c>
      <c r="P620" t="s">
        <v>421</v>
      </c>
      <c r="Q620">
        <v>50.811957309999997</v>
      </c>
      <c r="R620">
        <v>-0.67494304000000005</v>
      </c>
      <c r="U620" s="644"/>
    </row>
    <row r="621" spans="1:21" ht="15" x14ac:dyDescent="0.25">
      <c r="A621" t="s">
        <v>2029</v>
      </c>
      <c r="B621" t="s">
        <v>1396</v>
      </c>
      <c r="C621" t="s">
        <v>125</v>
      </c>
      <c r="D621" t="s">
        <v>180</v>
      </c>
      <c r="E621" t="s">
        <v>181</v>
      </c>
      <c r="F621" t="s">
        <v>125</v>
      </c>
      <c r="G621"/>
      <c r="H621">
        <v>0.76360000000000006</v>
      </c>
      <c r="I621" t="s">
        <v>182</v>
      </c>
      <c r="J621" t="s">
        <v>183</v>
      </c>
      <c r="K621" t="s">
        <v>184</v>
      </c>
      <c r="L621" t="s">
        <v>2328</v>
      </c>
      <c r="M621"/>
      <c r="N621" s="644" t="s">
        <v>2329</v>
      </c>
      <c r="O621" s="644" t="s">
        <v>2330</v>
      </c>
      <c r="P621" t="s">
        <v>421</v>
      </c>
      <c r="Q621">
        <v>51.397061649999998</v>
      </c>
      <c r="R621">
        <v>-0.38413888000000002</v>
      </c>
      <c r="U621" s="644"/>
    </row>
    <row r="622" spans="1:21" ht="15" x14ac:dyDescent="0.25">
      <c r="A622" t="s">
        <v>2029</v>
      </c>
      <c r="B622" t="s">
        <v>2331</v>
      </c>
      <c r="C622" t="s">
        <v>125</v>
      </c>
      <c r="D622" t="s">
        <v>180</v>
      </c>
      <c r="E622" t="s">
        <v>181</v>
      </c>
      <c r="F622" t="s">
        <v>125</v>
      </c>
      <c r="G622"/>
      <c r="H622">
        <v>6.33765</v>
      </c>
      <c r="I622" t="s">
        <v>182</v>
      </c>
      <c r="J622" t="s">
        <v>183</v>
      </c>
      <c r="K622" t="s">
        <v>199</v>
      </c>
      <c r="L622" t="s">
        <v>2325</v>
      </c>
      <c r="M622"/>
      <c r="N622" s="644" t="s">
        <v>2332</v>
      </c>
      <c r="O622" s="644" t="s">
        <v>2333</v>
      </c>
      <c r="P622" t="s">
        <v>421</v>
      </c>
      <c r="Q622">
        <v>50.848852450000003</v>
      </c>
      <c r="R622">
        <v>-0.60740119000000004</v>
      </c>
      <c r="U622" s="644"/>
    </row>
    <row r="623" spans="1:21" ht="15" x14ac:dyDescent="0.25">
      <c r="A623" t="s">
        <v>2029</v>
      </c>
      <c r="B623" t="s">
        <v>2334</v>
      </c>
      <c r="C623" t="s">
        <v>125</v>
      </c>
      <c r="D623" t="s">
        <v>180</v>
      </c>
      <c r="E623" t="s">
        <v>181</v>
      </c>
      <c r="F623" t="s">
        <v>125</v>
      </c>
      <c r="G623"/>
      <c r="H623">
        <v>4.9978999999999996</v>
      </c>
      <c r="I623" t="s">
        <v>182</v>
      </c>
      <c r="J623" t="s">
        <v>183</v>
      </c>
      <c r="K623" t="s">
        <v>199</v>
      </c>
      <c r="L623" t="s">
        <v>2335</v>
      </c>
      <c r="M623"/>
      <c r="N623" s="644" t="s">
        <v>2336</v>
      </c>
      <c r="O623" s="644" t="s">
        <v>2337</v>
      </c>
      <c r="P623" t="s">
        <v>421</v>
      </c>
      <c r="Q623">
        <v>52.918956420000001</v>
      </c>
      <c r="R623">
        <v>-1.06166465</v>
      </c>
      <c r="U623" s="644"/>
    </row>
    <row r="624" spans="1:21" ht="15" x14ac:dyDescent="0.25">
      <c r="A624" t="s">
        <v>2029</v>
      </c>
      <c r="B624" t="s">
        <v>2338</v>
      </c>
      <c r="C624" t="s">
        <v>125</v>
      </c>
      <c r="D624" t="s">
        <v>180</v>
      </c>
      <c r="E624" t="s">
        <v>181</v>
      </c>
      <c r="F624" t="s">
        <v>125</v>
      </c>
      <c r="G624"/>
      <c r="H624">
        <v>4.9992799999999997</v>
      </c>
      <c r="I624" t="s">
        <v>182</v>
      </c>
      <c r="J624" t="s">
        <v>183</v>
      </c>
      <c r="K624" t="s">
        <v>270</v>
      </c>
      <c r="L624" t="s">
        <v>2339</v>
      </c>
      <c r="M624"/>
      <c r="N624" s="644" t="s">
        <v>2340</v>
      </c>
      <c r="O624" s="644" t="s">
        <v>2341</v>
      </c>
      <c r="P624" t="s">
        <v>421</v>
      </c>
      <c r="Q624">
        <v>54.670701219999998</v>
      </c>
      <c r="R624">
        <v>-6.1985061699999999</v>
      </c>
      <c r="U624" s="644"/>
    </row>
    <row r="625" spans="1:21" ht="15" x14ac:dyDescent="0.25">
      <c r="A625" t="s">
        <v>2029</v>
      </c>
      <c r="B625" t="s">
        <v>2342</v>
      </c>
      <c r="C625" t="s">
        <v>125</v>
      </c>
      <c r="D625" t="s">
        <v>180</v>
      </c>
      <c r="E625" t="s">
        <v>181</v>
      </c>
      <c r="F625" t="s">
        <v>125</v>
      </c>
      <c r="G625"/>
      <c r="H625">
        <v>4.8318399999999997</v>
      </c>
      <c r="I625" t="s">
        <v>182</v>
      </c>
      <c r="J625" t="s">
        <v>634</v>
      </c>
      <c r="K625" t="s">
        <v>634</v>
      </c>
      <c r="L625" t="s">
        <v>2343</v>
      </c>
      <c r="M625"/>
      <c r="N625" s="644" t="s">
        <v>2344</v>
      </c>
      <c r="O625" s="644" t="s">
        <v>2345</v>
      </c>
      <c r="P625" t="s">
        <v>421</v>
      </c>
      <c r="Q625">
        <v>52.88940693</v>
      </c>
      <c r="R625">
        <v>0.75558667999999996</v>
      </c>
      <c r="U625" s="644"/>
    </row>
    <row r="626" spans="1:21" ht="15" x14ac:dyDescent="0.25">
      <c r="A626" t="s">
        <v>2029</v>
      </c>
      <c r="B626" t="s">
        <v>2346</v>
      </c>
      <c r="C626" t="s">
        <v>125</v>
      </c>
      <c r="D626" t="s">
        <v>180</v>
      </c>
      <c r="E626" t="s">
        <v>181</v>
      </c>
      <c r="F626" t="s">
        <v>125</v>
      </c>
      <c r="G626"/>
      <c r="H626">
        <v>26.001155000000001</v>
      </c>
      <c r="I626" t="s">
        <v>182</v>
      </c>
      <c r="J626" t="s">
        <v>183</v>
      </c>
      <c r="K626" t="s">
        <v>209</v>
      </c>
      <c r="L626" t="s">
        <v>2347</v>
      </c>
      <c r="M626"/>
      <c r="N626" s="644" t="s">
        <v>2348</v>
      </c>
      <c r="O626" s="644" t="s">
        <v>2349</v>
      </c>
      <c r="P626" t="s">
        <v>421</v>
      </c>
      <c r="Q626">
        <v>52.589985929999997</v>
      </c>
      <c r="R626">
        <v>-4.0967004600000001</v>
      </c>
      <c r="U626" s="644"/>
    </row>
    <row r="627" spans="1:21" ht="15" x14ac:dyDescent="0.25">
      <c r="A627" t="s">
        <v>2029</v>
      </c>
      <c r="B627" t="s">
        <v>2350</v>
      </c>
      <c r="C627" t="s">
        <v>125</v>
      </c>
      <c r="D627" t="s">
        <v>180</v>
      </c>
      <c r="E627" t="s">
        <v>181</v>
      </c>
      <c r="F627" t="s">
        <v>125</v>
      </c>
      <c r="G627"/>
      <c r="H627">
        <v>1.99899</v>
      </c>
      <c r="I627" t="s">
        <v>182</v>
      </c>
      <c r="J627" t="s">
        <v>216</v>
      </c>
      <c r="K627" t="s">
        <v>216</v>
      </c>
      <c r="L627" t="s">
        <v>2351</v>
      </c>
      <c r="M627"/>
      <c r="N627" s="644" t="s">
        <v>2352</v>
      </c>
      <c r="O627" s="644" t="s">
        <v>2353</v>
      </c>
      <c r="P627" t="s">
        <v>421</v>
      </c>
      <c r="Q627">
        <v>52.824459449999999</v>
      </c>
      <c r="R627">
        <v>-2.80957313</v>
      </c>
      <c r="U627" s="644"/>
    </row>
    <row r="628" spans="1:21" ht="15" x14ac:dyDescent="0.25">
      <c r="A628" t="s">
        <v>2029</v>
      </c>
      <c r="B628" t="s">
        <v>2354</v>
      </c>
      <c r="C628" t="s">
        <v>125</v>
      </c>
      <c r="D628" t="s">
        <v>180</v>
      </c>
      <c r="E628" t="s">
        <v>181</v>
      </c>
      <c r="F628" t="s">
        <v>125</v>
      </c>
      <c r="G628"/>
      <c r="H628">
        <v>14.402485</v>
      </c>
      <c r="I628" t="s">
        <v>182</v>
      </c>
      <c r="J628" t="s">
        <v>183</v>
      </c>
      <c r="K628" t="s">
        <v>410</v>
      </c>
      <c r="L628" t="s">
        <v>2355</v>
      </c>
      <c r="M628"/>
      <c r="N628" s="644" t="s">
        <v>2356</v>
      </c>
      <c r="O628" s="644" t="s">
        <v>2357</v>
      </c>
      <c r="P628" t="s">
        <v>421</v>
      </c>
      <c r="Q628">
        <v>50.939102140000003</v>
      </c>
      <c r="R628">
        <v>0.11172828</v>
      </c>
      <c r="U628" s="644"/>
    </row>
    <row r="629" spans="1:21" ht="15" x14ac:dyDescent="0.25">
      <c r="A629" t="s">
        <v>2029</v>
      </c>
      <c r="B629" t="s">
        <v>2358</v>
      </c>
      <c r="C629" t="s">
        <v>125</v>
      </c>
      <c r="D629" t="s">
        <v>180</v>
      </c>
      <c r="E629" t="s">
        <v>181</v>
      </c>
      <c r="F629" t="s">
        <v>125</v>
      </c>
      <c r="G629"/>
      <c r="H629">
        <v>4.9960800000000001</v>
      </c>
      <c r="I629" t="s">
        <v>182</v>
      </c>
      <c r="J629" t="s">
        <v>183</v>
      </c>
      <c r="K629" t="s">
        <v>199</v>
      </c>
      <c r="L629" t="s">
        <v>2278</v>
      </c>
      <c r="M629"/>
      <c r="N629" s="644" t="s">
        <v>2359</v>
      </c>
      <c r="O629" s="644" t="s">
        <v>2360</v>
      </c>
      <c r="P629" t="s">
        <v>421</v>
      </c>
      <c r="Q629">
        <v>51.61678543</v>
      </c>
      <c r="R629">
        <v>-3.0664230200000002</v>
      </c>
      <c r="U629" s="644"/>
    </row>
    <row r="630" spans="1:21" ht="15" x14ac:dyDescent="0.25">
      <c r="A630" t="s">
        <v>2029</v>
      </c>
      <c r="B630" t="s">
        <v>2361</v>
      </c>
      <c r="C630" t="s">
        <v>125</v>
      </c>
      <c r="D630" t="s">
        <v>180</v>
      </c>
      <c r="E630" t="s">
        <v>181</v>
      </c>
      <c r="F630" t="s">
        <v>125</v>
      </c>
      <c r="G630"/>
      <c r="H630">
        <v>4.9925199999999998</v>
      </c>
      <c r="I630" t="s">
        <v>182</v>
      </c>
      <c r="J630" t="s">
        <v>216</v>
      </c>
      <c r="K630" t="s">
        <v>216</v>
      </c>
      <c r="L630" t="s">
        <v>2362</v>
      </c>
      <c r="M630"/>
      <c r="N630" s="644" t="s">
        <v>2363</v>
      </c>
      <c r="O630" s="644" t="s">
        <v>2364</v>
      </c>
      <c r="P630" t="s">
        <v>421</v>
      </c>
      <c r="Q630">
        <v>52.93156716</v>
      </c>
      <c r="R630">
        <v>-4.35534964</v>
      </c>
      <c r="U630" s="644"/>
    </row>
    <row r="631" spans="1:21" ht="15" x14ac:dyDescent="0.25">
      <c r="A631" t="s">
        <v>2029</v>
      </c>
      <c r="B631" t="s">
        <v>2365</v>
      </c>
      <c r="C631" t="s">
        <v>125</v>
      </c>
      <c r="D631" t="s">
        <v>180</v>
      </c>
      <c r="E631" t="s">
        <v>181</v>
      </c>
      <c r="F631" t="s">
        <v>125</v>
      </c>
      <c r="G631"/>
      <c r="H631">
        <v>3.5969850000000001</v>
      </c>
      <c r="I631" t="s">
        <v>182</v>
      </c>
      <c r="J631" t="s">
        <v>216</v>
      </c>
      <c r="K631" t="s">
        <v>216</v>
      </c>
      <c r="L631" t="s">
        <v>2366</v>
      </c>
      <c r="M631"/>
      <c r="N631" s="644" t="s">
        <v>2367</v>
      </c>
      <c r="O631" s="644" t="s">
        <v>2368</v>
      </c>
      <c r="P631" t="s">
        <v>421</v>
      </c>
      <c r="Q631">
        <v>51.96419358</v>
      </c>
      <c r="R631">
        <v>0.40974104</v>
      </c>
      <c r="U631" s="644"/>
    </row>
    <row r="632" spans="1:21" ht="15" x14ac:dyDescent="0.25">
      <c r="A632" t="s">
        <v>2029</v>
      </c>
      <c r="B632" t="s">
        <v>2369</v>
      </c>
      <c r="C632" t="s">
        <v>125</v>
      </c>
      <c r="D632" t="s">
        <v>180</v>
      </c>
      <c r="E632" t="s">
        <v>181</v>
      </c>
      <c r="F632" t="s">
        <v>125</v>
      </c>
      <c r="G632"/>
      <c r="H632">
        <v>4.9989600000000003</v>
      </c>
      <c r="I632" t="s">
        <v>182</v>
      </c>
      <c r="J632" t="s">
        <v>183</v>
      </c>
      <c r="K632" t="s">
        <v>209</v>
      </c>
      <c r="L632" t="s">
        <v>2370</v>
      </c>
      <c r="M632"/>
      <c r="N632" s="644" t="s">
        <v>2371</v>
      </c>
      <c r="O632" s="644" t="s">
        <v>2372</v>
      </c>
      <c r="P632" t="s">
        <v>421</v>
      </c>
      <c r="Q632">
        <v>51.288513960000003</v>
      </c>
      <c r="R632">
        <v>-2.9851329299999998</v>
      </c>
      <c r="U632" s="644"/>
    </row>
    <row r="633" spans="1:21" ht="15" x14ac:dyDescent="0.25">
      <c r="A633" t="s">
        <v>2029</v>
      </c>
      <c r="B633" t="s">
        <v>2373</v>
      </c>
      <c r="C633" t="s">
        <v>125</v>
      </c>
      <c r="D633" t="s">
        <v>180</v>
      </c>
      <c r="E633" t="s">
        <v>181</v>
      </c>
      <c r="F633" t="s">
        <v>125</v>
      </c>
      <c r="G633"/>
      <c r="H633">
        <v>4.9535</v>
      </c>
      <c r="I633" t="s">
        <v>182</v>
      </c>
      <c r="J633" t="s">
        <v>183</v>
      </c>
      <c r="K633" t="s">
        <v>184</v>
      </c>
      <c r="L633" t="s">
        <v>2374</v>
      </c>
      <c r="M633"/>
      <c r="N633" s="644" t="s">
        <v>2375</v>
      </c>
      <c r="O633" s="644" t="s">
        <v>2376</v>
      </c>
      <c r="P633" t="s">
        <v>421</v>
      </c>
      <c r="Q633">
        <v>54.74152497</v>
      </c>
      <c r="R633">
        <v>-6.2387658500000001</v>
      </c>
      <c r="U633" s="644"/>
    </row>
    <row r="634" spans="1:21" ht="15" x14ac:dyDescent="0.25">
      <c r="A634" t="s">
        <v>2029</v>
      </c>
      <c r="B634" t="s">
        <v>2377</v>
      </c>
      <c r="C634" t="s">
        <v>125</v>
      </c>
      <c r="D634" t="s">
        <v>180</v>
      </c>
      <c r="E634" t="s">
        <v>181</v>
      </c>
      <c r="F634" t="s">
        <v>125</v>
      </c>
      <c r="G634"/>
      <c r="H634">
        <v>7.2108800000000004</v>
      </c>
      <c r="I634" t="s">
        <v>182</v>
      </c>
      <c r="J634" t="s">
        <v>634</v>
      </c>
      <c r="K634" t="s">
        <v>634</v>
      </c>
      <c r="L634" t="s">
        <v>2378</v>
      </c>
      <c r="M634"/>
      <c r="N634" s="644" t="s">
        <v>2379</v>
      </c>
      <c r="O634" s="644" t="s">
        <v>2380</v>
      </c>
      <c r="P634" t="s">
        <v>577</v>
      </c>
      <c r="Q634">
        <v>53.236148540000002</v>
      </c>
      <c r="R634">
        <v>-1.2530275099999999</v>
      </c>
      <c r="U634" s="644"/>
    </row>
    <row r="635" spans="1:21" ht="15" x14ac:dyDescent="0.25">
      <c r="A635" t="s">
        <v>2029</v>
      </c>
      <c r="B635" t="s">
        <v>2381</v>
      </c>
      <c r="C635" t="s">
        <v>125</v>
      </c>
      <c r="D635" t="s">
        <v>180</v>
      </c>
      <c r="E635" t="s">
        <v>181</v>
      </c>
      <c r="F635" t="s">
        <v>125</v>
      </c>
      <c r="G635"/>
      <c r="H635">
        <v>4.9978999999999996</v>
      </c>
      <c r="I635" t="s">
        <v>182</v>
      </c>
      <c r="J635" t="s">
        <v>183</v>
      </c>
      <c r="K635" t="s">
        <v>270</v>
      </c>
      <c r="L635" t="s">
        <v>2382</v>
      </c>
      <c r="M635"/>
      <c r="N635" s="644" t="s">
        <v>2383</v>
      </c>
      <c r="O635" s="644" t="s">
        <v>2384</v>
      </c>
      <c r="P635" t="s">
        <v>577</v>
      </c>
      <c r="Q635">
        <v>52.993257849999999</v>
      </c>
      <c r="R635">
        <v>-2.7301922300000001</v>
      </c>
      <c r="U635" s="644"/>
    </row>
    <row r="636" spans="1:21" ht="15" x14ac:dyDescent="0.25">
      <c r="A636" t="s">
        <v>2029</v>
      </c>
      <c r="B636" t="s">
        <v>2385</v>
      </c>
      <c r="C636" t="s">
        <v>125</v>
      </c>
      <c r="D636" t="s">
        <v>180</v>
      </c>
      <c r="E636" t="s">
        <v>181</v>
      </c>
      <c r="F636" t="s">
        <v>125</v>
      </c>
      <c r="G636"/>
      <c r="H636">
        <v>4.9974749999999997</v>
      </c>
      <c r="I636" t="s">
        <v>182</v>
      </c>
      <c r="J636" t="s">
        <v>183</v>
      </c>
      <c r="K636" t="s">
        <v>442</v>
      </c>
      <c r="L636" t="s">
        <v>2386</v>
      </c>
      <c r="M636"/>
      <c r="N636" s="644" t="s">
        <v>2387</v>
      </c>
      <c r="O636" s="644" t="s">
        <v>2388</v>
      </c>
      <c r="P636" t="s">
        <v>577</v>
      </c>
      <c r="Q636">
        <v>51.672520140000003</v>
      </c>
      <c r="R636">
        <v>-3.3810610200000002</v>
      </c>
      <c r="U636" s="644"/>
    </row>
    <row r="637" spans="1:21" ht="15" x14ac:dyDescent="0.25">
      <c r="A637" t="s">
        <v>2029</v>
      </c>
      <c r="B637" t="s">
        <v>2389</v>
      </c>
      <c r="C637" t="s">
        <v>125</v>
      </c>
      <c r="D637" t="s">
        <v>180</v>
      </c>
      <c r="E637" t="s">
        <v>181</v>
      </c>
      <c r="F637" t="s">
        <v>125</v>
      </c>
      <c r="G637"/>
      <c r="H637">
        <v>4.748005</v>
      </c>
      <c r="I637" t="s">
        <v>182</v>
      </c>
      <c r="J637" t="s">
        <v>216</v>
      </c>
      <c r="K637" t="s">
        <v>216</v>
      </c>
      <c r="L637" t="s">
        <v>2390</v>
      </c>
      <c r="M637"/>
      <c r="N637" s="644" t="s">
        <v>2391</v>
      </c>
      <c r="O637" s="644" t="s">
        <v>2392</v>
      </c>
      <c r="P637" t="s">
        <v>577</v>
      </c>
      <c r="Q637">
        <v>53.16789369</v>
      </c>
      <c r="R637">
        <v>-2.3617455299999999</v>
      </c>
      <c r="U637" s="644"/>
    </row>
    <row r="638" spans="1:21" ht="15" x14ac:dyDescent="0.25">
      <c r="A638" t="s">
        <v>2029</v>
      </c>
      <c r="B638" t="s">
        <v>2393</v>
      </c>
      <c r="C638" t="s">
        <v>125</v>
      </c>
      <c r="D638" t="s">
        <v>180</v>
      </c>
      <c r="E638" t="s">
        <v>181</v>
      </c>
      <c r="F638" t="s">
        <v>125</v>
      </c>
      <c r="G638"/>
      <c r="H638">
        <v>4.9974749999999997</v>
      </c>
      <c r="I638" t="s">
        <v>182</v>
      </c>
      <c r="J638" t="s">
        <v>183</v>
      </c>
      <c r="K638" t="s">
        <v>442</v>
      </c>
      <c r="L638" t="s">
        <v>2394</v>
      </c>
      <c r="M638"/>
      <c r="N638" s="644" t="s">
        <v>2395</v>
      </c>
      <c r="O638" s="644" t="s">
        <v>2396</v>
      </c>
      <c r="P638" t="s">
        <v>577</v>
      </c>
      <c r="Q638">
        <v>50.835063380000001</v>
      </c>
      <c r="R638">
        <v>-3.7781395799999999</v>
      </c>
      <c r="U638" s="644"/>
    </row>
    <row r="639" spans="1:21" ht="15" x14ac:dyDescent="0.25">
      <c r="A639" t="s">
        <v>2029</v>
      </c>
      <c r="B639" t="s">
        <v>2397</v>
      </c>
      <c r="C639" t="s">
        <v>125</v>
      </c>
      <c r="D639" t="s">
        <v>180</v>
      </c>
      <c r="E639" t="s">
        <v>181</v>
      </c>
      <c r="F639" t="s">
        <v>125</v>
      </c>
      <c r="G639"/>
      <c r="H639">
        <v>2.7710599999999999</v>
      </c>
      <c r="I639" t="s">
        <v>182</v>
      </c>
      <c r="J639" t="s">
        <v>183</v>
      </c>
      <c r="K639" t="s">
        <v>184</v>
      </c>
      <c r="L639" t="s">
        <v>2398</v>
      </c>
      <c r="M639"/>
      <c r="N639" s="644" t="s">
        <v>2399</v>
      </c>
      <c r="O639" s="644" t="s">
        <v>2400</v>
      </c>
      <c r="P639" t="s">
        <v>577</v>
      </c>
      <c r="Q639">
        <v>52.335387189999999</v>
      </c>
      <c r="R639">
        <v>-2.4943162499999998</v>
      </c>
      <c r="U639" s="644"/>
    </row>
    <row r="640" spans="1:21" ht="15" x14ac:dyDescent="0.25">
      <c r="A640" t="s">
        <v>2029</v>
      </c>
      <c r="B640" t="s">
        <v>2401</v>
      </c>
      <c r="C640" t="s">
        <v>125</v>
      </c>
      <c r="D640" t="s">
        <v>180</v>
      </c>
      <c r="E640" t="s">
        <v>181</v>
      </c>
      <c r="F640" t="s">
        <v>125</v>
      </c>
      <c r="G640"/>
      <c r="H640">
        <v>3.7484250000000001</v>
      </c>
      <c r="I640" t="s">
        <v>182</v>
      </c>
      <c r="J640" t="s">
        <v>183</v>
      </c>
      <c r="K640" t="s">
        <v>410</v>
      </c>
      <c r="L640" t="s">
        <v>2402</v>
      </c>
      <c r="M640"/>
      <c r="N640" s="644" t="s">
        <v>2403</v>
      </c>
      <c r="O640" s="644" t="s">
        <v>2404</v>
      </c>
      <c r="P640" t="s">
        <v>577</v>
      </c>
      <c r="Q640">
        <v>52.87555674</v>
      </c>
      <c r="R640">
        <v>-1.7809671300000001</v>
      </c>
      <c r="U640" s="644"/>
    </row>
    <row r="641" spans="1:21" ht="15" x14ac:dyDescent="0.25">
      <c r="A641" t="s">
        <v>2029</v>
      </c>
      <c r="B641" t="s">
        <v>2405</v>
      </c>
      <c r="C641" t="s">
        <v>125</v>
      </c>
      <c r="D641" t="s">
        <v>180</v>
      </c>
      <c r="E641" t="s">
        <v>181</v>
      </c>
      <c r="F641" t="s">
        <v>125</v>
      </c>
      <c r="G641"/>
      <c r="H641">
        <v>4.2299300000000004</v>
      </c>
      <c r="I641" t="s">
        <v>182</v>
      </c>
      <c r="J641" t="s">
        <v>183</v>
      </c>
      <c r="K641" t="s">
        <v>410</v>
      </c>
      <c r="L641" t="s">
        <v>2406</v>
      </c>
      <c r="M641"/>
      <c r="N641" s="644" t="s">
        <v>2407</v>
      </c>
      <c r="O641" s="644" t="s">
        <v>2408</v>
      </c>
      <c r="P641" t="s">
        <v>577</v>
      </c>
      <c r="Q641">
        <v>56.152532630000003</v>
      </c>
      <c r="R641">
        <v>-3.15119331</v>
      </c>
      <c r="U641" s="644"/>
    </row>
    <row r="642" spans="1:21" ht="15" x14ac:dyDescent="0.25">
      <c r="A642" t="s">
        <v>2029</v>
      </c>
      <c r="B642" t="s">
        <v>2409</v>
      </c>
      <c r="C642" t="s">
        <v>125</v>
      </c>
      <c r="D642" t="s">
        <v>180</v>
      </c>
      <c r="E642" t="s">
        <v>181</v>
      </c>
      <c r="F642" t="s">
        <v>125</v>
      </c>
      <c r="G642"/>
      <c r="H642">
        <v>4.9974749999999997</v>
      </c>
      <c r="I642" t="s">
        <v>182</v>
      </c>
      <c r="J642" t="s">
        <v>379</v>
      </c>
      <c r="K642" t="s">
        <v>379</v>
      </c>
      <c r="L642" t="s">
        <v>2410</v>
      </c>
      <c r="M642"/>
      <c r="N642" s="644" t="s">
        <v>2411</v>
      </c>
      <c r="O642" s="644" t="s">
        <v>2412</v>
      </c>
      <c r="P642" t="s">
        <v>577</v>
      </c>
      <c r="Q642">
        <v>50.79432328</v>
      </c>
      <c r="R642">
        <v>-4.39798431</v>
      </c>
      <c r="U642" s="644"/>
    </row>
    <row r="643" spans="1:21" ht="15" x14ac:dyDescent="0.25">
      <c r="A643" t="s">
        <v>2029</v>
      </c>
      <c r="B643" t="s">
        <v>2413</v>
      </c>
      <c r="C643" t="s">
        <v>125</v>
      </c>
      <c r="D643" t="s">
        <v>180</v>
      </c>
      <c r="E643" t="s">
        <v>181</v>
      </c>
      <c r="F643" t="s">
        <v>125</v>
      </c>
      <c r="G643"/>
      <c r="H643">
        <v>4.1835149999999999</v>
      </c>
      <c r="I643" t="s">
        <v>182</v>
      </c>
      <c r="J643" t="s">
        <v>183</v>
      </c>
      <c r="K643" t="s">
        <v>184</v>
      </c>
      <c r="L643" t="s">
        <v>2414</v>
      </c>
      <c r="M643"/>
      <c r="N643" s="644" t="s">
        <v>2415</v>
      </c>
      <c r="O643" s="644" t="s">
        <v>2416</v>
      </c>
      <c r="P643" t="s">
        <v>577</v>
      </c>
      <c r="Q643">
        <v>52.508846329999997</v>
      </c>
      <c r="R643">
        <v>-0.92885971000000001</v>
      </c>
      <c r="U643" s="644"/>
    </row>
    <row r="644" spans="1:21" ht="15" x14ac:dyDescent="0.25">
      <c r="A644" t="s">
        <v>2029</v>
      </c>
      <c r="B644" t="s">
        <v>2417</v>
      </c>
      <c r="C644" t="s">
        <v>125</v>
      </c>
      <c r="D644" t="s">
        <v>180</v>
      </c>
      <c r="E644" t="s">
        <v>181</v>
      </c>
      <c r="F644" t="s">
        <v>125</v>
      </c>
      <c r="G644"/>
      <c r="H644">
        <v>4.9980000000000002</v>
      </c>
      <c r="I644" t="s">
        <v>182</v>
      </c>
      <c r="J644" t="s">
        <v>183</v>
      </c>
      <c r="K644" t="s">
        <v>270</v>
      </c>
      <c r="L644" t="s">
        <v>2418</v>
      </c>
      <c r="M644"/>
      <c r="N644" s="644" t="s">
        <v>2419</v>
      </c>
      <c r="O644" s="644" t="s">
        <v>2420</v>
      </c>
      <c r="P644" t="s">
        <v>577</v>
      </c>
      <c r="Q644">
        <v>51.619597460000001</v>
      </c>
      <c r="R644">
        <v>-2.98539617</v>
      </c>
      <c r="U644" s="644"/>
    </row>
    <row r="645" spans="1:21" ht="15" x14ac:dyDescent="0.25">
      <c r="A645" t="s">
        <v>2029</v>
      </c>
      <c r="B645" t="s">
        <v>2421</v>
      </c>
      <c r="C645" t="s">
        <v>125</v>
      </c>
      <c r="D645" t="s">
        <v>180</v>
      </c>
      <c r="E645" t="s">
        <v>181</v>
      </c>
      <c r="F645" t="s">
        <v>125</v>
      </c>
      <c r="G645"/>
      <c r="H645">
        <v>3.9348399999999999</v>
      </c>
      <c r="I645" t="s">
        <v>182</v>
      </c>
      <c r="J645" t="s">
        <v>216</v>
      </c>
      <c r="K645" t="s">
        <v>216</v>
      </c>
      <c r="L645" t="s">
        <v>2422</v>
      </c>
      <c r="M645"/>
      <c r="N645" s="644" t="s">
        <v>2423</v>
      </c>
      <c r="O645" s="644" t="s">
        <v>2424</v>
      </c>
      <c r="P645" t="s">
        <v>577</v>
      </c>
      <c r="Q645">
        <v>56.637885820000001</v>
      </c>
      <c r="R645">
        <v>-2.70605764</v>
      </c>
      <c r="U645" s="644"/>
    </row>
    <row r="646" spans="1:21" ht="15" x14ac:dyDescent="0.25">
      <c r="A646" t="s">
        <v>2029</v>
      </c>
      <c r="B646" t="s">
        <v>2425</v>
      </c>
      <c r="C646" t="s">
        <v>125</v>
      </c>
      <c r="D646" t="s">
        <v>180</v>
      </c>
      <c r="E646" t="s">
        <v>181</v>
      </c>
      <c r="F646" t="s">
        <v>125</v>
      </c>
      <c r="G646"/>
      <c r="H646">
        <v>4.2489999999999997</v>
      </c>
      <c r="I646" t="s">
        <v>182</v>
      </c>
      <c r="J646" t="s">
        <v>379</v>
      </c>
      <c r="K646" t="s">
        <v>379</v>
      </c>
      <c r="L646" t="s">
        <v>2426</v>
      </c>
      <c r="M646"/>
      <c r="N646" s="644" t="s">
        <v>2427</v>
      </c>
      <c r="O646" s="644" t="s">
        <v>2428</v>
      </c>
      <c r="P646" t="s">
        <v>577</v>
      </c>
      <c r="Q646">
        <v>51.777155380000004</v>
      </c>
      <c r="R646">
        <v>-4.9882755599999999</v>
      </c>
      <c r="U646" s="644"/>
    </row>
    <row r="647" spans="1:21" ht="15" x14ac:dyDescent="0.25">
      <c r="A647" t="s">
        <v>2029</v>
      </c>
      <c r="B647" t="s">
        <v>2429</v>
      </c>
      <c r="C647" t="s">
        <v>125</v>
      </c>
      <c r="D647" t="s">
        <v>180</v>
      </c>
      <c r="E647" t="s">
        <v>181</v>
      </c>
      <c r="F647" t="s">
        <v>125</v>
      </c>
      <c r="G647"/>
      <c r="H647">
        <v>4.9978999999999996</v>
      </c>
      <c r="I647" t="s">
        <v>182</v>
      </c>
      <c r="J647" t="s">
        <v>216</v>
      </c>
      <c r="K647" t="s">
        <v>216</v>
      </c>
      <c r="L647" t="s">
        <v>2430</v>
      </c>
      <c r="M647"/>
      <c r="N647" s="644" t="s">
        <v>2431</v>
      </c>
      <c r="O647" s="644" t="s">
        <v>2432</v>
      </c>
      <c r="P647" t="s">
        <v>577</v>
      </c>
      <c r="Q647">
        <v>54.963768000000002</v>
      </c>
      <c r="R647">
        <v>-6.4929222199999996</v>
      </c>
      <c r="U647" s="644"/>
    </row>
    <row r="648" spans="1:21" ht="15" x14ac:dyDescent="0.25">
      <c r="A648" t="s">
        <v>2029</v>
      </c>
      <c r="B648" t="s">
        <v>2433</v>
      </c>
      <c r="C648" t="s">
        <v>125</v>
      </c>
      <c r="D648" t="s">
        <v>180</v>
      </c>
      <c r="E648" t="s">
        <v>181</v>
      </c>
      <c r="F648" t="s">
        <v>125</v>
      </c>
      <c r="G648"/>
      <c r="H648">
        <v>5.9608999999999996</v>
      </c>
      <c r="I648" t="s">
        <v>182</v>
      </c>
      <c r="J648" t="s">
        <v>634</v>
      </c>
      <c r="K648" t="s">
        <v>634</v>
      </c>
      <c r="L648" t="s">
        <v>2434</v>
      </c>
      <c r="M648"/>
      <c r="N648" s="644" t="s">
        <v>2435</v>
      </c>
      <c r="O648" s="644" t="s">
        <v>2436</v>
      </c>
      <c r="P648" t="s">
        <v>577</v>
      </c>
      <c r="Q648">
        <v>54.558407090000003</v>
      </c>
      <c r="R648">
        <v>-6.1908617499999998</v>
      </c>
      <c r="U648" s="644"/>
    </row>
    <row r="649" spans="1:21" ht="15" x14ac:dyDescent="0.25">
      <c r="A649" t="s">
        <v>2029</v>
      </c>
      <c r="B649" t="s">
        <v>2437</v>
      </c>
      <c r="C649" t="s">
        <v>125</v>
      </c>
      <c r="D649" t="s">
        <v>180</v>
      </c>
      <c r="E649" t="s">
        <v>181</v>
      </c>
      <c r="F649" t="s">
        <v>125</v>
      </c>
      <c r="G649"/>
      <c r="H649">
        <v>5.3990400000000003</v>
      </c>
      <c r="I649" t="s">
        <v>182</v>
      </c>
      <c r="J649" t="s">
        <v>634</v>
      </c>
      <c r="K649" t="s">
        <v>634</v>
      </c>
      <c r="L649" t="s">
        <v>2438</v>
      </c>
      <c r="M649"/>
      <c r="N649" s="644" t="s">
        <v>2439</v>
      </c>
      <c r="O649" s="644" t="s">
        <v>2440</v>
      </c>
      <c r="P649" t="s">
        <v>577</v>
      </c>
      <c r="Q649">
        <v>54.608814899999999</v>
      </c>
      <c r="R649">
        <v>-6.1671468599999999</v>
      </c>
      <c r="U649" s="644"/>
    </row>
    <row r="650" spans="1:21" ht="15" x14ac:dyDescent="0.25">
      <c r="A650" t="s">
        <v>2029</v>
      </c>
      <c r="B650" t="s">
        <v>2441</v>
      </c>
      <c r="C650" t="s">
        <v>125</v>
      </c>
      <c r="D650" t="s">
        <v>180</v>
      </c>
      <c r="E650" t="s">
        <v>181</v>
      </c>
      <c r="F650" t="s">
        <v>125</v>
      </c>
      <c r="G650"/>
      <c r="H650">
        <v>5.3984699999999997</v>
      </c>
      <c r="I650" t="s">
        <v>182</v>
      </c>
      <c r="J650" t="s">
        <v>634</v>
      </c>
      <c r="K650" t="s">
        <v>634</v>
      </c>
      <c r="L650" t="s">
        <v>2442</v>
      </c>
      <c r="M650"/>
      <c r="N650" s="644" t="s">
        <v>2443</v>
      </c>
      <c r="O650" s="644" t="s">
        <v>2444</v>
      </c>
      <c r="P650" t="s">
        <v>577</v>
      </c>
      <c r="Q650">
        <v>54.560146549999999</v>
      </c>
      <c r="R650">
        <v>-6.1806398400000004</v>
      </c>
      <c r="U650" s="644"/>
    </row>
    <row r="651" spans="1:21" ht="15" x14ac:dyDescent="0.25">
      <c r="A651" t="s">
        <v>2029</v>
      </c>
      <c r="B651" t="s">
        <v>2445</v>
      </c>
      <c r="C651" t="s">
        <v>125</v>
      </c>
      <c r="D651" t="s">
        <v>180</v>
      </c>
      <c r="E651" t="s">
        <v>181</v>
      </c>
      <c r="F651" t="s">
        <v>125</v>
      </c>
      <c r="G651"/>
      <c r="H651">
        <v>5.3990400000000003</v>
      </c>
      <c r="I651" t="s">
        <v>182</v>
      </c>
      <c r="J651" t="s">
        <v>634</v>
      </c>
      <c r="K651" t="s">
        <v>634</v>
      </c>
      <c r="L651" t="s">
        <v>2438</v>
      </c>
      <c r="M651"/>
      <c r="N651" s="644" t="s">
        <v>2446</v>
      </c>
      <c r="O651" s="644" t="s">
        <v>2447</v>
      </c>
      <c r="P651" t="s">
        <v>577</v>
      </c>
      <c r="Q651">
        <v>54.607721609999999</v>
      </c>
      <c r="R651">
        <v>-6.1899211799999998</v>
      </c>
      <c r="U651" s="644"/>
    </row>
    <row r="652" spans="1:21" ht="15" x14ac:dyDescent="0.25">
      <c r="A652" t="s">
        <v>2029</v>
      </c>
      <c r="B652" t="s">
        <v>2448</v>
      </c>
      <c r="C652" t="s">
        <v>125</v>
      </c>
      <c r="D652" t="s">
        <v>180</v>
      </c>
      <c r="E652" t="s">
        <v>181</v>
      </c>
      <c r="F652" t="s">
        <v>125</v>
      </c>
      <c r="G652"/>
      <c r="H652">
        <v>5.9371200000000002</v>
      </c>
      <c r="I652" t="s">
        <v>182</v>
      </c>
      <c r="J652" t="s">
        <v>634</v>
      </c>
      <c r="K652" t="s">
        <v>634</v>
      </c>
      <c r="L652" t="s">
        <v>2449</v>
      </c>
      <c r="M652"/>
      <c r="N652" s="644" t="s">
        <v>2450</v>
      </c>
      <c r="O652" s="644" t="s">
        <v>2451</v>
      </c>
      <c r="P652" t="s">
        <v>577</v>
      </c>
      <c r="Q652">
        <v>54.635622949999998</v>
      </c>
      <c r="R652">
        <v>-6.1147695400000002</v>
      </c>
      <c r="U652" s="644"/>
    </row>
    <row r="653" spans="1:21" ht="15" x14ac:dyDescent="0.25">
      <c r="A653" t="s">
        <v>2029</v>
      </c>
      <c r="B653" t="s">
        <v>2452</v>
      </c>
      <c r="C653" t="s">
        <v>125</v>
      </c>
      <c r="D653" t="s">
        <v>180</v>
      </c>
      <c r="E653" t="s">
        <v>181</v>
      </c>
      <c r="F653" t="s">
        <v>125</v>
      </c>
      <c r="G653"/>
      <c r="H653">
        <v>9.9918899999999997</v>
      </c>
      <c r="I653" t="s">
        <v>182</v>
      </c>
      <c r="J653" t="s">
        <v>634</v>
      </c>
      <c r="K653" t="s">
        <v>634</v>
      </c>
      <c r="L653" t="s">
        <v>2453</v>
      </c>
      <c r="M653"/>
      <c r="N653" s="644" t="s">
        <v>2454</v>
      </c>
      <c r="O653" s="644" t="s">
        <v>2455</v>
      </c>
      <c r="P653" t="s">
        <v>577</v>
      </c>
      <c r="Q653">
        <v>54.505812980000002</v>
      </c>
      <c r="R653">
        <v>-6.1862575399999997</v>
      </c>
      <c r="U653" s="644"/>
    </row>
    <row r="654" spans="1:21" ht="15" x14ac:dyDescent="0.25">
      <c r="A654" t="s">
        <v>2029</v>
      </c>
      <c r="B654" t="s">
        <v>2456</v>
      </c>
      <c r="C654" t="s">
        <v>125</v>
      </c>
      <c r="D654" t="s">
        <v>180</v>
      </c>
      <c r="E654" t="s">
        <v>181</v>
      </c>
      <c r="F654" t="s">
        <v>125</v>
      </c>
      <c r="G654"/>
      <c r="H654">
        <v>27.099</v>
      </c>
      <c r="I654" t="s">
        <v>182</v>
      </c>
      <c r="J654" t="s">
        <v>634</v>
      </c>
      <c r="K654" t="s">
        <v>634</v>
      </c>
      <c r="L654" t="s">
        <v>2457</v>
      </c>
      <c r="M654"/>
      <c r="N654" s="644" t="s">
        <v>2458</v>
      </c>
      <c r="O654" s="644" t="s">
        <v>2459</v>
      </c>
      <c r="P654" t="s">
        <v>636</v>
      </c>
      <c r="Q654">
        <v>54.675450400000003</v>
      </c>
      <c r="R654">
        <v>-6.0160109899999998</v>
      </c>
      <c r="U654" s="644"/>
    </row>
    <row r="655" spans="1:21" ht="15" x14ac:dyDescent="0.25">
      <c r="A655" t="s">
        <v>2029</v>
      </c>
      <c r="B655" t="s">
        <v>2460</v>
      </c>
      <c r="C655" t="s">
        <v>125</v>
      </c>
      <c r="D655" t="s">
        <v>180</v>
      </c>
      <c r="E655" t="s">
        <v>181</v>
      </c>
      <c r="F655" t="s">
        <v>125</v>
      </c>
      <c r="G655"/>
      <c r="H655">
        <v>6.4858399999999996</v>
      </c>
      <c r="I655" t="s">
        <v>182</v>
      </c>
      <c r="J655" t="s">
        <v>634</v>
      </c>
      <c r="K655" t="s">
        <v>634</v>
      </c>
      <c r="L655" t="s">
        <v>2461</v>
      </c>
      <c r="M655"/>
      <c r="N655" s="644" t="s">
        <v>2462</v>
      </c>
      <c r="O655" s="644" t="s">
        <v>2463</v>
      </c>
      <c r="P655" t="s">
        <v>636</v>
      </c>
      <c r="Q655">
        <v>53.573542959999997</v>
      </c>
      <c r="R655">
        <v>-2.8146820799999999</v>
      </c>
      <c r="U655" s="644"/>
    </row>
    <row r="656" spans="1:21" ht="15" x14ac:dyDescent="0.25">
      <c r="A656" t="s">
        <v>2029</v>
      </c>
      <c r="B656" t="s">
        <v>2464</v>
      </c>
      <c r="C656" t="s">
        <v>125</v>
      </c>
      <c r="D656" t="s">
        <v>180</v>
      </c>
      <c r="E656" t="s">
        <v>181</v>
      </c>
      <c r="F656" t="s">
        <v>125</v>
      </c>
      <c r="G656"/>
      <c r="H656">
        <v>2.2968000000000002</v>
      </c>
      <c r="I656" t="s">
        <v>182</v>
      </c>
      <c r="J656" t="s">
        <v>183</v>
      </c>
      <c r="K656" t="s">
        <v>442</v>
      </c>
      <c r="L656" t="s">
        <v>2465</v>
      </c>
      <c r="M656"/>
      <c r="N656" s="644" t="s">
        <v>2466</v>
      </c>
      <c r="O656" s="644" t="s">
        <v>2467</v>
      </c>
      <c r="P656" t="s">
        <v>832</v>
      </c>
      <c r="Q656">
        <v>49.766806549999998</v>
      </c>
      <c r="R656">
        <v>-7.5572420300000003</v>
      </c>
      <c r="U656" s="644"/>
    </row>
    <row r="657" spans="1:21" ht="15" x14ac:dyDescent="0.25">
      <c r="A657" t="s">
        <v>2029</v>
      </c>
      <c r="B657" t="s">
        <v>2468</v>
      </c>
      <c r="C657" t="s">
        <v>125</v>
      </c>
      <c r="D657" t="s">
        <v>180</v>
      </c>
      <c r="E657" t="s">
        <v>181</v>
      </c>
      <c r="F657" t="s">
        <v>125</v>
      </c>
      <c r="G657"/>
      <c r="H657">
        <v>4.8196000000000003</v>
      </c>
      <c r="I657" t="s">
        <v>182</v>
      </c>
      <c r="J657" t="s">
        <v>183</v>
      </c>
      <c r="K657" t="s">
        <v>410</v>
      </c>
      <c r="L657"/>
      <c r="M657" t="s">
        <v>2469</v>
      </c>
      <c r="N657" s="644"/>
      <c r="O657" s="644"/>
      <c r="P657" t="s">
        <v>623</v>
      </c>
      <c r="Q657">
        <v>49.766806549999998</v>
      </c>
      <c r="R657">
        <v>-7.5572420300000003</v>
      </c>
      <c r="U657" s="644"/>
    </row>
    <row r="658" spans="1:21" ht="15" x14ac:dyDescent="0.25">
      <c r="A658" t="s">
        <v>2029</v>
      </c>
      <c r="B658" t="s">
        <v>2470</v>
      </c>
      <c r="C658" t="s">
        <v>125</v>
      </c>
      <c r="D658" t="s">
        <v>180</v>
      </c>
      <c r="E658" t="s">
        <v>181</v>
      </c>
      <c r="F658" t="s">
        <v>125</v>
      </c>
      <c r="G658"/>
      <c r="H658">
        <v>43.221600000000002</v>
      </c>
      <c r="I658" t="s">
        <v>182</v>
      </c>
      <c r="J658" t="s">
        <v>183</v>
      </c>
      <c r="K658" t="s">
        <v>209</v>
      </c>
      <c r="L658" t="s">
        <v>2471</v>
      </c>
      <c r="M658"/>
      <c r="N658" s="644"/>
      <c r="O658" s="644"/>
      <c r="P658" t="s">
        <v>623</v>
      </c>
      <c r="Q658">
        <v>49.766806549999998</v>
      </c>
      <c r="R658">
        <v>-7.5572420300000003</v>
      </c>
      <c r="U658" s="644"/>
    </row>
    <row r="659" spans="1:21" ht="15" x14ac:dyDescent="0.25">
      <c r="A659" t="s">
        <v>2029</v>
      </c>
      <c r="B659" t="s">
        <v>2472</v>
      </c>
      <c r="C659" t="s">
        <v>125</v>
      </c>
      <c r="D659" t="s">
        <v>180</v>
      </c>
      <c r="E659" t="s">
        <v>181</v>
      </c>
      <c r="F659" t="s">
        <v>125</v>
      </c>
      <c r="G659"/>
      <c r="H659">
        <v>24.602464999999999</v>
      </c>
      <c r="I659"/>
      <c r="J659"/>
      <c r="K659"/>
      <c r="L659"/>
      <c r="M659"/>
      <c r="N659" s="644"/>
      <c r="O659" s="644"/>
      <c r="P659" t="s">
        <v>577</v>
      </c>
      <c r="Q659">
        <v>49.766806549999998</v>
      </c>
      <c r="R659">
        <v>-7.5572420300000003</v>
      </c>
      <c r="U659" s="644"/>
    </row>
    <row r="660" spans="1:21" ht="15" x14ac:dyDescent="0.25">
      <c r="A660" t="s">
        <v>2029</v>
      </c>
      <c r="B660" t="s">
        <v>2473</v>
      </c>
      <c r="C660" t="s">
        <v>125</v>
      </c>
      <c r="D660" t="s">
        <v>180</v>
      </c>
      <c r="E660" t="s">
        <v>181</v>
      </c>
      <c r="F660" t="s">
        <v>125</v>
      </c>
      <c r="G660"/>
      <c r="H660">
        <v>4.9978999999999996</v>
      </c>
      <c r="I660"/>
      <c r="J660"/>
      <c r="K660"/>
      <c r="L660"/>
      <c r="M660"/>
      <c r="N660" s="644"/>
      <c r="O660" s="644"/>
      <c r="P660" t="s">
        <v>188</v>
      </c>
      <c r="Q660">
        <v>49.766806549999998</v>
      </c>
      <c r="R660">
        <v>-7.5572420300000003</v>
      </c>
      <c r="U660" s="644"/>
    </row>
    <row r="661" spans="1:21" ht="15" x14ac:dyDescent="0.25">
      <c r="A661" t="s">
        <v>2029</v>
      </c>
      <c r="B661" t="s">
        <v>2474</v>
      </c>
      <c r="C661" t="s">
        <v>125</v>
      </c>
      <c r="D661" t="s">
        <v>180</v>
      </c>
      <c r="E661" t="s">
        <v>181</v>
      </c>
      <c r="F661" t="s">
        <v>125</v>
      </c>
      <c r="G661"/>
      <c r="H661">
        <v>45.916049999999998</v>
      </c>
      <c r="I661"/>
      <c r="J661"/>
      <c r="K661"/>
      <c r="L661"/>
      <c r="M661"/>
      <c r="N661" s="644"/>
      <c r="O661" s="644"/>
      <c r="P661" t="s">
        <v>421</v>
      </c>
      <c r="Q661">
        <v>49.766806549999998</v>
      </c>
      <c r="R661">
        <v>-7.5572420300000003</v>
      </c>
      <c r="U661" s="644"/>
    </row>
    <row r="662" spans="1:21" ht="15" x14ac:dyDescent="0.25">
      <c r="A662" t="s">
        <v>2029</v>
      </c>
      <c r="B662" t="s">
        <v>2475</v>
      </c>
      <c r="C662" t="s">
        <v>125</v>
      </c>
      <c r="D662" t="s">
        <v>180</v>
      </c>
      <c r="E662" t="s">
        <v>181</v>
      </c>
      <c r="F662" t="s">
        <v>125</v>
      </c>
      <c r="G662"/>
      <c r="H662">
        <v>45.916049999999998</v>
      </c>
      <c r="I662"/>
      <c r="J662"/>
      <c r="K662"/>
      <c r="L662"/>
      <c r="M662"/>
      <c r="N662" s="644"/>
      <c r="O662" s="644"/>
      <c r="P662" t="s">
        <v>421</v>
      </c>
      <c r="Q662">
        <v>49.766806549999998</v>
      </c>
      <c r="R662">
        <v>-7.5572420300000003</v>
      </c>
      <c r="U662" s="644"/>
    </row>
    <row r="663" spans="1:21" ht="15" x14ac:dyDescent="0.25">
      <c r="A663" t="s">
        <v>2029</v>
      </c>
      <c r="B663" t="s">
        <v>2476</v>
      </c>
      <c r="C663" t="s">
        <v>125</v>
      </c>
      <c r="D663" t="s">
        <v>180</v>
      </c>
      <c r="E663" t="s">
        <v>181</v>
      </c>
      <c r="F663" t="s">
        <v>125</v>
      </c>
      <c r="G663"/>
      <c r="H663">
        <v>5.3990400000000003</v>
      </c>
      <c r="I663"/>
      <c r="J663"/>
      <c r="K663"/>
      <c r="L663"/>
      <c r="M663"/>
      <c r="N663" s="644"/>
      <c r="O663" s="644"/>
      <c r="P663" t="s">
        <v>577</v>
      </c>
      <c r="Q663">
        <v>49.766806549999998</v>
      </c>
      <c r="R663">
        <v>-7.5572420300000003</v>
      </c>
      <c r="U663" s="644"/>
    </row>
    <row r="664" spans="1:21" ht="15" x14ac:dyDescent="0.25">
      <c r="A664" t="s">
        <v>2029</v>
      </c>
      <c r="B664" t="s">
        <v>2477</v>
      </c>
      <c r="C664" t="s">
        <v>125</v>
      </c>
      <c r="D664" t="s">
        <v>180</v>
      </c>
      <c r="E664" t="s">
        <v>181</v>
      </c>
      <c r="F664" t="s">
        <v>125</v>
      </c>
      <c r="G664"/>
      <c r="H664">
        <v>3.9348399999999999</v>
      </c>
      <c r="I664"/>
      <c r="J664"/>
      <c r="K664"/>
      <c r="L664"/>
      <c r="M664"/>
      <c r="N664" s="644"/>
      <c r="O664" s="644"/>
      <c r="P664" t="s">
        <v>577</v>
      </c>
      <c r="Q664">
        <v>49.766806549999998</v>
      </c>
      <c r="R664">
        <v>-7.5572420300000003</v>
      </c>
      <c r="U664" s="644"/>
    </row>
    <row r="665" spans="1:21" ht="15" x14ac:dyDescent="0.25">
      <c r="A665" t="s">
        <v>2029</v>
      </c>
      <c r="B665" t="s">
        <v>2478</v>
      </c>
      <c r="C665" t="s">
        <v>125</v>
      </c>
      <c r="D665" t="s">
        <v>180</v>
      </c>
      <c r="E665" t="s">
        <v>181</v>
      </c>
      <c r="F665" t="s">
        <v>125</v>
      </c>
      <c r="G665"/>
      <c r="H665">
        <v>4.1835150000000008</v>
      </c>
      <c r="I665"/>
      <c r="J665"/>
      <c r="K665"/>
      <c r="L665"/>
      <c r="M665"/>
      <c r="N665" s="644"/>
      <c r="O665" s="644"/>
      <c r="P665" t="s">
        <v>577</v>
      </c>
      <c r="Q665">
        <v>49.766806549999998</v>
      </c>
      <c r="R665">
        <v>-7.5572420300000003</v>
      </c>
      <c r="U665" s="644"/>
    </row>
    <row r="666" spans="1:21" ht="15" x14ac:dyDescent="0.25">
      <c r="A666" t="s">
        <v>2029</v>
      </c>
      <c r="B666" t="s">
        <v>2479</v>
      </c>
      <c r="C666" t="s">
        <v>125</v>
      </c>
      <c r="D666" t="s">
        <v>180</v>
      </c>
      <c r="E666" t="s">
        <v>181</v>
      </c>
      <c r="F666" t="s">
        <v>125</v>
      </c>
      <c r="G666"/>
      <c r="H666">
        <v>26.001155000000001</v>
      </c>
      <c r="I666"/>
      <c r="J666"/>
      <c r="K666"/>
      <c r="L666"/>
      <c r="M666"/>
      <c r="N666" s="644"/>
      <c r="O666" s="644"/>
      <c r="P666" t="s">
        <v>421</v>
      </c>
      <c r="Q666">
        <v>49.766806549999998</v>
      </c>
      <c r="R666">
        <v>-7.5572420300000003</v>
      </c>
      <c r="U666" s="644"/>
    </row>
    <row r="667" spans="1:21" ht="15" x14ac:dyDescent="0.25">
      <c r="A667" t="s">
        <v>2029</v>
      </c>
      <c r="B667" t="s">
        <v>2480</v>
      </c>
      <c r="C667" t="s">
        <v>125</v>
      </c>
      <c r="D667" t="s">
        <v>180</v>
      </c>
      <c r="E667" t="s">
        <v>181</v>
      </c>
      <c r="F667" t="s">
        <v>125</v>
      </c>
      <c r="G667"/>
      <c r="H667">
        <v>14.402485</v>
      </c>
      <c r="I667"/>
      <c r="J667"/>
      <c r="K667"/>
      <c r="L667"/>
      <c r="M667"/>
      <c r="N667" s="644"/>
      <c r="O667" s="644"/>
      <c r="P667" t="s">
        <v>577</v>
      </c>
      <c r="Q667">
        <v>49.766806549999998</v>
      </c>
      <c r="R667">
        <v>-7.5572420300000003</v>
      </c>
      <c r="U667" s="644"/>
    </row>
    <row r="668" spans="1:21" ht="15" x14ac:dyDescent="0.25">
      <c r="A668" t="s">
        <v>2029</v>
      </c>
      <c r="B668" t="s">
        <v>2481</v>
      </c>
      <c r="C668" t="s">
        <v>125</v>
      </c>
      <c r="D668" t="s">
        <v>180</v>
      </c>
      <c r="E668" t="s">
        <v>181</v>
      </c>
      <c r="F668" t="s">
        <v>125</v>
      </c>
      <c r="G668"/>
      <c r="H668">
        <v>4.9925200000000007</v>
      </c>
      <c r="I668"/>
      <c r="J668"/>
      <c r="K668"/>
      <c r="L668"/>
      <c r="M668"/>
      <c r="N668" s="644"/>
      <c r="O668" s="644"/>
      <c r="P668" t="s">
        <v>421</v>
      </c>
      <c r="Q668">
        <v>49.766806549999998</v>
      </c>
      <c r="R668">
        <v>-7.5572420300000003</v>
      </c>
      <c r="U668" s="644"/>
    </row>
    <row r="669" spans="1:21" ht="15" x14ac:dyDescent="0.25">
      <c r="A669" t="s">
        <v>2029</v>
      </c>
      <c r="B669" t="s">
        <v>2482</v>
      </c>
      <c r="C669" t="s">
        <v>125</v>
      </c>
      <c r="D669" t="s">
        <v>180</v>
      </c>
      <c r="E669" t="s">
        <v>181</v>
      </c>
      <c r="F669" t="s">
        <v>125</v>
      </c>
      <c r="G669"/>
      <c r="H669">
        <v>3.5969850000000001</v>
      </c>
      <c r="I669"/>
      <c r="J669"/>
      <c r="K669"/>
      <c r="L669"/>
      <c r="M669"/>
      <c r="N669" s="644"/>
      <c r="O669" s="644"/>
      <c r="P669" t="s">
        <v>577</v>
      </c>
      <c r="Q669">
        <v>49.766806549999998</v>
      </c>
      <c r="R669">
        <v>-7.5572420300000003</v>
      </c>
      <c r="U669" s="644"/>
    </row>
    <row r="670" spans="1:21" ht="15" x14ac:dyDescent="0.25">
      <c r="A670" t="s">
        <v>2029</v>
      </c>
      <c r="B670" t="s">
        <v>2483</v>
      </c>
      <c r="C670" t="s">
        <v>125</v>
      </c>
      <c r="D670" t="s">
        <v>180</v>
      </c>
      <c r="E670" t="s">
        <v>181</v>
      </c>
      <c r="F670" t="s">
        <v>125</v>
      </c>
      <c r="G670"/>
      <c r="H670">
        <v>9.9918899999999997</v>
      </c>
      <c r="I670"/>
      <c r="J670"/>
      <c r="K670"/>
      <c r="L670"/>
      <c r="M670"/>
      <c r="N670" s="644"/>
      <c r="O670" s="644"/>
      <c r="P670" t="s">
        <v>577</v>
      </c>
      <c r="Q670">
        <v>49.766806549999998</v>
      </c>
      <c r="R670">
        <v>-7.5572420300000003</v>
      </c>
      <c r="U670" s="644"/>
    </row>
    <row r="671" spans="1:21" ht="15" x14ac:dyDescent="0.25">
      <c r="A671" t="s">
        <v>2029</v>
      </c>
      <c r="B671" t="s">
        <v>2484</v>
      </c>
      <c r="C671" t="s">
        <v>125</v>
      </c>
      <c r="D671" t="s">
        <v>180</v>
      </c>
      <c r="E671" t="s">
        <v>181</v>
      </c>
      <c r="F671" t="s">
        <v>125</v>
      </c>
      <c r="G671"/>
      <c r="H671">
        <v>4.9974750000000014</v>
      </c>
      <c r="I671"/>
      <c r="J671"/>
      <c r="K671"/>
      <c r="L671"/>
      <c r="M671"/>
      <c r="N671" s="644"/>
      <c r="O671" s="644"/>
      <c r="P671" t="s">
        <v>577</v>
      </c>
      <c r="Q671">
        <v>51.615585979999999</v>
      </c>
      <c r="R671">
        <v>-5.0796830000000001E-2</v>
      </c>
      <c r="U671" s="644"/>
    </row>
    <row r="672" spans="1:21" ht="15" x14ac:dyDescent="0.25">
      <c r="A672" t="s">
        <v>2485</v>
      </c>
      <c r="B672" t="s">
        <v>2486</v>
      </c>
      <c r="C672" t="s">
        <v>827</v>
      </c>
      <c r="D672" t="s">
        <v>827</v>
      </c>
      <c r="E672" t="s">
        <v>181</v>
      </c>
      <c r="F672" t="s">
        <v>828</v>
      </c>
      <c r="G672"/>
      <c r="H672">
        <v>58</v>
      </c>
      <c r="I672" t="s">
        <v>182</v>
      </c>
      <c r="J672" t="s">
        <v>183</v>
      </c>
      <c r="K672" t="s">
        <v>669</v>
      </c>
      <c r="L672" t="s">
        <v>2487</v>
      </c>
      <c r="M672"/>
      <c r="N672" s="644" t="s">
        <v>2488</v>
      </c>
      <c r="O672" s="644" t="s">
        <v>2489</v>
      </c>
      <c r="P672" t="s">
        <v>1276</v>
      </c>
      <c r="Q672">
        <v>50.871553249999998</v>
      </c>
      <c r="R672">
        <v>-1.45742667</v>
      </c>
      <c r="U672" s="644"/>
    </row>
    <row r="673" spans="1:21" ht="15" x14ac:dyDescent="0.25">
      <c r="A673" t="s">
        <v>2490</v>
      </c>
      <c r="B673" t="s">
        <v>2490</v>
      </c>
      <c r="C673" t="s">
        <v>746</v>
      </c>
      <c r="D673" t="s">
        <v>747</v>
      </c>
      <c r="E673" t="s">
        <v>181</v>
      </c>
      <c r="F673" t="s">
        <v>115</v>
      </c>
      <c r="G673"/>
      <c r="H673">
        <v>898</v>
      </c>
      <c r="I673" t="s">
        <v>625</v>
      </c>
      <c r="J673" t="s">
        <v>183</v>
      </c>
      <c r="K673" t="s">
        <v>199</v>
      </c>
      <c r="L673" t="s">
        <v>2491</v>
      </c>
      <c r="M673"/>
      <c r="N673" s="644" t="s">
        <v>2492</v>
      </c>
      <c r="O673" s="644" t="s">
        <v>2493</v>
      </c>
      <c r="P673" t="s">
        <v>738</v>
      </c>
      <c r="Q673">
        <v>49.766806549999998</v>
      </c>
      <c r="R673">
        <v>-7.5572420300000003</v>
      </c>
      <c r="U673" s="644"/>
    </row>
    <row r="674" spans="1:21" ht="15" x14ac:dyDescent="0.25">
      <c r="A674" t="s">
        <v>2494</v>
      </c>
      <c r="B674" t="s">
        <v>2495</v>
      </c>
      <c r="C674" t="s">
        <v>723</v>
      </c>
      <c r="D674" t="s">
        <v>997</v>
      </c>
      <c r="E674" t="s">
        <v>181</v>
      </c>
      <c r="F674" t="s">
        <v>723</v>
      </c>
      <c r="G674"/>
      <c r="H674">
        <v>950</v>
      </c>
      <c r="I674"/>
      <c r="J674" t="s">
        <v>379</v>
      </c>
      <c r="K674" t="s">
        <v>379</v>
      </c>
      <c r="L674" t="s">
        <v>2496</v>
      </c>
      <c r="M674"/>
      <c r="N674" s="644"/>
      <c r="O674" s="644"/>
      <c r="P674" t="s">
        <v>813</v>
      </c>
      <c r="Q674">
        <v>51.362641179999997</v>
      </c>
      <c r="R674">
        <v>-2.0946549299999999</v>
      </c>
      <c r="U674" s="644"/>
    </row>
    <row r="675" spans="1:21" ht="15" x14ac:dyDescent="0.25">
      <c r="A675" t="s">
        <v>2497</v>
      </c>
      <c r="B675" t="s">
        <v>2498</v>
      </c>
      <c r="C675" t="s">
        <v>125</v>
      </c>
      <c r="D675" t="s">
        <v>180</v>
      </c>
      <c r="E675" t="s">
        <v>181</v>
      </c>
      <c r="F675" t="s">
        <v>125</v>
      </c>
      <c r="G675"/>
      <c r="H675">
        <v>1.8160799999999999</v>
      </c>
      <c r="I675" t="s">
        <v>182</v>
      </c>
      <c r="J675" t="s">
        <v>183</v>
      </c>
      <c r="K675" t="s">
        <v>184</v>
      </c>
      <c r="L675" t="s">
        <v>2499</v>
      </c>
      <c r="M675"/>
      <c r="N675" s="644" t="s">
        <v>2500</v>
      </c>
      <c r="O675" s="644" t="s">
        <v>2501</v>
      </c>
      <c r="P675" t="s">
        <v>197</v>
      </c>
      <c r="Q675">
        <v>51.119514170000002</v>
      </c>
      <c r="R675">
        <v>-2.9710465400000001</v>
      </c>
      <c r="U675" s="644"/>
    </row>
    <row r="676" spans="1:21" ht="15" x14ac:dyDescent="0.25">
      <c r="A676" t="s">
        <v>2497</v>
      </c>
      <c r="B676" t="s">
        <v>2502</v>
      </c>
      <c r="C676" t="s">
        <v>125</v>
      </c>
      <c r="D676" t="s">
        <v>180</v>
      </c>
      <c r="E676" t="s">
        <v>181</v>
      </c>
      <c r="F676" t="s">
        <v>125</v>
      </c>
      <c r="G676"/>
      <c r="H676">
        <v>4.9980000000000002</v>
      </c>
      <c r="I676" t="s">
        <v>182</v>
      </c>
      <c r="J676" t="s">
        <v>183</v>
      </c>
      <c r="K676" t="s">
        <v>184</v>
      </c>
      <c r="L676" t="s">
        <v>2503</v>
      </c>
      <c r="M676"/>
      <c r="N676" s="644" t="s">
        <v>2504</v>
      </c>
      <c r="O676" s="644" t="s">
        <v>2505</v>
      </c>
      <c r="P676" t="s">
        <v>197</v>
      </c>
      <c r="Q676">
        <v>51.227389969999997</v>
      </c>
      <c r="R676">
        <v>0.71195657999999995</v>
      </c>
      <c r="U676" s="644"/>
    </row>
    <row r="677" spans="1:21" ht="15" x14ac:dyDescent="0.25">
      <c r="A677" t="s">
        <v>2497</v>
      </c>
      <c r="B677" t="s">
        <v>2506</v>
      </c>
      <c r="C677" t="s">
        <v>125</v>
      </c>
      <c r="D677" t="s">
        <v>180</v>
      </c>
      <c r="E677" t="s">
        <v>181</v>
      </c>
      <c r="F677" t="s">
        <v>125</v>
      </c>
      <c r="G677"/>
      <c r="H677">
        <v>6.6067499999999999</v>
      </c>
      <c r="I677" t="s">
        <v>182</v>
      </c>
      <c r="J677" t="s">
        <v>183</v>
      </c>
      <c r="K677" t="s">
        <v>199</v>
      </c>
      <c r="L677" t="s">
        <v>2507</v>
      </c>
      <c r="M677"/>
      <c r="N677" s="644" t="s">
        <v>2508</v>
      </c>
      <c r="O677" s="644" t="s">
        <v>2509</v>
      </c>
      <c r="P677" t="s">
        <v>197</v>
      </c>
      <c r="Q677">
        <v>50.780736529999999</v>
      </c>
      <c r="R677">
        <v>-4.4415803699999996</v>
      </c>
      <c r="U677" s="644"/>
    </row>
    <row r="678" spans="1:21" ht="15" x14ac:dyDescent="0.25">
      <c r="A678" t="s">
        <v>2497</v>
      </c>
      <c r="B678" t="s">
        <v>2510</v>
      </c>
      <c r="C678" t="s">
        <v>125</v>
      </c>
      <c r="D678" t="s">
        <v>180</v>
      </c>
      <c r="E678" t="s">
        <v>181</v>
      </c>
      <c r="F678" t="s">
        <v>125</v>
      </c>
      <c r="G678"/>
      <c r="H678">
        <v>5.2873700000000001</v>
      </c>
      <c r="I678" t="s">
        <v>182</v>
      </c>
      <c r="J678" t="s">
        <v>183</v>
      </c>
      <c r="K678" t="s">
        <v>184</v>
      </c>
      <c r="L678" t="s">
        <v>2511</v>
      </c>
      <c r="M678"/>
      <c r="N678" s="644" t="s">
        <v>2512</v>
      </c>
      <c r="O678" s="644" t="s">
        <v>2513</v>
      </c>
      <c r="P678" t="s">
        <v>203</v>
      </c>
      <c r="Q678">
        <v>51.125229949999998</v>
      </c>
      <c r="R678">
        <v>-3.9248825900000002</v>
      </c>
      <c r="U678" s="644"/>
    </row>
    <row r="679" spans="1:21" ht="15" x14ac:dyDescent="0.25">
      <c r="A679" t="s">
        <v>2497</v>
      </c>
      <c r="B679" t="s">
        <v>2514</v>
      </c>
      <c r="C679" t="s">
        <v>125</v>
      </c>
      <c r="D679" t="s">
        <v>180</v>
      </c>
      <c r="E679" t="s">
        <v>181</v>
      </c>
      <c r="F679" t="s">
        <v>125</v>
      </c>
      <c r="G679"/>
      <c r="H679">
        <v>4.9921199999999999</v>
      </c>
      <c r="I679" t="s">
        <v>182</v>
      </c>
      <c r="J679" t="s">
        <v>183</v>
      </c>
      <c r="K679" t="s">
        <v>184</v>
      </c>
      <c r="L679" t="s">
        <v>2515</v>
      </c>
      <c r="M679"/>
      <c r="N679" s="644" t="s">
        <v>2516</v>
      </c>
      <c r="O679" s="644" t="s">
        <v>2517</v>
      </c>
      <c r="P679" t="s">
        <v>203</v>
      </c>
      <c r="Q679">
        <v>52.315214699999999</v>
      </c>
      <c r="R679">
        <v>0.21768726999999999</v>
      </c>
      <c r="U679" s="644"/>
    </row>
    <row r="680" spans="1:21" ht="15" x14ac:dyDescent="0.25">
      <c r="A680" t="s">
        <v>2497</v>
      </c>
      <c r="B680" t="s">
        <v>2518</v>
      </c>
      <c r="C680" t="s">
        <v>125</v>
      </c>
      <c r="D680" t="s">
        <v>180</v>
      </c>
      <c r="E680" t="s">
        <v>181</v>
      </c>
      <c r="F680" t="s">
        <v>125</v>
      </c>
      <c r="G680"/>
      <c r="H680">
        <v>6.3045999999999998</v>
      </c>
      <c r="I680" t="s">
        <v>182</v>
      </c>
      <c r="J680" t="s">
        <v>183</v>
      </c>
      <c r="K680" t="s">
        <v>209</v>
      </c>
      <c r="L680" t="s">
        <v>2519</v>
      </c>
      <c r="M680"/>
      <c r="N680" s="644" t="s">
        <v>2520</v>
      </c>
      <c r="O680" s="644" t="s">
        <v>2521</v>
      </c>
      <c r="P680" t="s">
        <v>203</v>
      </c>
      <c r="Q680">
        <v>50.83090189</v>
      </c>
      <c r="R680">
        <v>-3.7844568600000001</v>
      </c>
      <c r="U680" s="644"/>
    </row>
    <row r="681" spans="1:21" ht="15" x14ac:dyDescent="0.25">
      <c r="A681" t="s">
        <v>2497</v>
      </c>
      <c r="B681" t="s">
        <v>2522</v>
      </c>
      <c r="C681" t="s">
        <v>125</v>
      </c>
      <c r="D681" t="s">
        <v>180</v>
      </c>
      <c r="E681" t="s">
        <v>181</v>
      </c>
      <c r="F681" t="s">
        <v>125</v>
      </c>
      <c r="G681"/>
      <c r="H681">
        <v>1.3257399999999999</v>
      </c>
      <c r="I681" t="s">
        <v>182</v>
      </c>
      <c r="J681" t="s">
        <v>183</v>
      </c>
      <c r="K681" t="s">
        <v>184</v>
      </c>
      <c r="L681" t="s">
        <v>2523</v>
      </c>
      <c r="M681"/>
      <c r="N681" s="644" t="s">
        <v>2524</v>
      </c>
      <c r="O681" s="644" t="s">
        <v>2525</v>
      </c>
      <c r="P681" t="s">
        <v>203</v>
      </c>
      <c r="Q681">
        <v>50.423546940000001</v>
      </c>
      <c r="R681">
        <v>-3.7849660200000002</v>
      </c>
      <c r="U681" s="644"/>
    </row>
    <row r="682" spans="1:21" ht="15" x14ac:dyDescent="0.25">
      <c r="A682" t="s">
        <v>2497</v>
      </c>
      <c r="B682" t="s">
        <v>2526</v>
      </c>
      <c r="C682" t="s">
        <v>125</v>
      </c>
      <c r="D682" t="s">
        <v>180</v>
      </c>
      <c r="E682" t="s">
        <v>181</v>
      </c>
      <c r="F682" t="s">
        <v>125</v>
      </c>
      <c r="G682"/>
      <c r="H682">
        <v>5.2175200000000004</v>
      </c>
      <c r="I682" t="s">
        <v>182</v>
      </c>
      <c r="J682" t="s">
        <v>183</v>
      </c>
      <c r="K682" t="s">
        <v>184</v>
      </c>
      <c r="L682" t="s">
        <v>2527</v>
      </c>
      <c r="M682"/>
      <c r="N682" s="644" t="s">
        <v>2528</v>
      </c>
      <c r="O682" s="644" t="s">
        <v>2529</v>
      </c>
      <c r="P682" t="s">
        <v>203</v>
      </c>
      <c r="Q682">
        <v>51.019332990000002</v>
      </c>
      <c r="R682">
        <v>-2.9961958100000001</v>
      </c>
      <c r="U682" s="644"/>
    </row>
    <row r="683" spans="1:21" ht="15" x14ac:dyDescent="0.25">
      <c r="A683" t="s">
        <v>2497</v>
      </c>
      <c r="B683" t="s">
        <v>2530</v>
      </c>
      <c r="C683" t="s">
        <v>125</v>
      </c>
      <c r="D683" t="s">
        <v>180</v>
      </c>
      <c r="E683" t="s">
        <v>181</v>
      </c>
      <c r="F683" t="s">
        <v>125</v>
      </c>
      <c r="G683"/>
      <c r="H683">
        <v>1.5116400000000001</v>
      </c>
      <c r="I683" t="s">
        <v>182</v>
      </c>
      <c r="J683" t="s">
        <v>183</v>
      </c>
      <c r="K683" t="s">
        <v>184</v>
      </c>
      <c r="L683" t="s">
        <v>2531</v>
      </c>
      <c r="M683"/>
      <c r="N683" s="644" t="s">
        <v>2532</v>
      </c>
      <c r="O683" s="644" t="s">
        <v>2533</v>
      </c>
      <c r="P683" t="s">
        <v>203</v>
      </c>
      <c r="Q683">
        <v>50.142097769999999</v>
      </c>
      <c r="R683">
        <v>-5.19356347</v>
      </c>
      <c r="U683" s="644"/>
    </row>
    <row r="684" spans="1:21" ht="15" x14ac:dyDescent="0.25">
      <c r="A684" t="s">
        <v>2497</v>
      </c>
      <c r="B684" t="s">
        <v>2534</v>
      </c>
      <c r="C684" t="s">
        <v>125</v>
      </c>
      <c r="D684" t="s">
        <v>180</v>
      </c>
      <c r="E684" t="s">
        <v>181</v>
      </c>
      <c r="F684" t="s">
        <v>125</v>
      </c>
      <c r="G684"/>
      <c r="H684">
        <v>5.4439000000000002</v>
      </c>
      <c r="I684" t="s">
        <v>182</v>
      </c>
      <c r="J684" t="s">
        <v>183</v>
      </c>
      <c r="K684" t="s">
        <v>184</v>
      </c>
      <c r="L684" t="s">
        <v>2535</v>
      </c>
      <c r="M684"/>
      <c r="N684" s="644" t="s">
        <v>2536</v>
      </c>
      <c r="O684" s="644" t="s">
        <v>2537</v>
      </c>
      <c r="P684" t="s">
        <v>203</v>
      </c>
      <c r="Q684">
        <v>50.912065030000001</v>
      </c>
      <c r="R684">
        <v>-1.0340494099999999</v>
      </c>
      <c r="U684" s="644"/>
    </row>
    <row r="685" spans="1:21" ht="15" x14ac:dyDescent="0.25">
      <c r="A685" t="s">
        <v>2497</v>
      </c>
      <c r="B685" t="s">
        <v>2538</v>
      </c>
      <c r="C685" t="s">
        <v>125</v>
      </c>
      <c r="D685" t="s">
        <v>180</v>
      </c>
      <c r="E685" t="s">
        <v>181</v>
      </c>
      <c r="F685" t="s">
        <v>125</v>
      </c>
      <c r="G685"/>
      <c r="H685">
        <v>4.5437700000000003</v>
      </c>
      <c r="I685" t="s">
        <v>182</v>
      </c>
      <c r="J685" t="s">
        <v>183</v>
      </c>
      <c r="K685" t="s">
        <v>199</v>
      </c>
      <c r="L685" t="s">
        <v>2539</v>
      </c>
      <c r="M685"/>
      <c r="N685" s="644" t="s">
        <v>2540</v>
      </c>
      <c r="O685" s="644" t="s">
        <v>2541</v>
      </c>
      <c r="P685" t="s">
        <v>203</v>
      </c>
      <c r="Q685">
        <v>50.424771159999999</v>
      </c>
      <c r="R685">
        <v>-3.80935465</v>
      </c>
      <c r="U685" s="644"/>
    </row>
    <row r="686" spans="1:21" ht="15" x14ac:dyDescent="0.25">
      <c r="A686" t="s">
        <v>2497</v>
      </c>
      <c r="B686" t="s">
        <v>2542</v>
      </c>
      <c r="C686" t="s">
        <v>125</v>
      </c>
      <c r="D686" t="s">
        <v>180</v>
      </c>
      <c r="E686" t="s">
        <v>181</v>
      </c>
      <c r="F686" t="s">
        <v>125</v>
      </c>
      <c r="G686"/>
      <c r="H686">
        <v>6.2226900000000001</v>
      </c>
      <c r="I686" t="s">
        <v>182</v>
      </c>
      <c r="J686" t="s">
        <v>183</v>
      </c>
      <c r="K686" t="s">
        <v>184</v>
      </c>
      <c r="L686" t="s">
        <v>2543</v>
      </c>
      <c r="M686"/>
      <c r="N686" s="644" t="s">
        <v>2544</v>
      </c>
      <c r="O686" s="644" t="s">
        <v>2545</v>
      </c>
      <c r="P686" t="s">
        <v>203</v>
      </c>
      <c r="Q686">
        <v>50.77259652</v>
      </c>
      <c r="R686">
        <v>-2.9509783600000001</v>
      </c>
      <c r="U686" s="644"/>
    </row>
    <row r="687" spans="1:21" ht="15" x14ac:dyDescent="0.25">
      <c r="A687" t="s">
        <v>2497</v>
      </c>
      <c r="B687" t="s">
        <v>387</v>
      </c>
      <c r="C687" t="s">
        <v>125</v>
      </c>
      <c r="D687" t="s">
        <v>180</v>
      </c>
      <c r="E687" t="s">
        <v>181</v>
      </c>
      <c r="F687" t="s">
        <v>125</v>
      </c>
      <c r="G687"/>
      <c r="H687">
        <v>4.2789999999999999</v>
      </c>
      <c r="I687" t="s">
        <v>182</v>
      </c>
      <c r="J687" t="s">
        <v>183</v>
      </c>
      <c r="K687" t="s">
        <v>184</v>
      </c>
      <c r="L687" t="s">
        <v>2546</v>
      </c>
      <c r="M687"/>
      <c r="N687" s="644" t="s">
        <v>2547</v>
      </c>
      <c r="O687" s="644" t="s">
        <v>2548</v>
      </c>
      <c r="P687" t="s">
        <v>203</v>
      </c>
      <c r="Q687">
        <v>50.319722910000003</v>
      </c>
      <c r="R687">
        <v>-4.8354356999999997</v>
      </c>
      <c r="U687" s="644"/>
    </row>
    <row r="688" spans="1:21" ht="15" x14ac:dyDescent="0.25">
      <c r="A688" t="s">
        <v>2497</v>
      </c>
      <c r="B688" t="s">
        <v>2549</v>
      </c>
      <c r="C688" t="s">
        <v>125</v>
      </c>
      <c r="D688" t="s">
        <v>180</v>
      </c>
      <c r="E688" t="s">
        <v>181</v>
      </c>
      <c r="F688" t="s">
        <v>125</v>
      </c>
      <c r="G688"/>
      <c r="H688">
        <v>3.8822399999999999</v>
      </c>
      <c r="I688" t="s">
        <v>182</v>
      </c>
      <c r="J688" t="s">
        <v>183</v>
      </c>
      <c r="K688" t="s">
        <v>184</v>
      </c>
      <c r="L688" t="s">
        <v>2550</v>
      </c>
      <c r="M688"/>
      <c r="N688" s="644" t="s">
        <v>2551</v>
      </c>
      <c r="O688" s="644" t="s">
        <v>2552</v>
      </c>
      <c r="P688" t="s">
        <v>203</v>
      </c>
      <c r="Q688">
        <v>50.88803008</v>
      </c>
      <c r="R688">
        <v>-2.7623188500000002</v>
      </c>
      <c r="U688" s="644"/>
    </row>
    <row r="689" spans="1:21" ht="15" x14ac:dyDescent="0.25">
      <c r="A689" t="s">
        <v>2497</v>
      </c>
      <c r="B689" t="s">
        <v>2553</v>
      </c>
      <c r="C689" t="s">
        <v>125</v>
      </c>
      <c r="D689" t="s">
        <v>180</v>
      </c>
      <c r="E689" t="s">
        <v>181</v>
      </c>
      <c r="F689" t="s">
        <v>125</v>
      </c>
      <c r="G689"/>
      <c r="H689">
        <v>0.82320000000000004</v>
      </c>
      <c r="I689" t="s">
        <v>182</v>
      </c>
      <c r="J689" t="s">
        <v>183</v>
      </c>
      <c r="K689" t="s">
        <v>184</v>
      </c>
      <c r="L689" t="s">
        <v>2554</v>
      </c>
      <c r="M689"/>
      <c r="N689" s="644" t="s">
        <v>2555</v>
      </c>
      <c r="O689" s="644" t="s">
        <v>2556</v>
      </c>
      <c r="P689" t="s">
        <v>203</v>
      </c>
      <c r="Q689">
        <v>50.95260261</v>
      </c>
      <c r="R689">
        <v>-3.4744050199999998</v>
      </c>
      <c r="U689" s="644"/>
    </row>
    <row r="690" spans="1:21" ht="15" x14ac:dyDescent="0.25">
      <c r="A690" t="s">
        <v>2497</v>
      </c>
      <c r="B690" t="s">
        <v>2557</v>
      </c>
      <c r="C690" t="s">
        <v>125</v>
      </c>
      <c r="D690" t="s">
        <v>180</v>
      </c>
      <c r="E690" t="s">
        <v>181</v>
      </c>
      <c r="F690" t="s">
        <v>125</v>
      </c>
      <c r="G690"/>
      <c r="H690">
        <v>0.96138000000000001</v>
      </c>
      <c r="I690" t="s">
        <v>182</v>
      </c>
      <c r="J690" t="s">
        <v>183</v>
      </c>
      <c r="K690" t="s">
        <v>184</v>
      </c>
      <c r="L690" t="s">
        <v>2558</v>
      </c>
      <c r="M690"/>
      <c r="N690" s="644" t="s">
        <v>2559</v>
      </c>
      <c r="O690" s="644" t="s">
        <v>2560</v>
      </c>
      <c r="P690" t="s">
        <v>203</v>
      </c>
      <c r="Q690">
        <v>51.195528950000003</v>
      </c>
      <c r="R690">
        <v>-1.67519274</v>
      </c>
      <c r="U690" s="644"/>
    </row>
    <row r="691" spans="1:21" ht="15" x14ac:dyDescent="0.25">
      <c r="A691" t="s">
        <v>2497</v>
      </c>
      <c r="B691" t="s">
        <v>2561</v>
      </c>
      <c r="C691" t="s">
        <v>125</v>
      </c>
      <c r="D691" t="s">
        <v>180</v>
      </c>
      <c r="E691" t="s">
        <v>181</v>
      </c>
      <c r="F691" t="s">
        <v>125</v>
      </c>
      <c r="G691"/>
      <c r="H691">
        <v>6.6404800000000002</v>
      </c>
      <c r="I691" t="s">
        <v>182</v>
      </c>
      <c r="J691" t="s">
        <v>183</v>
      </c>
      <c r="K691" t="s">
        <v>199</v>
      </c>
      <c r="L691" t="s">
        <v>2562</v>
      </c>
      <c r="M691"/>
      <c r="N691" s="644" t="s">
        <v>2563</v>
      </c>
      <c r="O691" s="644" t="s">
        <v>2564</v>
      </c>
      <c r="P691" t="s">
        <v>203</v>
      </c>
      <c r="Q691">
        <v>51.420378470000003</v>
      </c>
      <c r="R691">
        <v>-1.60670023</v>
      </c>
      <c r="U691" s="644"/>
    </row>
    <row r="692" spans="1:21" ht="15" x14ac:dyDescent="0.25">
      <c r="A692" t="s">
        <v>2497</v>
      </c>
      <c r="B692" t="s">
        <v>2565</v>
      </c>
      <c r="C692" t="s">
        <v>125</v>
      </c>
      <c r="D692" t="s">
        <v>180</v>
      </c>
      <c r="E692" t="s">
        <v>181</v>
      </c>
      <c r="F692" t="s">
        <v>125</v>
      </c>
      <c r="G692"/>
      <c r="H692">
        <v>6.3871500000000001</v>
      </c>
      <c r="I692" t="s">
        <v>182</v>
      </c>
      <c r="J692" t="s">
        <v>183</v>
      </c>
      <c r="K692" t="s">
        <v>184</v>
      </c>
      <c r="L692" t="s">
        <v>2566</v>
      </c>
      <c r="M692"/>
      <c r="N692" s="644" t="s">
        <v>2567</v>
      </c>
      <c r="O692" s="644" t="s">
        <v>2568</v>
      </c>
      <c r="P692" t="s">
        <v>203</v>
      </c>
      <c r="Q692">
        <v>51.194720680000003</v>
      </c>
      <c r="R692">
        <v>-1.6659679700000001</v>
      </c>
      <c r="U692" s="644"/>
    </row>
    <row r="693" spans="1:21" ht="15" x14ac:dyDescent="0.25">
      <c r="A693" t="s">
        <v>2497</v>
      </c>
      <c r="B693" t="s">
        <v>2569</v>
      </c>
      <c r="C693" t="s">
        <v>125</v>
      </c>
      <c r="D693" t="s">
        <v>180</v>
      </c>
      <c r="E693" t="s">
        <v>181</v>
      </c>
      <c r="F693" t="s">
        <v>125</v>
      </c>
      <c r="G693"/>
      <c r="H693">
        <v>5.4331199999999997</v>
      </c>
      <c r="I693" t="s">
        <v>182</v>
      </c>
      <c r="J693" t="s">
        <v>183</v>
      </c>
      <c r="K693" t="s">
        <v>199</v>
      </c>
      <c r="L693" t="s">
        <v>2570</v>
      </c>
      <c r="M693"/>
      <c r="N693" s="644" t="s">
        <v>2571</v>
      </c>
      <c r="O693" s="644" t="s">
        <v>2572</v>
      </c>
      <c r="P693" t="s">
        <v>203</v>
      </c>
      <c r="Q693">
        <v>51.045896749999997</v>
      </c>
      <c r="R693">
        <v>-2.31187488</v>
      </c>
      <c r="U693" s="644"/>
    </row>
    <row r="694" spans="1:21" ht="15" x14ac:dyDescent="0.25">
      <c r="A694" t="s">
        <v>2497</v>
      </c>
      <c r="B694" t="s">
        <v>2573</v>
      </c>
      <c r="C694" t="s">
        <v>125</v>
      </c>
      <c r="D694" t="s">
        <v>180</v>
      </c>
      <c r="E694" t="s">
        <v>181</v>
      </c>
      <c r="F694" t="s">
        <v>125</v>
      </c>
      <c r="G694"/>
      <c r="H694">
        <v>1.8385</v>
      </c>
      <c r="I694" t="s">
        <v>182</v>
      </c>
      <c r="J694" t="s">
        <v>183</v>
      </c>
      <c r="K694" t="s">
        <v>184</v>
      </c>
      <c r="L694" t="s">
        <v>2574</v>
      </c>
      <c r="M694"/>
      <c r="N694" s="644" t="s">
        <v>2575</v>
      </c>
      <c r="O694" s="644" t="s">
        <v>2576</v>
      </c>
      <c r="P694" t="s">
        <v>203</v>
      </c>
      <c r="Q694">
        <v>50.886044040000002</v>
      </c>
      <c r="R694">
        <v>-4.2151635699999996</v>
      </c>
      <c r="U694" s="644"/>
    </row>
    <row r="695" spans="1:21" ht="15" x14ac:dyDescent="0.25">
      <c r="A695" t="s">
        <v>2497</v>
      </c>
      <c r="B695" t="s">
        <v>2577</v>
      </c>
      <c r="C695" t="s">
        <v>125</v>
      </c>
      <c r="D695" t="s">
        <v>180</v>
      </c>
      <c r="E695" t="s">
        <v>181</v>
      </c>
      <c r="F695" t="s">
        <v>125</v>
      </c>
      <c r="G695"/>
      <c r="H695">
        <v>1.21275</v>
      </c>
      <c r="I695" t="s">
        <v>182</v>
      </c>
      <c r="J695" t="s">
        <v>183</v>
      </c>
      <c r="K695" t="s">
        <v>184</v>
      </c>
      <c r="L695" t="s">
        <v>2578</v>
      </c>
      <c r="M695"/>
      <c r="N695" s="644" t="s">
        <v>2579</v>
      </c>
      <c r="O695" s="644" t="s">
        <v>2580</v>
      </c>
      <c r="P695" t="s">
        <v>203</v>
      </c>
      <c r="Q695">
        <v>50.745886480000003</v>
      </c>
      <c r="R695">
        <v>-3.3587281</v>
      </c>
      <c r="U695" s="644"/>
    </row>
    <row r="696" spans="1:21" ht="15" x14ac:dyDescent="0.25">
      <c r="A696" t="s">
        <v>2497</v>
      </c>
      <c r="B696" t="s">
        <v>2581</v>
      </c>
      <c r="C696" t="s">
        <v>125</v>
      </c>
      <c r="D696" t="s">
        <v>180</v>
      </c>
      <c r="E696" t="s">
        <v>181</v>
      </c>
      <c r="F696" t="s">
        <v>125</v>
      </c>
      <c r="G696"/>
      <c r="H696">
        <v>4.8545999999999996</v>
      </c>
      <c r="I696" t="s">
        <v>182</v>
      </c>
      <c r="J696" t="s">
        <v>183</v>
      </c>
      <c r="K696" t="s">
        <v>184</v>
      </c>
      <c r="L696" t="s">
        <v>2582</v>
      </c>
      <c r="M696"/>
      <c r="N696" s="644" t="s">
        <v>2583</v>
      </c>
      <c r="O696" s="644" t="s">
        <v>2584</v>
      </c>
      <c r="P696" t="s">
        <v>203</v>
      </c>
      <c r="Q696">
        <v>50.89411175</v>
      </c>
      <c r="R696">
        <v>-1.4584875100000001</v>
      </c>
      <c r="U696" s="644"/>
    </row>
    <row r="697" spans="1:21" ht="15" x14ac:dyDescent="0.25">
      <c r="A697" t="s">
        <v>2497</v>
      </c>
      <c r="B697" t="s">
        <v>2585</v>
      </c>
      <c r="C697" t="s">
        <v>125</v>
      </c>
      <c r="D697" t="s">
        <v>180</v>
      </c>
      <c r="E697" t="s">
        <v>181</v>
      </c>
      <c r="F697" t="s">
        <v>125</v>
      </c>
      <c r="G697"/>
      <c r="H697">
        <v>5.4105699999999999</v>
      </c>
      <c r="I697" t="s">
        <v>182</v>
      </c>
      <c r="J697" t="s">
        <v>183</v>
      </c>
      <c r="K697" t="s">
        <v>199</v>
      </c>
      <c r="L697" t="s">
        <v>2586</v>
      </c>
      <c r="M697"/>
      <c r="N697" s="644" t="s">
        <v>2587</v>
      </c>
      <c r="O697" s="644" t="s">
        <v>2588</v>
      </c>
      <c r="P697" t="s">
        <v>203</v>
      </c>
      <c r="Q697">
        <v>50.306875419999997</v>
      </c>
      <c r="R697">
        <v>-5.0152625500000001</v>
      </c>
      <c r="U697" s="644"/>
    </row>
    <row r="698" spans="1:21" ht="15" x14ac:dyDescent="0.25">
      <c r="A698" t="s">
        <v>2497</v>
      </c>
      <c r="B698" t="s">
        <v>2589</v>
      </c>
      <c r="C698" t="s">
        <v>125</v>
      </c>
      <c r="D698" t="s">
        <v>180</v>
      </c>
      <c r="E698" t="s">
        <v>181</v>
      </c>
      <c r="F698" t="s">
        <v>125</v>
      </c>
      <c r="G698"/>
      <c r="H698">
        <v>5.8713600000000001</v>
      </c>
      <c r="I698" t="s">
        <v>182</v>
      </c>
      <c r="J698" t="s">
        <v>183</v>
      </c>
      <c r="K698" t="s">
        <v>184</v>
      </c>
      <c r="L698" t="s">
        <v>2590</v>
      </c>
      <c r="M698"/>
      <c r="N698" s="644" t="s">
        <v>2591</v>
      </c>
      <c r="O698" s="644" t="s">
        <v>2592</v>
      </c>
      <c r="P698" t="s">
        <v>203</v>
      </c>
      <c r="Q698">
        <v>52.530303140000001</v>
      </c>
      <c r="R698">
        <v>-2.6144819999999999E-2</v>
      </c>
      <c r="U698" s="644"/>
    </row>
    <row r="699" spans="1:21" ht="15" x14ac:dyDescent="0.25">
      <c r="A699" t="s">
        <v>2497</v>
      </c>
      <c r="B699" t="s">
        <v>2593</v>
      </c>
      <c r="C699" t="s">
        <v>125</v>
      </c>
      <c r="D699" t="s">
        <v>180</v>
      </c>
      <c r="E699" t="s">
        <v>181</v>
      </c>
      <c r="F699" t="s">
        <v>125</v>
      </c>
      <c r="G699"/>
      <c r="H699">
        <v>4.9980000000000002</v>
      </c>
      <c r="I699" t="s">
        <v>182</v>
      </c>
      <c r="J699" t="s">
        <v>183</v>
      </c>
      <c r="K699" t="s">
        <v>209</v>
      </c>
      <c r="L699" t="s">
        <v>2190</v>
      </c>
      <c r="M699"/>
      <c r="N699" s="644" t="s">
        <v>2594</v>
      </c>
      <c r="O699" s="644" t="s">
        <v>2595</v>
      </c>
      <c r="P699" t="s">
        <v>203</v>
      </c>
      <c r="Q699">
        <v>50.752373310000003</v>
      </c>
      <c r="R699">
        <v>-4.2773673399999996</v>
      </c>
      <c r="U699" s="644"/>
    </row>
    <row r="700" spans="1:21" ht="15" x14ac:dyDescent="0.25">
      <c r="A700" t="s">
        <v>2497</v>
      </c>
      <c r="B700" t="s">
        <v>2596</v>
      </c>
      <c r="C700" t="s">
        <v>125</v>
      </c>
      <c r="D700" t="s">
        <v>180</v>
      </c>
      <c r="E700" t="s">
        <v>181</v>
      </c>
      <c r="F700" t="s">
        <v>125</v>
      </c>
      <c r="G700"/>
      <c r="H700">
        <v>0.89739000000000002</v>
      </c>
      <c r="I700" t="s">
        <v>182</v>
      </c>
      <c r="J700" t="s">
        <v>183</v>
      </c>
      <c r="K700" t="s">
        <v>184</v>
      </c>
      <c r="L700" t="s">
        <v>2597</v>
      </c>
      <c r="M700"/>
      <c r="N700" s="644" t="s">
        <v>2598</v>
      </c>
      <c r="O700" s="644" t="s">
        <v>2599</v>
      </c>
      <c r="P700" t="s">
        <v>203</v>
      </c>
      <c r="Q700">
        <v>50.816559830000003</v>
      </c>
      <c r="R700">
        <v>-4.1300257399999998</v>
      </c>
      <c r="U700" s="644"/>
    </row>
    <row r="701" spans="1:21" ht="15" x14ac:dyDescent="0.25">
      <c r="A701" t="s">
        <v>2497</v>
      </c>
      <c r="B701" t="s">
        <v>2600</v>
      </c>
      <c r="C701" t="s">
        <v>125</v>
      </c>
      <c r="D701" t="s">
        <v>180</v>
      </c>
      <c r="E701" t="s">
        <v>181</v>
      </c>
      <c r="F701" t="s">
        <v>125</v>
      </c>
      <c r="G701"/>
      <c r="H701">
        <v>3.2669999999999999</v>
      </c>
      <c r="I701" t="s">
        <v>182</v>
      </c>
      <c r="J701" t="s">
        <v>183</v>
      </c>
      <c r="K701" t="s">
        <v>184</v>
      </c>
      <c r="L701" t="s">
        <v>2601</v>
      </c>
      <c r="M701"/>
      <c r="N701" s="644" t="s">
        <v>2602</v>
      </c>
      <c r="O701" s="644" t="s">
        <v>2603</v>
      </c>
      <c r="P701" t="s">
        <v>203</v>
      </c>
      <c r="Q701">
        <v>52.673252060000003</v>
      </c>
      <c r="R701">
        <v>0.62713717999999996</v>
      </c>
      <c r="U701" s="644"/>
    </row>
    <row r="702" spans="1:21" ht="15" x14ac:dyDescent="0.25">
      <c r="A702" t="s">
        <v>2497</v>
      </c>
      <c r="B702" t="s">
        <v>2604</v>
      </c>
      <c r="C702" t="s">
        <v>125</v>
      </c>
      <c r="D702" t="s">
        <v>180</v>
      </c>
      <c r="E702" t="s">
        <v>181</v>
      </c>
      <c r="F702" t="s">
        <v>125</v>
      </c>
      <c r="G702"/>
      <c r="H702">
        <v>11.524800000000001</v>
      </c>
      <c r="I702" t="s">
        <v>182</v>
      </c>
      <c r="J702" t="s">
        <v>183</v>
      </c>
      <c r="K702" t="s">
        <v>209</v>
      </c>
      <c r="L702" t="s">
        <v>2605</v>
      </c>
      <c r="M702"/>
      <c r="N702" s="644" t="s">
        <v>2606</v>
      </c>
      <c r="O702" s="644" t="s">
        <v>2607</v>
      </c>
      <c r="P702" t="s">
        <v>203</v>
      </c>
      <c r="Q702">
        <v>50.286281770000002</v>
      </c>
      <c r="R702">
        <v>-5.1209468400000002</v>
      </c>
      <c r="U702" s="644"/>
    </row>
    <row r="703" spans="1:21" ht="15" x14ac:dyDescent="0.25">
      <c r="A703" t="s">
        <v>2497</v>
      </c>
      <c r="B703" t="s">
        <v>2608</v>
      </c>
      <c r="C703" t="s">
        <v>125</v>
      </c>
      <c r="D703" t="s">
        <v>180</v>
      </c>
      <c r="E703" t="s">
        <v>181</v>
      </c>
      <c r="F703" t="s">
        <v>125</v>
      </c>
      <c r="G703"/>
      <c r="H703">
        <v>4.9980000000000002</v>
      </c>
      <c r="I703" t="s">
        <v>182</v>
      </c>
      <c r="J703" t="s">
        <v>183</v>
      </c>
      <c r="K703" t="s">
        <v>184</v>
      </c>
      <c r="L703" t="s">
        <v>1503</v>
      </c>
      <c r="M703"/>
      <c r="N703" s="644" t="s">
        <v>1504</v>
      </c>
      <c r="O703" s="644" t="s">
        <v>1505</v>
      </c>
      <c r="P703" t="s">
        <v>203</v>
      </c>
      <c r="Q703">
        <v>50.735007799999998</v>
      </c>
      <c r="R703">
        <v>-1.30195237</v>
      </c>
      <c r="U703" s="644"/>
    </row>
    <row r="704" spans="1:21" ht="15" x14ac:dyDescent="0.25">
      <c r="A704" t="s">
        <v>2497</v>
      </c>
      <c r="B704" t="s">
        <v>2609</v>
      </c>
      <c r="C704" t="s">
        <v>125</v>
      </c>
      <c r="D704" t="s">
        <v>180</v>
      </c>
      <c r="E704" t="s">
        <v>181</v>
      </c>
      <c r="F704" t="s">
        <v>125</v>
      </c>
      <c r="G704"/>
      <c r="H704">
        <v>3.65442</v>
      </c>
      <c r="I704" t="s">
        <v>182</v>
      </c>
      <c r="J704" t="s">
        <v>183</v>
      </c>
      <c r="K704" t="s">
        <v>199</v>
      </c>
      <c r="L704" t="s">
        <v>2610</v>
      </c>
      <c r="M704"/>
      <c r="N704" s="644" t="s">
        <v>2611</v>
      </c>
      <c r="O704" s="644" t="s">
        <v>2612</v>
      </c>
      <c r="P704" t="s">
        <v>203</v>
      </c>
      <c r="Q704">
        <v>52.352269270000001</v>
      </c>
      <c r="R704">
        <v>1.4737394699999999</v>
      </c>
      <c r="U704" s="644"/>
    </row>
    <row r="705" spans="1:21" ht="15" x14ac:dyDescent="0.25">
      <c r="A705" t="s">
        <v>2497</v>
      </c>
      <c r="B705" t="s">
        <v>2613</v>
      </c>
      <c r="C705" t="s">
        <v>125</v>
      </c>
      <c r="D705" t="s">
        <v>180</v>
      </c>
      <c r="E705" t="s">
        <v>181</v>
      </c>
      <c r="F705" t="s">
        <v>125</v>
      </c>
      <c r="G705"/>
      <c r="H705">
        <v>12.348000000000001</v>
      </c>
      <c r="I705" t="s">
        <v>182</v>
      </c>
      <c r="J705" t="s">
        <v>183</v>
      </c>
      <c r="K705" t="s">
        <v>209</v>
      </c>
      <c r="L705" t="s">
        <v>2614</v>
      </c>
      <c r="M705"/>
      <c r="N705" s="644" t="s">
        <v>2615</v>
      </c>
      <c r="O705" s="644" t="s">
        <v>2616</v>
      </c>
      <c r="P705" t="s">
        <v>203</v>
      </c>
      <c r="Q705">
        <v>50.34139528</v>
      </c>
      <c r="R705">
        <v>-4.9303690700000002</v>
      </c>
      <c r="U705" s="644"/>
    </row>
    <row r="706" spans="1:21" ht="15" x14ac:dyDescent="0.25">
      <c r="A706" t="s">
        <v>2497</v>
      </c>
      <c r="B706" t="s">
        <v>2617</v>
      </c>
      <c r="C706" t="s">
        <v>125</v>
      </c>
      <c r="D706" t="s">
        <v>180</v>
      </c>
      <c r="E706" t="s">
        <v>181</v>
      </c>
      <c r="F706" t="s">
        <v>125</v>
      </c>
      <c r="G706"/>
      <c r="H706">
        <v>5.9828999999999999</v>
      </c>
      <c r="I706" t="s">
        <v>182</v>
      </c>
      <c r="J706" t="s">
        <v>183</v>
      </c>
      <c r="K706" t="s">
        <v>184</v>
      </c>
      <c r="L706" t="s">
        <v>2031</v>
      </c>
      <c r="M706"/>
      <c r="N706" s="644" t="s">
        <v>2618</v>
      </c>
      <c r="O706" s="644" t="s">
        <v>2619</v>
      </c>
      <c r="P706" t="s">
        <v>203</v>
      </c>
      <c r="Q706">
        <v>53.148027589999998</v>
      </c>
      <c r="R706">
        <v>0.23483192</v>
      </c>
      <c r="U706" s="644"/>
    </row>
    <row r="707" spans="1:21" ht="15" x14ac:dyDescent="0.25">
      <c r="A707" t="s">
        <v>2497</v>
      </c>
      <c r="B707" t="s">
        <v>2620</v>
      </c>
      <c r="C707" t="s">
        <v>125</v>
      </c>
      <c r="D707" t="s">
        <v>180</v>
      </c>
      <c r="E707" t="s">
        <v>181</v>
      </c>
      <c r="F707" t="s">
        <v>125</v>
      </c>
      <c r="G707"/>
      <c r="H707">
        <v>8.6050000000000004</v>
      </c>
      <c r="I707" t="s">
        <v>182</v>
      </c>
      <c r="J707" t="s">
        <v>183</v>
      </c>
      <c r="K707" t="s">
        <v>270</v>
      </c>
      <c r="L707" t="s">
        <v>2621</v>
      </c>
      <c r="M707"/>
      <c r="N707" s="644" t="s">
        <v>2622</v>
      </c>
      <c r="O707" s="644" t="s">
        <v>2623</v>
      </c>
      <c r="P707" t="s">
        <v>203</v>
      </c>
      <c r="Q707">
        <v>50.641980019999998</v>
      </c>
      <c r="R707">
        <v>-1.2042496</v>
      </c>
      <c r="U707" s="644"/>
    </row>
    <row r="708" spans="1:21" ht="15" x14ac:dyDescent="0.25">
      <c r="A708" t="s">
        <v>2497</v>
      </c>
      <c r="B708" t="s">
        <v>2624</v>
      </c>
      <c r="C708" t="s">
        <v>125</v>
      </c>
      <c r="D708" t="s">
        <v>180</v>
      </c>
      <c r="E708" t="s">
        <v>181</v>
      </c>
      <c r="F708" t="s">
        <v>125</v>
      </c>
      <c r="G708"/>
      <c r="H708">
        <v>3.0658099999999999</v>
      </c>
      <c r="I708" t="s">
        <v>182</v>
      </c>
      <c r="J708" t="s">
        <v>183</v>
      </c>
      <c r="K708" t="s">
        <v>199</v>
      </c>
      <c r="L708" t="s">
        <v>2625</v>
      </c>
      <c r="M708"/>
      <c r="N708" s="644" t="s">
        <v>2626</v>
      </c>
      <c r="O708" s="644" t="s">
        <v>2627</v>
      </c>
      <c r="P708" t="s">
        <v>203</v>
      </c>
      <c r="Q708">
        <v>50.176847000000002</v>
      </c>
      <c r="R708">
        <v>-5.38724078</v>
      </c>
      <c r="U708" s="644"/>
    </row>
    <row r="709" spans="1:21" ht="15" x14ac:dyDescent="0.25">
      <c r="A709" t="s">
        <v>2497</v>
      </c>
      <c r="B709" t="s">
        <v>2628</v>
      </c>
      <c r="C709" t="s">
        <v>125</v>
      </c>
      <c r="D709" t="s">
        <v>180</v>
      </c>
      <c r="E709" t="s">
        <v>181</v>
      </c>
      <c r="F709" t="s">
        <v>125</v>
      </c>
      <c r="G709"/>
      <c r="H709">
        <v>2.9321600000000001</v>
      </c>
      <c r="I709" t="s">
        <v>182</v>
      </c>
      <c r="J709" t="s">
        <v>183</v>
      </c>
      <c r="K709" t="s">
        <v>184</v>
      </c>
      <c r="L709" t="s">
        <v>2629</v>
      </c>
      <c r="M709"/>
      <c r="N709" s="644" t="s">
        <v>2630</v>
      </c>
      <c r="O709" s="644" t="s">
        <v>2631</v>
      </c>
      <c r="P709" t="s">
        <v>203</v>
      </c>
      <c r="Q709">
        <v>51.050588480000002</v>
      </c>
      <c r="R709">
        <v>-4.0744146099999998</v>
      </c>
      <c r="U709" s="644"/>
    </row>
    <row r="710" spans="1:21" ht="15" x14ac:dyDescent="0.25">
      <c r="A710" t="s">
        <v>2497</v>
      </c>
      <c r="B710" t="s">
        <v>2632</v>
      </c>
      <c r="C710" t="s">
        <v>125</v>
      </c>
      <c r="D710" t="s">
        <v>180</v>
      </c>
      <c r="E710" t="s">
        <v>181</v>
      </c>
      <c r="F710" t="s">
        <v>125</v>
      </c>
      <c r="G710"/>
      <c r="H710">
        <v>2.2363200000000001</v>
      </c>
      <c r="I710" t="s">
        <v>182</v>
      </c>
      <c r="J710" t="s">
        <v>183</v>
      </c>
      <c r="K710" t="s">
        <v>184</v>
      </c>
      <c r="L710" t="s">
        <v>2633</v>
      </c>
      <c r="M710"/>
      <c r="N710" s="644" t="s">
        <v>2634</v>
      </c>
      <c r="O710" s="644" t="s">
        <v>2635</v>
      </c>
      <c r="P710" t="s">
        <v>203</v>
      </c>
      <c r="Q710">
        <v>52.74499557</v>
      </c>
      <c r="R710">
        <v>0.77580483</v>
      </c>
      <c r="U710" s="644"/>
    </row>
    <row r="711" spans="1:21" ht="15" x14ac:dyDescent="0.25">
      <c r="A711" t="s">
        <v>2497</v>
      </c>
      <c r="B711" t="s">
        <v>2636</v>
      </c>
      <c r="C711" t="s">
        <v>125</v>
      </c>
      <c r="D711" t="s">
        <v>180</v>
      </c>
      <c r="E711" t="s">
        <v>181</v>
      </c>
      <c r="F711" t="s">
        <v>125</v>
      </c>
      <c r="G711"/>
      <c r="H711">
        <v>7.9184000000000001</v>
      </c>
      <c r="I711" t="s">
        <v>182</v>
      </c>
      <c r="J711" t="s">
        <v>183</v>
      </c>
      <c r="K711" t="s">
        <v>209</v>
      </c>
      <c r="L711" t="s">
        <v>2637</v>
      </c>
      <c r="M711"/>
      <c r="N711" s="644" t="s">
        <v>2638</v>
      </c>
      <c r="O711" s="644" t="s">
        <v>2639</v>
      </c>
      <c r="P711" t="s">
        <v>203</v>
      </c>
      <c r="Q711">
        <v>50.610212949999998</v>
      </c>
      <c r="R711">
        <v>-4.2707775100000003</v>
      </c>
      <c r="U711" s="644"/>
    </row>
    <row r="712" spans="1:21" ht="15" x14ac:dyDescent="0.25">
      <c r="A712" t="s">
        <v>2497</v>
      </c>
      <c r="B712" t="s">
        <v>2640</v>
      </c>
      <c r="C712" t="s">
        <v>125</v>
      </c>
      <c r="D712" t="s">
        <v>180</v>
      </c>
      <c r="E712" t="s">
        <v>181</v>
      </c>
      <c r="F712" t="s">
        <v>125</v>
      </c>
      <c r="G712"/>
      <c r="H712">
        <v>1.4348399999999999</v>
      </c>
      <c r="I712" t="s">
        <v>182</v>
      </c>
      <c r="J712" t="s">
        <v>183</v>
      </c>
      <c r="K712" t="s">
        <v>184</v>
      </c>
      <c r="L712" t="s">
        <v>2641</v>
      </c>
      <c r="M712"/>
      <c r="N712" s="644" t="s">
        <v>2642</v>
      </c>
      <c r="O712" s="644" t="s">
        <v>2643</v>
      </c>
      <c r="P712" t="s">
        <v>203</v>
      </c>
      <c r="Q712">
        <v>50.506013449999998</v>
      </c>
      <c r="R712">
        <v>-4.8980103699999997</v>
      </c>
      <c r="U712" s="644"/>
    </row>
    <row r="713" spans="1:21" ht="15" x14ac:dyDescent="0.25">
      <c r="A713" t="s">
        <v>2497</v>
      </c>
      <c r="B713" t="s">
        <v>2644</v>
      </c>
      <c r="C713" t="s">
        <v>125</v>
      </c>
      <c r="D713" t="s">
        <v>180</v>
      </c>
      <c r="E713" t="s">
        <v>181</v>
      </c>
      <c r="F713" t="s">
        <v>125</v>
      </c>
      <c r="G713"/>
      <c r="H713">
        <v>3.5250599999999999</v>
      </c>
      <c r="I713" t="s">
        <v>182</v>
      </c>
      <c r="J713" t="s">
        <v>183</v>
      </c>
      <c r="K713" t="s">
        <v>184</v>
      </c>
      <c r="L713" t="s">
        <v>2645</v>
      </c>
      <c r="M713"/>
      <c r="N713" s="644" t="s">
        <v>2646</v>
      </c>
      <c r="O713" s="644" t="s">
        <v>2647</v>
      </c>
      <c r="P713" t="s">
        <v>203</v>
      </c>
      <c r="Q713">
        <v>50.806370299999998</v>
      </c>
      <c r="R713">
        <v>-1.3672526199999999</v>
      </c>
      <c r="U713" s="644"/>
    </row>
    <row r="714" spans="1:21" ht="15" x14ac:dyDescent="0.25">
      <c r="A714" t="s">
        <v>2497</v>
      </c>
      <c r="B714" t="s">
        <v>2648</v>
      </c>
      <c r="C714" t="s">
        <v>125</v>
      </c>
      <c r="D714" t="s">
        <v>180</v>
      </c>
      <c r="E714" t="s">
        <v>181</v>
      </c>
      <c r="F714" t="s">
        <v>125</v>
      </c>
      <c r="G714"/>
      <c r="H714">
        <v>3.0160200000000001</v>
      </c>
      <c r="I714" t="s">
        <v>182</v>
      </c>
      <c r="J714" t="s">
        <v>183</v>
      </c>
      <c r="K714" t="s">
        <v>199</v>
      </c>
      <c r="L714" t="s">
        <v>2649</v>
      </c>
      <c r="M714"/>
      <c r="N714" s="644" t="s">
        <v>2650</v>
      </c>
      <c r="O714" s="644" t="s">
        <v>2651</v>
      </c>
      <c r="P714" t="s">
        <v>203</v>
      </c>
      <c r="Q714">
        <v>51.082656450000002</v>
      </c>
      <c r="R714">
        <v>-1.1510965799999999</v>
      </c>
      <c r="U714" s="644"/>
    </row>
    <row r="715" spans="1:21" ht="15" x14ac:dyDescent="0.25">
      <c r="A715" t="s">
        <v>2497</v>
      </c>
      <c r="B715" t="s">
        <v>2652</v>
      </c>
      <c r="C715" t="s">
        <v>125</v>
      </c>
      <c r="D715" t="s">
        <v>180</v>
      </c>
      <c r="E715" t="s">
        <v>181</v>
      </c>
      <c r="F715" t="s">
        <v>125</v>
      </c>
      <c r="G715"/>
      <c r="H715">
        <v>12</v>
      </c>
      <c r="I715" t="s">
        <v>182</v>
      </c>
      <c r="J715" t="s">
        <v>183</v>
      </c>
      <c r="K715" t="s">
        <v>199</v>
      </c>
      <c r="L715" t="s">
        <v>2653</v>
      </c>
      <c r="M715"/>
      <c r="N715" s="644" t="s">
        <v>2654</v>
      </c>
      <c r="O715" s="644" t="s">
        <v>2655</v>
      </c>
      <c r="P715" t="s">
        <v>236</v>
      </c>
      <c r="Q715">
        <v>50.41890042</v>
      </c>
      <c r="R715">
        <v>-4.6895568499999998</v>
      </c>
      <c r="U715" s="644"/>
    </row>
    <row r="716" spans="1:21" ht="15" x14ac:dyDescent="0.25">
      <c r="A716" t="s">
        <v>2497</v>
      </c>
      <c r="B716" t="s">
        <v>2656</v>
      </c>
      <c r="C716" t="s">
        <v>125</v>
      </c>
      <c r="D716" t="s">
        <v>180</v>
      </c>
      <c r="E716" t="s">
        <v>181</v>
      </c>
      <c r="F716" t="s">
        <v>125</v>
      </c>
      <c r="G716"/>
      <c r="H716">
        <v>5.0626800000000003</v>
      </c>
      <c r="I716" t="s">
        <v>182</v>
      </c>
      <c r="J716" t="s">
        <v>183</v>
      </c>
      <c r="K716" t="s">
        <v>184</v>
      </c>
      <c r="L716" t="s">
        <v>2657</v>
      </c>
      <c r="M716"/>
      <c r="N716" s="644" t="s">
        <v>2658</v>
      </c>
      <c r="O716" s="644" t="s">
        <v>2659</v>
      </c>
      <c r="P716" t="s">
        <v>236</v>
      </c>
      <c r="Q716">
        <v>50.951701909999997</v>
      </c>
      <c r="R716">
        <v>-4.1195563000000002</v>
      </c>
      <c r="U716" s="644"/>
    </row>
    <row r="717" spans="1:21" ht="15" x14ac:dyDescent="0.25">
      <c r="A717" t="s">
        <v>2497</v>
      </c>
      <c r="B717" t="s">
        <v>2660</v>
      </c>
      <c r="C717" t="s">
        <v>125</v>
      </c>
      <c r="D717" t="s">
        <v>180</v>
      </c>
      <c r="E717" t="s">
        <v>181</v>
      </c>
      <c r="F717" t="s">
        <v>125</v>
      </c>
      <c r="G717"/>
      <c r="H717">
        <v>3.7301250000000001</v>
      </c>
      <c r="I717" t="s">
        <v>182</v>
      </c>
      <c r="J717" t="s">
        <v>183</v>
      </c>
      <c r="K717" t="s">
        <v>184</v>
      </c>
      <c r="L717" t="s">
        <v>2661</v>
      </c>
      <c r="M717"/>
      <c r="N717" s="644" t="s">
        <v>2662</v>
      </c>
      <c r="O717" s="644" t="s">
        <v>2663</v>
      </c>
      <c r="P717" t="s">
        <v>236</v>
      </c>
      <c r="Q717">
        <v>52.335093280000002</v>
      </c>
      <c r="R717">
        <v>0.15716271000000001</v>
      </c>
      <c r="U717" s="644"/>
    </row>
    <row r="718" spans="1:21" ht="15" x14ac:dyDescent="0.25">
      <c r="A718" t="s">
        <v>2497</v>
      </c>
      <c r="B718" t="s">
        <v>2664</v>
      </c>
      <c r="C718" t="s">
        <v>125</v>
      </c>
      <c r="D718" t="s">
        <v>180</v>
      </c>
      <c r="E718" t="s">
        <v>181</v>
      </c>
      <c r="F718" t="s">
        <v>125</v>
      </c>
      <c r="G718"/>
      <c r="H718">
        <v>19.32084</v>
      </c>
      <c r="I718" t="s">
        <v>182</v>
      </c>
      <c r="J718" t="s">
        <v>183</v>
      </c>
      <c r="K718" t="s">
        <v>209</v>
      </c>
      <c r="L718" t="s">
        <v>2049</v>
      </c>
      <c r="M718"/>
      <c r="N718" s="644" t="s">
        <v>2665</v>
      </c>
      <c r="O718" s="644" t="s">
        <v>2666</v>
      </c>
      <c r="P718" t="s">
        <v>236</v>
      </c>
      <c r="Q718">
        <v>50.420223589999999</v>
      </c>
      <c r="R718">
        <v>-3.7610639899999998</v>
      </c>
      <c r="U718" s="644"/>
    </row>
    <row r="719" spans="1:21" ht="15" x14ac:dyDescent="0.25">
      <c r="A719" t="s">
        <v>2497</v>
      </c>
      <c r="B719" t="s">
        <v>2667</v>
      </c>
      <c r="C719" t="s">
        <v>125</v>
      </c>
      <c r="D719" t="s">
        <v>180</v>
      </c>
      <c r="E719" t="s">
        <v>181</v>
      </c>
      <c r="F719" t="s">
        <v>125</v>
      </c>
      <c r="G719"/>
      <c r="H719">
        <v>5.6565599999999998</v>
      </c>
      <c r="I719" t="s">
        <v>182</v>
      </c>
      <c r="J719" t="s">
        <v>183</v>
      </c>
      <c r="K719" t="s">
        <v>184</v>
      </c>
      <c r="L719" t="s">
        <v>2668</v>
      </c>
      <c r="M719"/>
      <c r="N719" s="644" t="s">
        <v>2669</v>
      </c>
      <c r="O719" s="644" t="s">
        <v>2670</v>
      </c>
      <c r="P719" t="s">
        <v>236</v>
      </c>
      <c r="Q719">
        <v>51.209051389999999</v>
      </c>
      <c r="R719">
        <v>-2.5784164600000001</v>
      </c>
      <c r="U719" s="644"/>
    </row>
    <row r="720" spans="1:21" ht="15" x14ac:dyDescent="0.25">
      <c r="A720" t="s">
        <v>2497</v>
      </c>
      <c r="B720" t="s">
        <v>2671</v>
      </c>
      <c r="C720" t="s">
        <v>125</v>
      </c>
      <c r="D720" t="s">
        <v>180</v>
      </c>
      <c r="E720" t="s">
        <v>181</v>
      </c>
      <c r="F720" t="s">
        <v>125</v>
      </c>
      <c r="G720"/>
      <c r="H720">
        <v>4.6678800000000003</v>
      </c>
      <c r="I720" t="s">
        <v>182</v>
      </c>
      <c r="J720" t="s">
        <v>183</v>
      </c>
      <c r="K720" t="s">
        <v>184</v>
      </c>
      <c r="L720" t="s">
        <v>2672</v>
      </c>
      <c r="M720"/>
      <c r="N720" s="644" t="s">
        <v>2673</v>
      </c>
      <c r="O720" s="644" t="s">
        <v>2674</v>
      </c>
      <c r="P720" t="s">
        <v>236</v>
      </c>
      <c r="Q720">
        <v>50.697510010000002</v>
      </c>
      <c r="R720">
        <v>-1.1321737999999999</v>
      </c>
      <c r="U720" s="644"/>
    </row>
    <row r="721" spans="1:21" ht="15" x14ac:dyDescent="0.25">
      <c r="A721" t="s">
        <v>2497</v>
      </c>
      <c r="B721" t="s">
        <v>2675</v>
      </c>
      <c r="C721" t="s">
        <v>125</v>
      </c>
      <c r="D721" t="s">
        <v>180</v>
      </c>
      <c r="E721" t="s">
        <v>181</v>
      </c>
      <c r="F721" t="s">
        <v>125</v>
      </c>
      <c r="G721"/>
      <c r="H721">
        <v>10.84427</v>
      </c>
      <c r="I721" t="s">
        <v>182</v>
      </c>
      <c r="J721" t="s">
        <v>183</v>
      </c>
      <c r="K721" t="s">
        <v>199</v>
      </c>
      <c r="L721" t="s">
        <v>2676</v>
      </c>
      <c r="M721"/>
      <c r="N721" s="644" t="s">
        <v>2677</v>
      </c>
      <c r="O721" s="644" t="s">
        <v>2678</v>
      </c>
      <c r="P721" t="s">
        <v>236</v>
      </c>
      <c r="Q721">
        <v>51.85625778</v>
      </c>
      <c r="R721">
        <v>0.49830766999999998</v>
      </c>
      <c r="U721" s="644"/>
    </row>
    <row r="722" spans="1:21" ht="15" x14ac:dyDescent="0.25">
      <c r="A722" t="s">
        <v>2497</v>
      </c>
      <c r="B722" t="s">
        <v>2679</v>
      </c>
      <c r="C722" t="s">
        <v>125</v>
      </c>
      <c r="D722" t="s">
        <v>180</v>
      </c>
      <c r="E722" t="s">
        <v>181</v>
      </c>
      <c r="F722" t="s">
        <v>125</v>
      </c>
      <c r="G722"/>
      <c r="H722">
        <v>5.9985600000000003</v>
      </c>
      <c r="I722" t="s">
        <v>182</v>
      </c>
      <c r="J722" t="s">
        <v>183</v>
      </c>
      <c r="K722" t="s">
        <v>209</v>
      </c>
      <c r="L722" t="s">
        <v>2680</v>
      </c>
      <c r="M722"/>
      <c r="N722" s="644" t="s">
        <v>2681</v>
      </c>
      <c r="O722" s="644" t="s">
        <v>2682</v>
      </c>
      <c r="P722" t="s">
        <v>236</v>
      </c>
      <c r="Q722">
        <v>52.559413919999997</v>
      </c>
      <c r="R722">
        <v>0.56414487999999996</v>
      </c>
      <c r="U722" s="644"/>
    </row>
    <row r="723" spans="1:21" ht="15" x14ac:dyDescent="0.25">
      <c r="A723" t="s">
        <v>2497</v>
      </c>
      <c r="B723" t="s">
        <v>2683</v>
      </c>
      <c r="C723" t="s">
        <v>125</v>
      </c>
      <c r="D723" t="s">
        <v>180</v>
      </c>
      <c r="E723" t="s">
        <v>181</v>
      </c>
      <c r="F723" t="s">
        <v>125</v>
      </c>
      <c r="G723"/>
      <c r="H723">
        <v>6.2435999999999998</v>
      </c>
      <c r="I723" t="s">
        <v>182</v>
      </c>
      <c r="J723" t="s">
        <v>183</v>
      </c>
      <c r="K723" t="s">
        <v>209</v>
      </c>
      <c r="L723" t="s">
        <v>2684</v>
      </c>
      <c r="M723"/>
      <c r="N723" s="644" t="s">
        <v>2685</v>
      </c>
      <c r="O723" s="644" t="s">
        <v>2686</v>
      </c>
      <c r="P723" t="s">
        <v>236</v>
      </c>
      <c r="Q723">
        <v>52.543284620000001</v>
      </c>
      <c r="R723">
        <v>0.54400126999999998</v>
      </c>
      <c r="U723" s="644"/>
    </row>
    <row r="724" spans="1:21" ht="15" x14ac:dyDescent="0.25">
      <c r="A724" t="s">
        <v>2497</v>
      </c>
      <c r="B724" t="s">
        <v>2687</v>
      </c>
      <c r="C724" t="s">
        <v>125</v>
      </c>
      <c r="D724" t="s">
        <v>180</v>
      </c>
      <c r="E724" t="s">
        <v>181</v>
      </c>
      <c r="F724" t="s">
        <v>125</v>
      </c>
      <c r="G724"/>
      <c r="H724">
        <v>6.1139999999999999</v>
      </c>
      <c r="I724" t="s">
        <v>182</v>
      </c>
      <c r="J724" t="s">
        <v>183</v>
      </c>
      <c r="K724" t="s">
        <v>209</v>
      </c>
      <c r="L724" t="s">
        <v>2688</v>
      </c>
      <c r="M724"/>
      <c r="N724" s="644" t="s">
        <v>2689</v>
      </c>
      <c r="O724" s="644" t="s">
        <v>2690</v>
      </c>
      <c r="P724" t="s">
        <v>236</v>
      </c>
      <c r="Q724">
        <v>53.303922780000001</v>
      </c>
      <c r="R724">
        <v>-0.99323939999999999</v>
      </c>
      <c r="U724" s="644"/>
    </row>
    <row r="725" spans="1:21" ht="15" x14ac:dyDescent="0.25">
      <c r="A725" t="s">
        <v>2497</v>
      </c>
      <c r="B725" t="s">
        <v>2691</v>
      </c>
      <c r="C725" t="s">
        <v>125</v>
      </c>
      <c r="D725" t="s">
        <v>180</v>
      </c>
      <c r="E725" t="s">
        <v>181</v>
      </c>
      <c r="F725" t="s">
        <v>125</v>
      </c>
      <c r="G725"/>
      <c r="H725">
        <v>14.289</v>
      </c>
      <c r="I725" t="s">
        <v>182</v>
      </c>
      <c r="J725" t="s">
        <v>183</v>
      </c>
      <c r="K725" t="s">
        <v>270</v>
      </c>
      <c r="L725" t="s">
        <v>2692</v>
      </c>
      <c r="M725"/>
      <c r="N725" s="644" t="s">
        <v>2693</v>
      </c>
      <c r="O725" s="644" t="s">
        <v>2694</v>
      </c>
      <c r="P725" t="s">
        <v>236</v>
      </c>
      <c r="Q725">
        <v>52.378729579999998</v>
      </c>
      <c r="R725">
        <v>-0.19814261999999999</v>
      </c>
      <c r="U725" s="644"/>
    </row>
    <row r="726" spans="1:21" ht="15" x14ac:dyDescent="0.25">
      <c r="A726" t="s">
        <v>2497</v>
      </c>
      <c r="B726" t="s">
        <v>2695</v>
      </c>
      <c r="C726" t="s">
        <v>125</v>
      </c>
      <c r="D726" t="s">
        <v>180</v>
      </c>
      <c r="E726" t="s">
        <v>181</v>
      </c>
      <c r="F726" t="s">
        <v>125</v>
      </c>
      <c r="G726"/>
      <c r="H726">
        <v>24.667169999999999</v>
      </c>
      <c r="I726" t="s">
        <v>182</v>
      </c>
      <c r="J726" t="s">
        <v>183</v>
      </c>
      <c r="K726" t="s">
        <v>209</v>
      </c>
      <c r="L726" t="s">
        <v>2696</v>
      </c>
      <c r="M726"/>
      <c r="N726" s="644" t="s">
        <v>2697</v>
      </c>
      <c r="O726" s="644" t="s">
        <v>2698</v>
      </c>
      <c r="P726" t="s">
        <v>236</v>
      </c>
      <c r="Q726">
        <v>51.054135379999998</v>
      </c>
      <c r="R726">
        <v>-2.31789406</v>
      </c>
      <c r="U726" s="644"/>
    </row>
    <row r="727" spans="1:21" ht="15" x14ac:dyDescent="0.25">
      <c r="A727" t="s">
        <v>2497</v>
      </c>
      <c r="B727" t="s">
        <v>2699</v>
      </c>
      <c r="C727" t="s">
        <v>125</v>
      </c>
      <c r="D727" t="s">
        <v>180</v>
      </c>
      <c r="E727" t="s">
        <v>181</v>
      </c>
      <c r="F727" t="s">
        <v>125</v>
      </c>
      <c r="G727"/>
      <c r="H727">
        <v>4.9219999999999997</v>
      </c>
      <c r="I727" t="s">
        <v>182</v>
      </c>
      <c r="J727" t="s">
        <v>183</v>
      </c>
      <c r="K727" t="s">
        <v>184</v>
      </c>
      <c r="L727" t="s">
        <v>2700</v>
      </c>
      <c r="M727"/>
      <c r="N727" s="644" t="s">
        <v>2701</v>
      </c>
      <c r="O727" s="644" t="s">
        <v>2702</v>
      </c>
      <c r="P727" t="s">
        <v>236</v>
      </c>
      <c r="Q727">
        <v>52.96602695</v>
      </c>
      <c r="R727">
        <v>-0.83237485</v>
      </c>
      <c r="U727" s="644"/>
    </row>
    <row r="728" spans="1:21" ht="15" x14ac:dyDescent="0.25">
      <c r="A728" t="s">
        <v>2497</v>
      </c>
      <c r="B728" t="s">
        <v>338</v>
      </c>
      <c r="C728" t="s">
        <v>125</v>
      </c>
      <c r="D728" t="s">
        <v>180</v>
      </c>
      <c r="E728" t="s">
        <v>181</v>
      </c>
      <c r="F728" t="s">
        <v>125</v>
      </c>
      <c r="G728"/>
      <c r="H728">
        <v>11.997490000000001</v>
      </c>
      <c r="I728" t="s">
        <v>182</v>
      </c>
      <c r="J728" t="s">
        <v>183</v>
      </c>
      <c r="K728" t="s">
        <v>270</v>
      </c>
      <c r="L728" t="s">
        <v>2703</v>
      </c>
      <c r="M728"/>
      <c r="N728" s="644" t="s">
        <v>2704</v>
      </c>
      <c r="O728" s="644" t="s">
        <v>2705</v>
      </c>
      <c r="P728" t="s">
        <v>236</v>
      </c>
      <c r="Q728">
        <v>50.992423180000003</v>
      </c>
      <c r="R728">
        <v>0.87628602</v>
      </c>
      <c r="U728" s="644"/>
    </row>
    <row r="729" spans="1:21" ht="15" x14ac:dyDescent="0.25">
      <c r="A729" t="s">
        <v>2497</v>
      </c>
      <c r="B729" t="s">
        <v>2706</v>
      </c>
      <c r="C729" t="s">
        <v>125</v>
      </c>
      <c r="D729" t="s">
        <v>180</v>
      </c>
      <c r="E729" t="s">
        <v>181</v>
      </c>
      <c r="F729" t="s">
        <v>125</v>
      </c>
      <c r="G729"/>
      <c r="H729">
        <v>19.012149999999998</v>
      </c>
      <c r="I729" t="s">
        <v>182</v>
      </c>
      <c r="J729" t="s">
        <v>183</v>
      </c>
      <c r="K729" t="s">
        <v>199</v>
      </c>
      <c r="L729" t="s">
        <v>2707</v>
      </c>
      <c r="M729"/>
      <c r="N729" s="644" t="s">
        <v>2708</v>
      </c>
      <c r="O729" s="644" t="s">
        <v>2709</v>
      </c>
      <c r="P729" t="s">
        <v>236</v>
      </c>
      <c r="Q729">
        <v>50.44198154</v>
      </c>
      <c r="R729">
        <v>-4.2170798100000004</v>
      </c>
      <c r="U729" s="644"/>
    </row>
    <row r="730" spans="1:21" ht="15" x14ac:dyDescent="0.25">
      <c r="A730" t="s">
        <v>2497</v>
      </c>
      <c r="B730" t="s">
        <v>2710</v>
      </c>
      <c r="C730" t="s">
        <v>125</v>
      </c>
      <c r="D730" t="s">
        <v>180</v>
      </c>
      <c r="E730" t="s">
        <v>181</v>
      </c>
      <c r="F730" t="s">
        <v>125</v>
      </c>
      <c r="G730"/>
      <c r="H730">
        <v>8.3982200000000002</v>
      </c>
      <c r="I730" t="s">
        <v>182</v>
      </c>
      <c r="J730" t="s">
        <v>183</v>
      </c>
      <c r="K730" t="s">
        <v>184</v>
      </c>
      <c r="L730" t="s">
        <v>2711</v>
      </c>
      <c r="M730"/>
      <c r="N730" s="644" t="s">
        <v>2712</v>
      </c>
      <c r="O730" s="644" t="s">
        <v>2713</v>
      </c>
      <c r="P730" t="s">
        <v>236</v>
      </c>
      <c r="Q730">
        <v>51.31183738</v>
      </c>
      <c r="R730">
        <v>-1.11134694</v>
      </c>
      <c r="U730" s="644"/>
    </row>
    <row r="731" spans="1:21" ht="15" x14ac:dyDescent="0.25">
      <c r="A731" t="s">
        <v>2497</v>
      </c>
      <c r="B731" t="s">
        <v>2714</v>
      </c>
      <c r="C731" t="s">
        <v>125</v>
      </c>
      <c r="D731" t="s">
        <v>180</v>
      </c>
      <c r="E731" t="s">
        <v>181</v>
      </c>
      <c r="F731" t="s">
        <v>125</v>
      </c>
      <c r="G731"/>
      <c r="H731">
        <v>2.8400400000000001</v>
      </c>
      <c r="I731" t="s">
        <v>182</v>
      </c>
      <c r="J731" t="s">
        <v>183</v>
      </c>
      <c r="K731" t="s">
        <v>199</v>
      </c>
      <c r="L731" t="s">
        <v>2715</v>
      </c>
      <c r="M731"/>
      <c r="N731" s="644" t="s">
        <v>2716</v>
      </c>
      <c r="O731" s="644" t="s">
        <v>2717</v>
      </c>
      <c r="P731" t="s">
        <v>236</v>
      </c>
      <c r="Q731">
        <v>51.178068680000003</v>
      </c>
      <c r="R731">
        <v>-2.92367899</v>
      </c>
      <c r="U731" s="644"/>
    </row>
    <row r="732" spans="1:21" ht="15" x14ac:dyDescent="0.25">
      <c r="A732" t="s">
        <v>2497</v>
      </c>
      <c r="B732" t="s">
        <v>2718</v>
      </c>
      <c r="C732" t="s">
        <v>125</v>
      </c>
      <c r="D732" t="s">
        <v>180</v>
      </c>
      <c r="E732" t="s">
        <v>181</v>
      </c>
      <c r="F732" t="s">
        <v>125</v>
      </c>
      <c r="G732"/>
      <c r="H732">
        <v>8.4359999999999999</v>
      </c>
      <c r="I732" t="s">
        <v>182</v>
      </c>
      <c r="J732" t="s">
        <v>183</v>
      </c>
      <c r="K732" t="s">
        <v>184</v>
      </c>
      <c r="L732" t="s">
        <v>2719</v>
      </c>
      <c r="M732"/>
      <c r="N732" s="644" t="s">
        <v>2720</v>
      </c>
      <c r="O732" s="644" t="s">
        <v>2721</v>
      </c>
      <c r="P732" t="s">
        <v>236</v>
      </c>
      <c r="Q732">
        <v>51.54635734</v>
      </c>
      <c r="R732">
        <v>-1.8814333299999999</v>
      </c>
      <c r="U732" s="644"/>
    </row>
    <row r="733" spans="1:21" ht="15" x14ac:dyDescent="0.25">
      <c r="A733" t="s">
        <v>2497</v>
      </c>
      <c r="B733" t="s">
        <v>2722</v>
      </c>
      <c r="C733" t="s">
        <v>125</v>
      </c>
      <c r="D733" t="s">
        <v>180</v>
      </c>
      <c r="E733" t="s">
        <v>181</v>
      </c>
      <c r="F733" t="s">
        <v>125</v>
      </c>
      <c r="G733"/>
      <c r="H733">
        <v>9.1442999999999994</v>
      </c>
      <c r="I733" t="s">
        <v>182</v>
      </c>
      <c r="J733" t="s">
        <v>183</v>
      </c>
      <c r="K733" t="s">
        <v>184</v>
      </c>
      <c r="L733" t="s">
        <v>2723</v>
      </c>
      <c r="M733"/>
      <c r="N733" s="644" t="s">
        <v>2724</v>
      </c>
      <c r="O733" s="644" t="s">
        <v>2725</v>
      </c>
      <c r="P733" t="s">
        <v>236</v>
      </c>
      <c r="Q733">
        <v>52.008830260000003</v>
      </c>
      <c r="R733">
        <v>1.28689001</v>
      </c>
      <c r="U733" s="644"/>
    </row>
    <row r="734" spans="1:21" ht="15" x14ac:dyDescent="0.25">
      <c r="A734" t="s">
        <v>2497</v>
      </c>
      <c r="B734" t="s">
        <v>2726</v>
      </c>
      <c r="C734" t="s">
        <v>125</v>
      </c>
      <c r="D734" t="s">
        <v>180</v>
      </c>
      <c r="E734" t="s">
        <v>181</v>
      </c>
      <c r="F734" t="s">
        <v>125</v>
      </c>
      <c r="G734"/>
      <c r="H734">
        <v>11.764900000000001</v>
      </c>
      <c r="I734" t="s">
        <v>182</v>
      </c>
      <c r="J734" t="s">
        <v>183</v>
      </c>
      <c r="K734" t="s">
        <v>209</v>
      </c>
      <c r="L734" t="s">
        <v>2727</v>
      </c>
      <c r="M734"/>
      <c r="N734" s="644" t="s">
        <v>2728</v>
      </c>
      <c r="O734" s="644" t="s">
        <v>2729</v>
      </c>
      <c r="P734" t="s">
        <v>236</v>
      </c>
      <c r="Q734">
        <v>50.759918339999999</v>
      </c>
      <c r="R734">
        <v>-3.4048182800000002</v>
      </c>
      <c r="U734" s="644"/>
    </row>
    <row r="735" spans="1:21" ht="15" x14ac:dyDescent="0.25">
      <c r="A735" t="s">
        <v>2497</v>
      </c>
      <c r="B735" t="s">
        <v>2730</v>
      </c>
      <c r="C735" t="s">
        <v>125</v>
      </c>
      <c r="D735" t="s">
        <v>180</v>
      </c>
      <c r="E735" t="s">
        <v>181</v>
      </c>
      <c r="F735" t="s">
        <v>125</v>
      </c>
      <c r="G735"/>
      <c r="H735">
        <v>10.5105</v>
      </c>
      <c r="I735" t="s">
        <v>182</v>
      </c>
      <c r="J735" t="s">
        <v>183</v>
      </c>
      <c r="K735" t="s">
        <v>184</v>
      </c>
      <c r="L735" t="s">
        <v>2731</v>
      </c>
      <c r="M735"/>
      <c r="N735" s="644" t="s">
        <v>2732</v>
      </c>
      <c r="O735" s="644" t="s">
        <v>2733</v>
      </c>
      <c r="P735" t="s">
        <v>236</v>
      </c>
      <c r="Q735">
        <v>50.82908407</v>
      </c>
      <c r="R735">
        <v>-0.69202311999999999</v>
      </c>
      <c r="U735" s="644"/>
    </row>
    <row r="736" spans="1:21" ht="15" x14ac:dyDescent="0.25">
      <c r="A736" t="s">
        <v>2497</v>
      </c>
      <c r="B736" t="s">
        <v>2734</v>
      </c>
      <c r="C736" t="s">
        <v>125</v>
      </c>
      <c r="D736" t="s">
        <v>180</v>
      </c>
      <c r="E736" t="s">
        <v>181</v>
      </c>
      <c r="F736" t="s">
        <v>125</v>
      </c>
      <c r="G736"/>
      <c r="H736">
        <v>5.3423999999999996</v>
      </c>
      <c r="I736" t="s">
        <v>182</v>
      </c>
      <c r="J736" t="s">
        <v>183</v>
      </c>
      <c r="K736" t="s">
        <v>199</v>
      </c>
      <c r="L736" t="s">
        <v>2735</v>
      </c>
      <c r="M736"/>
      <c r="N736" s="644" t="s">
        <v>2736</v>
      </c>
      <c r="O736" s="644" t="s">
        <v>2737</v>
      </c>
      <c r="P736" t="s">
        <v>236</v>
      </c>
      <c r="Q736">
        <v>53.015194370000003</v>
      </c>
      <c r="R736">
        <v>-0.52140587999999999</v>
      </c>
      <c r="U736" s="644"/>
    </row>
    <row r="737" spans="1:21" ht="15" x14ac:dyDescent="0.25">
      <c r="A737" t="s">
        <v>2497</v>
      </c>
      <c r="B737" t="s">
        <v>2738</v>
      </c>
      <c r="C737" t="s">
        <v>125</v>
      </c>
      <c r="D737" t="s">
        <v>180</v>
      </c>
      <c r="E737" t="s">
        <v>181</v>
      </c>
      <c r="F737" t="s">
        <v>125</v>
      </c>
      <c r="G737"/>
      <c r="H737">
        <v>32.449435000000001</v>
      </c>
      <c r="I737" t="s">
        <v>182</v>
      </c>
      <c r="J737" t="s">
        <v>183</v>
      </c>
      <c r="K737" t="s">
        <v>270</v>
      </c>
      <c r="L737" t="s">
        <v>2739</v>
      </c>
      <c r="M737"/>
      <c r="N737" s="644" t="s">
        <v>2740</v>
      </c>
      <c r="O737" s="644" t="s">
        <v>2741</v>
      </c>
      <c r="P737" t="s">
        <v>236</v>
      </c>
      <c r="Q737">
        <v>51.204181890000001</v>
      </c>
      <c r="R737">
        <v>-2.5280699000000002</v>
      </c>
      <c r="U737" s="644"/>
    </row>
    <row r="738" spans="1:21" ht="15" x14ac:dyDescent="0.25">
      <c r="A738" t="s">
        <v>2497</v>
      </c>
      <c r="B738" t="s">
        <v>2742</v>
      </c>
      <c r="C738" t="s">
        <v>125</v>
      </c>
      <c r="D738" t="s">
        <v>180</v>
      </c>
      <c r="E738" t="s">
        <v>181</v>
      </c>
      <c r="F738" t="s">
        <v>125</v>
      </c>
      <c r="G738"/>
      <c r="H738">
        <v>4.45038</v>
      </c>
      <c r="I738" t="s">
        <v>182</v>
      </c>
      <c r="J738" t="s">
        <v>183</v>
      </c>
      <c r="K738" t="s">
        <v>184</v>
      </c>
      <c r="L738" t="s">
        <v>2743</v>
      </c>
      <c r="M738"/>
      <c r="N738" s="644" t="s">
        <v>2744</v>
      </c>
      <c r="O738" s="644" t="s">
        <v>2745</v>
      </c>
      <c r="P738" t="s">
        <v>236</v>
      </c>
      <c r="Q738">
        <v>51.213843230000002</v>
      </c>
      <c r="R738">
        <v>-2.5858498600000002</v>
      </c>
      <c r="U738" s="644"/>
    </row>
    <row r="739" spans="1:21" ht="15" x14ac:dyDescent="0.25">
      <c r="A739" t="s">
        <v>2497</v>
      </c>
      <c r="B739" t="s">
        <v>2746</v>
      </c>
      <c r="C739" t="s">
        <v>125</v>
      </c>
      <c r="D739" t="s">
        <v>180</v>
      </c>
      <c r="E739" t="s">
        <v>181</v>
      </c>
      <c r="F739" t="s">
        <v>125</v>
      </c>
      <c r="G739"/>
      <c r="H739">
        <v>3.21408</v>
      </c>
      <c r="I739" t="s">
        <v>182</v>
      </c>
      <c r="J739" t="s">
        <v>183</v>
      </c>
      <c r="K739" t="s">
        <v>184</v>
      </c>
      <c r="L739" t="s">
        <v>2672</v>
      </c>
      <c r="M739"/>
      <c r="N739" s="644" t="s">
        <v>243</v>
      </c>
      <c r="O739" s="644" t="s">
        <v>2747</v>
      </c>
      <c r="P739" t="s">
        <v>236</v>
      </c>
      <c r="Q739">
        <v>51.539484700000003</v>
      </c>
      <c r="R739">
        <v>-2.1577733700000001</v>
      </c>
      <c r="U739" s="644"/>
    </row>
    <row r="740" spans="1:21" ht="15" x14ac:dyDescent="0.25">
      <c r="A740" t="s">
        <v>2497</v>
      </c>
      <c r="B740" t="s">
        <v>2748</v>
      </c>
      <c r="C740" t="s">
        <v>125</v>
      </c>
      <c r="D740" t="s">
        <v>180</v>
      </c>
      <c r="E740" t="s">
        <v>181</v>
      </c>
      <c r="F740" t="s">
        <v>125</v>
      </c>
      <c r="G740"/>
      <c r="H740">
        <v>8.3160000000000007</v>
      </c>
      <c r="I740" t="s">
        <v>182</v>
      </c>
      <c r="J740" t="s">
        <v>183</v>
      </c>
      <c r="K740" t="s">
        <v>184</v>
      </c>
      <c r="L740" t="s">
        <v>2749</v>
      </c>
      <c r="M740"/>
      <c r="N740" s="644" t="s">
        <v>2750</v>
      </c>
      <c r="O740" s="644" t="s">
        <v>2751</v>
      </c>
      <c r="P740" t="s">
        <v>236</v>
      </c>
      <c r="Q740">
        <v>51.949303999999998</v>
      </c>
      <c r="R740">
        <v>0.38798649000000002</v>
      </c>
      <c r="U740" s="644"/>
    </row>
    <row r="741" spans="1:21" ht="15" x14ac:dyDescent="0.25">
      <c r="A741" t="s">
        <v>2497</v>
      </c>
      <c r="B741" t="s">
        <v>2752</v>
      </c>
      <c r="C741" t="s">
        <v>125</v>
      </c>
      <c r="D741" t="s">
        <v>180</v>
      </c>
      <c r="E741" t="s">
        <v>181</v>
      </c>
      <c r="F741" t="s">
        <v>125</v>
      </c>
      <c r="G741"/>
      <c r="H741">
        <v>10.71612</v>
      </c>
      <c r="I741" t="s">
        <v>182</v>
      </c>
      <c r="J741" t="s">
        <v>183</v>
      </c>
      <c r="K741" t="s">
        <v>209</v>
      </c>
      <c r="L741" t="s">
        <v>2753</v>
      </c>
      <c r="M741"/>
      <c r="N741" s="644" t="s">
        <v>2754</v>
      </c>
      <c r="O741" s="644" t="s">
        <v>2755</v>
      </c>
      <c r="P741" t="s">
        <v>236</v>
      </c>
      <c r="Q741">
        <v>51.335464379999998</v>
      </c>
      <c r="R741">
        <v>1.3492320499999999</v>
      </c>
      <c r="U741" s="644"/>
    </row>
    <row r="742" spans="1:21" ht="15" x14ac:dyDescent="0.25">
      <c r="A742" t="s">
        <v>2497</v>
      </c>
      <c r="B742" t="s">
        <v>2756</v>
      </c>
      <c r="C742" t="s">
        <v>125</v>
      </c>
      <c r="D742" t="s">
        <v>180</v>
      </c>
      <c r="E742" t="s">
        <v>181</v>
      </c>
      <c r="F742" t="s">
        <v>125</v>
      </c>
      <c r="G742"/>
      <c r="H742">
        <v>6.1985999999999999</v>
      </c>
      <c r="I742" t="s">
        <v>182</v>
      </c>
      <c r="J742" t="s">
        <v>183</v>
      </c>
      <c r="K742" t="s">
        <v>199</v>
      </c>
      <c r="L742" t="s">
        <v>2757</v>
      </c>
      <c r="M742"/>
      <c r="N742" s="644" t="s">
        <v>2758</v>
      </c>
      <c r="O742" s="644" t="s">
        <v>2759</v>
      </c>
      <c r="P742" t="s">
        <v>236</v>
      </c>
      <c r="Q742">
        <v>53.698524509999999</v>
      </c>
      <c r="R742">
        <v>-6.9342749999999995E-2</v>
      </c>
      <c r="U742" s="644"/>
    </row>
    <row r="743" spans="1:21" ht="15" x14ac:dyDescent="0.25">
      <c r="A743" t="s">
        <v>2497</v>
      </c>
      <c r="B743" t="s">
        <v>2760</v>
      </c>
      <c r="C743" t="s">
        <v>125</v>
      </c>
      <c r="D743" t="s">
        <v>180</v>
      </c>
      <c r="E743" t="s">
        <v>181</v>
      </c>
      <c r="F743" t="s">
        <v>125</v>
      </c>
      <c r="G743"/>
      <c r="H743">
        <v>6.073035</v>
      </c>
      <c r="I743" t="s">
        <v>182</v>
      </c>
      <c r="J743" t="s">
        <v>183</v>
      </c>
      <c r="K743" t="s">
        <v>334</v>
      </c>
      <c r="L743" t="s">
        <v>2761</v>
      </c>
      <c r="M743"/>
      <c r="N743" s="644" t="s">
        <v>2762</v>
      </c>
      <c r="O743" s="644" t="s">
        <v>2763</v>
      </c>
      <c r="P743" t="s">
        <v>236</v>
      </c>
      <c r="Q743">
        <v>51.421607289999997</v>
      </c>
      <c r="R743">
        <v>-3.3356849500000001</v>
      </c>
      <c r="U743" s="644"/>
    </row>
    <row r="744" spans="1:21" ht="15" x14ac:dyDescent="0.25">
      <c r="A744" t="s">
        <v>2497</v>
      </c>
      <c r="B744" t="s">
        <v>2764</v>
      </c>
      <c r="C744" t="s">
        <v>125</v>
      </c>
      <c r="D744" t="s">
        <v>180</v>
      </c>
      <c r="E744" t="s">
        <v>181</v>
      </c>
      <c r="F744" t="s">
        <v>125</v>
      </c>
      <c r="G744"/>
      <c r="H744">
        <v>7.524</v>
      </c>
      <c r="I744" t="s">
        <v>182</v>
      </c>
      <c r="J744" t="s">
        <v>216</v>
      </c>
      <c r="K744" t="s">
        <v>216</v>
      </c>
      <c r="L744" t="s">
        <v>2765</v>
      </c>
      <c r="M744"/>
      <c r="N744" s="644" t="s">
        <v>2766</v>
      </c>
      <c r="O744" s="644" t="s">
        <v>2767</v>
      </c>
      <c r="P744" t="s">
        <v>236</v>
      </c>
      <c r="Q744">
        <v>51.393141049999997</v>
      </c>
      <c r="R744">
        <v>-3.4031017700000001</v>
      </c>
      <c r="U744" s="644"/>
    </row>
    <row r="745" spans="1:21" ht="15" x14ac:dyDescent="0.25">
      <c r="A745" t="s">
        <v>2497</v>
      </c>
      <c r="B745" t="s">
        <v>2768</v>
      </c>
      <c r="C745" t="s">
        <v>125</v>
      </c>
      <c r="D745" t="s">
        <v>180</v>
      </c>
      <c r="E745" t="s">
        <v>181</v>
      </c>
      <c r="F745" t="s">
        <v>125</v>
      </c>
      <c r="G745"/>
      <c r="H745">
        <v>5.5110000000000001</v>
      </c>
      <c r="I745" t="s">
        <v>182</v>
      </c>
      <c r="J745" t="s">
        <v>216</v>
      </c>
      <c r="K745" t="s">
        <v>216</v>
      </c>
      <c r="L745" t="s">
        <v>2769</v>
      </c>
      <c r="M745"/>
      <c r="N745" s="644" t="s">
        <v>2770</v>
      </c>
      <c r="O745" s="644" t="s">
        <v>2771</v>
      </c>
      <c r="P745" t="s">
        <v>236</v>
      </c>
      <c r="Q745">
        <v>50.441946659999999</v>
      </c>
      <c r="R745">
        <v>-4.7809416000000002</v>
      </c>
      <c r="U745" s="644"/>
    </row>
    <row r="746" spans="1:21" ht="15" x14ac:dyDescent="0.25">
      <c r="A746" t="s">
        <v>2497</v>
      </c>
      <c r="B746" t="s">
        <v>2772</v>
      </c>
      <c r="C746" t="s">
        <v>125</v>
      </c>
      <c r="D746" t="s">
        <v>180</v>
      </c>
      <c r="E746" t="s">
        <v>181</v>
      </c>
      <c r="F746" t="s">
        <v>125</v>
      </c>
      <c r="G746"/>
      <c r="H746">
        <v>1.4889600000000001</v>
      </c>
      <c r="I746" t="s">
        <v>182</v>
      </c>
      <c r="J746" t="s">
        <v>183</v>
      </c>
      <c r="K746" t="s">
        <v>184</v>
      </c>
      <c r="L746" t="s">
        <v>2773</v>
      </c>
      <c r="M746"/>
      <c r="N746" s="644" t="s">
        <v>2774</v>
      </c>
      <c r="O746" s="644" t="s">
        <v>2775</v>
      </c>
      <c r="P746" t="s">
        <v>236</v>
      </c>
      <c r="Q746">
        <v>53.222789880000001</v>
      </c>
      <c r="R746">
        <v>-0.92657148</v>
      </c>
      <c r="U746" s="644"/>
    </row>
    <row r="747" spans="1:21" ht="15" x14ac:dyDescent="0.25">
      <c r="A747" t="s">
        <v>2497</v>
      </c>
      <c r="B747" t="s">
        <v>2776</v>
      </c>
      <c r="C747" t="s">
        <v>125</v>
      </c>
      <c r="D747" t="s">
        <v>180</v>
      </c>
      <c r="E747" t="s">
        <v>181</v>
      </c>
      <c r="F747" t="s">
        <v>125</v>
      </c>
      <c r="G747"/>
      <c r="H747">
        <v>5.1469199999999997</v>
      </c>
      <c r="I747" t="s">
        <v>182</v>
      </c>
      <c r="J747" t="s">
        <v>183</v>
      </c>
      <c r="K747" t="s">
        <v>270</v>
      </c>
      <c r="L747" t="s">
        <v>2777</v>
      </c>
      <c r="M747"/>
      <c r="N747" s="644" t="s">
        <v>2778</v>
      </c>
      <c r="O747" s="644" t="s">
        <v>2779</v>
      </c>
      <c r="P747" t="s">
        <v>236</v>
      </c>
      <c r="Q747">
        <v>50.975812929999996</v>
      </c>
      <c r="R747">
        <v>-4.3467924399999998</v>
      </c>
      <c r="U747" s="644"/>
    </row>
    <row r="748" spans="1:21" ht="15" x14ac:dyDescent="0.25">
      <c r="A748" t="s">
        <v>2497</v>
      </c>
      <c r="B748" t="s">
        <v>2780</v>
      </c>
      <c r="C748" t="s">
        <v>125</v>
      </c>
      <c r="D748" t="s">
        <v>180</v>
      </c>
      <c r="E748" t="s">
        <v>181</v>
      </c>
      <c r="F748" t="s">
        <v>125</v>
      </c>
      <c r="G748"/>
      <c r="H748">
        <v>4.9992799999999997</v>
      </c>
      <c r="I748" t="s">
        <v>182</v>
      </c>
      <c r="J748" t="s">
        <v>183</v>
      </c>
      <c r="K748" t="s">
        <v>184</v>
      </c>
      <c r="L748" t="s">
        <v>2781</v>
      </c>
      <c r="M748"/>
      <c r="N748" s="644" t="s">
        <v>2782</v>
      </c>
      <c r="O748" s="644" t="s">
        <v>2783</v>
      </c>
      <c r="P748" t="s">
        <v>293</v>
      </c>
      <c r="Q748">
        <v>50.878731279999997</v>
      </c>
      <c r="R748">
        <v>-1.9081624699999999</v>
      </c>
      <c r="U748" s="644"/>
    </row>
    <row r="749" spans="1:21" ht="15" x14ac:dyDescent="0.25">
      <c r="A749" t="s">
        <v>2497</v>
      </c>
      <c r="B749" t="s">
        <v>2784</v>
      </c>
      <c r="C749" t="s">
        <v>125</v>
      </c>
      <c r="D749" t="s">
        <v>180</v>
      </c>
      <c r="E749" t="s">
        <v>181</v>
      </c>
      <c r="F749" t="s">
        <v>125</v>
      </c>
      <c r="G749"/>
      <c r="H749">
        <v>13.5078</v>
      </c>
      <c r="I749" t="s">
        <v>182</v>
      </c>
      <c r="J749" t="s">
        <v>183</v>
      </c>
      <c r="K749" t="s">
        <v>184</v>
      </c>
      <c r="L749" t="s">
        <v>2785</v>
      </c>
      <c r="M749"/>
      <c r="N749" s="644" t="s">
        <v>2786</v>
      </c>
      <c r="O749" s="644" t="s">
        <v>2787</v>
      </c>
      <c r="P749" t="s">
        <v>293</v>
      </c>
      <c r="Q749">
        <v>53.233359710000002</v>
      </c>
      <c r="R749">
        <v>-4.4046616399999996</v>
      </c>
      <c r="U749" s="644"/>
    </row>
    <row r="750" spans="1:21" ht="15" x14ac:dyDescent="0.25">
      <c r="A750" t="s">
        <v>2497</v>
      </c>
      <c r="B750" t="s">
        <v>2788</v>
      </c>
      <c r="C750" t="s">
        <v>125</v>
      </c>
      <c r="D750" t="s">
        <v>180</v>
      </c>
      <c r="E750" t="s">
        <v>181</v>
      </c>
      <c r="F750" t="s">
        <v>125</v>
      </c>
      <c r="G750"/>
      <c r="H750">
        <v>14.8971</v>
      </c>
      <c r="I750" t="s">
        <v>182</v>
      </c>
      <c r="J750" t="s">
        <v>216</v>
      </c>
      <c r="K750" t="s">
        <v>216</v>
      </c>
      <c r="L750" t="s">
        <v>2789</v>
      </c>
      <c r="M750"/>
      <c r="N750" s="644" t="s">
        <v>2790</v>
      </c>
      <c r="O750" s="644" t="s">
        <v>2791</v>
      </c>
      <c r="P750" t="s">
        <v>293</v>
      </c>
      <c r="Q750">
        <v>52.583750170000002</v>
      </c>
      <c r="R750">
        <v>1.3754797000000001</v>
      </c>
      <c r="U750" s="644"/>
    </row>
    <row r="751" spans="1:21" ht="15" x14ac:dyDescent="0.25">
      <c r="A751" t="s">
        <v>2497</v>
      </c>
      <c r="B751" t="s">
        <v>2792</v>
      </c>
      <c r="C751" t="s">
        <v>125</v>
      </c>
      <c r="D751" t="s">
        <v>180</v>
      </c>
      <c r="E751" t="s">
        <v>181</v>
      </c>
      <c r="F751" t="s">
        <v>125</v>
      </c>
      <c r="G751"/>
      <c r="H751">
        <v>7.6484199999999998</v>
      </c>
      <c r="I751" t="s">
        <v>182</v>
      </c>
      <c r="J751" t="s">
        <v>183</v>
      </c>
      <c r="K751" t="s">
        <v>209</v>
      </c>
      <c r="L751" t="s">
        <v>2793</v>
      </c>
      <c r="M751"/>
      <c r="N751" s="644" t="s">
        <v>2794</v>
      </c>
      <c r="O751" s="644" t="s">
        <v>2795</v>
      </c>
      <c r="P751" t="s">
        <v>293</v>
      </c>
      <c r="Q751">
        <v>52.032543359999998</v>
      </c>
      <c r="R751">
        <v>-0.88821507</v>
      </c>
      <c r="U751" s="644"/>
    </row>
    <row r="752" spans="1:21" ht="15" x14ac:dyDescent="0.25">
      <c r="A752" t="s">
        <v>2497</v>
      </c>
      <c r="B752" t="s">
        <v>2796</v>
      </c>
      <c r="C752" t="s">
        <v>125</v>
      </c>
      <c r="D752" t="s">
        <v>180</v>
      </c>
      <c r="E752" t="s">
        <v>181</v>
      </c>
      <c r="F752" t="s">
        <v>125</v>
      </c>
      <c r="G752"/>
      <c r="H752">
        <v>11.999790000000001</v>
      </c>
      <c r="I752" t="s">
        <v>182</v>
      </c>
      <c r="J752" t="s">
        <v>183</v>
      </c>
      <c r="K752" t="s">
        <v>270</v>
      </c>
      <c r="L752" t="s">
        <v>2797</v>
      </c>
      <c r="M752"/>
      <c r="N752" s="644" t="s">
        <v>2798</v>
      </c>
      <c r="O752" s="644" t="s">
        <v>2799</v>
      </c>
      <c r="P752" t="s">
        <v>293</v>
      </c>
      <c r="Q752">
        <v>52.619567590000003</v>
      </c>
      <c r="R752">
        <v>-2.7257282200000001</v>
      </c>
      <c r="U752" s="644"/>
    </row>
    <row r="753" spans="1:21" ht="15" x14ac:dyDescent="0.25">
      <c r="A753" t="s">
        <v>2497</v>
      </c>
      <c r="B753" t="s">
        <v>2800</v>
      </c>
      <c r="C753" t="s">
        <v>125</v>
      </c>
      <c r="D753" t="s">
        <v>180</v>
      </c>
      <c r="E753" t="s">
        <v>181</v>
      </c>
      <c r="F753" t="s">
        <v>125</v>
      </c>
      <c r="G753"/>
      <c r="H753">
        <v>21.008430000000001</v>
      </c>
      <c r="I753" t="s">
        <v>182</v>
      </c>
      <c r="J753" t="s">
        <v>183</v>
      </c>
      <c r="K753" t="s">
        <v>410</v>
      </c>
      <c r="L753"/>
      <c r="M753"/>
      <c r="N753" s="644" t="s">
        <v>2801</v>
      </c>
      <c r="O753" s="644" t="s">
        <v>2802</v>
      </c>
      <c r="P753" t="s">
        <v>293</v>
      </c>
      <c r="Q753">
        <v>51.067095430000002</v>
      </c>
      <c r="R753">
        <v>-2.75712592</v>
      </c>
      <c r="U753" s="644"/>
    </row>
    <row r="754" spans="1:21" ht="15" x14ac:dyDescent="0.25">
      <c r="A754" t="s">
        <v>2497</v>
      </c>
      <c r="B754" t="s">
        <v>2803</v>
      </c>
      <c r="C754" t="s">
        <v>125</v>
      </c>
      <c r="D754" t="s">
        <v>180</v>
      </c>
      <c r="E754" t="s">
        <v>181</v>
      </c>
      <c r="F754" t="s">
        <v>125</v>
      </c>
      <c r="G754"/>
      <c r="H754">
        <v>8.7010000000000005</v>
      </c>
      <c r="I754" t="s">
        <v>182</v>
      </c>
      <c r="J754" t="s">
        <v>183</v>
      </c>
      <c r="K754" t="s">
        <v>184</v>
      </c>
      <c r="L754" t="s">
        <v>2804</v>
      </c>
      <c r="M754"/>
      <c r="N754" s="644" t="s">
        <v>2805</v>
      </c>
      <c r="O754" s="644" t="s">
        <v>2806</v>
      </c>
      <c r="P754" t="s">
        <v>293</v>
      </c>
      <c r="Q754">
        <v>52.345549640000002</v>
      </c>
      <c r="R754">
        <v>-8.6502060000000006E-2</v>
      </c>
      <c r="U754" s="644"/>
    </row>
    <row r="755" spans="1:21" ht="15" x14ac:dyDescent="0.25">
      <c r="A755" t="s">
        <v>2497</v>
      </c>
      <c r="B755" t="s">
        <v>2807</v>
      </c>
      <c r="C755" t="s">
        <v>125</v>
      </c>
      <c r="D755" t="s">
        <v>180</v>
      </c>
      <c r="E755" t="s">
        <v>181</v>
      </c>
      <c r="F755" t="s">
        <v>125</v>
      </c>
      <c r="G755"/>
      <c r="H755">
        <v>11.4436</v>
      </c>
      <c r="I755" t="s">
        <v>182</v>
      </c>
      <c r="J755" t="s">
        <v>183</v>
      </c>
      <c r="K755" t="s">
        <v>209</v>
      </c>
      <c r="L755" t="s">
        <v>2808</v>
      </c>
      <c r="M755"/>
      <c r="N755" s="644" t="s">
        <v>2809</v>
      </c>
      <c r="O755" s="644" t="s">
        <v>2810</v>
      </c>
      <c r="P755" t="s">
        <v>293</v>
      </c>
      <c r="Q755">
        <v>51.168174749999999</v>
      </c>
      <c r="R755">
        <v>0.80786409000000003</v>
      </c>
      <c r="U755" s="644"/>
    </row>
    <row r="756" spans="1:21" ht="15" x14ac:dyDescent="0.25">
      <c r="A756" t="s">
        <v>2497</v>
      </c>
      <c r="B756" t="s">
        <v>1130</v>
      </c>
      <c r="C756" t="s">
        <v>125</v>
      </c>
      <c r="D756" t="s">
        <v>180</v>
      </c>
      <c r="E756" t="s">
        <v>181</v>
      </c>
      <c r="F756" t="s">
        <v>125</v>
      </c>
      <c r="G756"/>
      <c r="H756">
        <v>6.8544</v>
      </c>
      <c r="I756" t="s">
        <v>182</v>
      </c>
      <c r="J756" t="s">
        <v>183</v>
      </c>
      <c r="K756" t="s">
        <v>184</v>
      </c>
      <c r="L756" t="s">
        <v>2811</v>
      </c>
      <c r="M756"/>
      <c r="N756" s="644" t="s">
        <v>2812</v>
      </c>
      <c r="O756" s="644" t="s">
        <v>2813</v>
      </c>
      <c r="P756" t="s">
        <v>293</v>
      </c>
      <c r="Q756">
        <v>51.821941860000003</v>
      </c>
      <c r="R756">
        <v>1.0873094699999999</v>
      </c>
      <c r="U756" s="644"/>
    </row>
    <row r="757" spans="1:21" ht="15" x14ac:dyDescent="0.25">
      <c r="A757" t="s">
        <v>2497</v>
      </c>
      <c r="B757" t="s">
        <v>2814</v>
      </c>
      <c r="C757" t="s">
        <v>125</v>
      </c>
      <c r="D757" t="s">
        <v>180</v>
      </c>
      <c r="E757" t="s">
        <v>181</v>
      </c>
      <c r="F757" t="s">
        <v>125</v>
      </c>
      <c r="G757"/>
      <c r="H757">
        <v>12.338039999999999</v>
      </c>
      <c r="I757" t="s">
        <v>182</v>
      </c>
      <c r="J757" t="s">
        <v>183</v>
      </c>
      <c r="K757" t="s">
        <v>209</v>
      </c>
      <c r="L757" t="s">
        <v>2815</v>
      </c>
      <c r="M757"/>
      <c r="N757" s="644" t="s">
        <v>2816</v>
      </c>
      <c r="O757" s="644" t="s">
        <v>2817</v>
      </c>
      <c r="P757" t="s">
        <v>293</v>
      </c>
      <c r="Q757">
        <v>51.635069960000003</v>
      </c>
      <c r="R757">
        <v>-3.1698061900000001</v>
      </c>
      <c r="U757" s="644"/>
    </row>
    <row r="758" spans="1:21" ht="15" x14ac:dyDescent="0.25">
      <c r="A758" t="s">
        <v>2497</v>
      </c>
      <c r="B758" t="s">
        <v>2818</v>
      </c>
      <c r="C758" t="s">
        <v>125</v>
      </c>
      <c r="D758" t="s">
        <v>180</v>
      </c>
      <c r="E758" t="s">
        <v>181</v>
      </c>
      <c r="F758" t="s">
        <v>125</v>
      </c>
      <c r="G758"/>
      <c r="H758">
        <v>11.99588</v>
      </c>
      <c r="I758" t="s">
        <v>182</v>
      </c>
      <c r="J758" t="s">
        <v>216</v>
      </c>
      <c r="K758" t="s">
        <v>216</v>
      </c>
      <c r="L758" t="s">
        <v>2819</v>
      </c>
      <c r="M758"/>
      <c r="N758" s="644" t="s">
        <v>2820</v>
      </c>
      <c r="O758" s="644" t="s">
        <v>2821</v>
      </c>
      <c r="P758" t="s">
        <v>293</v>
      </c>
      <c r="Q758">
        <v>52.945463549999999</v>
      </c>
      <c r="R758">
        <v>-2.9178829799999999</v>
      </c>
      <c r="U758" s="644"/>
    </row>
    <row r="759" spans="1:21" ht="15" x14ac:dyDescent="0.25">
      <c r="A759" t="s">
        <v>2497</v>
      </c>
      <c r="B759" t="s">
        <v>2822</v>
      </c>
      <c r="C759" t="s">
        <v>125</v>
      </c>
      <c r="D759" t="s">
        <v>180</v>
      </c>
      <c r="E759" t="s">
        <v>181</v>
      </c>
      <c r="F759" t="s">
        <v>125</v>
      </c>
      <c r="G759"/>
      <c r="H759">
        <v>4.9969799999999998</v>
      </c>
      <c r="I759" t="s">
        <v>182</v>
      </c>
      <c r="J759" t="s">
        <v>216</v>
      </c>
      <c r="K759" t="s">
        <v>216</v>
      </c>
      <c r="L759" t="s">
        <v>2823</v>
      </c>
      <c r="M759"/>
      <c r="N759" s="644" t="s">
        <v>2824</v>
      </c>
      <c r="O759" s="644" t="s">
        <v>2825</v>
      </c>
      <c r="P759" t="s">
        <v>293</v>
      </c>
      <c r="Q759">
        <v>51.785439519999997</v>
      </c>
      <c r="R759">
        <v>-1.6081592600000001</v>
      </c>
      <c r="U759" s="644"/>
    </row>
    <row r="760" spans="1:21" ht="15" x14ac:dyDescent="0.25">
      <c r="A760" t="s">
        <v>2497</v>
      </c>
      <c r="B760" t="s">
        <v>2826</v>
      </c>
      <c r="C760" t="s">
        <v>125</v>
      </c>
      <c r="D760" t="s">
        <v>180</v>
      </c>
      <c r="E760" t="s">
        <v>181</v>
      </c>
      <c r="F760" t="s">
        <v>125</v>
      </c>
      <c r="G760"/>
      <c r="H760">
        <v>12.97925</v>
      </c>
      <c r="I760" t="s">
        <v>182</v>
      </c>
      <c r="J760" t="s">
        <v>183</v>
      </c>
      <c r="K760" t="s">
        <v>199</v>
      </c>
      <c r="L760" t="s">
        <v>2827</v>
      </c>
      <c r="M760"/>
      <c r="N760" s="644" t="s">
        <v>2828</v>
      </c>
      <c r="O760" s="644" t="s">
        <v>2829</v>
      </c>
      <c r="P760" t="s">
        <v>293</v>
      </c>
      <c r="Q760">
        <v>53.165352980000002</v>
      </c>
      <c r="R760">
        <v>-4.2414464499999998</v>
      </c>
      <c r="U760" s="644"/>
    </row>
    <row r="761" spans="1:21" ht="15" x14ac:dyDescent="0.25">
      <c r="A761" t="s">
        <v>2497</v>
      </c>
      <c r="B761" t="s">
        <v>2830</v>
      </c>
      <c r="C761" t="s">
        <v>125</v>
      </c>
      <c r="D761" t="s">
        <v>180</v>
      </c>
      <c r="E761" t="s">
        <v>181</v>
      </c>
      <c r="F761" t="s">
        <v>125</v>
      </c>
      <c r="G761"/>
      <c r="H761">
        <v>12.71946</v>
      </c>
      <c r="I761" t="s">
        <v>182</v>
      </c>
      <c r="J761" t="s">
        <v>216</v>
      </c>
      <c r="K761" t="s">
        <v>216</v>
      </c>
      <c r="L761" t="s">
        <v>2831</v>
      </c>
      <c r="M761"/>
      <c r="N761" s="644" t="s">
        <v>2832</v>
      </c>
      <c r="O761" s="644" t="s">
        <v>2833</v>
      </c>
      <c r="P761" t="s">
        <v>293</v>
      </c>
      <c r="Q761">
        <v>52.078258409999997</v>
      </c>
      <c r="R761">
        <v>4.8936439999999998E-2</v>
      </c>
      <c r="U761" s="644"/>
    </row>
    <row r="762" spans="1:21" ht="15" x14ac:dyDescent="0.25">
      <c r="A762" t="s">
        <v>2497</v>
      </c>
      <c r="B762" t="s">
        <v>2834</v>
      </c>
      <c r="C762" t="s">
        <v>125</v>
      </c>
      <c r="D762" t="s">
        <v>180</v>
      </c>
      <c r="E762" t="s">
        <v>181</v>
      </c>
      <c r="F762" t="s">
        <v>125</v>
      </c>
      <c r="G762"/>
      <c r="H762">
        <v>18.955220000000001</v>
      </c>
      <c r="I762" t="s">
        <v>182</v>
      </c>
      <c r="J762" t="s">
        <v>183</v>
      </c>
      <c r="K762" t="s">
        <v>209</v>
      </c>
      <c r="L762" t="s">
        <v>2835</v>
      </c>
      <c r="M762"/>
      <c r="N762" s="644" t="s">
        <v>2836</v>
      </c>
      <c r="O762" s="644" t="s">
        <v>2837</v>
      </c>
      <c r="P762" t="s">
        <v>293</v>
      </c>
      <c r="Q762">
        <v>52.064874570000001</v>
      </c>
      <c r="R762">
        <v>1.1033869999999999E-2</v>
      </c>
      <c r="U762" s="644"/>
    </row>
    <row r="763" spans="1:21" ht="15" x14ac:dyDescent="0.25">
      <c r="A763" t="s">
        <v>2497</v>
      </c>
      <c r="B763" t="s">
        <v>2838</v>
      </c>
      <c r="C763" t="s">
        <v>125</v>
      </c>
      <c r="D763" t="s">
        <v>180</v>
      </c>
      <c r="E763" t="s">
        <v>181</v>
      </c>
      <c r="F763" t="s">
        <v>125</v>
      </c>
      <c r="G763"/>
      <c r="H763">
        <v>30.941669999999998</v>
      </c>
      <c r="I763" t="s">
        <v>182</v>
      </c>
      <c r="J763" t="s">
        <v>183</v>
      </c>
      <c r="K763" t="s">
        <v>209</v>
      </c>
      <c r="L763" t="s">
        <v>2839</v>
      </c>
      <c r="M763"/>
      <c r="N763" s="644" t="s">
        <v>2840</v>
      </c>
      <c r="O763" s="644" t="s">
        <v>2841</v>
      </c>
      <c r="P763" t="s">
        <v>293</v>
      </c>
      <c r="Q763">
        <v>50.750972470000001</v>
      </c>
      <c r="R763">
        <v>-4.4506644099999999</v>
      </c>
      <c r="U763" s="644"/>
    </row>
    <row r="764" spans="1:21" ht="15" x14ac:dyDescent="0.25">
      <c r="A764" t="s">
        <v>2497</v>
      </c>
      <c r="B764" t="s">
        <v>2842</v>
      </c>
      <c r="C764" t="s">
        <v>125</v>
      </c>
      <c r="D764" t="s">
        <v>180</v>
      </c>
      <c r="E764" t="s">
        <v>181</v>
      </c>
      <c r="F764" t="s">
        <v>125</v>
      </c>
      <c r="G764"/>
      <c r="H764">
        <v>4.9148699999999996</v>
      </c>
      <c r="I764" t="s">
        <v>182</v>
      </c>
      <c r="J764" t="s">
        <v>183</v>
      </c>
      <c r="K764" t="s">
        <v>184</v>
      </c>
      <c r="L764" t="s">
        <v>2843</v>
      </c>
      <c r="M764"/>
      <c r="N764" s="644" t="s">
        <v>2844</v>
      </c>
      <c r="O764" s="644" t="s">
        <v>2845</v>
      </c>
      <c r="P764" t="s">
        <v>293</v>
      </c>
      <c r="Q764">
        <v>53.154695580000002</v>
      </c>
      <c r="R764">
        <v>-1.0139891999999999</v>
      </c>
      <c r="U764" s="644"/>
    </row>
    <row r="765" spans="1:21" ht="15" x14ac:dyDescent="0.25">
      <c r="A765" t="s">
        <v>2497</v>
      </c>
      <c r="B765" t="s">
        <v>2846</v>
      </c>
      <c r="C765" t="s">
        <v>125</v>
      </c>
      <c r="D765" t="s">
        <v>180</v>
      </c>
      <c r="E765" t="s">
        <v>181</v>
      </c>
      <c r="F765" t="s">
        <v>125</v>
      </c>
      <c r="G765"/>
      <c r="H765">
        <v>11.793134999999999</v>
      </c>
      <c r="I765" t="s">
        <v>182</v>
      </c>
      <c r="J765" t="s">
        <v>183</v>
      </c>
      <c r="K765" t="s">
        <v>270</v>
      </c>
      <c r="L765" t="s">
        <v>2847</v>
      </c>
      <c r="M765"/>
      <c r="N765" s="644" t="s">
        <v>2848</v>
      </c>
      <c r="O765" s="644" t="s">
        <v>2849</v>
      </c>
      <c r="P765" t="s">
        <v>293</v>
      </c>
      <c r="Q765">
        <v>50.84485402</v>
      </c>
      <c r="R765">
        <v>-2.1670900099999999</v>
      </c>
      <c r="U765" s="644"/>
    </row>
    <row r="766" spans="1:21" ht="15" x14ac:dyDescent="0.25">
      <c r="A766" t="s">
        <v>2497</v>
      </c>
      <c r="B766" t="s">
        <v>2850</v>
      </c>
      <c r="C766" t="s">
        <v>125</v>
      </c>
      <c r="D766" t="s">
        <v>180</v>
      </c>
      <c r="E766" t="s">
        <v>181</v>
      </c>
      <c r="F766" t="s">
        <v>125</v>
      </c>
      <c r="G766"/>
      <c r="H766">
        <v>12.005660000000001</v>
      </c>
      <c r="I766" t="s">
        <v>182</v>
      </c>
      <c r="J766" t="s">
        <v>183</v>
      </c>
      <c r="K766" t="s">
        <v>184</v>
      </c>
      <c r="L766" t="s">
        <v>2851</v>
      </c>
      <c r="M766"/>
      <c r="N766" s="644" t="s">
        <v>2852</v>
      </c>
      <c r="O766" s="644" t="s">
        <v>2853</v>
      </c>
      <c r="P766" t="s">
        <v>293</v>
      </c>
      <c r="Q766">
        <v>50.506773430000003</v>
      </c>
      <c r="R766">
        <v>-3.6353058300000001</v>
      </c>
      <c r="U766" s="644"/>
    </row>
    <row r="767" spans="1:21" ht="15" x14ac:dyDescent="0.25">
      <c r="A767" t="s">
        <v>2497</v>
      </c>
      <c r="B767" t="s">
        <v>2854</v>
      </c>
      <c r="C767" t="s">
        <v>125</v>
      </c>
      <c r="D767" t="s">
        <v>180</v>
      </c>
      <c r="E767" t="s">
        <v>181</v>
      </c>
      <c r="F767" t="s">
        <v>125</v>
      </c>
      <c r="G767"/>
      <c r="H767">
        <v>9.5762699999999992</v>
      </c>
      <c r="I767" t="s">
        <v>182</v>
      </c>
      <c r="J767" t="s">
        <v>183</v>
      </c>
      <c r="K767" t="s">
        <v>184</v>
      </c>
      <c r="L767" t="s">
        <v>2855</v>
      </c>
      <c r="M767"/>
      <c r="N767" s="644" t="s">
        <v>2856</v>
      </c>
      <c r="O767" s="644" t="s">
        <v>2857</v>
      </c>
      <c r="P767" t="s">
        <v>293</v>
      </c>
      <c r="Q767">
        <v>53.225668499999998</v>
      </c>
      <c r="R767">
        <v>-1.0972779699999999</v>
      </c>
      <c r="U767" s="644"/>
    </row>
    <row r="768" spans="1:21" ht="15" x14ac:dyDescent="0.25">
      <c r="A768" t="s">
        <v>2497</v>
      </c>
      <c r="B768" t="s">
        <v>2858</v>
      </c>
      <c r="C768" t="s">
        <v>125</v>
      </c>
      <c r="D768" t="s">
        <v>180</v>
      </c>
      <c r="E768" t="s">
        <v>181</v>
      </c>
      <c r="F768" t="s">
        <v>125</v>
      </c>
      <c r="G768"/>
      <c r="H768">
        <v>19.80921</v>
      </c>
      <c r="I768" t="s">
        <v>182</v>
      </c>
      <c r="J768" t="s">
        <v>183</v>
      </c>
      <c r="K768" t="s">
        <v>270</v>
      </c>
      <c r="L768" t="s">
        <v>2859</v>
      </c>
      <c r="M768"/>
      <c r="N768" s="644" t="s">
        <v>2860</v>
      </c>
      <c r="O768" s="644" t="s">
        <v>2861</v>
      </c>
      <c r="P768" t="s">
        <v>293</v>
      </c>
      <c r="Q768">
        <v>51.114178930000001</v>
      </c>
      <c r="R768">
        <v>-0.98036984000000005</v>
      </c>
      <c r="U768" s="644"/>
    </row>
    <row r="769" spans="1:21" ht="15" x14ac:dyDescent="0.25">
      <c r="A769" t="s">
        <v>2497</v>
      </c>
      <c r="B769" t="s">
        <v>2862</v>
      </c>
      <c r="C769" t="s">
        <v>125</v>
      </c>
      <c r="D769" t="s">
        <v>180</v>
      </c>
      <c r="E769" t="s">
        <v>181</v>
      </c>
      <c r="F769" t="s">
        <v>125</v>
      </c>
      <c r="G769"/>
      <c r="H769">
        <v>6.1758499999999996</v>
      </c>
      <c r="I769" t="s">
        <v>182</v>
      </c>
      <c r="J769" t="s">
        <v>183</v>
      </c>
      <c r="K769" t="s">
        <v>199</v>
      </c>
      <c r="L769" t="s">
        <v>2863</v>
      </c>
      <c r="M769"/>
      <c r="N769" s="644" t="s">
        <v>2864</v>
      </c>
      <c r="O769" s="644" t="s">
        <v>2865</v>
      </c>
      <c r="P769" t="s">
        <v>293</v>
      </c>
      <c r="Q769">
        <v>50.650706339999999</v>
      </c>
      <c r="R769">
        <v>-3.3835074600000001</v>
      </c>
      <c r="U769" s="644"/>
    </row>
    <row r="770" spans="1:21" ht="15" x14ac:dyDescent="0.25">
      <c r="A770" t="s">
        <v>2497</v>
      </c>
      <c r="B770" t="s">
        <v>2866</v>
      </c>
      <c r="C770" t="s">
        <v>125</v>
      </c>
      <c r="D770" t="s">
        <v>180</v>
      </c>
      <c r="E770" t="s">
        <v>181</v>
      </c>
      <c r="F770" t="s">
        <v>125</v>
      </c>
      <c r="G770"/>
      <c r="H770">
        <v>4.05</v>
      </c>
      <c r="I770" t="s">
        <v>182</v>
      </c>
      <c r="J770" t="s">
        <v>183</v>
      </c>
      <c r="K770" t="s">
        <v>184</v>
      </c>
      <c r="L770" t="s">
        <v>2867</v>
      </c>
      <c r="M770"/>
      <c r="N770" s="644" t="s">
        <v>2868</v>
      </c>
      <c r="O770" s="644" t="s">
        <v>2869</v>
      </c>
      <c r="P770" t="s">
        <v>293</v>
      </c>
      <c r="Q770">
        <v>52.784961869999997</v>
      </c>
      <c r="R770">
        <v>-1.0625732800000001</v>
      </c>
      <c r="U770" s="644"/>
    </row>
    <row r="771" spans="1:21" ht="15" x14ac:dyDescent="0.25">
      <c r="A771" t="s">
        <v>2497</v>
      </c>
      <c r="B771" t="s">
        <v>2870</v>
      </c>
      <c r="C771" t="s">
        <v>125</v>
      </c>
      <c r="D771" t="s">
        <v>180</v>
      </c>
      <c r="E771" t="s">
        <v>181</v>
      </c>
      <c r="F771" t="s">
        <v>125</v>
      </c>
      <c r="G771"/>
      <c r="H771">
        <v>18.738720000000001</v>
      </c>
      <c r="I771" t="s">
        <v>182</v>
      </c>
      <c r="J771" t="s">
        <v>183</v>
      </c>
      <c r="K771" t="s">
        <v>270</v>
      </c>
      <c r="L771" t="s">
        <v>2871</v>
      </c>
      <c r="M771"/>
      <c r="N771" s="644" t="s">
        <v>2872</v>
      </c>
      <c r="O771" s="644" t="s">
        <v>2873</v>
      </c>
      <c r="P771" t="s">
        <v>293</v>
      </c>
      <c r="Q771">
        <v>52.59184329</v>
      </c>
      <c r="R771">
        <v>0.38542880000000002</v>
      </c>
      <c r="U771" s="644"/>
    </row>
    <row r="772" spans="1:21" ht="15" x14ac:dyDescent="0.25">
      <c r="A772" t="s">
        <v>2497</v>
      </c>
      <c r="B772" t="s">
        <v>2874</v>
      </c>
      <c r="C772" t="s">
        <v>125</v>
      </c>
      <c r="D772" t="s">
        <v>180</v>
      </c>
      <c r="E772" t="s">
        <v>181</v>
      </c>
      <c r="F772" t="s">
        <v>125</v>
      </c>
      <c r="G772"/>
      <c r="H772">
        <v>4.6230799999999999</v>
      </c>
      <c r="I772" t="s">
        <v>182</v>
      </c>
      <c r="J772" t="s">
        <v>183</v>
      </c>
      <c r="K772" t="s">
        <v>209</v>
      </c>
      <c r="L772" t="s">
        <v>2875</v>
      </c>
      <c r="M772"/>
      <c r="N772" s="644" t="s">
        <v>2876</v>
      </c>
      <c r="O772" s="644" t="s">
        <v>2877</v>
      </c>
      <c r="P772" t="s">
        <v>293</v>
      </c>
      <c r="Q772">
        <v>52.151754670000003</v>
      </c>
      <c r="R772">
        <v>-0.26461920999999999</v>
      </c>
      <c r="U772" s="644"/>
    </row>
    <row r="773" spans="1:21" ht="15" x14ac:dyDescent="0.25">
      <c r="A773" t="s">
        <v>2497</v>
      </c>
      <c r="B773" t="s">
        <v>2878</v>
      </c>
      <c r="C773" t="s">
        <v>125</v>
      </c>
      <c r="D773" t="s">
        <v>180</v>
      </c>
      <c r="E773" t="s">
        <v>181</v>
      </c>
      <c r="F773" t="s">
        <v>125</v>
      </c>
      <c r="G773"/>
      <c r="H773">
        <v>28.668119999999998</v>
      </c>
      <c r="I773" t="s">
        <v>182</v>
      </c>
      <c r="J773" t="s">
        <v>183</v>
      </c>
      <c r="K773" t="s">
        <v>209</v>
      </c>
      <c r="L773" t="s">
        <v>2879</v>
      </c>
      <c r="M773"/>
      <c r="N773" s="644" t="s">
        <v>2880</v>
      </c>
      <c r="O773" s="644" t="s">
        <v>2881</v>
      </c>
      <c r="P773" t="s">
        <v>293</v>
      </c>
      <c r="Q773">
        <v>51.32508473</v>
      </c>
      <c r="R773">
        <v>1.1213753</v>
      </c>
      <c r="U773" s="644"/>
    </row>
    <row r="774" spans="1:21" ht="15" x14ac:dyDescent="0.25">
      <c r="A774" t="s">
        <v>2497</v>
      </c>
      <c r="B774" t="s">
        <v>2882</v>
      </c>
      <c r="C774" t="s">
        <v>125</v>
      </c>
      <c r="D774" t="s">
        <v>180</v>
      </c>
      <c r="E774" t="s">
        <v>181</v>
      </c>
      <c r="F774" t="s">
        <v>125</v>
      </c>
      <c r="G774"/>
      <c r="H774">
        <v>13.159219999999999</v>
      </c>
      <c r="I774" t="s">
        <v>182</v>
      </c>
      <c r="J774" t="s">
        <v>183</v>
      </c>
      <c r="K774" t="s">
        <v>199</v>
      </c>
      <c r="L774" t="s">
        <v>2883</v>
      </c>
      <c r="M774"/>
      <c r="N774" s="644" t="s">
        <v>2884</v>
      </c>
      <c r="O774" s="644" t="s">
        <v>2885</v>
      </c>
      <c r="P774" t="s">
        <v>293</v>
      </c>
      <c r="Q774">
        <v>50.842367590000002</v>
      </c>
      <c r="R774">
        <v>0.2399037</v>
      </c>
      <c r="U774" s="644"/>
    </row>
    <row r="775" spans="1:21" ht="15" x14ac:dyDescent="0.25">
      <c r="A775" t="s">
        <v>2497</v>
      </c>
      <c r="B775" t="s">
        <v>2886</v>
      </c>
      <c r="C775" t="s">
        <v>125</v>
      </c>
      <c r="D775" t="s">
        <v>180</v>
      </c>
      <c r="E775" t="s">
        <v>181</v>
      </c>
      <c r="F775" t="s">
        <v>125</v>
      </c>
      <c r="G775"/>
      <c r="H775">
        <v>8.97804</v>
      </c>
      <c r="I775" t="s">
        <v>182</v>
      </c>
      <c r="J775" t="s">
        <v>183</v>
      </c>
      <c r="K775" t="s">
        <v>199</v>
      </c>
      <c r="L775" t="s">
        <v>2887</v>
      </c>
      <c r="M775"/>
      <c r="N775" s="644" t="s">
        <v>2888</v>
      </c>
      <c r="O775" s="644" t="s">
        <v>2889</v>
      </c>
      <c r="P775" t="s">
        <v>293</v>
      </c>
      <c r="Q775">
        <v>51.190912099999998</v>
      </c>
      <c r="R775">
        <v>-2.3873230099999998</v>
      </c>
      <c r="U775" s="644"/>
    </row>
    <row r="776" spans="1:21" ht="15" x14ac:dyDescent="0.25">
      <c r="A776" t="s">
        <v>2497</v>
      </c>
      <c r="B776" t="s">
        <v>2890</v>
      </c>
      <c r="C776" t="s">
        <v>125</v>
      </c>
      <c r="D776" t="s">
        <v>180</v>
      </c>
      <c r="E776" t="s">
        <v>181</v>
      </c>
      <c r="F776" t="s">
        <v>125</v>
      </c>
      <c r="G776"/>
      <c r="H776">
        <v>4.9992799999999997</v>
      </c>
      <c r="I776" t="s">
        <v>182</v>
      </c>
      <c r="J776" t="s">
        <v>183</v>
      </c>
      <c r="K776" t="s">
        <v>184</v>
      </c>
      <c r="L776" t="s">
        <v>2891</v>
      </c>
      <c r="M776"/>
      <c r="N776" s="644" t="s">
        <v>2892</v>
      </c>
      <c r="O776" s="644" t="s">
        <v>2893</v>
      </c>
      <c r="P776" t="s">
        <v>293</v>
      </c>
      <c r="Q776">
        <v>51.022791910000002</v>
      </c>
      <c r="R776">
        <v>-3.6778409500000002</v>
      </c>
      <c r="U776" s="644"/>
    </row>
    <row r="777" spans="1:21" ht="15" x14ac:dyDescent="0.25">
      <c r="A777" t="s">
        <v>2497</v>
      </c>
      <c r="B777" t="s">
        <v>2894</v>
      </c>
      <c r="C777" t="s">
        <v>125</v>
      </c>
      <c r="D777" t="s">
        <v>180</v>
      </c>
      <c r="E777" t="s">
        <v>181</v>
      </c>
      <c r="F777" t="s">
        <v>125</v>
      </c>
      <c r="G777"/>
      <c r="H777">
        <v>4.9985099999999996</v>
      </c>
      <c r="I777" t="s">
        <v>182</v>
      </c>
      <c r="J777" t="s">
        <v>183</v>
      </c>
      <c r="K777" t="s">
        <v>184</v>
      </c>
      <c r="L777" t="s">
        <v>2895</v>
      </c>
      <c r="M777"/>
      <c r="N777" s="644" t="s">
        <v>2896</v>
      </c>
      <c r="O777" s="644" t="s">
        <v>2897</v>
      </c>
      <c r="P777" t="s">
        <v>293</v>
      </c>
      <c r="Q777">
        <v>51.88500063</v>
      </c>
      <c r="R777">
        <v>0.39442771999999998</v>
      </c>
      <c r="U777" s="644"/>
    </row>
    <row r="778" spans="1:21" ht="15" x14ac:dyDescent="0.25">
      <c r="A778" t="s">
        <v>2497</v>
      </c>
      <c r="B778" t="s">
        <v>2898</v>
      </c>
      <c r="C778" t="s">
        <v>125</v>
      </c>
      <c r="D778" t="s">
        <v>180</v>
      </c>
      <c r="E778" t="s">
        <v>181</v>
      </c>
      <c r="F778" t="s">
        <v>125</v>
      </c>
      <c r="G778"/>
      <c r="H778">
        <v>4.9985099999999996</v>
      </c>
      <c r="I778" t="s">
        <v>182</v>
      </c>
      <c r="J778" t="s">
        <v>183</v>
      </c>
      <c r="K778" t="s">
        <v>209</v>
      </c>
      <c r="L778" t="s">
        <v>2899</v>
      </c>
      <c r="M778"/>
      <c r="N778" s="644" t="s">
        <v>2900</v>
      </c>
      <c r="O778" s="644" t="s">
        <v>2901</v>
      </c>
      <c r="P778" t="s">
        <v>293</v>
      </c>
      <c r="Q778">
        <v>51.939230160000001</v>
      </c>
      <c r="R778">
        <v>1.1363943700000001</v>
      </c>
      <c r="U778" s="644"/>
    </row>
    <row r="779" spans="1:21" ht="15" x14ac:dyDescent="0.25">
      <c r="A779" t="s">
        <v>2497</v>
      </c>
      <c r="B779" t="s">
        <v>2902</v>
      </c>
      <c r="C779" t="s">
        <v>125</v>
      </c>
      <c r="D779" t="s">
        <v>180</v>
      </c>
      <c r="E779" t="s">
        <v>181</v>
      </c>
      <c r="F779" t="s">
        <v>125</v>
      </c>
      <c r="G779"/>
      <c r="H779">
        <v>4.6920000000000002</v>
      </c>
      <c r="I779" t="s">
        <v>182</v>
      </c>
      <c r="J779" t="s">
        <v>183</v>
      </c>
      <c r="K779" t="s">
        <v>209</v>
      </c>
      <c r="L779" t="s">
        <v>2903</v>
      </c>
      <c r="M779"/>
      <c r="N779" s="644" t="s">
        <v>2904</v>
      </c>
      <c r="O779" s="644" t="s">
        <v>2905</v>
      </c>
      <c r="P779" t="s">
        <v>293</v>
      </c>
      <c r="Q779">
        <v>51.843333379999997</v>
      </c>
      <c r="R779">
        <v>0.80506361000000004</v>
      </c>
      <c r="U779" s="644"/>
    </row>
    <row r="780" spans="1:21" ht="15" x14ac:dyDescent="0.25">
      <c r="A780" t="s">
        <v>2497</v>
      </c>
      <c r="B780" t="s">
        <v>2906</v>
      </c>
      <c r="C780" t="s">
        <v>125</v>
      </c>
      <c r="D780" t="s">
        <v>180</v>
      </c>
      <c r="E780" t="s">
        <v>181</v>
      </c>
      <c r="F780" t="s">
        <v>125</v>
      </c>
      <c r="G780"/>
      <c r="H780">
        <v>4.9980000000000002</v>
      </c>
      <c r="I780" t="s">
        <v>182</v>
      </c>
      <c r="J780" t="s">
        <v>183</v>
      </c>
      <c r="K780" t="s">
        <v>209</v>
      </c>
      <c r="L780" t="s">
        <v>2907</v>
      </c>
      <c r="M780"/>
      <c r="N780" s="644" t="s">
        <v>2908</v>
      </c>
      <c r="O780" s="644" t="s">
        <v>2909</v>
      </c>
      <c r="P780" t="s">
        <v>293</v>
      </c>
      <c r="Q780">
        <v>54.095615180000003</v>
      </c>
      <c r="R780">
        <v>-1.0322724700000001</v>
      </c>
      <c r="U780" s="644"/>
    </row>
    <row r="781" spans="1:21" ht="15" x14ac:dyDescent="0.25">
      <c r="A781" t="s">
        <v>2497</v>
      </c>
      <c r="B781" t="s">
        <v>2910</v>
      </c>
      <c r="C781" t="s">
        <v>125</v>
      </c>
      <c r="D781" t="s">
        <v>180</v>
      </c>
      <c r="E781" t="s">
        <v>181</v>
      </c>
      <c r="F781" t="s">
        <v>125</v>
      </c>
      <c r="G781"/>
      <c r="H781">
        <v>4.9978999999999996</v>
      </c>
      <c r="I781" t="s">
        <v>182</v>
      </c>
      <c r="J781" t="s">
        <v>183</v>
      </c>
      <c r="K781" t="s">
        <v>334</v>
      </c>
      <c r="L781" t="s">
        <v>2911</v>
      </c>
      <c r="M781"/>
      <c r="N781" s="644" t="s">
        <v>2912</v>
      </c>
      <c r="O781" s="644" t="s">
        <v>2913</v>
      </c>
      <c r="P781" t="s">
        <v>293</v>
      </c>
      <c r="Q781">
        <v>53.148092210000002</v>
      </c>
      <c r="R781">
        <v>-1.3870290999999999</v>
      </c>
      <c r="U781" s="644"/>
    </row>
    <row r="782" spans="1:21" ht="15" x14ac:dyDescent="0.25">
      <c r="A782" t="s">
        <v>2497</v>
      </c>
      <c r="B782" t="s">
        <v>2914</v>
      </c>
      <c r="C782" t="s">
        <v>125</v>
      </c>
      <c r="D782" t="s">
        <v>180</v>
      </c>
      <c r="E782" t="s">
        <v>181</v>
      </c>
      <c r="F782" t="s">
        <v>125</v>
      </c>
      <c r="G782"/>
      <c r="H782">
        <v>4.9978999999999996</v>
      </c>
      <c r="I782" t="s">
        <v>182</v>
      </c>
      <c r="J782" t="s">
        <v>183</v>
      </c>
      <c r="K782" t="s">
        <v>270</v>
      </c>
      <c r="L782" t="s">
        <v>2915</v>
      </c>
      <c r="M782"/>
      <c r="N782" s="644" t="s">
        <v>2916</v>
      </c>
      <c r="O782" s="644" t="s">
        <v>2917</v>
      </c>
      <c r="P782" t="s">
        <v>293</v>
      </c>
      <c r="Q782">
        <v>52.594576979999999</v>
      </c>
      <c r="R782">
        <v>-1.5078843099999999</v>
      </c>
      <c r="U782" s="644"/>
    </row>
    <row r="783" spans="1:21" ht="15" x14ac:dyDescent="0.25">
      <c r="A783" t="s">
        <v>2497</v>
      </c>
      <c r="B783" t="s">
        <v>2918</v>
      </c>
      <c r="C783" t="s">
        <v>125</v>
      </c>
      <c r="D783" t="s">
        <v>180</v>
      </c>
      <c r="E783" t="s">
        <v>181</v>
      </c>
      <c r="F783" t="s">
        <v>125</v>
      </c>
      <c r="G783"/>
      <c r="H783">
        <v>3.4980000000000002</v>
      </c>
      <c r="I783" t="s">
        <v>182</v>
      </c>
      <c r="J783" t="s">
        <v>183</v>
      </c>
      <c r="K783" t="s">
        <v>270</v>
      </c>
      <c r="L783" t="s">
        <v>2919</v>
      </c>
      <c r="M783"/>
      <c r="N783" s="644" t="s">
        <v>2920</v>
      </c>
      <c r="O783" s="644" t="s">
        <v>2921</v>
      </c>
      <c r="P783" t="s">
        <v>293</v>
      </c>
      <c r="Q783">
        <v>53.679950650000002</v>
      </c>
      <c r="R783">
        <v>-1.0664193</v>
      </c>
      <c r="U783" s="644"/>
    </row>
    <row r="784" spans="1:21" ht="15" x14ac:dyDescent="0.25">
      <c r="A784" t="s">
        <v>2497</v>
      </c>
      <c r="B784" t="s">
        <v>2922</v>
      </c>
      <c r="C784" t="s">
        <v>125</v>
      </c>
      <c r="D784" t="s">
        <v>180</v>
      </c>
      <c r="E784" t="s">
        <v>181</v>
      </c>
      <c r="F784" t="s">
        <v>125</v>
      </c>
      <c r="G784"/>
      <c r="H784">
        <v>4.9978999999999996</v>
      </c>
      <c r="I784" t="s">
        <v>182</v>
      </c>
      <c r="J784" t="s">
        <v>183</v>
      </c>
      <c r="K784" t="s">
        <v>334</v>
      </c>
      <c r="L784" t="s">
        <v>951</v>
      </c>
      <c r="M784"/>
      <c r="N784" s="644" t="s">
        <v>2923</v>
      </c>
      <c r="O784" s="644" t="s">
        <v>2924</v>
      </c>
      <c r="P784" t="s">
        <v>293</v>
      </c>
      <c r="Q784">
        <v>53.796862939999997</v>
      </c>
      <c r="R784">
        <v>-1.2173759399999999</v>
      </c>
      <c r="U784" s="644"/>
    </row>
    <row r="785" spans="1:21" ht="15" x14ac:dyDescent="0.25">
      <c r="A785" t="s">
        <v>2497</v>
      </c>
      <c r="B785" t="s">
        <v>2925</v>
      </c>
      <c r="C785" t="s">
        <v>125</v>
      </c>
      <c r="D785" t="s">
        <v>180</v>
      </c>
      <c r="E785" t="s">
        <v>181</v>
      </c>
      <c r="F785" t="s">
        <v>125</v>
      </c>
      <c r="G785"/>
      <c r="H785">
        <v>4.9978999999999996</v>
      </c>
      <c r="I785" t="s">
        <v>182</v>
      </c>
      <c r="J785" t="s">
        <v>183</v>
      </c>
      <c r="K785" t="s">
        <v>334</v>
      </c>
      <c r="L785" t="s">
        <v>2926</v>
      </c>
      <c r="M785"/>
      <c r="N785" s="644" t="s">
        <v>2927</v>
      </c>
      <c r="O785" s="644" t="s">
        <v>2928</v>
      </c>
      <c r="P785" t="s">
        <v>293</v>
      </c>
      <c r="Q785">
        <v>51.838861629999997</v>
      </c>
      <c r="R785">
        <v>0.60783580000000004</v>
      </c>
      <c r="U785" s="644"/>
    </row>
    <row r="786" spans="1:21" ht="15" x14ac:dyDescent="0.25">
      <c r="A786" t="s">
        <v>2497</v>
      </c>
      <c r="B786" t="s">
        <v>2929</v>
      </c>
      <c r="C786" t="s">
        <v>125</v>
      </c>
      <c r="D786" t="s">
        <v>180</v>
      </c>
      <c r="E786" t="s">
        <v>181</v>
      </c>
      <c r="F786" t="s">
        <v>125</v>
      </c>
      <c r="G786"/>
      <c r="H786">
        <v>4.9939200000000001</v>
      </c>
      <c r="I786" t="s">
        <v>182</v>
      </c>
      <c r="J786" t="s">
        <v>183</v>
      </c>
      <c r="K786" t="s">
        <v>209</v>
      </c>
      <c r="L786" t="s">
        <v>2930</v>
      </c>
      <c r="M786"/>
      <c r="N786" s="644" t="s">
        <v>2931</v>
      </c>
      <c r="O786" s="644" t="s">
        <v>2932</v>
      </c>
      <c r="P786" t="s">
        <v>421</v>
      </c>
      <c r="Q786">
        <v>52.775544920000002</v>
      </c>
      <c r="R786">
        <v>-1.51111134</v>
      </c>
      <c r="U786" s="644"/>
    </row>
    <row r="787" spans="1:21" ht="15" x14ac:dyDescent="0.25">
      <c r="A787" t="s">
        <v>2497</v>
      </c>
      <c r="B787" t="s">
        <v>2933</v>
      </c>
      <c r="C787" t="s">
        <v>125</v>
      </c>
      <c r="D787" t="s">
        <v>180</v>
      </c>
      <c r="E787" t="s">
        <v>181</v>
      </c>
      <c r="F787" t="s">
        <v>125</v>
      </c>
      <c r="G787"/>
      <c r="H787">
        <v>4.9992799999999997</v>
      </c>
      <c r="I787" t="s">
        <v>182</v>
      </c>
      <c r="J787" t="s">
        <v>183</v>
      </c>
      <c r="K787" t="s">
        <v>270</v>
      </c>
      <c r="L787" t="s">
        <v>2934</v>
      </c>
      <c r="M787"/>
      <c r="N787" s="644" t="s">
        <v>2935</v>
      </c>
      <c r="O787" s="644" t="s">
        <v>2936</v>
      </c>
      <c r="P787" t="s">
        <v>421</v>
      </c>
      <c r="Q787">
        <v>52.564214890000002</v>
      </c>
      <c r="R787">
        <v>-1.1351314100000001</v>
      </c>
      <c r="U787" s="644"/>
    </row>
    <row r="788" spans="1:21" ht="15" x14ac:dyDescent="0.25">
      <c r="A788" t="s">
        <v>2497</v>
      </c>
      <c r="B788" t="s">
        <v>2937</v>
      </c>
      <c r="C788" t="s">
        <v>125</v>
      </c>
      <c r="D788" t="s">
        <v>180</v>
      </c>
      <c r="E788" t="s">
        <v>181</v>
      </c>
      <c r="F788" t="s">
        <v>125</v>
      </c>
      <c r="G788"/>
      <c r="H788">
        <v>3.4802399999999998</v>
      </c>
      <c r="I788" t="s">
        <v>182</v>
      </c>
      <c r="J788" t="s">
        <v>183</v>
      </c>
      <c r="K788" t="s">
        <v>270</v>
      </c>
      <c r="L788" t="s">
        <v>2938</v>
      </c>
      <c r="M788"/>
      <c r="N788" s="644" t="s">
        <v>2939</v>
      </c>
      <c r="O788" s="644" t="s">
        <v>2940</v>
      </c>
      <c r="P788" t="s">
        <v>421</v>
      </c>
      <c r="Q788">
        <v>53.104204250000002</v>
      </c>
      <c r="R788">
        <v>-2.5117708799999998</v>
      </c>
      <c r="U788" s="644"/>
    </row>
    <row r="789" spans="1:21" ht="15" x14ac:dyDescent="0.25">
      <c r="A789" t="s">
        <v>2497</v>
      </c>
      <c r="B789" t="s">
        <v>2941</v>
      </c>
      <c r="C789" t="s">
        <v>125</v>
      </c>
      <c r="D789" t="s">
        <v>180</v>
      </c>
      <c r="E789" t="s">
        <v>181</v>
      </c>
      <c r="F789" t="s">
        <v>125</v>
      </c>
      <c r="G789"/>
      <c r="H789">
        <v>3.3660000000000001</v>
      </c>
      <c r="I789" t="s">
        <v>182</v>
      </c>
      <c r="J789" t="s">
        <v>183</v>
      </c>
      <c r="K789" t="s">
        <v>442</v>
      </c>
      <c r="L789" t="s">
        <v>2942</v>
      </c>
      <c r="M789"/>
      <c r="N789" s="644" t="s">
        <v>2943</v>
      </c>
      <c r="O789" s="644" t="s">
        <v>2944</v>
      </c>
      <c r="P789" t="s">
        <v>421</v>
      </c>
      <c r="Q789">
        <v>54.804911070000003</v>
      </c>
      <c r="R789">
        <v>-2.9968717800000002</v>
      </c>
      <c r="U789" s="644"/>
    </row>
    <row r="790" spans="1:21" ht="15" x14ac:dyDescent="0.25">
      <c r="A790" t="s">
        <v>2497</v>
      </c>
      <c r="B790" t="s">
        <v>2945</v>
      </c>
      <c r="C790" t="s">
        <v>125</v>
      </c>
      <c r="D790" t="s">
        <v>180</v>
      </c>
      <c r="E790" t="s">
        <v>181</v>
      </c>
      <c r="F790" t="s">
        <v>125</v>
      </c>
      <c r="G790"/>
      <c r="H790">
        <v>4.9978999999999996</v>
      </c>
      <c r="I790" t="s">
        <v>182</v>
      </c>
      <c r="J790" t="s">
        <v>183</v>
      </c>
      <c r="K790" t="s">
        <v>442</v>
      </c>
      <c r="L790" t="s">
        <v>2946</v>
      </c>
      <c r="M790"/>
      <c r="N790" s="644" t="s">
        <v>2947</v>
      </c>
      <c r="O790" s="644" t="s">
        <v>2948</v>
      </c>
      <c r="P790" t="s">
        <v>421</v>
      </c>
      <c r="Q790">
        <v>54.152052990000001</v>
      </c>
      <c r="R790">
        <v>-1.23536552</v>
      </c>
      <c r="U790" s="644"/>
    </row>
    <row r="791" spans="1:21" ht="15" x14ac:dyDescent="0.25">
      <c r="A791" t="s">
        <v>2497</v>
      </c>
      <c r="B791" t="s">
        <v>2949</v>
      </c>
      <c r="C791" t="s">
        <v>125</v>
      </c>
      <c r="D791" t="s">
        <v>180</v>
      </c>
      <c r="E791" t="s">
        <v>181</v>
      </c>
      <c r="F791" t="s">
        <v>125</v>
      </c>
      <c r="G791"/>
      <c r="H791">
        <v>4.9978999999999996</v>
      </c>
      <c r="I791" t="s">
        <v>182</v>
      </c>
      <c r="J791" t="s">
        <v>183</v>
      </c>
      <c r="K791" t="s">
        <v>334</v>
      </c>
      <c r="L791" t="s">
        <v>2950</v>
      </c>
      <c r="M791"/>
      <c r="N791" s="644" t="s">
        <v>2951</v>
      </c>
      <c r="O791" s="644" t="s">
        <v>2952</v>
      </c>
      <c r="P791" t="s">
        <v>421</v>
      </c>
      <c r="Q791">
        <v>54.53643624</v>
      </c>
      <c r="R791">
        <v>-1.0679514400000001</v>
      </c>
      <c r="U791" s="644"/>
    </row>
    <row r="792" spans="1:21" ht="15" x14ac:dyDescent="0.25">
      <c r="A792" t="s">
        <v>2497</v>
      </c>
      <c r="B792" t="s">
        <v>2953</v>
      </c>
      <c r="C792" t="s">
        <v>125</v>
      </c>
      <c r="D792" t="s">
        <v>180</v>
      </c>
      <c r="E792" t="s">
        <v>181</v>
      </c>
      <c r="F792" t="s">
        <v>125</v>
      </c>
      <c r="G792"/>
      <c r="H792">
        <v>4.9992799999999997</v>
      </c>
      <c r="I792" t="s">
        <v>182</v>
      </c>
      <c r="J792" t="s">
        <v>183</v>
      </c>
      <c r="K792" t="s">
        <v>518</v>
      </c>
      <c r="L792" t="s">
        <v>2954</v>
      </c>
      <c r="M792"/>
      <c r="N792" s="644" t="s">
        <v>2955</v>
      </c>
      <c r="O792" s="644" t="s">
        <v>2956</v>
      </c>
      <c r="P792" t="s">
        <v>421</v>
      </c>
      <c r="Q792">
        <v>50.881460799999999</v>
      </c>
      <c r="R792">
        <v>-2.6049532599999998</v>
      </c>
      <c r="U792" s="644"/>
    </row>
    <row r="793" spans="1:21" ht="15" x14ac:dyDescent="0.25">
      <c r="A793" t="s">
        <v>2497</v>
      </c>
      <c r="B793" t="s">
        <v>2957</v>
      </c>
      <c r="C793" t="s">
        <v>125</v>
      </c>
      <c r="D793" t="s">
        <v>180</v>
      </c>
      <c r="E793" t="s">
        <v>181</v>
      </c>
      <c r="F793" t="s">
        <v>125</v>
      </c>
      <c r="G793"/>
      <c r="H793">
        <v>5.9054399999999996</v>
      </c>
      <c r="I793" t="s">
        <v>182</v>
      </c>
      <c r="J793" t="s">
        <v>183</v>
      </c>
      <c r="K793" t="s">
        <v>184</v>
      </c>
      <c r="L793" t="s">
        <v>2958</v>
      </c>
      <c r="M793"/>
      <c r="N793" s="644" t="s">
        <v>2959</v>
      </c>
      <c r="O793" s="644" t="s">
        <v>2960</v>
      </c>
      <c r="P793" t="s">
        <v>421</v>
      </c>
      <c r="Q793">
        <v>53.785455560000003</v>
      </c>
      <c r="R793">
        <v>-2.9587353200000002</v>
      </c>
      <c r="U793" s="644"/>
    </row>
    <row r="794" spans="1:21" ht="15" x14ac:dyDescent="0.25">
      <c r="A794" t="s">
        <v>2497</v>
      </c>
      <c r="B794" t="s">
        <v>2961</v>
      </c>
      <c r="C794" t="s">
        <v>125</v>
      </c>
      <c r="D794" t="s">
        <v>180</v>
      </c>
      <c r="E794" t="s">
        <v>181</v>
      </c>
      <c r="F794" t="s">
        <v>125</v>
      </c>
      <c r="G794"/>
      <c r="H794">
        <v>4.9978999999999996</v>
      </c>
      <c r="I794" t="s">
        <v>182</v>
      </c>
      <c r="J794" t="s">
        <v>183</v>
      </c>
      <c r="K794" t="s">
        <v>442</v>
      </c>
      <c r="L794" t="s">
        <v>2962</v>
      </c>
      <c r="M794"/>
      <c r="N794" s="644" t="s">
        <v>2963</v>
      </c>
      <c r="O794" s="644" t="s">
        <v>2964</v>
      </c>
      <c r="P794" t="s">
        <v>421</v>
      </c>
      <c r="Q794">
        <v>52.897960349999998</v>
      </c>
      <c r="R794">
        <v>-1.8138558199999999</v>
      </c>
      <c r="U794" s="644"/>
    </row>
    <row r="795" spans="1:21" ht="15" x14ac:dyDescent="0.25">
      <c r="A795" t="s">
        <v>2497</v>
      </c>
      <c r="B795" t="s">
        <v>2965</v>
      </c>
      <c r="C795" t="s">
        <v>125</v>
      </c>
      <c r="D795" t="s">
        <v>180</v>
      </c>
      <c r="E795" t="s">
        <v>181</v>
      </c>
      <c r="F795" t="s">
        <v>125</v>
      </c>
      <c r="G795"/>
      <c r="H795">
        <v>4.9941050000000002</v>
      </c>
      <c r="I795" t="s">
        <v>182</v>
      </c>
      <c r="J795" t="s">
        <v>183</v>
      </c>
      <c r="K795" t="s">
        <v>270</v>
      </c>
      <c r="L795" t="s">
        <v>2966</v>
      </c>
      <c r="M795"/>
      <c r="N795" s="644" t="s">
        <v>2967</v>
      </c>
      <c r="O795" s="644" t="s">
        <v>2968</v>
      </c>
      <c r="P795" t="s">
        <v>421</v>
      </c>
      <c r="Q795">
        <v>54.77525258</v>
      </c>
      <c r="R795">
        <v>-1.3655378300000001</v>
      </c>
      <c r="U795" s="644"/>
    </row>
    <row r="796" spans="1:21" ht="15" x14ac:dyDescent="0.25">
      <c r="A796" t="s">
        <v>2497</v>
      </c>
      <c r="B796" t="s">
        <v>2969</v>
      </c>
      <c r="C796" t="s">
        <v>125</v>
      </c>
      <c r="D796" t="s">
        <v>180</v>
      </c>
      <c r="E796" t="s">
        <v>181</v>
      </c>
      <c r="F796" t="s">
        <v>125</v>
      </c>
      <c r="G796"/>
      <c r="H796">
        <v>4.9972000000000003</v>
      </c>
      <c r="I796" t="s">
        <v>182</v>
      </c>
      <c r="J796" t="s">
        <v>183</v>
      </c>
      <c r="K796" t="s">
        <v>518</v>
      </c>
      <c r="L796" t="s">
        <v>2970</v>
      </c>
      <c r="M796"/>
      <c r="N796" s="644" t="s">
        <v>2971</v>
      </c>
      <c r="O796" s="644" t="s">
        <v>2972</v>
      </c>
      <c r="P796" t="s">
        <v>421</v>
      </c>
      <c r="Q796">
        <v>52.552710220000002</v>
      </c>
      <c r="R796">
        <v>1.2496407300000001</v>
      </c>
      <c r="U796" s="644"/>
    </row>
    <row r="797" spans="1:21" ht="15" x14ac:dyDescent="0.25">
      <c r="A797" t="s">
        <v>2497</v>
      </c>
      <c r="B797" t="s">
        <v>2973</v>
      </c>
      <c r="C797" t="s">
        <v>125</v>
      </c>
      <c r="D797" t="s">
        <v>180</v>
      </c>
      <c r="E797" t="s">
        <v>181</v>
      </c>
      <c r="F797" t="s">
        <v>125</v>
      </c>
      <c r="G797"/>
      <c r="H797">
        <v>4.9932999999999996</v>
      </c>
      <c r="I797" t="s">
        <v>182</v>
      </c>
      <c r="J797" t="s">
        <v>183</v>
      </c>
      <c r="K797" t="s">
        <v>209</v>
      </c>
      <c r="L797" t="s">
        <v>2974</v>
      </c>
      <c r="M797"/>
      <c r="N797" s="644" t="s">
        <v>2975</v>
      </c>
      <c r="O797" s="644" t="s">
        <v>2976</v>
      </c>
      <c r="P797" t="s">
        <v>421</v>
      </c>
      <c r="Q797">
        <v>52.641540480000003</v>
      </c>
      <c r="R797">
        <v>-2.1478091400000001</v>
      </c>
      <c r="U797" s="644"/>
    </row>
    <row r="798" spans="1:21" ht="15" x14ac:dyDescent="0.25">
      <c r="A798" t="s">
        <v>2497</v>
      </c>
      <c r="B798" t="s">
        <v>2977</v>
      </c>
      <c r="C798" t="s">
        <v>125</v>
      </c>
      <c r="D798" t="s">
        <v>180</v>
      </c>
      <c r="E798" t="s">
        <v>181</v>
      </c>
      <c r="F798" t="s">
        <v>125</v>
      </c>
      <c r="G798"/>
      <c r="H798">
        <v>4.3235400000000004</v>
      </c>
      <c r="I798" t="s">
        <v>182</v>
      </c>
      <c r="J798" t="s">
        <v>183</v>
      </c>
      <c r="K798" t="s">
        <v>410</v>
      </c>
      <c r="L798" t="s">
        <v>2978</v>
      </c>
      <c r="M798"/>
      <c r="N798" s="644" t="s">
        <v>2979</v>
      </c>
      <c r="O798" s="644" t="s">
        <v>2980</v>
      </c>
      <c r="P798" t="s">
        <v>421</v>
      </c>
      <c r="Q798">
        <v>53.280357530000003</v>
      </c>
      <c r="R798">
        <v>-1.36670574</v>
      </c>
      <c r="U798" s="644"/>
    </row>
    <row r="799" spans="1:21" ht="15" x14ac:dyDescent="0.25">
      <c r="A799" t="s">
        <v>2497</v>
      </c>
      <c r="B799" t="s">
        <v>2981</v>
      </c>
      <c r="C799" t="s">
        <v>125</v>
      </c>
      <c r="D799" t="s">
        <v>180</v>
      </c>
      <c r="E799" t="s">
        <v>181</v>
      </c>
      <c r="F799" t="s">
        <v>125</v>
      </c>
      <c r="G799"/>
      <c r="H799">
        <v>4.9992799999999997</v>
      </c>
      <c r="I799" t="s">
        <v>182</v>
      </c>
      <c r="J799" t="s">
        <v>183</v>
      </c>
      <c r="K799" t="s">
        <v>270</v>
      </c>
      <c r="L799" t="s">
        <v>2982</v>
      </c>
      <c r="M799"/>
      <c r="N799" s="644" t="s">
        <v>2983</v>
      </c>
      <c r="O799" s="644" t="s">
        <v>2984</v>
      </c>
      <c r="P799" t="s">
        <v>421</v>
      </c>
      <c r="Q799">
        <v>53.027651059999997</v>
      </c>
      <c r="R799">
        <v>-0.39955663000000002</v>
      </c>
      <c r="U799" s="644"/>
    </row>
    <row r="800" spans="1:21" ht="15" x14ac:dyDescent="0.25">
      <c r="A800" t="s">
        <v>2497</v>
      </c>
      <c r="B800" t="s">
        <v>2985</v>
      </c>
      <c r="C800" t="s">
        <v>125</v>
      </c>
      <c r="D800" t="s">
        <v>180</v>
      </c>
      <c r="E800" t="s">
        <v>181</v>
      </c>
      <c r="F800" t="s">
        <v>125</v>
      </c>
      <c r="G800"/>
      <c r="H800">
        <v>4.9972000000000003</v>
      </c>
      <c r="I800" t="s">
        <v>182</v>
      </c>
      <c r="J800" t="s">
        <v>183</v>
      </c>
      <c r="K800" t="s">
        <v>270</v>
      </c>
      <c r="L800" t="s">
        <v>2986</v>
      </c>
      <c r="M800"/>
      <c r="N800" s="644" t="s">
        <v>2987</v>
      </c>
      <c r="O800" s="644" t="s">
        <v>2988</v>
      </c>
      <c r="P800" t="s">
        <v>421</v>
      </c>
      <c r="Q800">
        <v>55.657518760000002</v>
      </c>
      <c r="R800">
        <v>-4.7432093499999999</v>
      </c>
      <c r="U800" s="644"/>
    </row>
    <row r="801" spans="1:21" ht="15" x14ac:dyDescent="0.25">
      <c r="A801" t="s">
        <v>2497</v>
      </c>
      <c r="B801" t="s">
        <v>2989</v>
      </c>
      <c r="C801" t="s">
        <v>125</v>
      </c>
      <c r="D801" t="s">
        <v>180</v>
      </c>
      <c r="E801" t="s">
        <v>181</v>
      </c>
      <c r="F801" t="s">
        <v>125</v>
      </c>
      <c r="G801"/>
      <c r="H801">
        <v>4.992</v>
      </c>
      <c r="I801" t="s">
        <v>182</v>
      </c>
      <c r="J801" t="s">
        <v>379</v>
      </c>
      <c r="K801" t="s">
        <v>379</v>
      </c>
      <c r="L801" t="s">
        <v>2990</v>
      </c>
      <c r="M801"/>
      <c r="N801" s="644" t="s">
        <v>2991</v>
      </c>
      <c r="O801" s="644" t="s">
        <v>2992</v>
      </c>
      <c r="P801" t="s">
        <v>577</v>
      </c>
      <c r="Q801">
        <v>52.585337889999998</v>
      </c>
      <c r="R801">
        <v>-0.7089877</v>
      </c>
      <c r="U801" s="644"/>
    </row>
    <row r="802" spans="1:21" ht="15" x14ac:dyDescent="0.25">
      <c r="A802" t="s">
        <v>2497</v>
      </c>
      <c r="B802" t="s">
        <v>2993</v>
      </c>
      <c r="C802" t="s">
        <v>125</v>
      </c>
      <c r="D802" t="s">
        <v>180</v>
      </c>
      <c r="E802" t="s">
        <v>181</v>
      </c>
      <c r="F802" t="s">
        <v>125</v>
      </c>
      <c r="G802"/>
      <c r="H802">
        <v>4.16</v>
      </c>
      <c r="I802" t="s">
        <v>182</v>
      </c>
      <c r="J802" t="s">
        <v>183</v>
      </c>
      <c r="K802" t="s">
        <v>270</v>
      </c>
      <c r="L802" t="s">
        <v>2994</v>
      </c>
      <c r="M802"/>
      <c r="N802" s="644" t="s">
        <v>2995</v>
      </c>
      <c r="O802" s="644" t="s">
        <v>2996</v>
      </c>
      <c r="P802" t="s">
        <v>577</v>
      </c>
      <c r="Q802">
        <v>51.512000030000003</v>
      </c>
      <c r="R802">
        <v>-3.6707964199999998</v>
      </c>
      <c r="U802" s="644"/>
    </row>
    <row r="803" spans="1:21" ht="15" x14ac:dyDescent="0.25">
      <c r="A803" t="s">
        <v>2497</v>
      </c>
      <c r="B803" t="s">
        <v>2997</v>
      </c>
      <c r="C803" t="s">
        <v>125</v>
      </c>
      <c r="D803" t="s">
        <v>180</v>
      </c>
      <c r="E803" t="s">
        <v>181</v>
      </c>
      <c r="F803" t="s">
        <v>125</v>
      </c>
      <c r="G803"/>
      <c r="H803">
        <v>4.6719999999999997</v>
      </c>
      <c r="I803" t="s">
        <v>182</v>
      </c>
      <c r="J803" t="s">
        <v>216</v>
      </c>
      <c r="K803" t="s">
        <v>216</v>
      </c>
      <c r="L803" t="s">
        <v>2998</v>
      </c>
      <c r="M803"/>
      <c r="N803" s="644" t="s">
        <v>2999</v>
      </c>
      <c r="O803" s="644" t="s">
        <v>3000</v>
      </c>
      <c r="P803" t="s">
        <v>577</v>
      </c>
      <c r="Q803">
        <v>51.483279170000003</v>
      </c>
      <c r="R803">
        <v>-3.53449371</v>
      </c>
      <c r="U803" s="644"/>
    </row>
    <row r="804" spans="1:21" ht="15" x14ac:dyDescent="0.25">
      <c r="A804" t="s">
        <v>2497</v>
      </c>
      <c r="B804" t="s">
        <v>3001</v>
      </c>
      <c r="C804" t="s">
        <v>125</v>
      </c>
      <c r="D804" t="s">
        <v>180</v>
      </c>
      <c r="E804" t="s">
        <v>181</v>
      </c>
      <c r="F804" t="s">
        <v>125</v>
      </c>
      <c r="G804"/>
      <c r="H804">
        <v>2.4832000000000001</v>
      </c>
      <c r="I804" t="s">
        <v>182</v>
      </c>
      <c r="J804" t="s">
        <v>216</v>
      </c>
      <c r="K804" t="s">
        <v>216</v>
      </c>
      <c r="L804" t="s">
        <v>3002</v>
      </c>
      <c r="M804"/>
      <c r="N804" s="644" t="s">
        <v>3003</v>
      </c>
      <c r="O804" s="644" t="s">
        <v>3004</v>
      </c>
      <c r="P804" t="s">
        <v>577</v>
      </c>
      <c r="Q804">
        <v>51.7037154</v>
      </c>
      <c r="R804">
        <v>-3.1792890499999999</v>
      </c>
      <c r="U804" s="644"/>
    </row>
    <row r="805" spans="1:21" ht="15" x14ac:dyDescent="0.25">
      <c r="A805" t="s">
        <v>2497</v>
      </c>
      <c r="B805" t="s">
        <v>3005</v>
      </c>
      <c r="C805" t="s">
        <v>125</v>
      </c>
      <c r="D805" t="s">
        <v>180</v>
      </c>
      <c r="E805" t="s">
        <v>181</v>
      </c>
      <c r="F805" t="s">
        <v>125</v>
      </c>
      <c r="G805"/>
      <c r="H805">
        <v>4.9862399999999996</v>
      </c>
      <c r="I805" t="s">
        <v>182</v>
      </c>
      <c r="J805" t="s">
        <v>216</v>
      </c>
      <c r="K805" t="s">
        <v>216</v>
      </c>
      <c r="L805" t="s">
        <v>3006</v>
      </c>
      <c r="M805"/>
      <c r="N805" s="644" t="s">
        <v>3007</v>
      </c>
      <c r="O805" s="644" t="s">
        <v>3008</v>
      </c>
      <c r="P805" t="s">
        <v>577</v>
      </c>
      <c r="Q805">
        <v>51.1722696</v>
      </c>
      <c r="R805">
        <v>-1.4713537400000001</v>
      </c>
      <c r="U805" s="644"/>
    </row>
    <row r="806" spans="1:21" ht="15" x14ac:dyDescent="0.25">
      <c r="A806" t="s">
        <v>2497</v>
      </c>
      <c r="B806" t="s">
        <v>3009</v>
      </c>
      <c r="C806" t="s">
        <v>125</v>
      </c>
      <c r="D806" t="s">
        <v>180</v>
      </c>
      <c r="E806" t="s">
        <v>181</v>
      </c>
      <c r="F806" t="s">
        <v>125</v>
      </c>
      <c r="G806"/>
      <c r="H806">
        <v>4.3566000000000003</v>
      </c>
      <c r="I806" t="s">
        <v>182</v>
      </c>
      <c r="J806" t="s">
        <v>183</v>
      </c>
      <c r="K806" t="s">
        <v>199</v>
      </c>
      <c r="L806" t="s">
        <v>3010</v>
      </c>
      <c r="M806"/>
      <c r="N806" s="644" t="s">
        <v>3011</v>
      </c>
      <c r="O806" s="644" t="s">
        <v>3012</v>
      </c>
      <c r="P806" t="s">
        <v>577</v>
      </c>
      <c r="Q806">
        <v>49.766806549999998</v>
      </c>
      <c r="R806">
        <v>-7.5572420300000003</v>
      </c>
      <c r="U806" s="644"/>
    </row>
    <row r="807" spans="1:21" ht="15" x14ac:dyDescent="0.25">
      <c r="A807" t="s">
        <v>2497</v>
      </c>
      <c r="B807" t="s">
        <v>3013</v>
      </c>
      <c r="C807" t="s">
        <v>125</v>
      </c>
      <c r="D807" t="s">
        <v>180</v>
      </c>
      <c r="E807" t="s">
        <v>181</v>
      </c>
      <c r="F807" t="s">
        <v>125</v>
      </c>
      <c r="G807"/>
      <c r="H807">
        <v>15.36656</v>
      </c>
      <c r="I807"/>
      <c r="J807" t="s">
        <v>183</v>
      </c>
      <c r="K807" t="s">
        <v>199</v>
      </c>
      <c r="L807" t="s">
        <v>3014</v>
      </c>
      <c r="M807"/>
      <c r="N807" s="644"/>
      <c r="O807" s="644"/>
      <c r="P807" t="s">
        <v>293</v>
      </c>
      <c r="Q807">
        <v>53.991471670000003</v>
      </c>
      <c r="R807">
        <v>-3.2982802000000002</v>
      </c>
      <c r="U807" s="644"/>
    </row>
    <row r="808" spans="1:21" ht="15" x14ac:dyDescent="0.25">
      <c r="A808" t="s">
        <v>3015</v>
      </c>
      <c r="B808" t="s">
        <v>3016</v>
      </c>
      <c r="C808" t="s">
        <v>723</v>
      </c>
      <c r="D808" t="s">
        <v>997</v>
      </c>
      <c r="E808" t="s">
        <v>181</v>
      </c>
      <c r="F808" t="s">
        <v>723</v>
      </c>
      <c r="G808"/>
      <c r="H808">
        <v>90</v>
      </c>
      <c r="I808" t="s">
        <v>625</v>
      </c>
      <c r="J808" t="s">
        <v>183</v>
      </c>
      <c r="K808" t="s">
        <v>442</v>
      </c>
      <c r="L808"/>
      <c r="M808"/>
      <c r="N808" s="644" t="s">
        <v>3017</v>
      </c>
      <c r="O808" s="644" t="s">
        <v>3018</v>
      </c>
      <c r="P808" t="s">
        <v>819</v>
      </c>
      <c r="Q808">
        <v>53.488199569999999</v>
      </c>
      <c r="R808">
        <v>-3.1849214099999998</v>
      </c>
      <c r="U808" s="644"/>
    </row>
    <row r="809" spans="1:21" ht="15" x14ac:dyDescent="0.25">
      <c r="A809" t="s">
        <v>3015</v>
      </c>
      <c r="B809" t="s">
        <v>3019</v>
      </c>
      <c r="C809" t="s">
        <v>723</v>
      </c>
      <c r="D809" t="s">
        <v>997</v>
      </c>
      <c r="E809" t="s">
        <v>181</v>
      </c>
      <c r="F809" t="s">
        <v>723</v>
      </c>
      <c r="G809"/>
      <c r="H809">
        <v>90</v>
      </c>
      <c r="I809" t="s">
        <v>182</v>
      </c>
      <c r="J809" t="s">
        <v>183</v>
      </c>
      <c r="K809" t="s">
        <v>442</v>
      </c>
      <c r="L809"/>
      <c r="M809"/>
      <c r="N809" s="644" t="s">
        <v>3020</v>
      </c>
      <c r="O809" s="644" t="s">
        <v>3021</v>
      </c>
      <c r="P809" t="s">
        <v>733</v>
      </c>
      <c r="Q809">
        <v>51.7308284</v>
      </c>
      <c r="R809">
        <v>1.21804238</v>
      </c>
      <c r="U809" s="644"/>
    </row>
    <row r="810" spans="1:21" ht="15" x14ac:dyDescent="0.25">
      <c r="A810" t="s">
        <v>3015</v>
      </c>
      <c r="B810" t="s">
        <v>3022</v>
      </c>
      <c r="C810" t="s">
        <v>723</v>
      </c>
      <c r="D810" t="s">
        <v>997</v>
      </c>
      <c r="E810" t="s">
        <v>181</v>
      </c>
      <c r="F810" t="s">
        <v>723</v>
      </c>
      <c r="G810"/>
      <c r="H810">
        <v>108</v>
      </c>
      <c r="I810" t="s">
        <v>625</v>
      </c>
      <c r="J810" t="s">
        <v>183</v>
      </c>
      <c r="K810" t="s">
        <v>199</v>
      </c>
      <c r="L810"/>
      <c r="M810"/>
      <c r="N810" s="644" t="s">
        <v>3023</v>
      </c>
      <c r="O810" s="644" t="s">
        <v>3024</v>
      </c>
      <c r="P810" t="s">
        <v>751</v>
      </c>
      <c r="Q810">
        <v>54.039459340000001</v>
      </c>
      <c r="R810">
        <v>-3.5157848</v>
      </c>
      <c r="U810" s="644"/>
    </row>
    <row r="811" spans="1:21" ht="15" x14ac:dyDescent="0.25">
      <c r="A811" t="s">
        <v>3015</v>
      </c>
      <c r="B811" t="s">
        <v>3025</v>
      </c>
      <c r="C811" t="s">
        <v>723</v>
      </c>
      <c r="D811" t="s">
        <v>997</v>
      </c>
      <c r="E811" t="s">
        <v>181</v>
      </c>
      <c r="F811" t="s">
        <v>723</v>
      </c>
      <c r="G811"/>
      <c r="H811">
        <v>183</v>
      </c>
      <c r="I811" t="s">
        <v>625</v>
      </c>
      <c r="J811" t="s">
        <v>183</v>
      </c>
      <c r="K811" t="s">
        <v>442</v>
      </c>
      <c r="L811"/>
      <c r="M811"/>
      <c r="N811" s="644" t="s">
        <v>3026</v>
      </c>
      <c r="O811" s="644" t="s">
        <v>977</v>
      </c>
      <c r="P811" t="s">
        <v>188</v>
      </c>
      <c r="Q811">
        <v>53.18419943</v>
      </c>
      <c r="R811">
        <v>0.49808158000000002</v>
      </c>
      <c r="U811" s="644"/>
    </row>
    <row r="812" spans="1:21" ht="15" x14ac:dyDescent="0.25">
      <c r="A812" t="s">
        <v>3015</v>
      </c>
      <c r="B812" t="s">
        <v>3027</v>
      </c>
      <c r="C812" t="s">
        <v>723</v>
      </c>
      <c r="D812" t="s">
        <v>997</v>
      </c>
      <c r="E812" t="s">
        <v>181</v>
      </c>
      <c r="F812" t="s">
        <v>723</v>
      </c>
      <c r="G812"/>
      <c r="H812">
        <v>270</v>
      </c>
      <c r="I812" t="s">
        <v>625</v>
      </c>
      <c r="J812" t="s">
        <v>183</v>
      </c>
      <c r="K812" t="s">
        <v>270</v>
      </c>
      <c r="L812"/>
      <c r="M812"/>
      <c r="N812" s="644" t="s">
        <v>3028</v>
      </c>
      <c r="O812" s="644" t="s">
        <v>3029</v>
      </c>
      <c r="P812" t="s">
        <v>203</v>
      </c>
      <c r="Q812">
        <v>51.703019320000003</v>
      </c>
      <c r="R812">
        <v>1.19193668</v>
      </c>
      <c r="U812" s="644"/>
    </row>
    <row r="813" spans="1:21" ht="15" x14ac:dyDescent="0.25">
      <c r="A813" t="s">
        <v>3015</v>
      </c>
      <c r="B813" t="s">
        <v>3030</v>
      </c>
      <c r="C813" t="s">
        <v>723</v>
      </c>
      <c r="D813" t="s">
        <v>997</v>
      </c>
      <c r="E813" t="s">
        <v>181</v>
      </c>
      <c r="F813" t="s">
        <v>723</v>
      </c>
      <c r="G813"/>
      <c r="H813">
        <v>12</v>
      </c>
      <c r="I813" t="s">
        <v>625</v>
      </c>
      <c r="J813" t="s">
        <v>183</v>
      </c>
      <c r="K813" t="s">
        <v>199</v>
      </c>
      <c r="L813"/>
      <c r="M813"/>
      <c r="N813" s="644" t="s">
        <v>3031</v>
      </c>
      <c r="O813" s="644" t="s">
        <v>3032</v>
      </c>
      <c r="P813" t="s">
        <v>203</v>
      </c>
      <c r="Q813">
        <v>53.985160550000003</v>
      </c>
      <c r="R813">
        <v>-3.4620036500000002</v>
      </c>
      <c r="U813" s="644"/>
    </row>
    <row r="814" spans="1:21" ht="15" x14ac:dyDescent="0.25">
      <c r="A814" t="s">
        <v>3015</v>
      </c>
      <c r="B814" t="s">
        <v>3033</v>
      </c>
      <c r="C814" t="s">
        <v>723</v>
      </c>
      <c r="D814" t="s">
        <v>997</v>
      </c>
      <c r="E814" t="s">
        <v>181</v>
      </c>
      <c r="F814" t="s">
        <v>723</v>
      </c>
      <c r="G814"/>
      <c r="H814">
        <v>389</v>
      </c>
      <c r="I814" t="s">
        <v>625</v>
      </c>
      <c r="J814" t="s">
        <v>183</v>
      </c>
      <c r="K814" t="s">
        <v>442</v>
      </c>
      <c r="L814"/>
      <c r="M814"/>
      <c r="N814" s="644" t="s">
        <v>3034</v>
      </c>
      <c r="O814" s="644" t="s">
        <v>3035</v>
      </c>
      <c r="P814" t="s">
        <v>236</v>
      </c>
      <c r="Q814">
        <v>53.806019839999998</v>
      </c>
      <c r="R814">
        <v>0.14997952000000001</v>
      </c>
      <c r="U814" s="644"/>
    </row>
    <row r="815" spans="1:21" ht="15" x14ac:dyDescent="0.25">
      <c r="A815" t="s">
        <v>3015</v>
      </c>
      <c r="B815" t="s">
        <v>3036</v>
      </c>
      <c r="C815" t="s">
        <v>723</v>
      </c>
      <c r="D815" t="s">
        <v>997</v>
      </c>
      <c r="E815" t="s">
        <v>181</v>
      </c>
      <c r="F815" t="s">
        <v>723</v>
      </c>
      <c r="G815"/>
      <c r="H815">
        <v>210</v>
      </c>
      <c r="I815" t="s">
        <v>625</v>
      </c>
      <c r="J815" t="s">
        <v>183</v>
      </c>
      <c r="K815" t="s">
        <v>334</v>
      </c>
      <c r="L815"/>
      <c r="M815"/>
      <c r="N815" s="644" t="s">
        <v>3037</v>
      </c>
      <c r="O815" s="644" t="s">
        <v>3038</v>
      </c>
      <c r="P815" t="s">
        <v>293</v>
      </c>
      <c r="Q815">
        <v>53.48000845</v>
      </c>
      <c r="R815">
        <v>-3.2699995999999998</v>
      </c>
      <c r="U815" s="644"/>
    </row>
    <row r="816" spans="1:21" ht="15" x14ac:dyDescent="0.25">
      <c r="A816" t="s">
        <v>3015</v>
      </c>
      <c r="B816" t="s">
        <v>3039</v>
      </c>
      <c r="C816" t="s">
        <v>723</v>
      </c>
      <c r="D816" t="s">
        <v>997</v>
      </c>
      <c r="E816" t="s">
        <v>181</v>
      </c>
      <c r="F816" t="s">
        <v>723</v>
      </c>
      <c r="G816"/>
      <c r="H816">
        <v>259</v>
      </c>
      <c r="I816" t="s">
        <v>625</v>
      </c>
      <c r="J816" t="s">
        <v>183</v>
      </c>
      <c r="K816" t="s">
        <v>442</v>
      </c>
      <c r="L816"/>
      <c r="M816"/>
      <c r="N816" s="644" t="s">
        <v>3040</v>
      </c>
      <c r="O816" s="644" t="s">
        <v>3041</v>
      </c>
      <c r="P816" t="s">
        <v>421</v>
      </c>
      <c r="Q816">
        <v>54.082008999999999</v>
      </c>
      <c r="R816">
        <v>-3.6059997699999999</v>
      </c>
      <c r="U816" s="644"/>
    </row>
    <row r="817" spans="1:21" ht="15" x14ac:dyDescent="0.25">
      <c r="A817" t="s">
        <v>3015</v>
      </c>
      <c r="B817" t="s">
        <v>3042</v>
      </c>
      <c r="C817" t="s">
        <v>723</v>
      </c>
      <c r="D817" t="s">
        <v>997</v>
      </c>
      <c r="E817" t="s">
        <v>181</v>
      </c>
      <c r="F817" t="s">
        <v>723</v>
      </c>
      <c r="G817"/>
      <c r="H817">
        <v>330</v>
      </c>
      <c r="I817" t="s">
        <v>625</v>
      </c>
      <c r="J817" t="s">
        <v>183</v>
      </c>
      <c r="K817" t="s">
        <v>442</v>
      </c>
      <c r="L817"/>
      <c r="M817"/>
      <c r="N817" s="644" t="s">
        <v>3043</v>
      </c>
      <c r="O817" s="644" t="s">
        <v>3044</v>
      </c>
      <c r="P817" t="s">
        <v>577</v>
      </c>
      <c r="Q817">
        <v>53.13600125</v>
      </c>
      <c r="R817">
        <v>0.58918093999999999</v>
      </c>
      <c r="U817" s="644"/>
    </row>
    <row r="818" spans="1:21" ht="15" x14ac:dyDescent="0.25">
      <c r="A818" t="s">
        <v>3015</v>
      </c>
      <c r="B818" t="s">
        <v>3045</v>
      </c>
      <c r="C818" t="s">
        <v>723</v>
      </c>
      <c r="D818" t="s">
        <v>997</v>
      </c>
      <c r="E818" t="s">
        <v>181</v>
      </c>
      <c r="F818" t="s">
        <v>723</v>
      </c>
      <c r="G818"/>
      <c r="H818">
        <v>573</v>
      </c>
      <c r="I818" t="s">
        <v>625</v>
      </c>
      <c r="J818" t="s">
        <v>183</v>
      </c>
      <c r="K818" t="s">
        <v>209</v>
      </c>
      <c r="L818"/>
      <c r="M818"/>
      <c r="N818" s="644" t="s">
        <v>3046</v>
      </c>
      <c r="O818" s="644" t="s">
        <v>3047</v>
      </c>
      <c r="P818" t="s">
        <v>636</v>
      </c>
      <c r="Q818">
        <v>54.065718760000003</v>
      </c>
      <c r="R818">
        <v>-3.2232609999999999</v>
      </c>
      <c r="U818" s="644"/>
    </row>
    <row r="819" spans="1:21" ht="15" x14ac:dyDescent="0.25">
      <c r="A819" t="s">
        <v>3015</v>
      </c>
      <c r="B819" t="s">
        <v>3048</v>
      </c>
      <c r="C819" t="s">
        <v>723</v>
      </c>
      <c r="D819" t="s">
        <v>997</v>
      </c>
      <c r="E819" t="s">
        <v>181</v>
      </c>
      <c r="F819" t="s">
        <v>723</v>
      </c>
      <c r="G819"/>
      <c r="H819">
        <v>329</v>
      </c>
      <c r="I819" t="s">
        <v>625</v>
      </c>
      <c r="J819" t="s">
        <v>183</v>
      </c>
      <c r="K819" t="s">
        <v>442</v>
      </c>
      <c r="L819"/>
      <c r="M819"/>
      <c r="N819" s="644" t="s">
        <v>3049</v>
      </c>
      <c r="O819" s="644" t="s">
        <v>3050</v>
      </c>
      <c r="P819" t="s">
        <v>636</v>
      </c>
      <c r="Q819">
        <v>53.681562640000003</v>
      </c>
      <c r="R819">
        <v>1.4207369400000001</v>
      </c>
      <c r="U819" s="644"/>
    </row>
    <row r="820" spans="1:21" ht="15" x14ac:dyDescent="0.25">
      <c r="A820" t="s">
        <v>3015</v>
      </c>
      <c r="B820" t="s">
        <v>3051</v>
      </c>
      <c r="C820" t="s">
        <v>723</v>
      </c>
      <c r="D820" t="s">
        <v>997</v>
      </c>
      <c r="E820" t="s">
        <v>181</v>
      </c>
      <c r="F820" t="s">
        <v>723</v>
      </c>
      <c r="G820"/>
      <c r="H820">
        <v>1218</v>
      </c>
      <c r="I820" t="s">
        <v>625</v>
      </c>
      <c r="J820" t="s">
        <v>183</v>
      </c>
      <c r="K820" t="s">
        <v>518</v>
      </c>
      <c r="L820"/>
      <c r="M820"/>
      <c r="N820" s="644" t="s">
        <v>3052</v>
      </c>
      <c r="O820" s="644" t="s">
        <v>3053</v>
      </c>
      <c r="P820" t="s">
        <v>832</v>
      </c>
      <c r="Q820">
        <v>51.7308284</v>
      </c>
      <c r="R820">
        <v>1.21804238</v>
      </c>
      <c r="U820" s="644"/>
    </row>
    <row r="821" spans="1:21" ht="15" x14ac:dyDescent="0.25">
      <c r="A821" t="s">
        <v>3015</v>
      </c>
      <c r="B821" t="s">
        <v>3054</v>
      </c>
      <c r="C821" t="s">
        <v>723</v>
      </c>
      <c r="D821" t="s">
        <v>997</v>
      </c>
      <c r="E821" t="s">
        <v>181</v>
      </c>
      <c r="F821" t="s">
        <v>723</v>
      </c>
      <c r="G821"/>
      <c r="H821">
        <v>67</v>
      </c>
      <c r="I821" t="s">
        <v>625</v>
      </c>
      <c r="J821" t="s">
        <v>183</v>
      </c>
      <c r="K821" t="s">
        <v>199</v>
      </c>
      <c r="L821"/>
      <c r="M821"/>
      <c r="N821" s="644" t="s">
        <v>3023</v>
      </c>
      <c r="O821" s="644" t="s">
        <v>3024</v>
      </c>
      <c r="P821" t="s">
        <v>751</v>
      </c>
      <c r="Q821">
        <v>54.039459340000001</v>
      </c>
      <c r="R821">
        <v>-3.5157848</v>
      </c>
      <c r="U821" s="644"/>
    </row>
    <row r="822" spans="1:21" ht="15" x14ac:dyDescent="0.25">
      <c r="A822" t="s">
        <v>3015</v>
      </c>
      <c r="B822" t="s">
        <v>3055</v>
      </c>
      <c r="C822" t="s">
        <v>723</v>
      </c>
      <c r="D822" t="s">
        <v>997</v>
      </c>
      <c r="E822" t="s">
        <v>181</v>
      </c>
      <c r="F822" t="s">
        <v>723</v>
      </c>
      <c r="G822"/>
      <c r="H822">
        <v>183</v>
      </c>
      <c r="I822" t="s">
        <v>625</v>
      </c>
      <c r="J822" t="s">
        <v>183</v>
      </c>
      <c r="K822" t="s">
        <v>442</v>
      </c>
      <c r="L822"/>
      <c r="M822"/>
      <c r="N822" s="644" t="s">
        <v>3026</v>
      </c>
      <c r="O822" s="644" t="s">
        <v>977</v>
      </c>
      <c r="P822" t="s">
        <v>197</v>
      </c>
      <c r="Q822">
        <v>49.766806549999998</v>
      </c>
      <c r="R822">
        <v>-7.5572420300000003</v>
      </c>
      <c r="U822" s="644"/>
    </row>
    <row r="823" spans="1:21" ht="15" x14ac:dyDescent="0.25">
      <c r="A823" t="s">
        <v>3015</v>
      </c>
      <c r="B823" t="s">
        <v>3056</v>
      </c>
      <c r="C823" t="s">
        <v>723</v>
      </c>
      <c r="D823" t="s">
        <v>997</v>
      </c>
      <c r="E823" t="s">
        <v>181</v>
      </c>
      <c r="F823" t="s">
        <v>723</v>
      </c>
      <c r="G823"/>
      <c r="H823">
        <v>1386</v>
      </c>
      <c r="I823"/>
      <c r="J823" t="s">
        <v>183</v>
      </c>
      <c r="K823" t="s">
        <v>270</v>
      </c>
      <c r="L823"/>
      <c r="M823"/>
      <c r="N823" s="644"/>
      <c r="O823" s="644"/>
      <c r="P823" t="s">
        <v>651</v>
      </c>
      <c r="Q823">
        <v>53.735608659999997</v>
      </c>
      <c r="R823">
        <v>-0.99110085000000003</v>
      </c>
      <c r="U823" s="644"/>
    </row>
    <row r="824" spans="1:21" ht="15" x14ac:dyDescent="0.25">
      <c r="A824" t="s">
        <v>3057</v>
      </c>
      <c r="B824" t="s">
        <v>3058</v>
      </c>
      <c r="C824" t="s">
        <v>827</v>
      </c>
      <c r="D824" t="s">
        <v>827</v>
      </c>
      <c r="E824" t="s">
        <v>181</v>
      </c>
      <c r="F824" t="s">
        <v>119</v>
      </c>
      <c r="G824"/>
      <c r="H824">
        <v>2640</v>
      </c>
      <c r="I824" t="s">
        <v>625</v>
      </c>
      <c r="J824" t="s">
        <v>183</v>
      </c>
      <c r="K824" t="s">
        <v>334</v>
      </c>
      <c r="L824" t="s">
        <v>3059</v>
      </c>
      <c r="M824"/>
      <c r="N824" s="644" t="s">
        <v>3060</v>
      </c>
      <c r="O824" s="644" t="s">
        <v>3061</v>
      </c>
      <c r="P824" t="s">
        <v>203</v>
      </c>
      <c r="Q824">
        <v>55.676186749999999</v>
      </c>
      <c r="R824">
        <v>-3.83061724</v>
      </c>
      <c r="U824" s="644"/>
    </row>
    <row r="825" spans="1:21" ht="15" x14ac:dyDescent="0.25">
      <c r="A825" t="s">
        <v>3057</v>
      </c>
      <c r="B825" t="s">
        <v>3062</v>
      </c>
      <c r="C825" t="s">
        <v>121</v>
      </c>
      <c r="D825" t="s">
        <v>716</v>
      </c>
      <c r="E825" t="s">
        <v>181</v>
      </c>
      <c r="F825" t="s">
        <v>121</v>
      </c>
      <c r="G825"/>
      <c r="H825">
        <v>6</v>
      </c>
      <c r="I825" t="s">
        <v>182</v>
      </c>
      <c r="J825" t="s">
        <v>379</v>
      </c>
      <c r="K825" t="s">
        <v>379</v>
      </c>
      <c r="L825" t="s">
        <v>3063</v>
      </c>
      <c r="M825"/>
      <c r="N825" s="644" t="s">
        <v>3064</v>
      </c>
      <c r="O825" s="644" t="s">
        <v>3065</v>
      </c>
      <c r="P825" t="s">
        <v>3066</v>
      </c>
      <c r="Q825">
        <v>55.656451840000003</v>
      </c>
      <c r="R825">
        <v>-3.76811681</v>
      </c>
      <c r="U825" s="644"/>
    </row>
    <row r="826" spans="1:21" ht="15" x14ac:dyDescent="0.25">
      <c r="A826" t="s">
        <v>3057</v>
      </c>
      <c r="B826" t="s">
        <v>3067</v>
      </c>
      <c r="C826" t="s">
        <v>121</v>
      </c>
      <c r="D826" t="s">
        <v>716</v>
      </c>
      <c r="E826" t="s">
        <v>181</v>
      </c>
      <c r="F826" t="s">
        <v>121</v>
      </c>
      <c r="G826"/>
      <c r="H826">
        <v>11</v>
      </c>
      <c r="I826" t="s">
        <v>182</v>
      </c>
      <c r="J826" t="s">
        <v>379</v>
      </c>
      <c r="K826" t="s">
        <v>379</v>
      </c>
      <c r="L826" t="s">
        <v>3068</v>
      </c>
      <c r="M826"/>
      <c r="N826" s="644" t="s">
        <v>3069</v>
      </c>
      <c r="O826" s="644" t="s">
        <v>3070</v>
      </c>
      <c r="P826" t="s">
        <v>3066</v>
      </c>
      <c r="Q826">
        <v>55.251092999999997</v>
      </c>
      <c r="R826">
        <v>-4.32179804</v>
      </c>
      <c r="U826" s="644"/>
    </row>
    <row r="827" spans="1:21" ht="15" x14ac:dyDescent="0.25">
      <c r="A827" t="s">
        <v>3057</v>
      </c>
      <c r="B827" t="s">
        <v>3071</v>
      </c>
      <c r="C827" t="s">
        <v>121</v>
      </c>
      <c r="D827" t="s">
        <v>716</v>
      </c>
      <c r="E827" t="s">
        <v>181</v>
      </c>
      <c r="F827" t="s">
        <v>121</v>
      </c>
      <c r="G827"/>
      <c r="H827">
        <v>1</v>
      </c>
      <c r="I827" t="s">
        <v>182</v>
      </c>
      <c r="J827" t="s">
        <v>379</v>
      </c>
      <c r="K827" t="s">
        <v>379</v>
      </c>
      <c r="L827" t="s">
        <v>3072</v>
      </c>
      <c r="M827"/>
      <c r="N827" s="644" t="s">
        <v>3073</v>
      </c>
      <c r="O827" s="644" t="s">
        <v>3074</v>
      </c>
      <c r="P827" t="s">
        <v>3075</v>
      </c>
      <c r="Q827">
        <v>55.138985490000003</v>
      </c>
      <c r="R827">
        <v>-4.2029547699999998</v>
      </c>
      <c r="U827" s="644"/>
    </row>
    <row r="828" spans="1:21" ht="15" x14ac:dyDescent="0.25">
      <c r="A828" t="s">
        <v>3057</v>
      </c>
      <c r="B828" t="s">
        <v>3076</v>
      </c>
      <c r="C828" t="s">
        <v>121</v>
      </c>
      <c r="D828" t="s">
        <v>716</v>
      </c>
      <c r="E828" t="s">
        <v>181</v>
      </c>
      <c r="F828" t="s">
        <v>121</v>
      </c>
      <c r="G828"/>
      <c r="H828">
        <v>12</v>
      </c>
      <c r="I828" t="s">
        <v>182</v>
      </c>
      <c r="J828" t="s">
        <v>379</v>
      </c>
      <c r="K828" t="s">
        <v>379</v>
      </c>
      <c r="L828" t="s">
        <v>3077</v>
      </c>
      <c r="M828"/>
      <c r="N828" s="644" t="s">
        <v>3078</v>
      </c>
      <c r="O828" s="644" t="s">
        <v>3079</v>
      </c>
      <c r="P828" t="s">
        <v>3075</v>
      </c>
      <c r="Q828">
        <v>55.12305808</v>
      </c>
      <c r="R828">
        <v>-4.1764812600000001</v>
      </c>
      <c r="U828" s="644"/>
    </row>
    <row r="829" spans="1:21" ht="15" x14ac:dyDescent="0.25">
      <c r="A829" t="s">
        <v>3057</v>
      </c>
      <c r="B829" t="s">
        <v>3080</v>
      </c>
      <c r="C829" t="s">
        <v>121</v>
      </c>
      <c r="D829" t="s">
        <v>716</v>
      </c>
      <c r="E829" t="s">
        <v>181</v>
      </c>
      <c r="F829" t="s">
        <v>121</v>
      </c>
      <c r="G829"/>
      <c r="H829">
        <v>14</v>
      </c>
      <c r="I829" t="s">
        <v>182</v>
      </c>
      <c r="J829" t="s">
        <v>379</v>
      </c>
      <c r="K829" t="s">
        <v>379</v>
      </c>
      <c r="L829" t="s">
        <v>3081</v>
      </c>
      <c r="M829"/>
      <c r="N829" s="644" t="s">
        <v>3082</v>
      </c>
      <c r="O829" s="644" t="s">
        <v>3083</v>
      </c>
      <c r="P829" t="s">
        <v>3075</v>
      </c>
      <c r="Q829">
        <v>55.176554000000003</v>
      </c>
      <c r="R829">
        <v>-4.1785483000000001</v>
      </c>
      <c r="U829" s="644"/>
    </row>
    <row r="830" spans="1:21" ht="15" x14ac:dyDescent="0.25">
      <c r="A830" t="s">
        <v>3057</v>
      </c>
      <c r="B830" t="s">
        <v>3084</v>
      </c>
      <c r="C830" t="s">
        <v>121</v>
      </c>
      <c r="D830" t="s">
        <v>716</v>
      </c>
      <c r="E830" t="s">
        <v>181</v>
      </c>
      <c r="F830" t="s">
        <v>121</v>
      </c>
      <c r="G830"/>
      <c r="H830">
        <v>24</v>
      </c>
      <c r="I830" t="s">
        <v>182</v>
      </c>
      <c r="J830" t="s">
        <v>379</v>
      </c>
      <c r="K830" t="s">
        <v>379</v>
      </c>
      <c r="L830" t="s">
        <v>3085</v>
      </c>
      <c r="M830"/>
      <c r="N830" s="644" t="s">
        <v>3086</v>
      </c>
      <c r="O830" s="644" t="s">
        <v>3087</v>
      </c>
      <c r="P830" t="s">
        <v>3075</v>
      </c>
      <c r="Q830">
        <v>55.097138119999997</v>
      </c>
      <c r="R830">
        <v>-4.1763890000000004</v>
      </c>
      <c r="U830" s="644"/>
    </row>
    <row r="831" spans="1:21" ht="15" x14ac:dyDescent="0.25">
      <c r="A831" t="s">
        <v>3057</v>
      </c>
      <c r="B831" t="s">
        <v>3088</v>
      </c>
      <c r="C831" t="s">
        <v>121</v>
      </c>
      <c r="D831" t="s">
        <v>716</v>
      </c>
      <c r="E831" t="s">
        <v>181</v>
      </c>
      <c r="F831" t="s">
        <v>121</v>
      </c>
      <c r="G831"/>
      <c r="H831">
        <v>24</v>
      </c>
      <c r="I831" t="s">
        <v>182</v>
      </c>
      <c r="J831" t="s">
        <v>379</v>
      </c>
      <c r="K831" t="s">
        <v>379</v>
      </c>
      <c r="L831" t="s">
        <v>3089</v>
      </c>
      <c r="M831"/>
      <c r="N831" s="644" t="s">
        <v>3090</v>
      </c>
      <c r="O831" s="644" t="s">
        <v>3091</v>
      </c>
      <c r="P831" t="s">
        <v>3075</v>
      </c>
      <c r="Q831">
        <v>54.869099830000003</v>
      </c>
      <c r="R831">
        <v>-4.0251142700000004</v>
      </c>
      <c r="U831" s="644"/>
    </row>
    <row r="832" spans="1:21" ht="15" x14ac:dyDescent="0.25">
      <c r="A832" t="s">
        <v>3057</v>
      </c>
      <c r="B832" t="s">
        <v>3092</v>
      </c>
      <c r="C832" t="s">
        <v>121</v>
      </c>
      <c r="D832" t="s">
        <v>716</v>
      </c>
      <c r="E832" t="s">
        <v>181</v>
      </c>
      <c r="F832" t="s">
        <v>121</v>
      </c>
      <c r="G832"/>
      <c r="H832">
        <v>33</v>
      </c>
      <c r="I832" t="s">
        <v>182</v>
      </c>
      <c r="J832" t="s">
        <v>379</v>
      </c>
      <c r="K832" t="s">
        <v>379</v>
      </c>
      <c r="L832" t="s">
        <v>3093</v>
      </c>
      <c r="M832"/>
      <c r="N832" s="644" t="s">
        <v>3094</v>
      </c>
      <c r="O832" s="644" t="s">
        <v>3095</v>
      </c>
      <c r="P832" t="s">
        <v>3075</v>
      </c>
      <c r="Q832">
        <v>56.305366849999999</v>
      </c>
      <c r="R832">
        <v>-5.1211614900000004</v>
      </c>
      <c r="U832" s="644"/>
    </row>
    <row r="833" spans="1:21" ht="15" x14ac:dyDescent="0.25">
      <c r="A833" t="s">
        <v>3057</v>
      </c>
      <c r="B833" t="s">
        <v>3096</v>
      </c>
      <c r="C833" t="s">
        <v>1165</v>
      </c>
      <c r="D833" t="s">
        <v>1165</v>
      </c>
      <c r="E833" t="s">
        <v>181</v>
      </c>
      <c r="F833" t="s">
        <v>1166</v>
      </c>
      <c r="G833"/>
      <c r="H833">
        <v>440</v>
      </c>
      <c r="I833" t="s">
        <v>625</v>
      </c>
      <c r="J833" t="s">
        <v>379</v>
      </c>
      <c r="K833" t="s">
        <v>379</v>
      </c>
      <c r="L833" t="s">
        <v>3097</v>
      </c>
      <c r="M833"/>
      <c r="N833" s="644" t="s">
        <v>3098</v>
      </c>
      <c r="O833" s="644" t="s">
        <v>3099</v>
      </c>
      <c r="P833" t="s">
        <v>3100</v>
      </c>
      <c r="Q833">
        <v>54.42033885</v>
      </c>
      <c r="R833">
        <v>-3.4933020300000002</v>
      </c>
      <c r="U833" s="644"/>
    </row>
    <row r="834" spans="1:21" ht="15" x14ac:dyDescent="0.25">
      <c r="A834" t="s">
        <v>3101</v>
      </c>
      <c r="B834" t="s">
        <v>3102</v>
      </c>
      <c r="C834" t="s">
        <v>746</v>
      </c>
      <c r="D834" t="s">
        <v>747</v>
      </c>
      <c r="E834" t="s">
        <v>856</v>
      </c>
      <c r="F834" t="s">
        <v>115</v>
      </c>
      <c r="G834"/>
      <c r="H834">
        <v>105</v>
      </c>
      <c r="I834" t="s">
        <v>625</v>
      </c>
      <c r="J834" t="s">
        <v>183</v>
      </c>
      <c r="K834" t="s">
        <v>442</v>
      </c>
      <c r="L834" t="s">
        <v>3103</v>
      </c>
      <c r="M834"/>
      <c r="N834" s="644" t="s">
        <v>3104</v>
      </c>
      <c r="O834" s="644" t="s">
        <v>3105</v>
      </c>
      <c r="P834" t="s">
        <v>989</v>
      </c>
      <c r="Q834">
        <v>51.751204559999998</v>
      </c>
      <c r="R834">
        <v>-3.6140662799999999</v>
      </c>
      <c r="U834" s="644"/>
    </row>
    <row r="835" spans="1:21" ht="15" x14ac:dyDescent="0.25">
      <c r="A835" t="s">
        <v>3106</v>
      </c>
      <c r="B835" t="s">
        <v>3107</v>
      </c>
      <c r="C835" t="s">
        <v>125</v>
      </c>
      <c r="D835" t="s">
        <v>180</v>
      </c>
      <c r="E835" t="s">
        <v>181</v>
      </c>
      <c r="F835" t="s">
        <v>125</v>
      </c>
      <c r="G835"/>
      <c r="H835">
        <v>2.5</v>
      </c>
      <c r="I835" t="s">
        <v>182</v>
      </c>
      <c r="J835" t="s">
        <v>216</v>
      </c>
      <c r="K835" t="s">
        <v>216</v>
      </c>
      <c r="L835"/>
      <c r="M835" t="s">
        <v>3108</v>
      </c>
      <c r="N835" s="644" t="s">
        <v>3109</v>
      </c>
      <c r="O835" s="644" t="s">
        <v>3110</v>
      </c>
      <c r="P835" t="s">
        <v>577</v>
      </c>
      <c r="Q835">
        <v>51.736480350000001</v>
      </c>
      <c r="R835">
        <v>-3.6595673999999998</v>
      </c>
      <c r="U835" s="644"/>
    </row>
    <row r="836" spans="1:21" ht="15" x14ac:dyDescent="0.25">
      <c r="A836" t="s">
        <v>3106</v>
      </c>
      <c r="B836" t="s">
        <v>3111</v>
      </c>
      <c r="C836" t="s">
        <v>723</v>
      </c>
      <c r="D836" t="s">
        <v>724</v>
      </c>
      <c r="E836" t="s">
        <v>181</v>
      </c>
      <c r="F836" t="s">
        <v>723</v>
      </c>
      <c r="G836"/>
      <c r="H836">
        <v>26</v>
      </c>
      <c r="I836" t="s">
        <v>625</v>
      </c>
      <c r="J836" t="s">
        <v>216</v>
      </c>
      <c r="K836" t="s">
        <v>216</v>
      </c>
      <c r="L836"/>
      <c r="M836" t="s">
        <v>3108</v>
      </c>
      <c r="N836" s="644" t="s">
        <v>3112</v>
      </c>
      <c r="O836" s="644" t="s">
        <v>3113</v>
      </c>
      <c r="P836" t="s">
        <v>188</v>
      </c>
      <c r="Q836">
        <v>51.612864850000001</v>
      </c>
      <c r="R836">
        <v>-3.5050473800000002</v>
      </c>
      <c r="U836" s="644"/>
    </row>
    <row r="837" spans="1:21" ht="15" x14ac:dyDescent="0.25">
      <c r="A837" t="s">
        <v>3106</v>
      </c>
      <c r="B837" t="s">
        <v>3114</v>
      </c>
      <c r="C837" t="s">
        <v>723</v>
      </c>
      <c r="D837" t="s">
        <v>724</v>
      </c>
      <c r="E837" t="s">
        <v>181</v>
      </c>
      <c r="F837" t="s">
        <v>723</v>
      </c>
      <c r="G837"/>
      <c r="H837">
        <v>52.5</v>
      </c>
      <c r="I837" t="s">
        <v>625</v>
      </c>
      <c r="J837" t="s">
        <v>216</v>
      </c>
      <c r="K837" t="s">
        <v>216</v>
      </c>
      <c r="L837" t="s">
        <v>3115</v>
      </c>
      <c r="M837"/>
      <c r="N837" s="644" t="s">
        <v>3116</v>
      </c>
      <c r="O837" s="644" t="s">
        <v>3117</v>
      </c>
      <c r="P837" t="s">
        <v>203</v>
      </c>
      <c r="Q837">
        <v>51.735576790000003</v>
      </c>
      <c r="R837">
        <v>-3.5077732099999999</v>
      </c>
      <c r="U837" s="644"/>
    </row>
    <row r="838" spans="1:21" ht="15" x14ac:dyDescent="0.25">
      <c r="A838" t="s">
        <v>3106</v>
      </c>
      <c r="B838" t="s">
        <v>3118</v>
      </c>
      <c r="C838" t="s">
        <v>723</v>
      </c>
      <c r="D838" t="s">
        <v>724</v>
      </c>
      <c r="E838" t="s">
        <v>181</v>
      </c>
      <c r="F838" t="s">
        <v>723</v>
      </c>
      <c r="G838"/>
      <c r="H838">
        <v>22.5</v>
      </c>
      <c r="I838" t="s">
        <v>625</v>
      </c>
      <c r="J838" t="s">
        <v>216</v>
      </c>
      <c r="K838" t="s">
        <v>216</v>
      </c>
      <c r="L838" t="s">
        <v>3119</v>
      </c>
      <c r="M838"/>
      <c r="N838" s="644" t="s">
        <v>3120</v>
      </c>
      <c r="O838" s="644" t="s">
        <v>3121</v>
      </c>
      <c r="P838" t="s">
        <v>293</v>
      </c>
      <c r="Q838">
        <v>51.740562169999997</v>
      </c>
      <c r="R838">
        <v>-3.6442477599999998</v>
      </c>
      <c r="U838" s="644"/>
    </row>
    <row r="839" spans="1:21" ht="15" x14ac:dyDescent="0.25">
      <c r="A839" t="s">
        <v>3106</v>
      </c>
      <c r="B839" t="s">
        <v>3122</v>
      </c>
      <c r="C839" t="s">
        <v>723</v>
      </c>
      <c r="D839" t="s">
        <v>724</v>
      </c>
      <c r="E839" t="s">
        <v>181</v>
      </c>
      <c r="F839" t="s">
        <v>723</v>
      </c>
      <c r="G839"/>
      <c r="H839">
        <v>2.5</v>
      </c>
      <c r="I839" t="s">
        <v>625</v>
      </c>
      <c r="J839" t="s">
        <v>216</v>
      </c>
      <c r="K839" t="s">
        <v>216</v>
      </c>
      <c r="L839"/>
      <c r="M839" t="s">
        <v>3123</v>
      </c>
      <c r="N839" s="644" t="s">
        <v>3124</v>
      </c>
      <c r="O839" s="644" t="s">
        <v>3125</v>
      </c>
      <c r="P839" t="s">
        <v>577</v>
      </c>
      <c r="Q839">
        <v>51.587234350000003</v>
      </c>
      <c r="R839">
        <v>-3.5220574400000002</v>
      </c>
      <c r="U839" s="644"/>
    </row>
    <row r="840" spans="1:21" ht="15" x14ac:dyDescent="0.25">
      <c r="A840" t="s">
        <v>3106</v>
      </c>
      <c r="B840" t="s">
        <v>3126</v>
      </c>
      <c r="C840" t="s">
        <v>723</v>
      </c>
      <c r="D840" t="s">
        <v>724</v>
      </c>
      <c r="E840" t="s">
        <v>181</v>
      </c>
      <c r="F840" t="s">
        <v>723</v>
      </c>
      <c r="G840"/>
      <c r="H840">
        <v>20</v>
      </c>
      <c r="I840" t="s">
        <v>625</v>
      </c>
      <c r="J840" t="s">
        <v>216</v>
      </c>
      <c r="K840" t="s">
        <v>216</v>
      </c>
      <c r="L840" t="s">
        <v>3115</v>
      </c>
      <c r="M840"/>
      <c r="N840" s="644" t="s">
        <v>3127</v>
      </c>
      <c r="O840" s="644" t="s">
        <v>3128</v>
      </c>
      <c r="P840" t="s">
        <v>577</v>
      </c>
      <c r="Q840">
        <v>50.949385659999997</v>
      </c>
      <c r="R840">
        <v>-1.3079144</v>
      </c>
      <c r="U840" s="644"/>
    </row>
    <row r="841" spans="1:21" ht="15" x14ac:dyDescent="0.25">
      <c r="A841" t="s">
        <v>3129</v>
      </c>
      <c r="B841" t="s">
        <v>3130</v>
      </c>
      <c r="C841" t="s">
        <v>125</v>
      </c>
      <c r="D841" t="s">
        <v>180</v>
      </c>
      <c r="E841" t="s">
        <v>181</v>
      </c>
      <c r="F841" t="s">
        <v>125</v>
      </c>
      <c r="G841"/>
      <c r="H841">
        <v>6.3395999999999999</v>
      </c>
      <c r="I841" t="s">
        <v>182</v>
      </c>
      <c r="J841" t="s">
        <v>183</v>
      </c>
      <c r="K841" t="s">
        <v>199</v>
      </c>
      <c r="L841" t="s">
        <v>3131</v>
      </c>
      <c r="M841"/>
      <c r="N841" s="644" t="s">
        <v>3132</v>
      </c>
      <c r="O841" s="644" t="s">
        <v>3133</v>
      </c>
      <c r="P841" t="s">
        <v>203</v>
      </c>
      <c r="Q841">
        <v>52.065049629999997</v>
      </c>
      <c r="R841">
        <v>-1.85771898</v>
      </c>
      <c r="U841" s="644"/>
    </row>
    <row r="842" spans="1:21" ht="15" x14ac:dyDescent="0.25">
      <c r="A842" t="s">
        <v>3129</v>
      </c>
      <c r="B842" t="s">
        <v>3134</v>
      </c>
      <c r="C842" t="s">
        <v>125</v>
      </c>
      <c r="D842" t="s">
        <v>180</v>
      </c>
      <c r="E842" t="s">
        <v>181</v>
      </c>
      <c r="F842" t="s">
        <v>125</v>
      </c>
      <c r="G842"/>
      <c r="H842">
        <v>3.7814000000000001</v>
      </c>
      <c r="I842" t="s">
        <v>182</v>
      </c>
      <c r="J842" t="s">
        <v>183</v>
      </c>
      <c r="K842" t="s">
        <v>184</v>
      </c>
      <c r="L842" t="s">
        <v>3135</v>
      </c>
      <c r="M842"/>
      <c r="N842" s="644" t="s">
        <v>3136</v>
      </c>
      <c r="O842" s="644" t="s">
        <v>3137</v>
      </c>
      <c r="P842" t="s">
        <v>236</v>
      </c>
      <c r="Q842">
        <v>52.988800910000002</v>
      </c>
      <c r="R842">
        <v>-3.0595648</v>
      </c>
      <c r="U842" s="644"/>
    </row>
    <row r="843" spans="1:21" ht="15" x14ac:dyDescent="0.25">
      <c r="A843" t="s">
        <v>3129</v>
      </c>
      <c r="B843" t="s">
        <v>3138</v>
      </c>
      <c r="C843" t="s">
        <v>125</v>
      </c>
      <c r="D843" t="s">
        <v>180</v>
      </c>
      <c r="E843" t="s">
        <v>181</v>
      </c>
      <c r="F843" t="s">
        <v>125</v>
      </c>
      <c r="G843"/>
      <c r="H843">
        <v>4.9694399999999996</v>
      </c>
      <c r="I843" t="s">
        <v>182</v>
      </c>
      <c r="J843" t="s">
        <v>216</v>
      </c>
      <c r="K843" t="s">
        <v>216</v>
      </c>
      <c r="L843" t="s">
        <v>3139</v>
      </c>
      <c r="M843"/>
      <c r="N843" s="644" t="s">
        <v>3140</v>
      </c>
      <c r="O843" s="644" t="s">
        <v>3141</v>
      </c>
      <c r="P843" t="s">
        <v>421</v>
      </c>
      <c r="Q843">
        <v>52.472705640000001</v>
      </c>
      <c r="R843">
        <v>-2.3218569599999999</v>
      </c>
      <c r="U843" s="644"/>
    </row>
    <row r="844" spans="1:21" ht="15" x14ac:dyDescent="0.25">
      <c r="A844" t="s">
        <v>3129</v>
      </c>
      <c r="B844" t="s">
        <v>3142</v>
      </c>
      <c r="C844" t="s">
        <v>125</v>
      </c>
      <c r="D844" t="s">
        <v>180</v>
      </c>
      <c r="E844" t="s">
        <v>181</v>
      </c>
      <c r="F844" t="s">
        <v>125</v>
      </c>
      <c r="G844"/>
      <c r="H844">
        <v>4.992</v>
      </c>
      <c r="I844" t="s">
        <v>182</v>
      </c>
      <c r="J844" t="s">
        <v>183</v>
      </c>
      <c r="K844" t="s">
        <v>410</v>
      </c>
      <c r="L844" t="s">
        <v>3143</v>
      </c>
      <c r="M844"/>
      <c r="N844" s="644" t="s">
        <v>3144</v>
      </c>
      <c r="O844" s="644" t="s">
        <v>3145</v>
      </c>
      <c r="P844" t="s">
        <v>421</v>
      </c>
      <c r="Q844">
        <v>50.935448450000003</v>
      </c>
      <c r="R844">
        <v>-2.9022093299999998</v>
      </c>
      <c r="U844" s="644"/>
    </row>
    <row r="845" spans="1:21" ht="15" x14ac:dyDescent="0.25">
      <c r="A845" t="s">
        <v>3146</v>
      </c>
      <c r="B845" t="s">
        <v>3147</v>
      </c>
      <c r="C845" t="s">
        <v>125</v>
      </c>
      <c r="D845" t="s">
        <v>180</v>
      </c>
      <c r="E845" t="s">
        <v>181</v>
      </c>
      <c r="F845" t="s">
        <v>125</v>
      </c>
      <c r="G845"/>
      <c r="H845">
        <v>7</v>
      </c>
      <c r="I845" t="s">
        <v>182</v>
      </c>
      <c r="J845" t="s">
        <v>183</v>
      </c>
      <c r="K845" t="s">
        <v>184</v>
      </c>
      <c r="L845" t="s">
        <v>3148</v>
      </c>
      <c r="M845"/>
      <c r="N845" s="644" t="s">
        <v>3149</v>
      </c>
      <c r="O845" s="644" t="s">
        <v>3150</v>
      </c>
      <c r="P845" t="s">
        <v>203</v>
      </c>
      <c r="Q845">
        <v>50.80258448</v>
      </c>
      <c r="R845">
        <v>-4.36783476</v>
      </c>
      <c r="U845" s="644"/>
    </row>
    <row r="846" spans="1:21" ht="15" x14ac:dyDescent="0.25">
      <c r="A846" t="s">
        <v>3146</v>
      </c>
      <c r="B846" t="s">
        <v>3151</v>
      </c>
      <c r="C846" t="s">
        <v>125</v>
      </c>
      <c r="D846" t="s">
        <v>180</v>
      </c>
      <c r="E846" t="s">
        <v>181</v>
      </c>
      <c r="F846" t="s">
        <v>125</v>
      </c>
      <c r="G846"/>
      <c r="H846">
        <v>11.7</v>
      </c>
      <c r="I846" t="s">
        <v>182</v>
      </c>
      <c r="J846" t="s">
        <v>183</v>
      </c>
      <c r="K846" t="s">
        <v>184</v>
      </c>
      <c r="L846" t="s">
        <v>3152</v>
      </c>
      <c r="M846"/>
      <c r="N846" s="644" t="s">
        <v>3153</v>
      </c>
      <c r="O846" s="644" t="s">
        <v>3154</v>
      </c>
      <c r="P846" t="s">
        <v>236</v>
      </c>
      <c r="Q846">
        <v>50.791789199999997</v>
      </c>
      <c r="R846">
        <v>-1.8612307699999999</v>
      </c>
      <c r="U846" s="644"/>
    </row>
    <row r="847" spans="1:21" ht="15" x14ac:dyDescent="0.25">
      <c r="A847" t="s">
        <v>3146</v>
      </c>
      <c r="B847" t="s">
        <v>3155</v>
      </c>
      <c r="C847" t="s">
        <v>125</v>
      </c>
      <c r="D847" t="s">
        <v>180</v>
      </c>
      <c r="E847" t="s">
        <v>181</v>
      </c>
      <c r="F847" t="s">
        <v>125</v>
      </c>
      <c r="G847"/>
      <c r="H847">
        <v>24.2</v>
      </c>
      <c r="I847" t="s">
        <v>182</v>
      </c>
      <c r="J847" t="s">
        <v>183</v>
      </c>
      <c r="K847" t="s">
        <v>184</v>
      </c>
      <c r="L847" t="s">
        <v>530</v>
      </c>
      <c r="M847"/>
      <c r="N847" s="644" t="s">
        <v>3156</v>
      </c>
      <c r="O847" s="644" t="s">
        <v>3157</v>
      </c>
      <c r="P847" t="s">
        <v>236</v>
      </c>
      <c r="Q847">
        <v>51.91283653</v>
      </c>
      <c r="R847">
        <v>1.1240833299999999</v>
      </c>
      <c r="U847" s="644"/>
    </row>
    <row r="848" spans="1:21" ht="15" x14ac:dyDescent="0.25">
      <c r="A848" t="s">
        <v>3146</v>
      </c>
      <c r="B848" t="s">
        <v>3158</v>
      </c>
      <c r="C848" t="s">
        <v>125</v>
      </c>
      <c r="D848" t="s">
        <v>180</v>
      </c>
      <c r="E848" t="s">
        <v>181</v>
      </c>
      <c r="F848" t="s">
        <v>125</v>
      </c>
      <c r="G848"/>
      <c r="H848">
        <v>18.7</v>
      </c>
      <c r="I848" t="s">
        <v>182</v>
      </c>
      <c r="J848" t="s">
        <v>183</v>
      </c>
      <c r="K848" t="s">
        <v>209</v>
      </c>
      <c r="L848" t="s">
        <v>3159</v>
      </c>
      <c r="M848"/>
      <c r="N848" s="644" t="s">
        <v>3160</v>
      </c>
      <c r="O848" s="644" t="s">
        <v>3161</v>
      </c>
      <c r="P848" t="s">
        <v>236</v>
      </c>
      <c r="Q848">
        <v>50.04649388</v>
      </c>
      <c r="R848">
        <v>-5.2180155099999999</v>
      </c>
      <c r="U848" s="644"/>
    </row>
    <row r="849" spans="1:21" ht="15" x14ac:dyDescent="0.25">
      <c r="A849" t="s">
        <v>3146</v>
      </c>
      <c r="B849" t="s">
        <v>3162</v>
      </c>
      <c r="C849" t="s">
        <v>125</v>
      </c>
      <c r="D849" t="s">
        <v>180</v>
      </c>
      <c r="E849" t="s">
        <v>181</v>
      </c>
      <c r="F849" t="s">
        <v>125</v>
      </c>
      <c r="G849"/>
      <c r="H849">
        <v>4.51</v>
      </c>
      <c r="I849" t="s">
        <v>182</v>
      </c>
      <c r="J849" t="s">
        <v>183</v>
      </c>
      <c r="K849" t="s">
        <v>184</v>
      </c>
      <c r="L849"/>
      <c r="M849"/>
      <c r="N849" s="644" t="s">
        <v>3163</v>
      </c>
      <c r="O849" s="644" t="s">
        <v>3164</v>
      </c>
      <c r="P849" t="s">
        <v>236</v>
      </c>
      <c r="Q849">
        <v>52.905717590000002</v>
      </c>
      <c r="R849">
        <v>0.83016833000000001</v>
      </c>
      <c r="U849" s="644"/>
    </row>
    <row r="850" spans="1:21" ht="15" x14ac:dyDescent="0.25">
      <c r="A850" t="s">
        <v>3146</v>
      </c>
      <c r="B850" t="s">
        <v>3165</v>
      </c>
      <c r="C850" t="s">
        <v>125</v>
      </c>
      <c r="D850" t="s">
        <v>180</v>
      </c>
      <c r="E850" t="s">
        <v>181</v>
      </c>
      <c r="F850" t="s">
        <v>125</v>
      </c>
      <c r="G850"/>
      <c r="H850">
        <v>21</v>
      </c>
      <c r="I850" t="s">
        <v>182</v>
      </c>
      <c r="J850" t="s">
        <v>183</v>
      </c>
      <c r="K850" t="s">
        <v>209</v>
      </c>
      <c r="L850" t="s">
        <v>3166</v>
      </c>
      <c r="M850"/>
      <c r="N850" s="644" t="s">
        <v>3167</v>
      </c>
      <c r="O850" s="644" t="s">
        <v>3168</v>
      </c>
      <c r="P850" t="s">
        <v>236</v>
      </c>
      <c r="Q850">
        <v>50.303676340000003</v>
      </c>
      <c r="R850">
        <v>-5.0755392199999996</v>
      </c>
      <c r="U850" s="644"/>
    </row>
    <row r="851" spans="1:21" ht="15" x14ac:dyDescent="0.25">
      <c r="A851" t="s">
        <v>3146</v>
      </c>
      <c r="B851" t="s">
        <v>3169</v>
      </c>
      <c r="C851" t="s">
        <v>125</v>
      </c>
      <c r="D851" t="s">
        <v>180</v>
      </c>
      <c r="E851" t="s">
        <v>181</v>
      </c>
      <c r="F851" t="s">
        <v>125</v>
      </c>
      <c r="G851"/>
      <c r="H851">
        <v>11.1</v>
      </c>
      <c r="I851" t="s">
        <v>182</v>
      </c>
      <c r="J851" t="s">
        <v>183</v>
      </c>
      <c r="K851" t="s">
        <v>184</v>
      </c>
      <c r="L851" t="s">
        <v>3170</v>
      </c>
      <c r="M851"/>
      <c r="N851" s="644" t="s">
        <v>3171</v>
      </c>
      <c r="O851" s="644" t="s">
        <v>3172</v>
      </c>
      <c r="P851" t="s">
        <v>236</v>
      </c>
      <c r="Q851">
        <v>52.947347229999998</v>
      </c>
      <c r="R851">
        <v>-2.0203307399999999</v>
      </c>
      <c r="U851" s="644"/>
    </row>
    <row r="852" spans="1:21" ht="15" x14ac:dyDescent="0.25">
      <c r="A852" t="s">
        <v>3146</v>
      </c>
      <c r="B852" t="s">
        <v>3173</v>
      </c>
      <c r="C852" t="s">
        <v>125</v>
      </c>
      <c r="D852" t="s">
        <v>180</v>
      </c>
      <c r="E852" t="s">
        <v>181</v>
      </c>
      <c r="F852" t="s">
        <v>125</v>
      </c>
      <c r="G852"/>
      <c r="H852">
        <v>11.92</v>
      </c>
      <c r="I852" t="s">
        <v>182</v>
      </c>
      <c r="J852" t="s">
        <v>183</v>
      </c>
      <c r="K852" t="s">
        <v>410</v>
      </c>
      <c r="L852"/>
      <c r="M852" t="s">
        <v>3174</v>
      </c>
      <c r="N852" s="644" t="s">
        <v>3175</v>
      </c>
      <c r="O852" s="644" t="s">
        <v>3176</v>
      </c>
      <c r="P852" t="s">
        <v>236</v>
      </c>
      <c r="Q852">
        <v>50.671530930000003</v>
      </c>
      <c r="R852">
        <v>-1.27596478</v>
      </c>
      <c r="U852" s="644"/>
    </row>
    <row r="853" spans="1:21" ht="15" x14ac:dyDescent="0.25">
      <c r="A853" t="s">
        <v>3146</v>
      </c>
      <c r="B853" t="s">
        <v>3177</v>
      </c>
      <c r="C853" t="s">
        <v>125</v>
      </c>
      <c r="D853" t="s">
        <v>180</v>
      </c>
      <c r="E853" t="s">
        <v>181</v>
      </c>
      <c r="F853" t="s">
        <v>125</v>
      </c>
      <c r="G853"/>
      <c r="H853">
        <v>5</v>
      </c>
      <c r="I853" t="s">
        <v>182</v>
      </c>
      <c r="J853" t="s">
        <v>183</v>
      </c>
      <c r="K853" t="s">
        <v>199</v>
      </c>
      <c r="L853" t="s">
        <v>3178</v>
      </c>
      <c r="M853"/>
      <c r="N853" s="644" t="s">
        <v>3179</v>
      </c>
      <c r="O853" s="644" t="s">
        <v>3180</v>
      </c>
      <c r="P853" t="s">
        <v>293</v>
      </c>
      <c r="Q853">
        <v>50.289918479999997</v>
      </c>
      <c r="R853">
        <v>-5.14088513</v>
      </c>
      <c r="U853" s="644"/>
    </row>
    <row r="854" spans="1:21" ht="15" x14ac:dyDescent="0.25">
      <c r="A854" t="s">
        <v>3146</v>
      </c>
      <c r="B854" t="s">
        <v>3181</v>
      </c>
      <c r="C854" t="s">
        <v>125</v>
      </c>
      <c r="D854" t="s">
        <v>180</v>
      </c>
      <c r="E854" t="s">
        <v>181</v>
      </c>
      <c r="F854" t="s">
        <v>125</v>
      </c>
      <c r="G854"/>
      <c r="H854">
        <v>7.2</v>
      </c>
      <c r="I854" t="s">
        <v>182</v>
      </c>
      <c r="J854" t="s">
        <v>183</v>
      </c>
      <c r="K854" t="s">
        <v>184</v>
      </c>
      <c r="L854" t="s">
        <v>3182</v>
      </c>
      <c r="M854"/>
      <c r="N854" s="644" t="s">
        <v>3183</v>
      </c>
      <c r="O854" s="644" t="s">
        <v>3184</v>
      </c>
      <c r="P854" t="s">
        <v>293</v>
      </c>
      <c r="Q854">
        <v>53.143983460000001</v>
      </c>
      <c r="R854">
        <v>-0.16053424999999999</v>
      </c>
      <c r="U854" s="644"/>
    </row>
    <row r="855" spans="1:21" ht="15" x14ac:dyDescent="0.25">
      <c r="A855" t="s">
        <v>3146</v>
      </c>
      <c r="B855" t="s">
        <v>3185</v>
      </c>
      <c r="C855" t="s">
        <v>125</v>
      </c>
      <c r="D855" t="s">
        <v>180</v>
      </c>
      <c r="E855" t="s">
        <v>181</v>
      </c>
      <c r="F855" t="s">
        <v>125</v>
      </c>
      <c r="G855"/>
      <c r="H855">
        <v>9.5</v>
      </c>
      <c r="I855" t="s">
        <v>182</v>
      </c>
      <c r="J855" t="s">
        <v>183</v>
      </c>
      <c r="K855" t="s">
        <v>270</v>
      </c>
      <c r="L855"/>
      <c r="M855" t="s">
        <v>3186</v>
      </c>
      <c r="N855" s="644" t="s">
        <v>3187</v>
      </c>
      <c r="O855" s="644" t="s">
        <v>3188</v>
      </c>
      <c r="P855" t="s">
        <v>293</v>
      </c>
      <c r="Q855">
        <v>51.670460200000001</v>
      </c>
      <c r="R855">
        <v>-1.05963571</v>
      </c>
      <c r="U855" s="644"/>
    </row>
    <row r="856" spans="1:21" ht="15" x14ac:dyDescent="0.25">
      <c r="A856" t="s">
        <v>3146</v>
      </c>
      <c r="B856" t="s">
        <v>3189</v>
      </c>
      <c r="C856" t="s">
        <v>125</v>
      </c>
      <c r="D856" t="s">
        <v>180</v>
      </c>
      <c r="E856" t="s">
        <v>181</v>
      </c>
      <c r="F856" t="s">
        <v>125</v>
      </c>
      <c r="G856"/>
      <c r="H856">
        <v>21.34</v>
      </c>
      <c r="I856" t="s">
        <v>182</v>
      </c>
      <c r="J856" t="s">
        <v>183</v>
      </c>
      <c r="K856" t="s">
        <v>199</v>
      </c>
      <c r="L856"/>
      <c r="M856" t="s">
        <v>3190</v>
      </c>
      <c r="N856" s="644" t="s">
        <v>3191</v>
      </c>
      <c r="O856" s="644" t="s">
        <v>3192</v>
      </c>
      <c r="P856" t="s">
        <v>293</v>
      </c>
      <c r="Q856">
        <v>50.198722050000001</v>
      </c>
      <c r="R856">
        <v>-5.1691584099999996</v>
      </c>
      <c r="U856" s="644"/>
    </row>
    <row r="857" spans="1:21" ht="15" x14ac:dyDescent="0.25">
      <c r="A857" t="s">
        <v>3146</v>
      </c>
      <c r="B857" t="s">
        <v>3193</v>
      </c>
      <c r="C857" t="s">
        <v>125</v>
      </c>
      <c r="D857" t="s">
        <v>180</v>
      </c>
      <c r="E857" t="s">
        <v>181</v>
      </c>
      <c r="F857" t="s">
        <v>125</v>
      </c>
      <c r="G857"/>
      <c r="H857">
        <v>8.14</v>
      </c>
      <c r="I857" t="s">
        <v>182</v>
      </c>
      <c r="J857" t="s">
        <v>183</v>
      </c>
      <c r="K857" t="s">
        <v>184</v>
      </c>
      <c r="L857"/>
      <c r="M857" t="s">
        <v>3194</v>
      </c>
      <c r="N857" s="644" t="s">
        <v>3195</v>
      </c>
      <c r="O857" s="644" t="s">
        <v>3196</v>
      </c>
      <c r="P857" t="s">
        <v>293</v>
      </c>
      <c r="Q857">
        <v>51.699998819999998</v>
      </c>
      <c r="R857">
        <v>-3.9927873200000001</v>
      </c>
      <c r="U857" s="644"/>
    </row>
    <row r="858" spans="1:21" ht="15" x14ac:dyDescent="0.25">
      <c r="A858" t="s">
        <v>3146</v>
      </c>
      <c r="B858" t="s">
        <v>3197</v>
      </c>
      <c r="C858" t="s">
        <v>125</v>
      </c>
      <c r="D858" t="s">
        <v>180</v>
      </c>
      <c r="E858" t="s">
        <v>181</v>
      </c>
      <c r="F858" t="s">
        <v>125</v>
      </c>
      <c r="G858"/>
      <c r="H858">
        <v>6.24</v>
      </c>
      <c r="I858" t="s">
        <v>182</v>
      </c>
      <c r="J858" t="s">
        <v>216</v>
      </c>
      <c r="K858" t="s">
        <v>216</v>
      </c>
      <c r="L858"/>
      <c r="M858" t="s">
        <v>3198</v>
      </c>
      <c r="N858" s="644" t="s">
        <v>3199</v>
      </c>
      <c r="O858" s="644" t="s">
        <v>3200</v>
      </c>
      <c r="P858" t="s">
        <v>293</v>
      </c>
      <c r="Q858">
        <v>52.133090250000002</v>
      </c>
      <c r="R858">
        <v>-0.85431855000000001</v>
      </c>
      <c r="U858" s="644"/>
    </row>
    <row r="859" spans="1:21" ht="15" x14ac:dyDescent="0.25">
      <c r="A859" t="s">
        <v>3146</v>
      </c>
      <c r="B859" t="s">
        <v>3201</v>
      </c>
      <c r="C859" t="s">
        <v>125</v>
      </c>
      <c r="D859" t="s">
        <v>180</v>
      </c>
      <c r="E859" t="s">
        <v>181</v>
      </c>
      <c r="F859" t="s">
        <v>125</v>
      </c>
      <c r="G859"/>
      <c r="H859">
        <v>18.600000000000001</v>
      </c>
      <c r="I859" t="s">
        <v>182</v>
      </c>
      <c r="J859" t="s">
        <v>183</v>
      </c>
      <c r="K859" t="s">
        <v>270</v>
      </c>
      <c r="L859"/>
      <c r="M859" t="s">
        <v>3202</v>
      </c>
      <c r="N859" s="644" t="s">
        <v>3203</v>
      </c>
      <c r="O859" s="644" t="s">
        <v>3204</v>
      </c>
      <c r="P859" t="s">
        <v>293</v>
      </c>
      <c r="Q859">
        <v>51.140386630000002</v>
      </c>
      <c r="R859">
        <v>-1.72319296</v>
      </c>
      <c r="U859" s="644"/>
    </row>
    <row r="860" spans="1:21" ht="15" x14ac:dyDescent="0.25">
      <c r="A860" t="s">
        <v>3146</v>
      </c>
      <c r="B860" t="s">
        <v>3205</v>
      </c>
      <c r="C860" t="s">
        <v>125</v>
      </c>
      <c r="D860" t="s">
        <v>180</v>
      </c>
      <c r="E860" t="s">
        <v>181</v>
      </c>
      <c r="F860" t="s">
        <v>125</v>
      </c>
      <c r="G860"/>
      <c r="H860">
        <v>12.23</v>
      </c>
      <c r="I860" t="s">
        <v>182</v>
      </c>
      <c r="J860" t="s">
        <v>183</v>
      </c>
      <c r="K860" t="s">
        <v>184</v>
      </c>
      <c r="L860"/>
      <c r="M860"/>
      <c r="N860" s="644" t="s">
        <v>3206</v>
      </c>
      <c r="O860" s="644" t="s">
        <v>3207</v>
      </c>
      <c r="P860" t="s">
        <v>293</v>
      </c>
      <c r="Q860">
        <v>50.479799710000002</v>
      </c>
      <c r="R860">
        <v>-4.3228369400000002</v>
      </c>
      <c r="U860" s="644"/>
    </row>
    <row r="861" spans="1:21" ht="15" x14ac:dyDescent="0.25">
      <c r="A861" t="s">
        <v>3146</v>
      </c>
      <c r="B861" t="s">
        <v>3208</v>
      </c>
      <c r="C861" t="s">
        <v>125</v>
      </c>
      <c r="D861" t="s">
        <v>180</v>
      </c>
      <c r="E861" t="s">
        <v>181</v>
      </c>
      <c r="F861" t="s">
        <v>125</v>
      </c>
      <c r="G861"/>
      <c r="H861">
        <v>19.5</v>
      </c>
      <c r="I861" t="s">
        <v>182</v>
      </c>
      <c r="J861" t="s">
        <v>183</v>
      </c>
      <c r="K861" t="s">
        <v>184</v>
      </c>
      <c r="L861"/>
      <c r="M861" t="s">
        <v>3209</v>
      </c>
      <c r="N861" s="644" t="s">
        <v>3210</v>
      </c>
      <c r="O861" s="644" t="s">
        <v>3211</v>
      </c>
      <c r="P861" t="s">
        <v>293</v>
      </c>
      <c r="Q861">
        <v>50.358393319999998</v>
      </c>
      <c r="R861">
        <v>-4.22892899</v>
      </c>
      <c r="U861" s="644"/>
    </row>
    <row r="862" spans="1:21" ht="15" x14ac:dyDescent="0.25">
      <c r="A862" t="s">
        <v>3146</v>
      </c>
      <c r="B862" t="s">
        <v>3212</v>
      </c>
      <c r="C862" t="s">
        <v>125</v>
      </c>
      <c r="D862" t="s">
        <v>180</v>
      </c>
      <c r="E862" t="s">
        <v>181</v>
      </c>
      <c r="F862" t="s">
        <v>125</v>
      </c>
      <c r="G862"/>
      <c r="H862">
        <v>2.64</v>
      </c>
      <c r="I862" t="s">
        <v>182</v>
      </c>
      <c r="J862" t="s">
        <v>183</v>
      </c>
      <c r="K862" t="s">
        <v>184</v>
      </c>
      <c r="L862"/>
      <c r="M862"/>
      <c r="N862" s="644" t="s">
        <v>3213</v>
      </c>
      <c r="O862" s="644" t="s">
        <v>3214</v>
      </c>
      <c r="P862" t="s">
        <v>293</v>
      </c>
      <c r="Q862">
        <v>49.766806549999998</v>
      </c>
      <c r="R862">
        <v>-7.5572420300000003</v>
      </c>
      <c r="U862" s="644"/>
    </row>
    <row r="863" spans="1:21" ht="15" x14ac:dyDescent="0.25">
      <c r="A863" t="s">
        <v>3146</v>
      </c>
      <c r="B863" t="s">
        <v>3215</v>
      </c>
      <c r="C863" t="s">
        <v>125</v>
      </c>
      <c r="D863" t="s">
        <v>180</v>
      </c>
      <c r="E863" t="s">
        <v>181</v>
      </c>
      <c r="F863" t="s">
        <v>125</v>
      </c>
      <c r="G863"/>
      <c r="H863">
        <v>14.9</v>
      </c>
      <c r="I863" t="s">
        <v>182</v>
      </c>
      <c r="J863" t="s">
        <v>183</v>
      </c>
      <c r="K863" t="s">
        <v>209</v>
      </c>
      <c r="L863"/>
      <c r="M863" t="s">
        <v>3216</v>
      </c>
      <c r="N863" s="644" t="s">
        <v>882</v>
      </c>
      <c r="O863" s="644" t="s">
        <v>882</v>
      </c>
      <c r="P863" t="s">
        <v>293</v>
      </c>
      <c r="Q863">
        <v>49.766806549999998</v>
      </c>
      <c r="R863">
        <v>-7.5572420300000003</v>
      </c>
      <c r="U863" s="644"/>
    </row>
    <row r="864" spans="1:21" ht="15" x14ac:dyDescent="0.25">
      <c r="A864" t="s">
        <v>3146</v>
      </c>
      <c r="B864" t="s">
        <v>3217</v>
      </c>
      <c r="C864" t="s">
        <v>125</v>
      </c>
      <c r="D864" t="s">
        <v>180</v>
      </c>
      <c r="E864" t="s">
        <v>181</v>
      </c>
      <c r="F864" t="s">
        <v>125</v>
      </c>
      <c r="G864"/>
      <c r="H864">
        <v>4.9992799999999997</v>
      </c>
      <c r="I864"/>
      <c r="J864"/>
      <c r="K864"/>
      <c r="L864"/>
      <c r="M864"/>
      <c r="N864" s="644"/>
      <c r="O864" s="644"/>
      <c r="P864" t="s">
        <v>421</v>
      </c>
      <c r="Q864">
        <v>49.766806549999998</v>
      </c>
      <c r="R864">
        <v>-7.5572420300000003</v>
      </c>
      <c r="U864" s="644"/>
    </row>
    <row r="865" spans="1:21" ht="15" x14ac:dyDescent="0.25">
      <c r="A865" t="s">
        <v>3146</v>
      </c>
      <c r="B865" t="s">
        <v>3218</v>
      </c>
      <c r="C865" t="s">
        <v>125</v>
      </c>
      <c r="D865" t="s">
        <v>180</v>
      </c>
      <c r="E865" t="s">
        <v>181</v>
      </c>
      <c r="F865" t="s">
        <v>125</v>
      </c>
      <c r="G865"/>
      <c r="H865">
        <v>4.6103199999999998</v>
      </c>
      <c r="I865"/>
      <c r="J865"/>
      <c r="K865"/>
      <c r="L865"/>
      <c r="M865"/>
      <c r="N865" s="644"/>
      <c r="O865" s="644"/>
      <c r="P865" t="s">
        <v>293</v>
      </c>
      <c r="Q865">
        <v>49.766806549999998</v>
      </c>
      <c r="R865">
        <v>-7.5572420300000003</v>
      </c>
      <c r="U865" s="644"/>
    </row>
    <row r="866" spans="1:21" ht="15" x14ac:dyDescent="0.25">
      <c r="A866" t="s">
        <v>3146</v>
      </c>
      <c r="B866" t="s">
        <v>3219</v>
      </c>
      <c r="C866" t="s">
        <v>125</v>
      </c>
      <c r="D866" t="s">
        <v>180</v>
      </c>
      <c r="E866" t="s">
        <v>181</v>
      </c>
      <c r="F866" t="s">
        <v>125</v>
      </c>
      <c r="G866"/>
      <c r="H866">
        <v>31.59</v>
      </c>
      <c r="I866"/>
      <c r="J866"/>
      <c r="K866"/>
      <c r="L866"/>
      <c r="M866"/>
      <c r="N866" s="644"/>
      <c r="O866" s="644"/>
      <c r="P866" t="s">
        <v>293</v>
      </c>
      <c r="Q866">
        <v>51.911256549999997</v>
      </c>
      <c r="R866">
        <v>-4.5878395999999997</v>
      </c>
      <c r="U866" s="644"/>
    </row>
    <row r="867" spans="1:21" ht="15" x14ac:dyDescent="0.25">
      <c r="A867" t="s">
        <v>3146</v>
      </c>
      <c r="B867" t="s">
        <v>3220</v>
      </c>
      <c r="C867" t="s">
        <v>723</v>
      </c>
      <c r="D867" t="s">
        <v>724</v>
      </c>
      <c r="E867" t="s">
        <v>181</v>
      </c>
      <c r="F867" t="s">
        <v>723</v>
      </c>
      <c r="G867"/>
      <c r="H867">
        <v>5.4</v>
      </c>
      <c r="I867" t="s">
        <v>182</v>
      </c>
      <c r="J867" t="s">
        <v>216</v>
      </c>
      <c r="K867" t="s">
        <v>216</v>
      </c>
      <c r="L867" t="s">
        <v>3221</v>
      </c>
      <c r="M867"/>
      <c r="N867" s="644" t="s">
        <v>3222</v>
      </c>
      <c r="O867" s="644" t="s">
        <v>3223</v>
      </c>
      <c r="P867" t="s">
        <v>1266</v>
      </c>
      <c r="Q867">
        <v>50.291124369999999</v>
      </c>
      <c r="R867">
        <v>-5.1461881600000003</v>
      </c>
      <c r="U867" s="644"/>
    </row>
    <row r="868" spans="1:21" ht="15" x14ac:dyDescent="0.25">
      <c r="A868" t="s">
        <v>3146</v>
      </c>
      <c r="B868" t="s">
        <v>3224</v>
      </c>
      <c r="C868" t="s">
        <v>723</v>
      </c>
      <c r="D868" t="s">
        <v>724</v>
      </c>
      <c r="E868" t="s">
        <v>181</v>
      </c>
      <c r="F868" t="s">
        <v>723</v>
      </c>
      <c r="G868"/>
      <c r="H868">
        <v>4.5</v>
      </c>
      <c r="I868" t="s">
        <v>182</v>
      </c>
      <c r="J868" t="s">
        <v>183</v>
      </c>
      <c r="K868" t="s">
        <v>184</v>
      </c>
      <c r="L868" t="s">
        <v>3182</v>
      </c>
      <c r="M868"/>
      <c r="N868" s="644" t="s">
        <v>3225</v>
      </c>
      <c r="O868" s="644" t="s">
        <v>3226</v>
      </c>
      <c r="P868" t="s">
        <v>989</v>
      </c>
      <c r="Q868">
        <v>54.392660730000003</v>
      </c>
      <c r="R868">
        <v>-7.1833743400000003</v>
      </c>
      <c r="U868" s="644"/>
    </row>
    <row r="869" spans="1:21" ht="15" x14ac:dyDescent="0.25">
      <c r="A869" t="s">
        <v>3146</v>
      </c>
      <c r="B869" t="s">
        <v>3227</v>
      </c>
      <c r="C869" t="s">
        <v>723</v>
      </c>
      <c r="D869" t="s">
        <v>724</v>
      </c>
      <c r="E869" t="s">
        <v>181</v>
      </c>
      <c r="F869" t="s">
        <v>723</v>
      </c>
      <c r="G869"/>
      <c r="H869">
        <v>5.94</v>
      </c>
      <c r="I869" t="s">
        <v>182</v>
      </c>
      <c r="J869" t="s">
        <v>634</v>
      </c>
      <c r="K869" t="s">
        <v>634</v>
      </c>
      <c r="L869" t="s">
        <v>3228</v>
      </c>
      <c r="M869"/>
      <c r="N869" s="644" t="s">
        <v>3229</v>
      </c>
      <c r="O869" s="644" t="s">
        <v>3230</v>
      </c>
      <c r="P869" t="s">
        <v>824</v>
      </c>
      <c r="Q869">
        <v>54.433877080000002</v>
      </c>
      <c r="R869">
        <v>-7.3352706799999998</v>
      </c>
      <c r="U869" s="644"/>
    </row>
    <row r="870" spans="1:21" ht="15" x14ac:dyDescent="0.25">
      <c r="A870" t="s">
        <v>3146</v>
      </c>
      <c r="B870" t="s">
        <v>3231</v>
      </c>
      <c r="C870" t="s">
        <v>723</v>
      </c>
      <c r="D870" t="s">
        <v>724</v>
      </c>
      <c r="E870" t="s">
        <v>181</v>
      </c>
      <c r="F870" t="s">
        <v>723</v>
      </c>
      <c r="G870"/>
      <c r="H870">
        <v>7.3</v>
      </c>
      <c r="I870" t="s">
        <v>182</v>
      </c>
      <c r="J870" t="s">
        <v>634</v>
      </c>
      <c r="K870" t="s">
        <v>634</v>
      </c>
      <c r="L870" t="s">
        <v>3228</v>
      </c>
      <c r="M870"/>
      <c r="N870" s="644" t="s">
        <v>3232</v>
      </c>
      <c r="O870" s="644" t="s">
        <v>3233</v>
      </c>
      <c r="P870" t="s">
        <v>897</v>
      </c>
      <c r="Q870">
        <v>58.602345239999998</v>
      </c>
      <c r="R870">
        <v>-3.6881442600000001</v>
      </c>
      <c r="U870" s="644"/>
    </row>
    <row r="871" spans="1:21" ht="15" x14ac:dyDescent="0.25">
      <c r="A871" t="s">
        <v>3146</v>
      </c>
      <c r="B871" t="s">
        <v>3234</v>
      </c>
      <c r="C871" t="s">
        <v>723</v>
      </c>
      <c r="D871" t="s">
        <v>724</v>
      </c>
      <c r="E871" t="s">
        <v>181</v>
      </c>
      <c r="F871" t="s">
        <v>723</v>
      </c>
      <c r="G871"/>
      <c r="H871">
        <v>2</v>
      </c>
      <c r="I871" t="s">
        <v>182</v>
      </c>
      <c r="J871" t="s">
        <v>379</v>
      </c>
      <c r="K871" t="s">
        <v>379</v>
      </c>
      <c r="L871" t="s">
        <v>3235</v>
      </c>
      <c r="M871"/>
      <c r="N871" s="644" t="s">
        <v>3236</v>
      </c>
      <c r="O871" s="644" t="s">
        <v>3237</v>
      </c>
      <c r="P871" t="s">
        <v>902</v>
      </c>
      <c r="Q871">
        <v>54.959983719999997</v>
      </c>
      <c r="R871">
        <v>-7.03165847</v>
      </c>
      <c r="U871" s="644"/>
    </row>
    <row r="872" spans="1:21" ht="15" x14ac:dyDescent="0.25">
      <c r="A872" t="s">
        <v>3146</v>
      </c>
      <c r="B872" t="s">
        <v>3238</v>
      </c>
      <c r="C872" t="s">
        <v>723</v>
      </c>
      <c r="D872" t="s">
        <v>724</v>
      </c>
      <c r="E872" t="s">
        <v>181</v>
      </c>
      <c r="F872" t="s">
        <v>723</v>
      </c>
      <c r="G872"/>
      <c r="H872">
        <v>26</v>
      </c>
      <c r="I872" t="s">
        <v>182</v>
      </c>
      <c r="J872" t="s">
        <v>634</v>
      </c>
      <c r="K872" t="s">
        <v>634</v>
      </c>
      <c r="L872" t="s">
        <v>3239</v>
      </c>
      <c r="M872"/>
      <c r="N872" s="644" t="s">
        <v>3240</v>
      </c>
      <c r="O872" s="644" t="s">
        <v>3241</v>
      </c>
      <c r="P872" t="s">
        <v>902</v>
      </c>
      <c r="Q872">
        <v>51.724172660000001</v>
      </c>
      <c r="R872">
        <v>-5.0072701200000003</v>
      </c>
      <c r="U872" s="644"/>
    </row>
    <row r="873" spans="1:21" ht="15" x14ac:dyDescent="0.25">
      <c r="A873" t="s">
        <v>3146</v>
      </c>
      <c r="B873" t="s">
        <v>3242</v>
      </c>
      <c r="C873" t="s">
        <v>723</v>
      </c>
      <c r="D873" t="s">
        <v>724</v>
      </c>
      <c r="E873" t="s">
        <v>181</v>
      </c>
      <c r="F873" t="s">
        <v>723</v>
      </c>
      <c r="G873"/>
      <c r="H873">
        <v>3.1480000000000001</v>
      </c>
      <c r="I873" t="s">
        <v>625</v>
      </c>
      <c r="J873" t="s">
        <v>216</v>
      </c>
      <c r="K873" t="s">
        <v>216</v>
      </c>
      <c r="L873"/>
      <c r="M873"/>
      <c r="N873" s="644" t="s">
        <v>3243</v>
      </c>
      <c r="O873" s="644" t="s">
        <v>3244</v>
      </c>
      <c r="P873" t="s">
        <v>907</v>
      </c>
      <c r="Q873">
        <v>54.840335439999997</v>
      </c>
      <c r="R873">
        <v>-1.33754872</v>
      </c>
      <c r="U873" s="644"/>
    </row>
    <row r="874" spans="1:21" ht="15" x14ac:dyDescent="0.25">
      <c r="A874" t="s">
        <v>3146</v>
      </c>
      <c r="B874" t="s">
        <v>3245</v>
      </c>
      <c r="C874" t="s">
        <v>723</v>
      </c>
      <c r="D874" t="s">
        <v>724</v>
      </c>
      <c r="E874" t="s">
        <v>181</v>
      </c>
      <c r="F874" t="s">
        <v>723</v>
      </c>
      <c r="G874"/>
      <c r="H874">
        <v>2.6</v>
      </c>
      <c r="I874" t="s">
        <v>182</v>
      </c>
      <c r="J874" t="s">
        <v>183</v>
      </c>
      <c r="K874" t="s">
        <v>518</v>
      </c>
      <c r="L874"/>
      <c r="M874"/>
      <c r="N874" s="644" t="s">
        <v>3246</v>
      </c>
      <c r="O874" s="644" t="s">
        <v>3247</v>
      </c>
      <c r="P874" t="s">
        <v>819</v>
      </c>
      <c r="Q874">
        <v>55.799224979999998</v>
      </c>
      <c r="R874">
        <v>-2.4322499899999999</v>
      </c>
      <c r="U874" s="644"/>
    </row>
    <row r="875" spans="1:21" ht="15" x14ac:dyDescent="0.25">
      <c r="A875" t="s">
        <v>3146</v>
      </c>
      <c r="B875" t="s">
        <v>3248</v>
      </c>
      <c r="C875" t="s">
        <v>723</v>
      </c>
      <c r="D875" t="s">
        <v>724</v>
      </c>
      <c r="E875" t="s">
        <v>181</v>
      </c>
      <c r="F875" t="s">
        <v>723</v>
      </c>
      <c r="G875"/>
      <c r="H875">
        <v>28.6</v>
      </c>
      <c r="I875" t="s">
        <v>182</v>
      </c>
      <c r="J875" t="s">
        <v>379</v>
      </c>
      <c r="K875" t="s">
        <v>379</v>
      </c>
      <c r="L875"/>
      <c r="M875" t="s">
        <v>3249</v>
      </c>
      <c r="N875" s="644" t="s">
        <v>3250</v>
      </c>
      <c r="O875" s="644" t="s">
        <v>3251</v>
      </c>
      <c r="P875" t="s">
        <v>859</v>
      </c>
      <c r="Q875">
        <v>58.602345239999998</v>
      </c>
      <c r="R875">
        <v>-3.6881442600000001</v>
      </c>
      <c r="U875" s="644"/>
    </row>
    <row r="876" spans="1:21" ht="15" x14ac:dyDescent="0.25">
      <c r="A876" t="s">
        <v>3146</v>
      </c>
      <c r="B876" t="s">
        <v>3252</v>
      </c>
      <c r="C876" t="s">
        <v>723</v>
      </c>
      <c r="D876" t="s">
        <v>724</v>
      </c>
      <c r="E876" t="s">
        <v>181</v>
      </c>
      <c r="F876" t="s">
        <v>723</v>
      </c>
      <c r="G876"/>
      <c r="H876">
        <v>5.2</v>
      </c>
      <c r="I876" t="s">
        <v>182</v>
      </c>
      <c r="J876" t="s">
        <v>379</v>
      </c>
      <c r="K876" t="s">
        <v>379</v>
      </c>
      <c r="L876" t="s">
        <v>3235</v>
      </c>
      <c r="M876"/>
      <c r="N876" s="644" t="s">
        <v>3236</v>
      </c>
      <c r="O876" s="644" t="s">
        <v>3237</v>
      </c>
      <c r="P876" t="s">
        <v>859</v>
      </c>
      <c r="Q876">
        <v>54.634301989999997</v>
      </c>
      <c r="R876">
        <v>-7.6051764899999998</v>
      </c>
      <c r="U876" s="644"/>
    </row>
    <row r="877" spans="1:21" ht="15" x14ac:dyDescent="0.25">
      <c r="A877" t="s">
        <v>3146</v>
      </c>
      <c r="B877" t="s">
        <v>3253</v>
      </c>
      <c r="C877" t="s">
        <v>723</v>
      </c>
      <c r="D877" t="s">
        <v>724</v>
      </c>
      <c r="E877" t="s">
        <v>181</v>
      </c>
      <c r="F877" t="s">
        <v>723</v>
      </c>
      <c r="G877"/>
      <c r="H877">
        <v>7.8</v>
      </c>
      <c r="I877" t="s">
        <v>182</v>
      </c>
      <c r="J877" t="s">
        <v>634</v>
      </c>
      <c r="K877" t="s">
        <v>634</v>
      </c>
      <c r="L877" t="s">
        <v>3254</v>
      </c>
      <c r="M877"/>
      <c r="N877" s="644" t="s">
        <v>3255</v>
      </c>
      <c r="O877" s="644" t="s">
        <v>3256</v>
      </c>
      <c r="P877" t="s">
        <v>859</v>
      </c>
      <c r="Q877">
        <v>54.959983719999997</v>
      </c>
      <c r="R877">
        <v>-7.03165847</v>
      </c>
      <c r="U877" s="644"/>
    </row>
    <row r="878" spans="1:21" ht="15" x14ac:dyDescent="0.25">
      <c r="A878" t="s">
        <v>3146</v>
      </c>
      <c r="B878" t="s">
        <v>3257</v>
      </c>
      <c r="C878" t="s">
        <v>723</v>
      </c>
      <c r="D878" t="s">
        <v>724</v>
      </c>
      <c r="E878" t="s">
        <v>181</v>
      </c>
      <c r="F878" t="s">
        <v>723</v>
      </c>
      <c r="G878"/>
      <c r="H878">
        <v>11.7</v>
      </c>
      <c r="I878" t="s">
        <v>182</v>
      </c>
      <c r="J878" t="s">
        <v>634</v>
      </c>
      <c r="K878" t="s">
        <v>634</v>
      </c>
      <c r="L878" t="s">
        <v>3239</v>
      </c>
      <c r="M878"/>
      <c r="N878" s="644" t="s">
        <v>3240</v>
      </c>
      <c r="O878" s="644" t="s">
        <v>3241</v>
      </c>
      <c r="P878" t="s">
        <v>859</v>
      </c>
      <c r="Q878">
        <v>52.595109569999998</v>
      </c>
      <c r="R878">
        <v>-3.9575929200000002</v>
      </c>
      <c r="U878" s="644"/>
    </row>
    <row r="879" spans="1:21" ht="15" x14ac:dyDescent="0.25">
      <c r="A879" t="s">
        <v>3146</v>
      </c>
      <c r="B879" t="s">
        <v>3258</v>
      </c>
      <c r="C879" t="s">
        <v>723</v>
      </c>
      <c r="D879" t="s">
        <v>724</v>
      </c>
      <c r="E879" t="s">
        <v>181</v>
      </c>
      <c r="F879" t="s">
        <v>723</v>
      </c>
      <c r="G879"/>
      <c r="H879">
        <v>3.9</v>
      </c>
      <c r="I879" t="s">
        <v>182</v>
      </c>
      <c r="J879" t="s">
        <v>216</v>
      </c>
      <c r="K879" t="s">
        <v>216</v>
      </c>
      <c r="L879"/>
      <c r="M879"/>
      <c r="N879" s="644" t="s">
        <v>3259</v>
      </c>
      <c r="O879" s="644" t="s">
        <v>3260</v>
      </c>
      <c r="P879" t="s">
        <v>859</v>
      </c>
      <c r="Q879">
        <v>50.046757800000002</v>
      </c>
      <c r="R879">
        <v>-5.2000251500000001</v>
      </c>
      <c r="U879" s="644"/>
    </row>
    <row r="880" spans="1:21" ht="15" x14ac:dyDescent="0.25">
      <c r="A880" t="s">
        <v>3146</v>
      </c>
      <c r="B880" t="s">
        <v>3261</v>
      </c>
      <c r="C880" t="s">
        <v>723</v>
      </c>
      <c r="D880" t="s">
        <v>724</v>
      </c>
      <c r="E880" t="s">
        <v>181</v>
      </c>
      <c r="F880" t="s">
        <v>723</v>
      </c>
      <c r="G880"/>
      <c r="H880">
        <v>12</v>
      </c>
      <c r="I880" t="s">
        <v>182</v>
      </c>
      <c r="J880" t="s">
        <v>183</v>
      </c>
      <c r="K880" t="s">
        <v>184</v>
      </c>
      <c r="L880"/>
      <c r="M880"/>
      <c r="N880" s="644" t="s">
        <v>3262</v>
      </c>
      <c r="O880" s="644" t="s">
        <v>3263</v>
      </c>
      <c r="P880" t="s">
        <v>733</v>
      </c>
      <c r="Q880">
        <v>50.177266430000003</v>
      </c>
      <c r="R880">
        <v>-5.1316935299999997</v>
      </c>
      <c r="U880" s="644"/>
    </row>
    <row r="881" spans="1:21" ht="15" x14ac:dyDescent="0.25">
      <c r="A881" t="s">
        <v>3146</v>
      </c>
      <c r="B881" t="s">
        <v>3264</v>
      </c>
      <c r="C881" t="s">
        <v>723</v>
      </c>
      <c r="D881" t="s">
        <v>724</v>
      </c>
      <c r="E881" t="s">
        <v>181</v>
      </c>
      <c r="F881" t="s">
        <v>723</v>
      </c>
      <c r="G881"/>
      <c r="H881">
        <v>1.7</v>
      </c>
      <c r="I881" t="s">
        <v>182</v>
      </c>
      <c r="J881" t="s">
        <v>183</v>
      </c>
      <c r="K881" t="s">
        <v>184</v>
      </c>
      <c r="L881"/>
      <c r="M881"/>
      <c r="N881" s="644" t="s">
        <v>3265</v>
      </c>
      <c r="O881" s="644" t="s">
        <v>3266</v>
      </c>
      <c r="P881" t="s">
        <v>733</v>
      </c>
      <c r="Q881">
        <v>52.446905809999997</v>
      </c>
      <c r="R881">
        <v>-0.10627599</v>
      </c>
      <c r="U881" s="644"/>
    </row>
    <row r="882" spans="1:21" ht="15" x14ac:dyDescent="0.25">
      <c r="A882" t="s">
        <v>3146</v>
      </c>
      <c r="B882" t="s">
        <v>3267</v>
      </c>
      <c r="C882" t="s">
        <v>723</v>
      </c>
      <c r="D882" t="s">
        <v>724</v>
      </c>
      <c r="E882" t="s">
        <v>181</v>
      </c>
      <c r="F882" t="s">
        <v>723</v>
      </c>
      <c r="G882"/>
      <c r="H882">
        <v>1.8</v>
      </c>
      <c r="I882" t="s">
        <v>182</v>
      </c>
      <c r="J882" t="s">
        <v>183</v>
      </c>
      <c r="K882" t="s">
        <v>209</v>
      </c>
      <c r="L882"/>
      <c r="M882"/>
      <c r="N882" s="644" t="s">
        <v>3268</v>
      </c>
      <c r="O882" s="644" t="s">
        <v>3269</v>
      </c>
      <c r="P882" t="s">
        <v>733</v>
      </c>
      <c r="Q882">
        <v>57.424424899999998</v>
      </c>
      <c r="R882">
        <v>-2.6427882</v>
      </c>
      <c r="U882" s="644"/>
    </row>
    <row r="883" spans="1:21" ht="15" x14ac:dyDescent="0.25">
      <c r="A883" t="s">
        <v>3146</v>
      </c>
      <c r="B883" t="s">
        <v>3270</v>
      </c>
      <c r="C883" t="s">
        <v>723</v>
      </c>
      <c r="D883" t="s">
        <v>724</v>
      </c>
      <c r="E883" t="s">
        <v>181</v>
      </c>
      <c r="F883" t="s">
        <v>723</v>
      </c>
      <c r="G883"/>
      <c r="H883">
        <v>26</v>
      </c>
      <c r="I883" t="s">
        <v>182</v>
      </c>
      <c r="J883" t="s">
        <v>379</v>
      </c>
      <c r="K883" t="s">
        <v>379</v>
      </c>
      <c r="L883"/>
      <c r="M883"/>
      <c r="N883" s="644" t="s">
        <v>3271</v>
      </c>
      <c r="O883" s="644" t="s">
        <v>3272</v>
      </c>
      <c r="P883" t="s">
        <v>738</v>
      </c>
      <c r="Q883">
        <v>53.314507149999997</v>
      </c>
      <c r="R883">
        <v>-1.2359610999999999</v>
      </c>
      <c r="U883" s="644"/>
    </row>
    <row r="884" spans="1:21" ht="15" x14ac:dyDescent="0.25">
      <c r="A884" t="s">
        <v>3146</v>
      </c>
      <c r="B884" t="s">
        <v>3273</v>
      </c>
      <c r="C884" t="s">
        <v>723</v>
      </c>
      <c r="D884" t="s">
        <v>724</v>
      </c>
      <c r="E884" t="s">
        <v>181</v>
      </c>
      <c r="F884" t="s">
        <v>723</v>
      </c>
      <c r="G884"/>
      <c r="H884">
        <v>4.5</v>
      </c>
      <c r="I884" t="s">
        <v>182</v>
      </c>
      <c r="J884" t="s">
        <v>183</v>
      </c>
      <c r="K884" t="s">
        <v>334</v>
      </c>
      <c r="L884"/>
      <c r="M884"/>
      <c r="N884" s="644" t="s">
        <v>3274</v>
      </c>
      <c r="O884" s="644" t="s">
        <v>3275</v>
      </c>
      <c r="P884" t="s">
        <v>751</v>
      </c>
      <c r="Q884">
        <v>54.787521329999997</v>
      </c>
      <c r="R884">
        <v>-1.4312315900000001</v>
      </c>
      <c r="U884" s="644"/>
    </row>
    <row r="885" spans="1:21" ht="15" x14ac:dyDescent="0.25">
      <c r="A885" t="s">
        <v>3146</v>
      </c>
      <c r="B885" t="s">
        <v>3276</v>
      </c>
      <c r="C885" t="s">
        <v>723</v>
      </c>
      <c r="D885" t="s">
        <v>724</v>
      </c>
      <c r="E885" t="s">
        <v>181</v>
      </c>
      <c r="F885" t="s">
        <v>723</v>
      </c>
      <c r="G885"/>
      <c r="H885">
        <v>4</v>
      </c>
      <c r="I885" t="s">
        <v>182</v>
      </c>
      <c r="J885" t="s">
        <v>183</v>
      </c>
      <c r="K885" t="s">
        <v>518</v>
      </c>
      <c r="L885"/>
      <c r="M885"/>
      <c r="N885" s="644" t="s">
        <v>3277</v>
      </c>
      <c r="O885" s="644" t="s">
        <v>3278</v>
      </c>
      <c r="P885" t="s">
        <v>188</v>
      </c>
      <c r="Q885">
        <v>51.651117650000003</v>
      </c>
      <c r="R885">
        <v>-3.4511806799999998</v>
      </c>
      <c r="U885" s="644"/>
    </row>
    <row r="886" spans="1:21" ht="15" x14ac:dyDescent="0.25">
      <c r="A886" t="s">
        <v>3146</v>
      </c>
      <c r="B886" t="s">
        <v>3279</v>
      </c>
      <c r="C886" t="s">
        <v>723</v>
      </c>
      <c r="D886" t="s">
        <v>724</v>
      </c>
      <c r="E886" t="s">
        <v>181</v>
      </c>
      <c r="F886" t="s">
        <v>723</v>
      </c>
      <c r="G886"/>
      <c r="H886">
        <v>6.4</v>
      </c>
      <c r="I886" t="s">
        <v>625</v>
      </c>
      <c r="J886" t="s">
        <v>216</v>
      </c>
      <c r="K886" t="s">
        <v>216</v>
      </c>
      <c r="L886"/>
      <c r="M886"/>
      <c r="N886" s="644" t="s">
        <v>3280</v>
      </c>
      <c r="O886" s="644" t="s">
        <v>3281</v>
      </c>
      <c r="P886" t="s">
        <v>188</v>
      </c>
      <c r="Q886">
        <v>53.845142559999999</v>
      </c>
      <c r="R886">
        <v>-0.60993582000000002</v>
      </c>
      <c r="U886" s="644"/>
    </row>
    <row r="887" spans="1:21" ht="15" x14ac:dyDescent="0.25">
      <c r="A887" t="s">
        <v>3146</v>
      </c>
      <c r="B887" t="s">
        <v>3282</v>
      </c>
      <c r="C887" t="s">
        <v>723</v>
      </c>
      <c r="D887" t="s">
        <v>724</v>
      </c>
      <c r="E887" t="s">
        <v>181</v>
      </c>
      <c r="F887" t="s">
        <v>723</v>
      </c>
      <c r="G887"/>
      <c r="H887">
        <v>10</v>
      </c>
      <c r="I887" t="s">
        <v>182</v>
      </c>
      <c r="J887" t="s">
        <v>183</v>
      </c>
      <c r="K887" t="s">
        <v>334</v>
      </c>
      <c r="L887"/>
      <c r="M887"/>
      <c r="N887" s="644" t="s">
        <v>3283</v>
      </c>
      <c r="O887" s="644" t="s">
        <v>3284</v>
      </c>
      <c r="P887" t="s">
        <v>188</v>
      </c>
      <c r="Q887">
        <v>54.840429239999999</v>
      </c>
      <c r="R887">
        <v>-1.40222789</v>
      </c>
      <c r="U887" s="644"/>
    </row>
    <row r="888" spans="1:21" ht="15" x14ac:dyDescent="0.25">
      <c r="A888" t="s">
        <v>3146</v>
      </c>
      <c r="B888" t="s">
        <v>3285</v>
      </c>
      <c r="C888" t="s">
        <v>723</v>
      </c>
      <c r="D888" t="s">
        <v>724</v>
      </c>
      <c r="E888" t="s">
        <v>181</v>
      </c>
      <c r="F888" t="s">
        <v>723</v>
      </c>
      <c r="G888"/>
      <c r="H888">
        <v>6</v>
      </c>
      <c r="I888" t="s">
        <v>182</v>
      </c>
      <c r="J888" t="s">
        <v>183</v>
      </c>
      <c r="K888" t="s">
        <v>518</v>
      </c>
      <c r="L888"/>
      <c r="M888"/>
      <c r="N888" s="644" t="s">
        <v>3286</v>
      </c>
      <c r="O888" s="644" t="s">
        <v>3287</v>
      </c>
      <c r="P888" t="s">
        <v>188</v>
      </c>
      <c r="Q888">
        <v>57.622825829999996</v>
      </c>
      <c r="R888">
        <v>-3.3410432800000001</v>
      </c>
      <c r="U888" s="644"/>
    </row>
    <row r="889" spans="1:21" ht="15" x14ac:dyDescent="0.25">
      <c r="A889" t="s">
        <v>3146</v>
      </c>
      <c r="B889" t="s">
        <v>3288</v>
      </c>
      <c r="C889" t="s">
        <v>723</v>
      </c>
      <c r="D889" t="s">
        <v>724</v>
      </c>
      <c r="E889" t="s">
        <v>181</v>
      </c>
      <c r="F889" t="s">
        <v>723</v>
      </c>
      <c r="G889"/>
      <c r="H889">
        <v>48.3</v>
      </c>
      <c r="I889" t="s">
        <v>182</v>
      </c>
      <c r="J889" t="s">
        <v>379</v>
      </c>
      <c r="K889" t="s">
        <v>379</v>
      </c>
      <c r="L889" t="s">
        <v>3289</v>
      </c>
      <c r="M889"/>
      <c r="N889" s="644" t="s">
        <v>3290</v>
      </c>
      <c r="O889" s="644" t="s">
        <v>3291</v>
      </c>
      <c r="P889" t="s">
        <v>197</v>
      </c>
      <c r="Q889">
        <v>55.756256389999997</v>
      </c>
      <c r="R889">
        <v>-4.8062194500000004</v>
      </c>
      <c r="U889" s="644"/>
    </row>
    <row r="890" spans="1:21" ht="15" x14ac:dyDescent="0.25">
      <c r="A890" t="s">
        <v>3146</v>
      </c>
      <c r="B890" t="s">
        <v>3292</v>
      </c>
      <c r="C890" t="s">
        <v>723</v>
      </c>
      <c r="D890" t="s">
        <v>724</v>
      </c>
      <c r="E890" t="s">
        <v>181</v>
      </c>
      <c r="F890" t="s">
        <v>723</v>
      </c>
      <c r="G890"/>
      <c r="H890">
        <v>28</v>
      </c>
      <c r="I890" t="s">
        <v>182</v>
      </c>
      <c r="J890" t="s">
        <v>379</v>
      </c>
      <c r="K890" t="s">
        <v>379</v>
      </c>
      <c r="L890" t="s">
        <v>3293</v>
      </c>
      <c r="M890"/>
      <c r="N890" s="644" t="s">
        <v>3294</v>
      </c>
      <c r="O890" s="644" t="s">
        <v>3295</v>
      </c>
      <c r="P890" t="s">
        <v>197</v>
      </c>
      <c r="Q890">
        <v>56.955183439999999</v>
      </c>
      <c r="R890">
        <v>-3.17720862</v>
      </c>
      <c r="U890" s="644"/>
    </row>
    <row r="891" spans="1:21" ht="15" x14ac:dyDescent="0.25">
      <c r="A891" t="s">
        <v>3146</v>
      </c>
      <c r="B891" t="s">
        <v>3296</v>
      </c>
      <c r="C891" t="s">
        <v>723</v>
      </c>
      <c r="D891" t="s">
        <v>724</v>
      </c>
      <c r="E891" t="s">
        <v>181</v>
      </c>
      <c r="F891" t="s">
        <v>723</v>
      </c>
      <c r="G891"/>
      <c r="H891">
        <v>6.9</v>
      </c>
      <c r="I891" t="s">
        <v>625</v>
      </c>
      <c r="J891" t="s">
        <v>379</v>
      </c>
      <c r="K891" t="s">
        <v>379</v>
      </c>
      <c r="L891" t="s">
        <v>3297</v>
      </c>
      <c r="M891"/>
      <c r="N891" s="644" t="s">
        <v>3298</v>
      </c>
      <c r="O891" s="644" t="s">
        <v>3299</v>
      </c>
      <c r="P891" t="s">
        <v>203</v>
      </c>
      <c r="Q891">
        <v>53.151077649999998</v>
      </c>
      <c r="R891">
        <v>-1.0145654900000001</v>
      </c>
      <c r="U891" s="644"/>
    </row>
    <row r="892" spans="1:21" ht="15" x14ac:dyDescent="0.25">
      <c r="A892" t="s">
        <v>3146</v>
      </c>
      <c r="B892" t="s">
        <v>3300</v>
      </c>
      <c r="C892" t="s">
        <v>723</v>
      </c>
      <c r="D892" t="s">
        <v>724</v>
      </c>
      <c r="E892" t="s">
        <v>181</v>
      </c>
      <c r="F892" t="s">
        <v>723</v>
      </c>
      <c r="G892"/>
      <c r="H892">
        <v>10.25</v>
      </c>
      <c r="I892" t="s">
        <v>182</v>
      </c>
      <c r="J892" t="s">
        <v>183</v>
      </c>
      <c r="K892" t="s">
        <v>270</v>
      </c>
      <c r="L892"/>
      <c r="M892"/>
      <c r="N892" s="644" t="s">
        <v>3301</v>
      </c>
      <c r="O892" s="644" t="s">
        <v>3302</v>
      </c>
      <c r="P892" t="s">
        <v>203</v>
      </c>
      <c r="Q892">
        <v>52.74696608</v>
      </c>
      <c r="R892">
        <v>0.14754242000000001</v>
      </c>
      <c r="U892" s="644"/>
    </row>
    <row r="893" spans="1:21" ht="15" x14ac:dyDescent="0.25">
      <c r="A893" t="s">
        <v>3146</v>
      </c>
      <c r="B893" t="s">
        <v>3303</v>
      </c>
      <c r="C893" t="s">
        <v>723</v>
      </c>
      <c r="D893" t="s">
        <v>724</v>
      </c>
      <c r="E893" t="s">
        <v>181</v>
      </c>
      <c r="F893" t="s">
        <v>723</v>
      </c>
      <c r="G893"/>
      <c r="H893">
        <v>14</v>
      </c>
      <c r="I893" t="s">
        <v>182</v>
      </c>
      <c r="J893" t="s">
        <v>183</v>
      </c>
      <c r="K893" t="s">
        <v>270</v>
      </c>
      <c r="L893" t="s">
        <v>3304</v>
      </c>
      <c r="M893"/>
      <c r="N893" s="644" t="s">
        <v>3305</v>
      </c>
      <c r="O893" s="644" t="s">
        <v>3306</v>
      </c>
      <c r="P893" t="s">
        <v>203</v>
      </c>
      <c r="Q893">
        <v>52.537271400000002</v>
      </c>
      <c r="R893">
        <v>-3.3706519999999997E-2</v>
      </c>
      <c r="U893" s="644"/>
    </row>
    <row r="894" spans="1:21" ht="15" x14ac:dyDescent="0.25">
      <c r="A894" t="s">
        <v>3146</v>
      </c>
      <c r="B894" t="s">
        <v>3307</v>
      </c>
      <c r="C894" t="s">
        <v>723</v>
      </c>
      <c r="D894" t="s">
        <v>724</v>
      </c>
      <c r="E894" t="s">
        <v>181</v>
      </c>
      <c r="F894" t="s">
        <v>723</v>
      </c>
      <c r="G894"/>
      <c r="H894">
        <v>6</v>
      </c>
      <c r="I894" t="s">
        <v>182</v>
      </c>
      <c r="J894" t="s">
        <v>183</v>
      </c>
      <c r="K894" t="s">
        <v>209</v>
      </c>
      <c r="L894"/>
      <c r="M894"/>
      <c r="N894" s="644" t="s">
        <v>3308</v>
      </c>
      <c r="O894" s="644" t="s">
        <v>3309</v>
      </c>
      <c r="P894" t="s">
        <v>203</v>
      </c>
      <c r="Q894">
        <v>53.873683999999997</v>
      </c>
      <c r="R894">
        <v>-0.36088828000000001</v>
      </c>
      <c r="U894" s="644"/>
    </row>
    <row r="895" spans="1:21" ht="15" x14ac:dyDescent="0.25">
      <c r="A895" t="s">
        <v>3146</v>
      </c>
      <c r="B895" t="s">
        <v>3310</v>
      </c>
      <c r="C895" t="s">
        <v>723</v>
      </c>
      <c r="D895" t="s">
        <v>724</v>
      </c>
      <c r="E895" t="s">
        <v>181</v>
      </c>
      <c r="F895" t="s">
        <v>723</v>
      </c>
      <c r="G895"/>
      <c r="H895">
        <v>24.6</v>
      </c>
      <c r="I895" t="s">
        <v>625</v>
      </c>
      <c r="J895" t="s">
        <v>183</v>
      </c>
      <c r="K895" t="s">
        <v>334</v>
      </c>
      <c r="L895"/>
      <c r="M895"/>
      <c r="N895" s="644" t="s">
        <v>3311</v>
      </c>
      <c r="O895" s="644" t="s">
        <v>3312</v>
      </c>
      <c r="P895" t="s">
        <v>203</v>
      </c>
      <c r="Q895">
        <v>53.900151909999998</v>
      </c>
      <c r="R895">
        <v>-2.8656743800000002</v>
      </c>
      <c r="U895" s="644"/>
    </row>
    <row r="896" spans="1:21" ht="15" x14ac:dyDescent="0.25">
      <c r="A896" t="s">
        <v>3146</v>
      </c>
      <c r="B896" t="s">
        <v>3313</v>
      </c>
      <c r="C896" t="s">
        <v>723</v>
      </c>
      <c r="D896" t="s">
        <v>724</v>
      </c>
      <c r="E896" t="s">
        <v>181</v>
      </c>
      <c r="F896" t="s">
        <v>723</v>
      </c>
      <c r="G896"/>
      <c r="H896">
        <v>4</v>
      </c>
      <c r="I896" t="s">
        <v>182</v>
      </c>
      <c r="J896" t="s">
        <v>183</v>
      </c>
      <c r="K896" t="s">
        <v>442</v>
      </c>
      <c r="L896"/>
      <c r="M896"/>
      <c r="N896" s="644" t="s">
        <v>3314</v>
      </c>
      <c r="O896" s="644" t="s">
        <v>3315</v>
      </c>
      <c r="P896" t="s">
        <v>203</v>
      </c>
      <c r="Q896">
        <v>53.751774859999998</v>
      </c>
      <c r="R896">
        <v>-6.9708320000000004E-2</v>
      </c>
      <c r="U896" s="644"/>
    </row>
    <row r="897" spans="1:21" ht="15" x14ac:dyDescent="0.25">
      <c r="A897" t="s">
        <v>3146</v>
      </c>
      <c r="B897" t="s">
        <v>3316</v>
      </c>
      <c r="C897" t="s">
        <v>723</v>
      </c>
      <c r="D897" t="s">
        <v>724</v>
      </c>
      <c r="E897" t="s">
        <v>181</v>
      </c>
      <c r="F897" t="s">
        <v>723</v>
      </c>
      <c r="G897"/>
      <c r="H897">
        <v>17.100000000000001</v>
      </c>
      <c r="I897" t="s">
        <v>182</v>
      </c>
      <c r="J897" t="s">
        <v>183</v>
      </c>
      <c r="K897" t="s">
        <v>334</v>
      </c>
      <c r="L897" t="s">
        <v>3317</v>
      </c>
      <c r="M897"/>
      <c r="N897" s="644" t="s">
        <v>3318</v>
      </c>
      <c r="O897" s="644" t="s">
        <v>3319</v>
      </c>
      <c r="P897" t="s">
        <v>203</v>
      </c>
      <c r="Q897">
        <v>57.018803669999997</v>
      </c>
      <c r="R897">
        <v>-2.27832027</v>
      </c>
      <c r="U897" s="644"/>
    </row>
    <row r="898" spans="1:21" ht="15" x14ac:dyDescent="0.25">
      <c r="A898" t="s">
        <v>3146</v>
      </c>
      <c r="B898" t="s">
        <v>3320</v>
      </c>
      <c r="C898" t="s">
        <v>723</v>
      </c>
      <c r="D898" t="s">
        <v>724</v>
      </c>
      <c r="E898" t="s">
        <v>181</v>
      </c>
      <c r="F898" t="s">
        <v>723</v>
      </c>
      <c r="G898"/>
      <c r="H898">
        <v>10.199999999999999</v>
      </c>
      <c r="I898" t="s">
        <v>182</v>
      </c>
      <c r="J898" t="s">
        <v>379</v>
      </c>
      <c r="K898" t="s">
        <v>379</v>
      </c>
      <c r="L898" t="s">
        <v>3321</v>
      </c>
      <c r="M898"/>
      <c r="N898" s="644" t="s">
        <v>3322</v>
      </c>
      <c r="O898" s="644" t="s">
        <v>3323</v>
      </c>
      <c r="P898" t="s">
        <v>203</v>
      </c>
      <c r="Q898">
        <v>54.706887330000001</v>
      </c>
      <c r="R898">
        <v>-3.3595015799999999</v>
      </c>
      <c r="U898" s="644"/>
    </row>
    <row r="899" spans="1:21" ht="15" x14ac:dyDescent="0.25">
      <c r="A899" t="s">
        <v>3146</v>
      </c>
      <c r="B899" t="s">
        <v>3324</v>
      </c>
      <c r="C899" t="s">
        <v>723</v>
      </c>
      <c r="D899" t="s">
        <v>724</v>
      </c>
      <c r="E899" t="s">
        <v>181</v>
      </c>
      <c r="F899" t="s">
        <v>723</v>
      </c>
      <c r="G899"/>
      <c r="H899">
        <v>12</v>
      </c>
      <c r="I899" t="s">
        <v>182</v>
      </c>
      <c r="J899" t="s">
        <v>183</v>
      </c>
      <c r="K899" t="s">
        <v>442</v>
      </c>
      <c r="L899" t="s">
        <v>3325</v>
      </c>
      <c r="M899"/>
      <c r="N899" s="644" t="s">
        <v>3326</v>
      </c>
      <c r="O899" s="644" t="s">
        <v>3327</v>
      </c>
      <c r="P899" t="s">
        <v>203</v>
      </c>
      <c r="Q899">
        <v>56.173649660000002</v>
      </c>
      <c r="R899">
        <v>-3.08132625</v>
      </c>
      <c r="U899" s="644"/>
    </row>
    <row r="900" spans="1:21" ht="15" x14ac:dyDescent="0.25">
      <c r="A900" t="s">
        <v>3146</v>
      </c>
      <c r="B900" t="s">
        <v>3328</v>
      </c>
      <c r="C900" t="s">
        <v>723</v>
      </c>
      <c r="D900" t="s">
        <v>724</v>
      </c>
      <c r="E900" t="s">
        <v>181</v>
      </c>
      <c r="F900" t="s">
        <v>723</v>
      </c>
      <c r="G900"/>
      <c r="H900">
        <v>16</v>
      </c>
      <c r="I900" t="s">
        <v>182</v>
      </c>
      <c r="J900" t="s">
        <v>379</v>
      </c>
      <c r="K900" t="s">
        <v>379</v>
      </c>
      <c r="L900" t="s">
        <v>3329</v>
      </c>
      <c r="M900"/>
      <c r="N900" s="644" t="s">
        <v>3330</v>
      </c>
      <c r="O900" s="644" t="s">
        <v>3331</v>
      </c>
      <c r="P900" t="s">
        <v>203</v>
      </c>
      <c r="Q900">
        <v>52.461019329999999</v>
      </c>
      <c r="R900">
        <v>-0.12018458</v>
      </c>
      <c r="U900" s="644"/>
    </row>
    <row r="901" spans="1:21" ht="15" x14ac:dyDescent="0.25">
      <c r="A901" t="s">
        <v>3146</v>
      </c>
      <c r="B901" t="s">
        <v>3332</v>
      </c>
      <c r="C901" t="s">
        <v>723</v>
      </c>
      <c r="D901" t="s">
        <v>724</v>
      </c>
      <c r="E901" t="s">
        <v>181</v>
      </c>
      <c r="F901" t="s">
        <v>723</v>
      </c>
      <c r="G901"/>
      <c r="H901">
        <v>8</v>
      </c>
      <c r="I901" t="s">
        <v>182</v>
      </c>
      <c r="J901" t="s">
        <v>183</v>
      </c>
      <c r="K901" t="s">
        <v>209</v>
      </c>
      <c r="L901"/>
      <c r="M901"/>
      <c r="N901" s="644" t="s">
        <v>3333</v>
      </c>
      <c r="O901" s="644" t="s">
        <v>3334</v>
      </c>
      <c r="P901" t="s">
        <v>203</v>
      </c>
      <c r="Q901">
        <v>54.859106730000001</v>
      </c>
      <c r="R901">
        <v>-4.7279504399999999</v>
      </c>
      <c r="U901" s="644"/>
    </row>
    <row r="902" spans="1:21" ht="15" x14ac:dyDescent="0.25">
      <c r="A902" t="s">
        <v>3146</v>
      </c>
      <c r="B902" t="s">
        <v>3335</v>
      </c>
      <c r="C902" t="s">
        <v>723</v>
      </c>
      <c r="D902" t="s">
        <v>724</v>
      </c>
      <c r="E902" t="s">
        <v>181</v>
      </c>
      <c r="F902" t="s">
        <v>723</v>
      </c>
      <c r="G902"/>
      <c r="H902">
        <v>15.3</v>
      </c>
      <c r="I902" t="s">
        <v>625</v>
      </c>
      <c r="J902" t="s">
        <v>379</v>
      </c>
      <c r="K902" t="s">
        <v>379</v>
      </c>
      <c r="L902"/>
      <c r="M902"/>
      <c r="N902" s="644" t="s">
        <v>3336</v>
      </c>
      <c r="O902" s="644" t="s">
        <v>3337</v>
      </c>
      <c r="P902" t="s">
        <v>236</v>
      </c>
      <c r="Q902">
        <v>51.702150899999999</v>
      </c>
      <c r="R902">
        <v>-4.9965015499999996</v>
      </c>
      <c r="U902" s="644"/>
    </row>
    <row r="903" spans="1:21" ht="15" x14ac:dyDescent="0.25">
      <c r="A903" t="s">
        <v>3146</v>
      </c>
      <c r="B903" t="s">
        <v>3338</v>
      </c>
      <c r="C903" t="s">
        <v>723</v>
      </c>
      <c r="D903" t="s">
        <v>724</v>
      </c>
      <c r="E903" t="s">
        <v>181</v>
      </c>
      <c r="F903" t="s">
        <v>723</v>
      </c>
      <c r="G903"/>
      <c r="H903">
        <v>8.1999999999999993</v>
      </c>
      <c r="I903" t="s">
        <v>625</v>
      </c>
      <c r="J903" t="s">
        <v>216</v>
      </c>
      <c r="K903" t="s">
        <v>216</v>
      </c>
      <c r="L903"/>
      <c r="M903"/>
      <c r="N903" s="644" t="s">
        <v>3339</v>
      </c>
      <c r="O903" s="644" t="s">
        <v>3340</v>
      </c>
      <c r="P903" t="s">
        <v>236</v>
      </c>
      <c r="Q903">
        <v>52.36156862</v>
      </c>
      <c r="R903">
        <v>-0.65182355000000003</v>
      </c>
      <c r="U903" s="644"/>
    </row>
    <row r="904" spans="1:21" ht="15" x14ac:dyDescent="0.25">
      <c r="A904" t="s">
        <v>3146</v>
      </c>
      <c r="B904" t="s">
        <v>3341</v>
      </c>
      <c r="C904" t="s">
        <v>723</v>
      </c>
      <c r="D904" t="s">
        <v>724</v>
      </c>
      <c r="E904" t="s">
        <v>181</v>
      </c>
      <c r="F904" t="s">
        <v>723</v>
      </c>
      <c r="G904"/>
      <c r="H904">
        <v>14.4</v>
      </c>
      <c r="I904" t="s">
        <v>625</v>
      </c>
      <c r="J904" t="s">
        <v>183</v>
      </c>
      <c r="K904" t="s">
        <v>270</v>
      </c>
      <c r="L904"/>
      <c r="M904"/>
      <c r="N904" s="644" t="s">
        <v>3342</v>
      </c>
      <c r="O904" s="644" t="s">
        <v>3343</v>
      </c>
      <c r="P904" t="s">
        <v>236</v>
      </c>
      <c r="Q904">
        <v>50.498233239999998</v>
      </c>
      <c r="R904">
        <v>-4.3875378700000001</v>
      </c>
      <c r="U904" s="644"/>
    </row>
    <row r="905" spans="1:21" ht="15" x14ac:dyDescent="0.25">
      <c r="A905" t="s">
        <v>3146</v>
      </c>
      <c r="B905" t="s">
        <v>3344</v>
      </c>
      <c r="C905" t="s">
        <v>723</v>
      </c>
      <c r="D905" t="s">
        <v>724</v>
      </c>
      <c r="E905" t="s">
        <v>181</v>
      </c>
      <c r="F905" t="s">
        <v>723</v>
      </c>
      <c r="G905"/>
      <c r="H905">
        <v>0.5</v>
      </c>
      <c r="I905" t="s">
        <v>182</v>
      </c>
      <c r="J905" t="s">
        <v>183</v>
      </c>
      <c r="K905" t="s">
        <v>184</v>
      </c>
      <c r="L905"/>
      <c r="M905"/>
      <c r="N905" s="644" t="s">
        <v>3345</v>
      </c>
      <c r="O905" s="644" t="s">
        <v>3346</v>
      </c>
      <c r="P905" t="s">
        <v>236</v>
      </c>
      <c r="Q905">
        <v>54.78865244</v>
      </c>
      <c r="R905">
        <v>-3.19039765</v>
      </c>
      <c r="U905" s="644"/>
    </row>
    <row r="906" spans="1:21" ht="15" x14ac:dyDescent="0.25">
      <c r="A906" t="s">
        <v>3146</v>
      </c>
      <c r="B906" t="s">
        <v>3347</v>
      </c>
      <c r="C906" t="s">
        <v>723</v>
      </c>
      <c r="D906" t="s">
        <v>724</v>
      </c>
      <c r="E906" t="s">
        <v>181</v>
      </c>
      <c r="F906" t="s">
        <v>723</v>
      </c>
      <c r="G906"/>
      <c r="H906">
        <v>3.9</v>
      </c>
      <c r="I906" t="s">
        <v>182</v>
      </c>
      <c r="J906" t="s">
        <v>183</v>
      </c>
      <c r="K906" t="s">
        <v>442</v>
      </c>
      <c r="L906"/>
      <c r="M906"/>
      <c r="N906" s="644" t="s">
        <v>3348</v>
      </c>
      <c r="O906" s="644" t="s">
        <v>3349</v>
      </c>
      <c r="P906" t="s">
        <v>293</v>
      </c>
      <c r="Q906">
        <v>52.557982010000003</v>
      </c>
      <c r="R906">
        <v>-0.17191334</v>
      </c>
      <c r="U906" s="644"/>
    </row>
    <row r="907" spans="1:21" ht="15" x14ac:dyDescent="0.25">
      <c r="A907" t="s">
        <v>3146</v>
      </c>
      <c r="B907" t="s">
        <v>3350</v>
      </c>
      <c r="C907" t="s">
        <v>723</v>
      </c>
      <c r="D907" t="s">
        <v>724</v>
      </c>
      <c r="E907" t="s">
        <v>181</v>
      </c>
      <c r="F907" t="s">
        <v>723</v>
      </c>
      <c r="G907"/>
      <c r="H907">
        <v>1.8</v>
      </c>
      <c r="I907" t="s">
        <v>182</v>
      </c>
      <c r="J907" t="s">
        <v>183</v>
      </c>
      <c r="K907" t="s">
        <v>209</v>
      </c>
      <c r="L907"/>
      <c r="M907"/>
      <c r="N907" s="644" t="s">
        <v>3351</v>
      </c>
      <c r="O907" s="644" t="s">
        <v>3352</v>
      </c>
      <c r="P907" t="s">
        <v>293</v>
      </c>
      <c r="Q907">
        <v>52.339864550000001</v>
      </c>
      <c r="R907">
        <v>-0.30793909000000003</v>
      </c>
      <c r="U907" s="644"/>
    </row>
    <row r="908" spans="1:21" ht="15" x14ac:dyDescent="0.25">
      <c r="A908" t="s">
        <v>3146</v>
      </c>
      <c r="B908" t="s">
        <v>3353</v>
      </c>
      <c r="C908" t="s">
        <v>723</v>
      </c>
      <c r="D908" t="s">
        <v>724</v>
      </c>
      <c r="E908" t="s">
        <v>181</v>
      </c>
      <c r="F908" t="s">
        <v>723</v>
      </c>
      <c r="G908"/>
      <c r="H908">
        <v>10</v>
      </c>
      <c r="I908" t="s">
        <v>182</v>
      </c>
      <c r="J908" t="s">
        <v>183</v>
      </c>
      <c r="K908" t="s">
        <v>209</v>
      </c>
      <c r="L908" t="s">
        <v>3354</v>
      </c>
      <c r="M908"/>
      <c r="N908" s="644" t="s">
        <v>3355</v>
      </c>
      <c r="O908" s="644" t="s">
        <v>3356</v>
      </c>
      <c r="P908" t="s">
        <v>293</v>
      </c>
      <c r="Q908">
        <v>52.89007874</v>
      </c>
      <c r="R908">
        <v>0.67988046000000002</v>
      </c>
      <c r="U908" s="644"/>
    </row>
    <row r="909" spans="1:21" ht="15" x14ac:dyDescent="0.25">
      <c r="A909" t="s">
        <v>3146</v>
      </c>
      <c r="B909" t="s">
        <v>3357</v>
      </c>
      <c r="C909" t="s">
        <v>723</v>
      </c>
      <c r="D909" t="s">
        <v>724</v>
      </c>
      <c r="E909" t="s">
        <v>181</v>
      </c>
      <c r="F909" t="s">
        <v>723</v>
      </c>
      <c r="G909"/>
      <c r="H909">
        <v>15</v>
      </c>
      <c r="I909" t="s">
        <v>182</v>
      </c>
      <c r="J909" t="s">
        <v>183</v>
      </c>
      <c r="K909" t="s">
        <v>209</v>
      </c>
      <c r="L909" t="s">
        <v>3358</v>
      </c>
      <c r="M909"/>
      <c r="N909" s="644" t="s">
        <v>3359</v>
      </c>
      <c r="O909" s="644" t="s">
        <v>3360</v>
      </c>
      <c r="P909" t="s">
        <v>293</v>
      </c>
      <c r="Q909">
        <v>50.479077830000001</v>
      </c>
      <c r="R909">
        <v>-4.8401708299999999</v>
      </c>
      <c r="U909" s="644"/>
    </row>
    <row r="910" spans="1:21" ht="15" x14ac:dyDescent="0.25">
      <c r="A910" t="s">
        <v>3146</v>
      </c>
      <c r="B910" t="s">
        <v>3361</v>
      </c>
      <c r="C910" t="s">
        <v>723</v>
      </c>
      <c r="D910" t="s">
        <v>724</v>
      </c>
      <c r="E910" t="s">
        <v>181</v>
      </c>
      <c r="F910" t="s">
        <v>723</v>
      </c>
      <c r="G910"/>
      <c r="H910">
        <v>10</v>
      </c>
      <c r="I910" t="s">
        <v>182</v>
      </c>
      <c r="J910" t="s">
        <v>183</v>
      </c>
      <c r="K910" t="s">
        <v>184</v>
      </c>
      <c r="L910"/>
      <c r="M910"/>
      <c r="N910" s="644" t="s">
        <v>3362</v>
      </c>
      <c r="O910" s="644" t="s">
        <v>3363</v>
      </c>
      <c r="P910" t="s">
        <v>293</v>
      </c>
      <c r="Q910">
        <v>55.608585920000003</v>
      </c>
      <c r="R910">
        <v>-4.0977335999999998</v>
      </c>
      <c r="U910" s="644"/>
    </row>
    <row r="911" spans="1:21" ht="15" x14ac:dyDescent="0.25">
      <c r="A911" t="s">
        <v>3146</v>
      </c>
      <c r="B911" t="s">
        <v>3364</v>
      </c>
      <c r="C911" t="s">
        <v>723</v>
      </c>
      <c r="D911" t="s">
        <v>724</v>
      </c>
      <c r="E911" t="s">
        <v>181</v>
      </c>
      <c r="F911" t="s">
        <v>723</v>
      </c>
      <c r="G911"/>
      <c r="H911">
        <v>26</v>
      </c>
      <c r="I911" t="s">
        <v>625</v>
      </c>
      <c r="J911" t="s">
        <v>379</v>
      </c>
      <c r="K911" t="s">
        <v>379</v>
      </c>
      <c r="L911"/>
      <c r="M911"/>
      <c r="N911" s="644" t="s">
        <v>3365</v>
      </c>
      <c r="O911" s="644" t="s">
        <v>3366</v>
      </c>
      <c r="P911" t="s">
        <v>293</v>
      </c>
      <c r="Q911">
        <v>50.46593961</v>
      </c>
      <c r="R911">
        <v>-4.9615581400000002</v>
      </c>
      <c r="U911" s="644"/>
    </row>
    <row r="912" spans="1:21" ht="15" x14ac:dyDescent="0.25">
      <c r="A912" t="s">
        <v>3146</v>
      </c>
      <c r="B912" t="s">
        <v>3367</v>
      </c>
      <c r="C912" t="s">
        <v>723</v>
      </c>
      <c r="D912" t="s">
        <v>724</v>
      </c>
      <c r="E912" t="s">
        <v>181</v>
      </c>
      <c r="F912" t="s">
        <v>723</v>
      </c>
      <c r="G912"/>
      <c r="H912">
        <v>10</v>
      </c>
      <c r="I912" t="s">
        <v>182</v>
      </c>
      <c r="J912" t="s">
        <v>183</v>
      </c>
      <c r="K912" t="s">
        <v>184</v>
      </c>
      <c r="L912"/>
      <c r="M912"/>
      <c r="N912" s="644" t="s">
        <v>3368</v>
      </c>
      <c r="O912" s="644" t="s">
        <v>3369</v>
      </c>
      <c r="P912" t="s">
        <v>293</v>
      </c>
      <c r="Q912">
        <v>52.445709630000003</v>
      </c>
      <c r="R912">
        <v>-0.77024886000000004</v>
      </c>
      <c r="U912" s="644"/>
    </row>
    <row r="913" spans="1:21" ht="15" x14ac:dyDescent="0.25">
      <c r="A913" t="s">
        <v>3146</v>
      </c>
      <c r="B913" t="s">
        <v>3370</v>
      </c>
      <c r="C913" t="s">
        <v>723</v>
      </c>
      <c r="D913" t="s">
        <v>724</v>
      </c>
      <c r="E913" t="s">
        <v>181</v>
      </c>
      <c r="F913" t="s">
        <v>723</v>
      </c>
      <c r="G913"/>
      <c r="H913">
        <v>14.35</v>
      </c>
      <c r="I913" t="s">
        <v>625</v>
      </c>
      <c r="J913" t="s">
        <v>183</v>
      </c>
      <c r="K913" t="s">
        <v>270</v>
      </c>
      <c r="L913"/>
      <c r="M913"/>
      <c r="N913" s="644" t="s">
        <v>3371</v>
      </c>
      <c r="O913" s="644" t="s">
        <v>3372</v>
      </c>
      <c r="P913" t="s">
        <v>293</v>
      </c>
      <c r="Q913">
        <v>53.287509110000002</v>
      </c>
      <c r="R913">
        <v>-1.2668177199999999</v>
      </c>
      <c r="U913" s="644"/>
    </row>
    <row r="914" spans="1:21" ht="15" x14ac:dyDescent="0.25">
      <c r="A914" t="s">
        <v>3146</v>
      </c>
      <c r="B914" t="s">
        <v>3373</v>
      </c>
      <c r="C914" t="s">
        <v>723</v>
      </c>
      <c r="D914" t="s">
        <v>724</v>
      </c>
      <c r="E914" t="s">
        <v>181</v>
      </c>
      <c r="F914" t="s">
        <v>723</v>
      </c>
      <c r="G914"/>
      <c r="H914">
        <v>0.85</v>
      </c>
      <c r="I914" t="s">
        <v>182</v>
      </c>
      <c r="J914" t="s">
        <v>183</v>
      </c>
      <c r="K914" t="s">
        <v>270</v>
      </c>
      <c r="L914"/>
      <c r="M914"/>
      <c r="N914" s="644" t="s">
        <v>3374</v>
      </c>
      <c r="O914" s="644" t="s">
        <v>3375</v>
      </c>
      <c r="P914" t="s">
        <v>293</v>
      </c>
      <c r="Q914">
        <v>53.637939639999999</v>
      </c>
      <c r="R914">
        <v>-0.70012651999999997</v>
      </c>
      <c r="U914" s="644"/>
    </row>
    <row r="915" spans="1:21" ht="15" x14ac:dyDescent="0.25">
      <c r="A915" t="s">
        <v>3146</v>
      </c>
      <c r="B915" t="s">
        <v>3376</v>
      </c>
      <c r="C915" t="s">
        <v>723</v>
      </c>
      <c r="D915" t="s">
        <v>724</v>
      </c>
      <c r="E915" t="s">
        <v>181</v>
      </c>
      <c r="F915" t="s">
        <v>723</v>
      </c>
      <c r="G915"/>
      <c r="H915">
        <v>12.3</v>
      </c>
      <c r="I915" t="s">
        <v>182</v>
      </c>
      <c r="J915" t="s">
        <v>183</v>
      </c>
      <c r="K915" t="s">
        <v>334</v>
      </c>
      <c r="L915" t="s">
        <v>3377</v>
      </c>
      <c r="M915"/>
      <c r="N915" s="644" t="s">
        <v>3378</v>
      </c>
      <c r="O915" s="644" t="s">
        <v>3379</v>
      </c>
      <c r="P915" t="s">
        <v>421</v>
      </c>
      <c r="Q915">
        <v>52.644899209999998</v>
      </c>
      <c r="R915">
        <v>-4.1479259999999997E-2</v>
      </c>
      <c r="U915" s="644"/>
    </row>
    <row r="916" spans="1:21" ht="15" x14ac:dyDescent="0.25">
      <c r="A916" t="s">
        <v>3146</v>
      </c>
      <c r="B916" t="s">
        <v>3380</v>
      </c>
      <c r="C916" t="s">
        <v>723</v>
      </c>
      <c r="D916" t="s">
        <v>724</v>
      </c>
      <c r="E916" t="s">
        <v>181</v>
      </c>
      <c r="F916" t="s">
        <v>723</v>
      </c>
      <c r="G916"/>
      <c r="H916">
        <v>26</v>
      </c>
      <c r="I916" t="s">
        <v>182</v>
      </c>
      <c r="J916" t="s">
        <v>183</v>
      </c>
      <c r="K916" t="s">
        <v>209</v>
      </c>
      <c r="L916" t="s">
        <v>3381</v>
      </c>
      <c r="M916"/>
      <c r="N916" s="644" t="s">
        <v>3382</v>
      </c>
      <c r="O916" s="644" t="s">
        <v>3383</v>
      </c>
      <c r="P916" t="s">
        <v>421</v>
      </c>
      <c r="Q916">
        <v>54.94005499</v>
      </c>
      <c r="R916">
        <v>-4.7416447699999997</v>
      </c>
      <c r="U916" s="644"/>
    </row>
    <row r="917" spans="1:21" ht="15" x14ac:dyDescent="0.25">
      <c r="A917" t="s">
        <v>3146</v>
      </c>
      <c r="B917" t="s">
        <v>3384</v>
      </c>
      <c r="C917" t="s">
        <v>723</v>
      </c>
      <c r="D917" t="s">
        <v>724</v>
      </c>
      <c r="E917" t="s">
        <v>181</v>
      </c>
      <c r="F917" t="s">
        <v>723</v>
      </c>
      <c r="G917"/>
      <c r="H917">
        <v>25.3</v>
      </c>
      <c r="I917" t="s">
        <v>182</v>
      </c>
      <c r="J917" t="s">
        <v>379</v>
      </c>
      <c r="K917" t="s">
        <v>379</v>
      </c>
      <c r="L917" t="s">
        <v>3385</v>
      </c>
      <c r="M917"/>
      <c r="N917" s="644" t="s">
        <v>3386</v>
      </c>
      <c r="O917" s="644" t="s">
        <v>3387</v>
      </c>
      <c r="P917" t="s">
        <v>421</v>
      </c>
      <c r="Q917">
        <v>50.98195261</v>
      </c>
      <c r="R917">
        <v>-3.66915916</v>
      </c>
      <c r="U917" s="644"/>
    </row>
    <row r="918" spans="1:21" ht="15" x14ac:dyDescent="0.25">
      <c r="A918" t="s">
        <v>3146</v>
      </c>
      <c r="B918" t="s">
        <v>3388</v>
      </c>
      <c r="C918" t="s">
        <v>723</v>
      </c>
      <c r="D918" t="s">
        <v>724</v>
      </c>
      <c r="E918" t="s">
        <v>181</v>
      </c>
      <c r="F918" t="s">
        <v>723</v>
      </c>
      <c r="G918"/>
      <c r="H918">
        <v>10</v>
      </c>
      <c r="I918" t="s">
        <v>182</v>
      </c>
      <c r="J918" t="s">
        <v>183</v>
      </c>
      <c r="K918" t="s">
        <v>184</v>
      </c>
      <c r="L918"/>
      <c r="M918"/>
      <c r="N918" s="644" t="s">
        <v>3389</v>
      </c>
      <c r="O918" s="644" t="s">
        <v>3390</v>
      </c>
      <c r="P918" t="s">
        <v>421</v>
      </c>
      <c r="Q918">
        <v>50.79467494</v>
      </c>
      <c r="R918">
        <v>-3.86726415</v>
      </c>
      <c r="U918" s="644"/>
    </row>
    <row r="919" spans="1:21" ht="15" x14ac:dyDescent="0.25">
      <c r="A919" t="s">
        <v>3146</v>
      </c>
      <c r="B919" t="s">
        <v>3391</v>
      </c>
      <c r="C919" t="s">
        <v>723</v>
      </c>
      <c r="D919" t="s">
        <v>724</v>
      </c>
      <c r="E919" t="s">
        <v>181</v>
      </c>
      <c r="F919" t="s">
        <v>723</v>
      </c>
      <c r="G919"/>
      <c r="H919">
        <v>18</v>
      </c>
      <c r="I919" t="s">
        <v>182</v>
      </c>
      <c r="J919" t="s">
        <v>183</v>
      </c>
      <c r="K919" t="s">
        <v>184</v>
      </c>
      <c r="L919" t="s">
        <v>3392</v>
      </c>
      <c r="M919"/>
      <c r="N919" s="644" t="s">
        <v>3393</v>
      </c>
      <c r="O919" s="644" t="s">
        <v>3394</v>
      </c>
      <c r="P919" t="s">
        <v>421</v>
      </c>
      <c r="Q919">
        <v>52.66356201</v>
      </c>
      <c r="R919">
        <v>-0.10432279999999999</v>
      </c>
      <c r="U919" s="644"/>
    </row>
    <row r="920" spans="1:21" ht="15" x14ac:dyDescent="0.25">
      <c r="A920" t="s">
        <v>3146</v>
      </c>
      <c r="B920" t="s">
        <v>3395</v>
      </c>
      <c r="C920" t="s">
        <v>723</v>
      </c>
      <c r="D920" t="s">
        <v>724</v>
      </c>
      <c r="E920" t="s">
        <v>181</v>
      </c>
      <c r="F920" t="s">
        <v>723</v>
      </c>
      <c r="G920"/>
      <c r="H920">
        <v>4</v>
      </c>
      <c r="I920" t="s">
        <v>182</v>
      </c>
      <c r="J920" t="s">
        <v>183</v>
      </c>
      <c r="K920" t="s">
        <v>209</v>
      </c>
      <c r="L920"/>
      <c r="M920"/>
      <c r="N920" s="644" t="s">
        <v>3396</v>
      </c>
      <c r="O920" s="644" t="s">
        <v>3397</v>
      </c>
      <c r="P920" t="s">
        <v>421</v>
      </c>
      <c r="Q920">
        <v>54.811224250000002</v>
      </c>
      <c r="R920">
        <v>-6.7081231800000003</v>
      </c>
      <c r="U920" s="644"/>
    </row>
    <row r="921" spans="1:21" ht="15" x14ac:dyDescent="0.25">
      <c r="A921" t="s">
        <v>3146</v>
      </c>
      <c r="B921" t="s">
        <v>3398</v>
      </c>
      <c r="C921" t="s">
        <v>723</v>
      </c>
      <c r="D921" t="s">
        <v>724</v>
      </c>
      <c r="E921" t="s">
        <v>181</v>
      </c>
      <c r="F921" t="s">
        <v>723</v>
      </c>
      <c r="G921"/>
      <c r="H921">
        <v>5.0010000000000003</v>
      </c>
      <c r="I921" t="s">
        <v>182</v>
      </c>
      <c r="J921" t="s">
        <v>634</v>
      </c>
      <c r="K921" t="s">
        <v>634</v>
      </c>
      <c r="L921"/>
      <c r="M921"/>
      <c r="N921" s="644" t="s">
        <v>3399</v>
      </c>
      <c r="O921" s="644" t="s">
        <v>3400</v>
      </c>
      <c r="P921" t="s">
        <v>421</v>
      </c>
      <c r="Q921">
        <v>49.766806549999998</v>
      </c>
      <c r="R921">
        <v>-7.5572420300000003</v>
      </c>
      <c r="U921" s="644"/>
    </row>
    <row r="922" spans="1:21" ht="15" x14ac:dyDescent="0.25">
      <c r="A922" t="s">
        <v>3146</v>
      </c>
      <c r="B922" t="s">
        <v>3401</v>
      </c>
      <c r="C922" t="s">
        <v>723</v>
      </c>
      <c r="D922" t="s">
        <v>724</v>
      </c>
      <c r="E922" t="s">
        <v>181</v>
      </c>
      <c r="F922" t="s">
        <v>723</v>
      </c>
      <c r="G922"/>
      <c r="H922">
        <v>4</v>
      </c>
      <c r="I922" t="s">
        <v>182</v>
      </c>
      <c r="J922" t="s">
        <v>183</v>
      </c>
      <c r="K922" t="s">
        <v>410</v>
      </c>
      <c r="L922"/>
      <c r="M922"/>
      <c r="N922" s="644"/>
      <c r="O922" s="644"/>
      <c r="P922" t="s">
        <v>421</v>
      </c>
      <c r="Q922">
        <v>51.556398489999999</v>
      </c>
      <c r="R922">
        <v>-3.4597489800000001</v>
      </c>
      <c r="U922" s="644"/>
    </row>
    <row r="923" spans="1:21" ht="15" x14ac:dyDescent="0.25">
      <c r="A923" t="s">
        <v>3146</v>
      </c>
      <c r="B923" t="s">
        <v>3402</v>
      </c>
      <c r="C923" t="s">
        <v>723</v>
      </c>
      <c r="D923" t="s">
        <v>724</v>
      </c>
      <c r="E923" t="s">
        <v>181</v>
      </c>
      <c r="F923" t="s">
        <v>723</v>
      </c>
      <c r="G923"/>
      <c r="H923">
        <v>12</v>
      </c>
      <c r="I923" t="s">
        <v>182</v>
      </c>
      <c r="J923" t="s">
        <v>216</v>
      </c>
      <c r="K923" t="s">
        <v>216</v>
      </c>
      <c r="L923"/>
      <c r="M923"/>
      <c r="N923" s="644" t="s">
        <v>3403</v>
      </c>
      <c r="O923" s="644" t="s">
        <v>3404</v>
      </c>
      <c r="P923" t="s">
        <v>577</v>
      </c>
      <c r="Q923">
        <v>51.634257750000003</v>
      </c>
      <c r="R923">
        <v>0.86673107000000005</v>
      </c>
      <c r="U923" s="644"/>
    </row>
    <row r="924" spans="1:21" ht="15" x14ac:dyDescent="0.25">
      <c r="A924" t="s">
        <v>3146</v>
      </c>
      <c r="B924" t="s">
        <v>3405</v>
      </c>
      <c r="C924" t="s">
        <v>723</v>
      </c>
      <c r="D924" t="s">
        <v>724</v>
      </c>
      <c r="E924" t="s">
        <v>181</v>
      </c>
      <c r="F924" t="s">
        <v>723</v>
      </c>
      <c r="G924"/>
      <c r="H924">
        <v>17.5</v>
      </c>
      <c r="I924" t="s">
        <v>182</v>
      </c>
      <c r="J924" t="s">
        <v>183</v>
      </c>
      <c r="K924" t="s">
        <v>209</v>
      </c>
      <c r="L924" t="s">
        <v>3406</v>
      </c>
      <c r="M924"/>
      <c r="N924" s="644" t="s">
        <v>3407</v>
      </c>
      <c r="O924" s="644" t="s">
        <v>3408</v>
      </c>
      <c r="P924" t="s">
        <v>577</v>
      </c>
      <c r="Q924">
        <v>55.68067482</v>
      </c>
      <c r="R924">
        <v>-5.4848952100000004</v>
      </c>
      <c r="U924" s="644"/>
    </row>
    <row r="925" spans="1:21" ht="15" x14ac:dyDescent="0.25">
      <c r="A925" t="s">
        <v>3146</v>
      </c>
      <c r="B925" t="s">
        <v>3409</v>
      </c>
      <c r="C925" t="s">
        <v>723</v>
      </c>
      <c r="D925" t="s">
        <v>724</v>
      </c>
      <c r="E925" t="s">
        <v>181</v>
      </c>
      <c r="F925" t="s">
        <v>723</v>
      </c>
      <c r="G925"/>
      <c r="H925">
        <v>20.5</v>
      </c>
      <c r="I925" t="s">
        <v>625</v>
      </c>
      <c r="J925" t="s">
        <v>379</v>
      </c>
      <c r="K925" t="s">
        <v>379</v>
      </c>
      <c r="L925" t="s">
        <v>3410</v>
      </c>
      <c r="M925"/>
      <c r="N925" s="644" t="s">
        <v>3411</v>
      </c>
      <c r="O925" s="644" t="s">
        <v>3412</v>
      </c>
      <c r="P925" t="s">
        <v>577</v>
      </c>
      <c r="Q925">
        <v>51.58298284</v>
      </c>
      <c r="R925">
        <v>-3.7457559100000002</v>
      </c>
      <c r="U925" s="644"/>
    </row>
    <row r="926" spans="1:21" ht="15" x14ac:dyDescent="0.25">
      <c r="A926" t="s">
        <v>3146</v>
      </c>
      <c r="B926" t="s">
        <v>3413</v>
      </c>
      <c r="C926" t="s">
        <v>723</v>
      </c>
      <c r="D926" t="s">
        <v>724</v>
      </c>
      <c r="E926" t="s">
        <v>181</v>
      </c>
      <c r="F926" t="s">
        <v>723</v>
      </c>
      <c r="G926"/>
      <c r="H926">
        <v>8</v>
      </c>
      <c r="I926" t="s">
        <v>182</v>
      </c>
      <c r="J926" t="s">
        <v>216</v>
      </c>
      <c r="K926" t="s">
        <v>216</v>
      </c>
      <c r="L926"/>
      <c r="M926"/>
      <c r="N926" s="644" t="s">
        <v>3414</v>
      </c>
      <c r="O926" s="644" t="s">
        <v>3415</v>
      </c>
      <c r="P926" t="s">
        <v>577</v>
      </c>
      <c r="Q926">
        <v>55.79019143</v>
      </c>
      <c r="R926">
        <v>-5.4992120699999996</v>
      </c>
      <c r="U926" s="644"/>
    </row>
    <row r="927" spans="1:21" ht="15" x14ac:dyDescent="0.25">
      <c r="A927" t="s">
        <v>3146</v>
      </c>
      <c r="B927" t="s">
        <v>3416</v>
      </c>
      <c r="C927" t="s">
        <v>723</v>
      </c>
      <c r="D927" t="s">
        <v>724</v>
      </c>
      <c r="E927" t="s">
        <v>181</v>
      </c>
      <c r="F927" t="s">
        <v>723</v>
      </c>
      <c r="G927"/>
      <c r="H927">
        <v>22.5</v>
      </c>
      <c r="I927" t="s">
        <v>625</v>
      </c>
      <c r="J927" t="s">
        <v>379</v>
      </c>
      <c r="K927" t="s">
        <v>379</v>
      </c>
      <c r="L927" t="s">
        <v>3417</v>
      </c>
      <c r="M927"/>
      <c r="N927" s="644" t="s">
        <v>3418</v>
      </c>
      <c r="O927" s="644" t="s">
        <v>3419</v>
      </c>
      <c r="P927" t="s">
        <v>577</v>
      </c>
      <c r="Q927">
        <v>55.261994020000003</v>
      </c>
      <c r="R927">
        <v>-3.4600181999999999</v>
      </c>
      <c r="U927" s="644"/>
    </row>
    <row r="928" spans="1:21" ht="15" x14ac:dyDescent="0.25">
      <c r="A928" t="s">
        <v>3146</v>
      </c>
      <c r="B928" t="s">
        <v>3420</v>
      </c>
      <c r="C928" t="s">
        <v>723</v>
      </c>
      <c r="D928" t="s">
        <v>724</v>
      </c>
      <c r="E928" t="s">
        <v>181</v>
      </c>
      <c r="F928" t="s">
        <v>723</v>
      </c>
      <c r="G928"/>
      <c r="H928">
        <v>25</v>
      </c>
      <c r="I928" t="s">
        <v>625</v>
      </c>
      <c r="J928" t="s">
        <v>379</v>
      </c>
      <c r="K928" t="s">
        <v>379</v>
      </c>
      <c r="L928" t="s">
        <v>3421</v>
      </c>
      <c r="M928"/>
      <c r="N928" s="644" t="s">
        <v>3422</v>
      </c>
      <c r="O928" s="644" t="s">
        <v>3423</v>
      </c>
      <c r="P928" t="s">
        <v>577</v>
      </c>
      <c r="Q928">
        <v>52.339573520000002</v>
      </c>
      <c r="R928">
        <v>-3.5500775</v>
      </c>
      <c r="U928" s="644"/>
    </row>
    <row r="929" spans="1:21" ht="15" x14ac:dyDescent="0.25">
      <c r="A929" t="s">
        <v>3146</v>
      </c>
      <c r="B929" t="s">
        <v>3424</v>
      </c>
      <c r="C929" t="s">
        <v>723</v>
      </c>
      <c r="D929" t="s">
        <v>724</v>
      </c>
      <c r="E929" t="s">
        <v>181</v>
      </c>
      <c r="F929" t="s">
        <v>723</v>
      </c>
      <c r="G929"/>
      <c r="H929">
        <v>30.4</v>
      </c>
      <c r="I929" t="s">
        <v>182</v>
      </c>
      <c r="J929" t="s">
        <v>216</v>
      </c>
      <c r="K929" t="s">
        <v>216</v>
      </c>
      <c r="L929" t="s">
        <v>3425</v>
      </c>
      <c r="M929"/>
      <c r="N929" s="644" t="s">
        <v>3426</v>
      </c>
      <c r="O929" s="644" t="s">
        <v>3427</v>
      </c>
      <c r="P929" t="s">
        <v>577</v>
      </c>
      <c r="Q929">
        <v>51.653630329999999</v>
      </c>
      <c r="R929">
        <v>-3.6022991100000001</v>
      </c>
      <c r="U929" s="644"/>
    </row>
    <row r="930" spans="1:21" ht="15" x14ac:dyDescent="0.25">
      <c r="A930" t="s">
        <v>3146</v>
      </c>
      <c r="B930" t="s">
        <v>3428</v>
      </c>
      <c r="C930" t="s">
        <v>723</v>
      </c>
      <c r="D930" t="s">
        <v>724</v>
      </c>
      <c r="E930" t="s">
        <v>181</v>
      </c>
      <c r="F930" t="s">
        <v>723</v>
      </c>
      <c r="G930"/>
      <c r="H930">
        <v>24</v>
      </c>
      <c r="I930" t="s">
        <v>625</v>
      </c>
      <c r="J930" t="s">
        <v>216</v>
      </c>
      <c r="K930" t="s">
        <v>216</v>
      </c>
      <c r="L930"/>
      <c r="M930"/>
      <c r="N930" s="644" t="s">
        <v>3429</v>
      </c>
      <c r="O930" s="644" t="s">
        <v>3430</v>
      </c>
      <c r="P930" t="s">
        <v>577</v>
      </c>
      <c r="Q930">
        <v>55.778946699999999</v>
      </c>
      <c r="R930">
        <v>-3.6771323499999999</v>
      </c>
      <c r="U930" s="644"/>
    </row>
    <row r="931" spans="1:21" ht="15" x14ac:dyDescent="0.25">
      <c r="A931" t="s">
        <v>3146</v>
      </c>
      <c r="B931" t="s">
        <v>3431</v>
      </c>
      <c r="C931" t="s">
        <v>723</v>
      </c>
      <c r="D931" t="s">
        <v>724</v>
      </c>
      <c r="E931" t="s">
        <v>181</v>
      </c>
      <c r="F931" t="s">
        <v>723</v>
      </c>
      <c r="G931"/>
      <c r="H931">
        <v>30.75</v>
      </c>
      <c r="I931" t="s">
        <v>182</v>
      </c>
      <c r="J931" t="s">
        <v>379</v>
      </c>
      <c r="K931" t="s">
        <v>379</v>
      </c>
      <c r="L931"/>
      <c r="M931"/>
      <c r="N931" s="644" t="s">
        <v>3432</v>
      </c>
      <c r="O931" s="644" t="s">
        <v>3433</v>
      </c>
      <c r="P931" t="s">
        <v>577</v>
      </c>
      <c r="Q931">
        <v>51.774856909999997</v>
      </c>
      <c r="R931">
        <v>-3.2759224900000001</v>
      </c>
      <c r="U931" s="644"/>
    </row>
    <row r="932" spans="1:21" ht="15" x14ac:dyDescent="0.25">
      <c r="A932" t="s">
        <v>3146</v>
      </c>
      <c r="B932" t="s">
        <v>3434</v>
      </c>
      <c r="C932" t="s">
        <v>723</v>
      </c>
      <c r="D932" t="s">
        <v>724</v>
      </c>
      <c r="E932" t="s">
        <v>181</v>
      </c>
      <c r="F932" t="s">
        <v>723</v>
      </c>
      <c r="G932"/>
      <c r="H932">
        <v>6</v>
      </c>
      <c r="I932" t="s">
        <v>182</v>
      </c>
      <c r="J932" t="s">
        <v>216</v>
      </c>
      <c r="K932" t="s">
        <v>216</v>
      </c>
      <c r="L932"/>
      <c r="M932"/>
      <c r="N932" s="644" t="s">
        <v>3435</v>
      </c>
      <c r="O932" s="644" t="s">
        <v>3436</v>
      </c>
      <c r="P932" t="s">
        <v>577</v>
      </c>
      <c r="Q932">
        <v>49.766806549999998</v>
      </c>
      <c r="R932">
        <v>-7.5572420300000003</v>
      </c>
      <c r="U932" s="644"/>
    </row>
    <row r="933" spans="1:21" ht="15" x14ac:dyDescent="0.25">
      <c r="A933" t="s">
        <v>3146</v>
      </c>
      <c r="B933" t="s">
        <v>3437</v>
      </c>
      <c r="C933" t="s">
        <v>723</v>
      </c>
      <c r="D933" t="s">
        <v>724</v>
      </c>
      <c r="E933" t="s">
        <v>181</v>
      </c>
      <c r="F933" t="s">
        <v>723</v>
      </c>
      <c r="G933"/>
      <c r="H933">
        <v>108.8</v>
      </c>
      <c r="I933" t="s">
        <v>182</v>
      </c>
      <c r="J933" t="s">
        <v>379</v>
      </c>
      <c r="K933" t="s">
        <v>379</v>
      </c>
      <c r="L933" t="s">
        <v>3438</v>
      </c>
      <c r="M933"/>
      <c r="N933" s="644"/>
      <c r="O933" s="644"/>
      <c r="P933" t="s">
        <v>577</v>
      </c>
      <c r="Q933">
        <v>55.754125479999999</v>
      </c>
      <c r="R933">
        <v>-4.4667059</v>
      </c>
      <c r="U933" s="644"/>
    </row>
    <row r="934" spans="1:21" ht="15" x14ac:dyDescent="0.25">
      <c r="A934" t="s">
        <v>3146</v>
      </c>
      <c r="B934" t="s">
        <v>3439</v>
      </c>
      <c r="C934" t="s">
        <v>723</v>
      </c>
      <c r="D934" t="s">
        <v>724</v>
      </c>
      <c r="E934" t="s">
        <v>181</v>
      </c>
      <c r="F934" t="s">
        <v>723</v>
      </c>
      <c r="G934"/>
      <c r="H934">
        <v>10</v>
      </c>
      <c r="I934" t="s">
        <v>182</v>
      </c>
      <c r="J934" t="s">
        <v>379</v>
      </c>
      <c r="K934" t="s">
        <v>379</v>
      </c>
      <c r="L934" t="s">
        <v>3440</v>
      </c>
      <c r="M934"/>
      <c r="N934" s="644" t="s">
        <v>3441</v>
      </c>
      <c r="O934" s="644" t="s">
        <v>3442</v>
      </c>
      <c r="P934" t="s">
        <v>636</v>
      </c>
      <c r="Q934">
        <v>49.766806549999998</v>
      </c>
      <c r="R934">
        <v>-7.5572420300000003</v>
      </c>
      <c r="U934" s="644"/>
    </row>
    <row r="935" spans="1:21" ht="15" x14ac:dyDescent="0.25">
      <c r="A935" t="s">
        <v>3146</v>
      </c>
      <c r="B935" t="s">
        <v>3443</v>
      </c>
      <c r="C935" t="s">
        <v>723</v>
      </c>
      <c r="D935" t="s">
        <v>724</v>
      </c>
      <c r="E935" t="s">
        <v>181</v>
      </c>
      <c r="F935" t="s">
        <v>723</v>
      </c>
      <c r="G935"/>
      <c r="H935">
        <v>13.2</v>
      </c>
      <c r="I935" t="s">
        <v>182</v>
      </c>
      <c r="J935" t="s">
        <v>183</v>
      </c>
      <c r="K935" t="s">
        <v>1006</v>
      </c>
      <c r="L935"/>
      <c r="M935"/>
      <c r="N935" s="644"/>
      <c r="O935" s="644"/>
      <c r="P935" t="s">
        <v>636</v>
      </c>
      <c r="Q935">
        <v>49.766806549999998</v>
      </c>
      <c r="R935">
        <v>-7.5572420300000003</v>
      </c>
      <c r="U935" s="644"/>
    </row>
    <row r="936" spans="1:21" ht="15" x14ac:dyDescent="0.25">
      <c r="A936" t="s">
        <v>3146</v>
      </c>
      <c r="B936" t="s">
        <v>3444</v>
      </c>
      <c r="C936" t="s">
        <v>723</v>
      </c>
      <c r="D936" t="s">
        <v>724</v>
      </c>
      <c r="E936" t="s">
        <v>181</v>
      </c>
      <c r="F936" t="s">
        <v>723</v>
      </c>
      <c r="G936"/>
      <c r="H936">
        <v>24.8</v>
      </c>
      <c r="I936" t="s">
        <v>182</v>
      </c>
      <c r="J936" t="s">
        <v>379</v>
      </c>
      <c r="K936" t="s">
        <v>379</v>
      </c>
      <c r="L936" t="s">
        <v>3445</v>
      </c>
      <c r="M936"/>
      <c r="N936" s="644"/>
      <c r="O936" s="644"/>
      <c r="P936" t="s">
        <v>623</v>
      </c>
      <c r="Q936">
        <v>49.766806549999998</v>
      </c>
      <c r="R936">
        <v>-7.5572420300000003</v>
      </c>
      <c r="U936" s="644"/>
    </row>
    <row r="937" spans="1:21" ht="15" x14ac:dyDescent="0.25">
      <c r="A937" t="s">
        <v>3146</v>
      </c>
      <c r="B937" t="s">
        <v>3446</v>
      </c>
      <c r="C937" t="s">
        <v>723</v>
      </c>
      <c r="D937" t="s">
        <v>724</v>
      </c>
      <c r="E937" t="s">
        <v>181</v>
      </c>
      <c r="F937" t="s">
        <v>723</v>
      </c>
      <c r="G937"/>
      <c r="H937">
        <v>8.25</v>
      </c>
      <c r="I937" t="s">
        <v>625</v>
      </c>
      <c r="J937" t="s">
        <v>183</v>
      </c>
      <c r="K937" t="s">
        <v>199</v>
      </c>
      <c r="L937" t="s">
        <v>3447</v>
      </c>
      <c r="M937" t="s">
        <v>3448</v>
      </c>
      <c r="N937" s="644"/>
      <c r="O937" s="644"/>
      <c r="P937" t="s">
        <v>577</v>
      </c>
      <c r="Q937">
        <v>49.766806549999998</v>
      </c>
      <c r="R937">
        <v>-7.5572420300000003</v>
      </c>
      <c r="U937" s="644"/>
    </row>
    <row r="938" spans="1:21" ht="15" x14ac:dyDescent="0.25">
      <c r="A938" t="s">
        <v>3146</v>
      </c>
      <c r="B938" t="s">
        <v>3449</v>
      </c>
      <c r="C938" t="s">
        <v>723</v>
      </c>
      <c r="D938" t="s">
        <v>724</v>
      </c>
      <c r="E938" t="s">
        <v>181</v>
      </c>
      <c r="F938" t="s">
        <v>723</v>
      </c>
      <c r="G938"/>
      <c r="H938">
        <v>8.25</v>
      </c>
      <c r="I938" t="s">
        <v>625</v>
      </c>
      <c r="J938" t="s">
        <v>379</v>
      </c>
      <c r="K938" t="s">
        <v>379</v>
      </c>
      <c r="L938" t="s">
        <v>3450</v>
      </c>
      <c r="M938" t="s">
        <v>3451</v>
      </c>
      <c r="N938" s="644"/>
      <c r="O938" s="644"/>
      <c r="P938" t="s">
        <v>421</v>
      </c>
      <c r="Q938">
        <v>49.766806549999998</v>
      </c>
      <c r="R938">
        <v>-7.5572420300000003</v>
      </c>
      <c r="U938" s="644"/>
    </row>
    <row r="939" spans="1:21" ht="15" x14ac:dyDescent="0.25">
      <c r="A939" t="s">
        <v>3146</v>
      </c>
      <c r="B939" t="s">
        <v>3452</v>
      </c>
      <c r="C939" t="s">
        <v>723</v>
      </c>
      <c r="D939" t="s">
        <v>724</v>
      </c>
      <c r="E939" t="s">
        <v>181</v>
      </c>
      <c r="F939" t="s">
        <v>723</v>
      </c>
      <c r="G939"/>
      <c r="H939">
        <v>30.4</v>
      </c>
      <c r="I939" t="s">
        <v>625</v>
      </c>
      <c r="J939" t="s">
        <v>379</v>
      </c>
      <c r="K939" t="s">
        <v>379</v>
      </c>
      <c r="L939" t="s">
        <v>3453</v>
      </c>
      <c r="M939" t="s">
        <v>3454</v>
      </c>
      <c r="N939" s="644"/>
      <c r="O939" s="644"/>
      <c r="P939">
        <v>2020</v>
      </c>
      <c r="Q939">
        <v>49.766806549999998</v>
      </c>
      <c r="R939">
        <v>-7.5572420300000003</v>
      </c>
      <c r="U939" s="644"/>
    </row>
    <row r="940" spans="1:21" ht="15" x14ac:dyDescent="0.25">
      <c r="A940" t="s">
        <v>3146</v>
      </c>
      <c r="B940" t="s">
        <v>3455</v>
      </c>
      <c r="C940" t="s">
        <v>723</v>
      </c>
      <c r="D940" t="s">
        <v>724</v>
      </c>
      <c r="E940" t="s">
        <v>181</v>
      </c>
      <c r="F940" t="s">
        <v>723</v>
      </c>
      <c r="G940"/>
      <c r="H940">
        <v>35</v>
      </c>
      <c r="I940" t="s">
        <v>625</v>
      </c>
      <c r="J940" t="s">
        <v>379</v>
      </c>
      <c r="K940" t="s">
        <v>379</v>
      </c>
      <c r="L940" t="s">
        <v>3456</v>
      </c>
      <c r="M940"/>
      <c r="N940" s="644"/>
      <c r="O940" s="644"/>
      <c r="P940" t="s">
        <v>651</v>
      </c>
      <c r="Q940">
        <v>49.766806549999998</v>
      </c>
      <c r="R940">
        <v>-7.5572420300000003</v>
      </c>
      <c r="U940" s="644"/>
    </row>
    <row r="941" spans="1:21" ht="15" x14ac:dyDescent="0.25">
      <c r="A941" t="s">
        <v>3146</v>
      </c>
      <c r="B941" t="s">
        <v>3457</v>
      </c>
      <c r="C941" t="s">
        <v>723</v>
      </c>
      <c r="D941" t="s">
        <v>724</v>
      </c>
      <c r="E941" t="s">
        <v>181</v>
      </c>
      <c r="F941" t="s">
        <v>723</v>
      </c>
      <c r="G941"/>
      <c r="H941">
        <v>25</v>
      </c>
      <c r="I941"/>
      <c r="J941" t="s">
        <v>634</v>
      </c>
      <c r="K941" t="s">
        <v>634</v>
      </c>
      <c r="L941" t="s">
        <v>3458</v>
      </c>
      <c r="M941"/>
      <c r="N941" s="644"/>
      <c r="O941" s="644"/>
      <c r="P941">
        <v>2018</v>
      </c>
      <c r="Q941">
        <v>49.766806549999998</v>
      </c>
      <c r="R941">
        <v>-7.5572420300000003</v>
      </c>
      <c r="U941" s="644"/>
    </row>
    <row r="942" spans="1:21" ht="15" x14ac:dyDescent="0.25">
      <c r="A942" t="s">
        <v>3146</v>
      </c>
      <c r="B942" t="s">
        <v>3459</v>
      </c>
      <c r="C942" t="s">
        <v>723</v>
      </c>
      <c r="D942" t="s">
        <v>724</v>
      </c>
      <c r="E942" t="s">
        <v>181</v>
      </c>
      <c r="F942" t="s">
        <v>723</v>
      </c>
      <c r="G942"/>
      <c r="H942">
        <v>48</v>
      </c>
      <c r="I942"/>
      <c r="J942" t="s">
        <v>379</v>
      </c>
      <c r="K942" t="s">
        <v>379</v>
      </c>
      <c r="L942" t="s">
        <v>3460</v>
      </c>
      <c r="M942"/>
      <c r="N942" s="644"/>
      <c r="O942" s="644"/>
      <c r="P942" t="s">
        <v>813</v>
      </c>
      <c r="Q942">
        <v>52.57790601</v>
      </c>
      <c r="R942">
        <v>-0.25411952999999998</v>
      </c>
      <c r="U942" s="644"/>
    </row>
    <row r="943" spans="1:21" ht="15" x14ac:dyDescent="0.25">
      <c r="A943" t="s">
        <v>3461</v>
      </c>
      <c r="B943" t="s">
        <v>3462</v>
      </c>
      <c r="C943" t="s">
        <v>746</v>
      </c>
      <c r="D943" t="s">
        <v>1159</v>
      </c>
      <c r="E943" t="s">
        <v>181</v>
      </c>
      <c r="F943" t="s">
        <v>115</v>
      </c>
      <c r="G943"/>
      <c r="H943">
        <v>245</v>
      </c>
      <c r="I943" t="s">
        <v>625</v>
      </c>
      <c r="J943" t="s">
        <v>183</v>
      </c>
      <c r="K943" t="s">
        <v>209</v>
      </c>
      <c r="L943" t="s">
        <v>3463</v>
      </c>
      <c r="M943"/>
      <c r="N943" s="644" t="s">
        <v>3464</v>
      </c>
      <c r="O943" s="644" t="s">
        <v>3465</v>
      </c>
      <c r="P943" t="s">
        <v>1222</v>
      </c>
      <c r="Q943">
        <v>49.766806549999998</v>
      </c>
      <c r="R943">
        <v>-7.5572420300000003</v>
      </c>
      <c r="U943" s="644"/>
    </row>
    <row r="944" spans="1:21" ht="15" x14ac:dyDescent="0.25">
      <c r="A944" t="s">
        <v>3461</v>
      </c>
      <c r="B944" t="s">
        <v>3466</v>
      </c>
      <c r="C944" t="s">
        <v>746</v>
      </c>
      <c r="D944" t="s">
        <v>1159</v>
      </c>
      <c r="E944"/>
      <c r="F944" t="s">
        <v>115</v>
      </c>
      <c r="G944"/>
      <c r="H944">
        <v>50</v>
      </c>
      <c r="I944"/>
      <c r="J944" t="s">
        <v>183</v>
      </c>
      <c r="K944" t="s">
        <v>669</v>
      </c>
      <c r="L944" t="s">
        <v>3467</v>
      </c>
      <c r="M944"/>
      <c r="N944" s="644"/>
      <c r="O944" s="644"/>
      <c r="P944" t="s">
        <v>728</v>
      </c>
      <c r="Q944">
        <v>49.766806549999998</v>
      </c>
      <c r="R944">
        <v>-7.5572420300000003</v>
      </c>
      <c r="U944" s="644"/>
    </row>
    <row r="945" spans="1:21" ht="15" x14ac:dyDescent="0.25">
      <c r="A945" t="s">
        <v>3461</v>
      </c>
      <c r="B945" t="s">
        <v>3468</v>
      </c>
      <c r="C945" t="s">
        <v>746</v>
      </c>
      <c r="D945" t="s">
        <v>1159</v>
      </c>
      <c r="E945"/>
      <c r="F945" t="s">
        <v>115</v>
      </c>
      <c r="G945"/>
      <c r="H945">
        <v>50</v>
      </c>
      <c r="I945"/>
      <c r="J945" t="s">
        <v>183</v>
      </c>
      <c r="K945" t="s">
        <v>270</v>
      </c>
      <c r="L945" t="s">
        <v>3469</v>
      </c>
      <c r="M945"/>
      <c r="N945" s="644"/>
      <c r="O945" s="644"/>
      <c r="P945" t="s">
        <v>1251</v>
      </c>
      <c r="Q945">
        <v>49.766806549999998</v>
      </c>
      <c r="R945">
        <v>-7.5572420300000003</v>
      </c>
      <c r="U945" s="644"/>
    </row>
    <row r="946" spans="1:21" ht="15" x14ac:dyDescent="0.25">
      <c r="A946" t="s">
        <v>3461</v>
      </c>
      <c r="B946" t="s">
        <v>3470</v>
      </c>
      <c r="C946" t="s">
        <v>746</v>
      </c>
      <c r="D946" t="s">
        <v>1159</v>
      </c>
      <c r="E946"/>
      <c r="F946" t="s">
        <v>115</v>
      </c>
      <c r="G946"/>
      <c r="H946">
        <v>50</v>
      </c>
      <c r="I946"/>
      <c r="J946" t="s">
        <v>183</v>
      </c>
      <c r="K946" t="s">
        <v>184</v>
      </c>
      <c r="L946" t="s">
        <v>3471</v>
      </c>
      <c r="M946"/>
      <c r="N946" s="644"/>
      <c r="O946" s="644"/>
      <c r="P946" t="s">
        <v>824</v>
      </c>
      <c r="Q946">
        <v>49.766806549999998</v>
      </c>
      <c r="R946">
        <v>-7.5572420300000003</v>
      </c>
      <c r="U946" s="644"/>
    </row>
    <row r="947" spans="1:21" ht="15" x14ac:dyDescent="0.25">
      <c r="A947" t="s">
        <v>3461</v>
      </c>
      <c r="B947" t="s">
        <v>3472</v>
      </c>
      <c r="C947" t="s">
        <v>746</v>
      </c>
      <c r="D947" t="s">
        <v>1159</v>
      </c>
      <c r="E947"/>
      <c r="F947" t="s">
        <v>115</v>
      </c>
      <c r="G947"/>
      <c r="H947">
        <v>100</v>
      </c>
      <c r="I947"/>
      <c r="J947" t="s">
        <v>183</v>
      </c>
      <c r="K947" t="s">
        <v>410</v>
      </c>
      <c r="L947" t="s">
        <v>3473</v>
      </c>
      <c r="M947"/>
      <c r="N947" s="644"/>
      <c r="O947" s="644"/>
      <c r="P947" t="s">
        <v>1227</v>
      </c>
      <c r="Q947">
        <v>49.766806549999998</v>
      </c>
      <c r="R947">
        <v>-7.5572420300000003</v>
      </c>
      <c r="U947" s="644"/>
    </row>
    <row r="948" spans="1:21" ht="15" x14ac:dyDescent="0.25">
      <c r="A948" t="s">
        <v>3461</v>
      </c>
      <c r="B948" t="s">
        <v>3474</v>
      </c>
      <c r="C948" t="s">
        <v>746</v>
      </c>
      <c r="D948" t="s">
        <v>1159</v>
      </c>
      <c r="E948"/>
      <c r="F948" t="s">
        <v>115</v>
      </c>
      <c r="G948"/>
      <c r="H948">
        <v>49</v>
      </c>
      <c r="I948"/>
      <c r="J948" t="s">
        <v>183</v>
      </c>
      <c r="K948" t="s">
        <v>270</v>
      </c>
      <c r="L948" t="s">
        <v>3463</v>
      </c>
      <c r="M948"/>
      <c r="N948" s="644"/>
      <c r="O948" s="644"/>
      <c r="P948" t="s">
        <v>636</v>
      </c>
      <c r="Q948">
        <v>49.766806549999998</v>
      </c>
      <c r="R948">
        <v>-7.5572420300000003</v>
      </c>
      <c r="U948" s="644"/>
    </row>
    <row r="949" spans="1:21" ht="15" x14ac:dyDescent="0.25">
      <c r="A949" t="s">
        <v>3461</v>
      </c>
      <c r="B949" t="s">
        <v>3475</v>
      </c>
      <c r="C949" t="s">
        <v>746</v>
      </c>
      <c r="D949" t="s">
        <v>1159</v>
      </c>
      <c r="E949"/>
      <c r="F949" t="s">
        <v>115</v>
      </c>
      <c r="G949"/>
      <c r="H949">
        <v>40</v>
      </c>
      <c r="I949"/>
      <c r="J949" t="s">
        <v>183</v>
      </c>
      <c r="K949" t="s">
        <v>334</v>
      </c>
      <c r="L949" t="s">
        <v>3476</v>
      </c>
      <c r="M949"/>
      <c r="N949" s="644"/>
      <c r="O949" s="644"/>
      <c r="P949" t="s">
        <v>1251</v>
      </c>
      <c r="Q949">
        <v>49.766806549999998</v>
      </c>
      <c r="R949">
        <v>-7.5572420300000003</v>
      </c>
      <c r="U949" s="644"/>
    </row>
    <row r="950" spans="1:21" ht="15" x14ac:dyDescent="0.25">
      <c r="A950" t="s">
        <v>3461</v>
      </c>
      <c r="B950" t="s">
        <v>3477</v>
      </c>
      <c r="C950" t="s">
        <v>746</v>
      </c>
      <c r="D950" t="s">
        <v>1159</v>
      </c>
      <c r="E950"/>
      <c r="F950" t="s">
        <v>115</v>
      </c>
      <c r="G950"/>
      <c r="H950">
        <v>50</v>
      </c>
      <c r="I950"/>
      <c r="J950" t="s">
        <v>183</v>
      </c>
      <c r="K950" t="s">
        <v>518</v>
      </c>
      <c r="L950" t="s">
        <v>3478</v>
      </c>
      <c r="M950"/>
      <c r="N950" s="644"/>
      <c r="O950" s="644"/>
      <c r="P950" t="s">
        <v>824</v>
      </c>
      <c r="Q950">
        <v>51.468328470000003</v>
      </c>
      <c r="R950">
        <v>0.11786131</v>
      </c>
      <c r="U950" s="644"/>
    </row>
    <row r="951" spans="1:21" ht="15" x14ac:dyDescent="0.25">
      <c r="A951" t="s">
        <v>3479</v>
      </c>
      <c r="B951" t="s">
        <v>3480</v>
      </c>
      <c r="C951" t="s">
        <v>827</v>
      </c>
      <c r="D951" t="s">
        <v>827</v>
      </c>
      <c r="E951" t="s">
        <v>181</v>
      </c>
      <c r="F951" t="s">
        <v>828</v>
      </c>
      <c r="G951"/>
      <c r="H951">
        <v>80</v>
      </c>
      <c r="I951" t="s">
        <v>625</v>
      </c>
      <c r="J951" t="s">
        <v>183</v>
      </c>
      <c r="K951" t="s">
        <v>669</v>
      </c>
      <c r="L951" t="s">
        <v>3481</v>
      </c>
      <c r="M951"/>
      <c r="N951" s="644" t="s">
        <v>3482</v>
      </c>
      <c r="O951" s="644" t="s">
        <v>3265</v>
      </c>
      <c r="P951" t="s">
        <v>188</v>
      </c>
      <c r="Q951">
        <v>56.201172900000003</v>
      </c>
      <c r="R951">
        <v>-3.1622564799999999</v>
      </c>
      <c r="U951" s="644"/>
    </row>
    <row r="952" spans="1:21" ht="15" x14ac:dyDescent="0.25">
      <c r="A952" t="s">
        <v>3483</v>
      </c>
      <c r="B952" t="s">
        <v>3484</v>
      </c>
      <c r="C952" t="s">
        <v>827</v>
      </c>
      <c r="D952" t="s">
        <v>827</v>
      </c>
      <c r="E952" t="s">
        <v>856</v>
      </c>
      <c r="F952" t="s">
        <v>119</v>
      </c>
      <c r="G952"/>
      <c r="H952">
        <v>65</v>
      </c>
      <c r="I952" t="s">
        <v>182</v>
      </c>
      <c r="J952" t="s">
        <v>379</v>
      </c>
      <c r="K952" t="s">
        <v>379</v>
      </c>
      <c r="L952" t="s">
        <v>3485</v>
      </c>
      <c r="M952"/>
      <c r="N952" s="644" t="s">
        <v>3486</v>
      </c>
      <c r="O952" s="644" t="s">
        <v>3487</v>
      </c>
      <c r="P952" t="s">
        <v>236</v>
      </c>
      <c r="Q952">
        <v>52.196944360000003</v>
      </c>
      <c r="R952">
        <v>-0.25959711000000002</v>
      </c>
      <c r="U952" s="644"/>
    </row>
    <row r="953" spans="1:21" ht="15" x14ac:dyDescent="0.25">
      <c r="A953" t="s">
        <v>3483</v>
      </c>
      <c r="B953" t="s">
        <v>3488</v>
      </c>
      <c r="C953" t="s">
        <v>746</v>
      </c>
      <c r="D953" t="s">
        <v>747</v>
      </c>
      <c r="E953" t="s">
        <v>181</v>
      </c>
      <c r="F953" t="s">
        <v>115</v>
      </c>
      <c r="G953"/>
      <c r="H953">
        <v>723</v>
      </c>
      <c r="I953" t="s">
        <v>625</v>
      </c>
      <c r="J953" t="s">
        <v>183</v>
      </c>
      <c r="K953" t="s">
        <v>209</v>
      </c>
      <c r="L953" t="s">
        <v>3489</v>
      </c>
      <c r="M953"/>
      <c r="N953" s="644" t="s">
        <v>3490</v>
      </c>
      <c r="O953" s="644" t="s">
        <v>3491</v>
      </c>
      <c r="P953" t="s">
        <v>989</v>
      </c>
      <c r="Q953">
        <v>49.766806549999998</v>
      </c>
      <c r="R953">
        <v>-7.5572420300000003</v>
      </c>
      <c r="U953" s="644"/>
    </row>
    <row r="954" spans="1:21" ht="15" x14ac:dyDescent="0.25">
      <c r="A954" t="s">
        <v>3483</v>
      </c>
      <c r="B954" t="s">
        <v>3492</v>
      </c>
      <c r="C954" t="s">
        <v>746</v>
      </c>
      <c r="D954" t="s">
        <v>747</v>
      </c>
      <c r="E954" t="s">
        <v>181</v>
      </c>
      <c r="F954" t="s">
        <v>115</v>
      </c>
      <c r="G954"/>
      <c r="H954">
        <v>395</v>
      </c>
      <c r="I954" t="s">
        <v>182</v>
      </c>
      <c r="J954" t="s">
        <v>183</v>
      </c>
      <c r="K954" t="s">
        <v>209</v>
      </c>
      <c r="L954" t="s">
        <v>3493</v>
      </c>
      <c r="M954"/>
      <c r="N954" s="644"/>
      <c r="O954" s="644"/>
      <c r="P954" t="s">
        <v>1251</v>
      </c>
      <c r="Q954">
        <v>51.536491519999998</v>
      </c>
      <c r="R954">
        <v>-1.2649590100000001</v>
      </c>
      <c r="U954" s="644"/>
    </row>
    <row r="955" spans="1:21" ht="15" x14ac:dyDescent="0.25">
      <c r="A955" t="s">
        <v>3483</v>
      </c>
      <c r="B955" t="s">
        <v>3494</v>
      </c>
      <c r="C955" t="s">
        <v>746</v>
      </c>
      <c r="D955" t="s">
        <v>747</v>
      </c>
      <c r="E955" t="s">
        <v>181</v>
      </c>
      <c r="F955" t="s">
        <v>115</v>
      </c>
      <c r="G955"/>
      <c r="H955">
        <v>1450</v>
      </c>
      <c r="I955" t="s">
        <v>625</v>
      </c>
      <c r="J955" t="s">
        <v>183</v>
      </c>
      <c r="K955" t="s">
        <v>199</v>
      </c>
      <c r="L955" t="s">
        <v>3495</v>
      </c>
      <c r="M955"/>
      <c r="N955" s="644" t="s">
        <v>3496</v>
      </c>
      <c r="O955" s="644" t="s">
        <v>3497</v>
      </c>
      <c r="P955" t="s">
        <v>1227</v>
      </c>
      <c r="Q955">
        <v>49.766806549999998</v>
      </c>
      <c r="R955">
        <v>-7.5572420300000003</v>
      </c>
      <c r="U955" s="644"/>
    </row>
    <row r="956" spans="1:21" ht="15" x14ac:dyDescent="0.25">
      <c r="A956" t="s">
        <v>3483</v>
      </c>
      <c r="B956" t="s">
        <v>3498</v>
      </c>
      <c r="C956" t="s">
        <v>746</v>
      </c>
      <c r="D956" t="s">
        <v>1159</v>
      </c>
      <c r="E956" t="s">
        <v>181</v>
      </c>
      <c r="F956" t="s">
        <v>115</v>
      </c>
      <c r="G956"/>
      <c r="H956">
        <v>60</v>
      </c>
      <c r="I956" t="s">
        <v>182</v>
      </c>
      <c r="J956" t="s">
        <v>183</v>
      </c>
      <c r="K956" t="s">
        <v>442</v>
      </c>
      <c r="L956" t="s">
        <v>3499</v>
      </c>
      <c r="M956"/>
      <c r="N956" s="644"/>
      <c r="O956" s="644"/>
      <c r="P956" t="s">
        <v>824</v>
      </c>
      <c r="Q956">
        <v>52.608742759999998</v>
      </c>
      <c r="R956">
        <v>1.72850748</v>
      </c>
      <c r="U956" s="644"/>
    </row>
    <row r="957" spans="1:21" ht="15" x14ac:dyDescent="0.25">
      <c r="A957" t="s">
        <v>3483</v>
      </c>
      <c r="B957" t="s">
        <v>3500</v>
      </c>
      <c r="C957" t="s">
        <v>746</v>
      </c>
      <c r="D957" t="s">
        <v>747</v>
      </c>
      <c r="E957" t="s">
        <v>181</v>
      </c>
      <c r="F957" t="s">
        <v>115</v>
      </c>
      <c r="G957"/>
      <c r="H957">
        <v>420</v>
      </c>
      <c r="I957" t="s">
        <v>182</v>
      </c>
      <c r="J957" t="s">
        <v>183</v>
      </c>
      <c r="K957" t="s">
        <v>209</v>
      </c>
      <c r="L957" t="s">
        <v>3501</v>
      </c>
      <c r="M957"/>
      <c r="N957" s="644" t="s">
        <v>3502</v>
      </c>
      <c r="O957" s="644" t="s">
        <v>3503</v>
      </c>
      <c r="P957" t="s">
        <v>892</v>
      </c>
      <c r="Q957">
        <v>49.766806549999998</v>
      </c>
      <c r="R957">
        <v>-7.5572420300000003</v>
      </c>
      <c r="U957" s="644"/>
    </row>
    <row r="958" spans="1:21" ht="15" x14ac:dyDescent="0.25">
      <c r="A958" t="s">
        <v>3483</v>
      </c>
      <c r="B958" t="s">
        <v>3504</v>
      </c>
      <c r="C958" t="s">
        <v>746</v>
      </c>
      <c r="D958" t="s">
        <v>1159</v>
      </c>
      <c r="E958" t="s">
        <v>181</v>
      </c>
      <c r="F958" t="s">
        <v>115</v>
      </c>
      <c r="G958"/>
      <c r="H958">
        <v>44</v>
      </c>
      <c r="I958" t="s">
        <v>182</v>
      </c>
      <c r="J958" t="s">
        <v>183</v>
      </c>
      <c r="K958" t="s">
        <v>199</v>
      </c>
      <c r="L958" t="s">
        <v>3505</v>
      </c>
      <c r="M958"/>
      <c r="N958" s="644"/>
      <c r="O958" s="644"/>
      <c r="P958" t="s">
        <v>728</v>
      </c>
      <c r="Q958">
        <v>53.053336530000003</v>
      </c>
      <c r="R958">
        <v>-0.87458192000000001</v>
      </c>
      <c r="U958" s="644"/>
    </row>
    <row r="959" spans="1:21" ht="15" x14ac:dyDescent="0.25">
      <c r="A959" t="s">
        <v>3483</v>
      </c>
      <c r="B959" t="s">
        <v>3506</v>
      </c>
      <c r="C959" t="s">
        <v>746</v>
      </c>
      <c r="D959" t="s">
        <v>747</v>
      </c>
      <c r="E959" t="s">
        <v>181</v>
      </c>
      <c r="F959" t="s">
        <v>115</v>
      </c>
      <c r="G959"/>
      <c r="H959">
        <v>1828</v>
      </c>
      <c r="I959" t="s">
        <v>625</v>
      </c>
      <c r="J959" t="s">
        <v>183</v>
      </c>
      <c r="K959" t="s">
        <v>270</v>
      </c>
      <c r="L959" t="s">
        <v>3507</v>
      </c>
      <c r="M959"/>
      <c r="N959" s="644" t="s">
        <v>3508</v>
      </c>
      <c r="O959" s="644" t="s">
        <v>3509</v>
      </c>
      <c r="P959" t="s">
        <v>751</v>
      </c>
      <c r="Q959">
        <v>51.661937940000001</v>
      </c>
      <c r="R959">
        <v>-4.9890885899999997</v>
      </c>
      <c r="U959" s="644"/>
    </row>
    <row r="960" spans="1:21" ht="15" x14ac:dyDescent="0.25">
      <c r="A960" t="s">
        <v>3483</v>
      </c>
      <c r="B960" t="s">
        <v>3510</v>
      </c>
      <c r="C960" t="s">
        <v>746</v>
      </c>
      <c r="D960" t="s">
        <v>747</v>
      </c>
      <c r="E960" t="s">
        <v>181</v>
      </c>
      <c r="F960" t="s">
        <v>115</v>
      </c>
      <c r="G960"/>
      <c r="H960">
        <v>2199</v>
      </c>
      <c r="I960" t="s">
        <v>625</v>
      </c>
      <c r="J960" t="s">
        <v>216</v>
      </c>
      <c r="K960" t="s">
        <v>216</v>
      </c>
      <c r="L960" t="s">
        <v>3511</v>
      </c>
      <c r="M960"/>
      <c r="N960" s="644" t="s">
        <v>3512</v>
      </c>
      <c r="O960" s="644" t="s">
        <v>3513</v>
      </c>
      <c r="P960" t="s">
        <v>197</v>
      </c>
      <c r="Q960">
        <v>49.766806549999998</v>
      </c>
      <c r="R960">
        <v>-7.5572420300000003</v>
      </c>
      <c r="U960" s="644"/>
    </row>
    <row r="961" spans="1:21" ht="15" x14ac:dyDescent="0.25">
      <c r="A961" t="s">
        <v>3483</v>
      </c>
      <c r="B961" t="s">
        <v>3514</v>
      </c>
      <c r="C961" t="s">
        <v>746</v>
      </c>
      <c r="D961" t="s">
        <v>1159</v>
      </c>
      <c r="E961" t="s">
        <v>181</v>
      </c>
      <c r="F961" t="s">
        <v>115</v>
      </c>
      <c r="G961"/>
      <c r="H961">
        <v>20</v>
      </c>
      <c r="I961" t="s">
        <v>182</v>
      </c>
      <c r="J961" t="s">
        <v>183</v>
      </c>
      <c r="K961" t="s">
        <v>334</v>
      </c>
      <c r="L961" t="s">
        <v>3515</v>
      </c>
      <c r="M961"/>
      <c r="N961" s="644"/>
      <c r="O961" s="644"/>
      <c r="P961" t="s">
        <v>636</v>
      </c>
      <c r="Q961">
        <v>53.058642339999999</v>
      </c>
      <c r="R961">
        <v>-3.9465955199999998</v>
      </c>
      <c r="U961" s="644"/>
    </row>
    <row r="962" spans="1:21" ht="15" x14ac:dyDescent="0.25">
      <c r="A962" t="s">
        <v>3483</v>
      </c>
      <c r="B962" t="s">
        <v>3516</v>
      </c>
      <c r="C962" t="s">
        <v>121</v>
      </c>
      <c r="D962" t="s">
        <v>716</v>
      </c>
      <c r="E962" t="s">
        <v>181</v>
      </c>
      <c r="F962" t="s">
        <v>121</v>
      </c>
      <c r="G962"/>
      <c r="H962">
        <v>0.56000000000000005</v>
      </c>
      <c r="I962" t="s">
        <v>182</v>
      </c>
      <c r="J962" t="s">
        <v>216</v>
      </c>
      <c r="K962" t="s">
        <v>216</v>
      </c>
      <c r="L962"/>
      <c r="M962"/>
      <c r="N962" s="644" t="s">
        <v>3517</v>
      </c>
      <c r="O962" s="644" t="s">
        <v>3518</v>
      </c>
      <c r="P962" t="s">
        <v>3519</v>
      </c>
      <c r="Q962">
        <v>53.198220550000002</v>
      </c>
      <c r="R962">
        <v>-3.8314526899999999</v>
      </c>
      <c r="U962" s="644"/>
    </row>
    <row r="963" spans="1:21" ht="15" x14ac:dyDescent="0.25">
      <c r="A963" t="s">
        <v>3483</v>
      </c>
      <c r="B963" t="s">
        <v>3520</v>
      </c>
      <c r="C963" t="s">
        <v>121</v>
      </c>
      <c r="D963" t="s">
        <v>716</v>
      </c>
      <c r="E963" t="s">
        <v>181</v>
      </c>
      <c r="F963" t="s">
        <v>121</v>
      </c>
      <c r="G963"/>
      <c r="H963">
        <v>0.505</v>
      </c>
      <c r="I963" t="s">
        <v>182</v>
      </c>
      <c r="J963" t="s">
        <v>216</v>
      </c>
      <c r="K963" t="s">
        <v>216</v>
      </c>
      <c r="L963"/>
      <c r="M963"/>
      <c r="N963" s="644" t="s">
        <v>3521</v>
      </c>
      <c r="O963" s="644" t="s">
        <v>3522</v>
      </c>
      <c r="P963" t="s">
        <v>1227</v>
      </c>
      <c r="Q963">
        <v>52.994255639999999</v>
      </c>
      <c r="R963">
        <v>-4.0143433899999996</v>
      </c>
      <c r="U963" s="644"/>
    </row>
    <row r="964" spans="1:21" ht="15" x14ac:dyDescent="0.25">
      <c r="A964" t="s">
        <v>3483</v>
      </c>
      <c r="B964" t="s">
        <v>3523</v>
      </c>
      <c r="C964" t="s">
        <v>121</v>
      </c>
      <c r="D964" t="s">
        <v>716</v>
      </c>
      <c r="E964" t="s">
        <v>181</v>
      </c>
      <c r="F964" t="s">
        <v>121</v>
      </c>
      <c r="G964"/>
      <c r="H964">
        <v>0.505</v>
      </c>
      <c r="I964" t="s">
        <v>182</v>
      </c>
      <c r="J964" t="s">
        <v>216</v>
      </c>
      <c r="K964" t="s">
        <v>216</v>
      </c>
      <c r="L964"/>
      <c r="M964"/>
      <c r="N964" s="644" t="s">
        <v>3524</v>
      </c>
      <c r="O964" s="644" t="s">
        <v>3525</v>
      </c>
      <c r="P964" t="s">
        <v>883</v>
      </c>
      <c r="Q964">
        <v>56.687341009999997</v>
      </c>
      <c r="R964">
        <v>-5.4860621900000002</v>
      </c>
      <c r="U964" s="644"/>
    </row>
    <row r="965" spans="1:21" ht="15" x14ac:dyDescent="0.25">
      <c r="A965" t="s">
        <v>3483</v>
      </c>
      <c r="B965" t="s">
        <v>3526</v>
      </c>
      <c r="C965" t="s">
        <v>121</v>
      </c>
      <c r="D965" t="s">
        <v>716</v>
      </c>
      <c r="E965" t="s">
        <v>181</v>
      </c>
      <c r="F965" t="s">
        <v>121</v>
      </c>
      <c r="G965"/>
      <c r="H965">
        <v>0.85</v>
      </c>
      <c r="I965" t="s">
        <v>182</v>
      </c>
      <c r="J965" t="s">
        <v>379</v>
      </c>
      <c r="K965" t="s">
        <v>379</v>
      </c>
      <c r="L965"/>
      <c r="M965"/>
      <c r="N965" s="644" t="s">
        <v>3527</v>
      </c>
      <c r="O965" s="644" t="s">
        <v>3528</v>
      </c>
      <c r="P965" t="s">
        <v>824</v>
      </c>
      <c r="Q965">
        <v>56.427349249999999</v>
      </c>
      <c r="R965">
        <v>-4.6702294000000002</v>
      </c>
      <c r="U965" s="644"/>
    </row>
    <row r="966" spans="1:21" ht="15" x14ac:dyDescent="0.25">
      <c r="A966" t="s">
        <v>3483</v>
      </c>
      <c r="B966" t="s">
        <v>3529</v>
      </c>
      <c r="C966" t="s">
        <v>121</v>
      </c>
      <c r="D966" t="s">
        <v>716</v>
      </c>
      <c r="E966" t="s">
        <v>181</v>
      </c>
      <c r="F966" t="s">
        <v>121</v>
      </c>
      <c r="G966"/>
      <c r="H966">
        <v>0.6</v>
      </c>
      <c r="I966" t="s">
        <v>182</v>
      </c>
      <c r="J966" t="s">
        <v>379</v>
      </c>
      <c r="K966" t="s">
        <v>379</v>
      </c>
      <c r="L966"/>
      <c r="M966"/>
      <c r="N966" s="644" t="s">
        <v>3530</v>
      </c>
      <c r="O966" s="644" t="s">
        <v>3531</v>
      </c>
      <c r="P966" t="s">
        <v>824</v>
      </c>
      <c r="Q966">
        <v>53.122744480000001</v>
      </c>
      <c r="R966">
        <v>-4.1238161399999997</v>
      </c>
      <c r="U966" s="644"/>
    </row>
    <row r="967" spans="1:21" ht="15" x14ac:dyDescent="0.25">
      <c r="A967" t="s">
        <v>3483</v>
      </c>
      <c r="B967" t="s">
        <v>3532</v>
      </c>
      <c r="C967" t="s">
        <v>121</v>
      </c>
      <c r="D967" t="s">
        <v>716</v>
      </c>
      <c r="E967" t="s">
        <v>181</v>
      </c>
      <c r="F967" t="s">
        <v>121</v>
      </c>
      <c r="G967"/>
      <c r="H967">
        <v>9.9</v>
      </c>
      <c r="I967" t="s">
        <v>182</v>
      </c>
      <c r="J967" t="s">
        <v>216</v>
      </c>
      <c r="K967" t="s">
        <v>216</v>
      </c>
      <c r="L967"/>
      <c r="M967"/>
      <c r="N967" s="644" t="s">
        <v>3533</v>
      </c>
      <c r="O967" s="644" t="s">
        <v>3534</v>
      </c>
      <c r="P967" t="s">
        <v>897</v>
      </c>
      <c r="Q967">
        <v>53.191444449999999</v>
      </c>
      <c r="R967">
        <v>-3.8435280199999999</v>
      </c>
      <c r="U967" s="644"/>
    </row>
    <row r="968" spans="1:21" ht="15" x14ac:dyDescent="0.25">
      <c r="A968" t="s">
        <v>3483</v>
      </c>
      <c r="B968" t="s">
        <v>3535</v>
      </c>
      <c r="C968" t="s">
        <v>121</v>
      </c>
      <c r="D968" t="s">
        <v>716</v>
      </c>
      <c r="E968" t="s">
        <v>181</v>
      </c>
      <c r="F968" t="s">
        <v>121</v>
      </c>
      <c r="G968"/>
      <c r="H968">
        <v>17</v>
      </c>
      <c r="I968" t="s">
        <v>182</v>
      </c>
      <c r="J968" t="s">
        <v>216</v>
      </c>
      <c r="K968" t="s">
        <v>216</v>
      </c>
      <c r="L968"/>
      <c r="M968"/>
      <c r="N968" s="644" t="s">
        <v>3536</v>
      </c>
      <c r="O968" s="644" t="s">
        <v>3537</v>
      </c>
      <c r="P968" t="s">
        <v>897</v>
      </c>
      <c r="Q968">
        <v>57.05263764</v>
      </c>
      <c r="R968">
        <v>-5.0254120599999998</v>
      </c>
      <c r="U968" s="644"/>
    </row>
    <row r="969" spans="1:21" ht="15" x14ac:dyDescent="0.25">
      <c r="A969" t="s">
        <v>3483</v>
      </c>
      <c r="B969" t="s">
        <v>3538</v>
      </c>
      <c r="C969" t="s">
        <v>121</v>
      </c>
      <c r="D969" t="s">
        <v>716</v>
      </c>
      <c r="E969" t="s">
        <v>181</v>
      </c>
      <c r="F969" t="s">
        <v>121</v>
      </c>
      <c r="G969"/>
      <c r="H969">
        <v>0.78</v>
      </c>
      <c r="I969" t="s">
        <v>182</v>
      </c>
      <c r="J969" t="s">
        <v>379</v>
      </c>
      <c r="K969" t="s">
        <v>379</v>
      </c>
      <c r="L969"/>
      <c r="M969"/>
      <c r="N969" s="644" t="s">
        <v>3539</v>
      </c>
      <c r="O969" s="644" t="s">
        <v>3540</v>
      </c>
      <c r="P969" t="s">
        <v>897</v>
      </c>
      <c r="Q969">
        <v>53.191444449999999</v>
      </c>
      <c r="R969">
        <v>-3.8435280199999999</v>
      </c>
      <c r="U969" s="644"/>
    </row>
    <row r="970" spans="1:21" ht="15" x14ac:dyDescent="0.25">
      <c r="A970" t="s">
        <v>3483</v>
      </c>
      <c r="B970" t="s">
        <v>3541</v>
      </c>
      <c r="C970" t="s">
        <v>121</v>
      </c>
      <c r="D970" t="s">
        <v>716</v>
      </c>
      <c r="E970" t="s">
        <v>181</v>
      </c>
      <c r="F970" t="s">
        <v>121</v>
      </c>
      <c r="G970"/>
      <c r="H970">
        <v>14.98</v>
      </c>
      <c r="I970" t="s">
        <v>182</v>
      </c>
      <c r="J970" t="s">
        <v>216</v>
      </c>
      <c r="K970" t="s">
        <v>216</v>
      </c>
      <c r="L970"/>
      <c r="M970"/>
      <c r="N970" s="644" t="s">
        <v>3536</v>
      </c>
      <c r="O970" s="644" t="s">
        <v>3537</v>
      </c>
      <c r="P970" t="s">
        <v>897</v>
      </c>
      <c r="Q970">
        <v>57.185913239999998</v>
      </c>
      <c r="R970">
        <v>-4.4818362599999997</v>
      </c>
      <c r="U970" s="644"/>
    </row>
    <row r="971" spans="1:21" ht="15" x14ac:dyDescent="0.25">
      <c r="A971" t="s">
        <v>3483</v>
      </c>
      <c r="B971" t="s">
        <v>3542</v>
      </c>
      <c r="C971" t="s">
        <v>121</v>
      </c>
      <c r="D971" t="s">
        <v>716</v>
      </c>
      <c r="E971" t="s">
        <v>181</v>
      </c>
      <c r="F971" t="s">
        <v>121</v>
      </c>
      <c r="G971"/>
      <c r="H971">
        <v>2.4</v>
      </c>
      <c r="I971" t="s">
        <v>182</v>
      </c>
      <c r="J971" t="s">
        <v>379</v>
      </c>
      <c r="K971" t="s">
        <v>379</v>
      </c>
      <c r="L971"/>
      <c r="M971"/>
      <c r="N971" s="644" t="s">
        <v>3543</v>
      </c>
      <c r="O971" s="644" t="s">
        <v>3544</v>
      </c>
      <c r="P971" t="s">
        <v>728</v>
      </c>
      <c r="Q971">
        <v>56.211168440000002</v>
      </c>
      <c r="R971">
        <v>-5.2804342899999996</v>
      </c>
      <c r="U971" s="644"/>
    </row>
    <row r="972" spans="1:21" ht="15" x14ac:dyDescent="0.25">
      <c r="A972" t="s">
        <v>3483</v>
      </c>
      <c r="B972" t="s">
        <v>3545</v>
      </c>
      <c r="C972" t="s">
        <v>121</v>
      </c>
      <c r="D972" t="s">
        <v>716</v>
      </c>
      <c r="E972" t="s">
        <v>181</v>
      </c>
      <c r="F972" t="s">
        <v>121</v>
      </c>
      <c r="G972"/>
      <c r="H972">
        <v>2.274</v>
      </c>
      <c r="I972" t="s">
        <v>182</v>
      </c>
      <c r="J972" t="s">
        <v>379</v>
      </c>
      <c r="K972" t="s">
        <v>379</v>
      </c>
      <c r="L972"/>
      <c r="M972"/>
      <c r="N972" s="644" t="s">
        <v>3546</v>
      </c>
      <c r="O972" s="644" t="s">
        <v>3547</v>
      </c>
      <c r="P972" t="s">
        <v>728</v>
      </c>
      <c r="Q972">
        <v>55.183809189999998</v>
      </c>
      <c r="R972">
        <v>-2.4744483000000002</v>
      </c>
      <c r="U972" s="644"/>
    </row>
    <row r="973" spans="1:21" ht="15" x14ac:dyDescent="0.25">
      <c r="A973" t="s">
        <v>3483</v>
      </c>
      <c r="B973" t="s">
        <v>3548</v>
      </c>
      <c r="C973" t="s">
        <v>121</v>
      </c>
      <c r="D973" t="s">
        <v>716</v>
      </c>
      <c r="E973" t="s">
        <v>181</v>
      </c>
      <c r="F973" t="s">
        <v>121</v>
      </c>
      <c r="G973"/>
      <c r="H973">
        <v>6</v>
      </c>
      <c r="I973" t="s">
        <v>182</v>
      </c>
      <c r="J973" t="s">
        <v>183</v>
      </c>
      <c r="K973" t="s">
        <v>518</v>
      </c>
      <c r="L973"/>
      <c r="M973"/>
      <c r="N973" s="644" t="s">
        <v>3549</v>
      </c>
      <c r="O973" s="644" t="s">
        <v>3550</v>
      </c>
      <c r="P973" t="s">
        <v>819</v>
      </c>
      <c r="Q973">
        <v>57.540090810000002</v>
      </c>
      <c r="R973">
        <v>-5.7093714499999999</v>
      </c>
      <c r="U973" s="644"/>
    </row>
    <row r="974" spans="1:21" ht="15" x14ac:dyDescent="0.25">
      <c r="A974" t="s">
        <v>3483</v>
      </c>
      <c r="B974" t="s">
        <v>3551</v>
      </c>
      <c r="C974" t="s">
        <v>121</v>
      </c>
      <c r="D974" t="s">
        <v>716</v>
      </c>
      <c r="E974" t="s">
        <v>181</v>
      </c>
      <c r="F974" t="s">
        <v>121</v>
      </c>
      <c r="G974"/>
      <c r="H974">
        <v>0.95</v>
      </c>
      <c r="I974" t="s">
        <v>182</v>
      </c>
      <c r="J974" t="s">
        <v>379</v>
      </c>
      <c r="K974" t="s">
        <v>379</v>
      </c>
      <c r="L974"/>
      <c r="M974"/>
      <c r="N974" s="644" t="s">
        <v>3552</v>
      </c>
      <c r="O974" s="644" t="s">
        <v>3553</v>
      </c>
      <c r="P974" t="s">
        <v>819</v>
      </c>
      <c r="Q974">
        <v>57.230181930000001</v>
      </c>
      <c r="R974">
        <v>-4.4639497600000002</v>
      </c>
      <c r="U974" s="644"/>
    </row>
    <row r="975" spans="1:21" ht="15" x14ac:dyDescent="0.25">
      <c r="A975" t="s">
        <v>3483</v>
      </c>
      <c r="B975" t="s">
        <v>3554</v>
      </c>
      <c r="C975" t="s">
        <v>121</v>
      </c>
      <c r="D975" t="s">
        <v>716</v>
      </c>
      <c r="E975" t="s">
        <v>181</v>
      </c>
      <c r="F975" t="s">
        <v>121</v>
      </c>
      <c r="G975"/>
      <c r="H975">
        <v>3</v>
      </c>
      <c r="I975" t="s">
        <v>182</v>
      </c>
      <c r="J975" t="s">
        <v>379</v>
      </c>
      <c r="K975" t="s">
        <v>379</v>
      </c>
      <c r="L975"/>
      <c r="M975"/>
      <c r="N975" s="644" t="s">
        <v>3555</v>
      </c>
      <c r="O975" s="644" t="s">
        <v>3556</v>
      </c>
      <c r="P975" t="s">
        <v>733</v>
      </c>
      <c r="Q975">
        <v>56.214847980000002</v>
      </c>
      <c r="R975">
        <v>-5.1532696099999997</v>
      </c>
      <c r="U975" s="644"/>
    </row>
    <row r="976" spans="1:21" ht="15" x14ac:dyDescent="0.25">
      <c r="A976" t="s">
        <v>3483</v>
      </c>
      <c r="B976" t="s">
        <v>3557</v>
      </c>
      <c r="C976" t="s">
        <v>121</v>
      </c>
      <c r="D976" t="s">
        <v>716</v>
      </c>
      <c r="E976" t="s">
        <v>181</v>
      </c>
      <c r="F976" t="s">
        <v>121</v>
      </c>
      <c r="G976"/>
      <c r="H976">
        <v>2.9689999999999999</v>
      </c>
      <c r="I976" t="s">
        <v>182</v>
      </c>
      <c r="J976" t="s">
        <v>379</v>
      </c>
      <c r="K976" t="s">
        <v>379</v>
      </c>
      <c r="L976"/>
      <c r="M976"/>
      <c r="N976" s="644" t="s">
        <v>3558</v>
      </c>
      <c r="O976" s="644" t="s">
        <v>3559</v>
      </c>
      <c r="P976" t="s">
        <v>733</v>
      </c>
      <c r="Q976">
        <v>56.676064289999999</v>
      </c>
      <c r="R976">
        <v>-5.6811662800000002</v>
      </c>
      <c r="U976" s="644"/>
    </row>
    <row r="977" spans="1:21" ht="15" x14ac:dyDescent="0.25">
      <c r="A977" t="s">
        <v>3483</v>
      </c>
      <c r="B977" t="s">
        <v>3560</v>
      </c>
      <c r="C977" t="s">
        <v>121</v>
      </c>
      <c r="D977" t="s">
        <v>716</v>
      </c>
      <c r="E977" t="s">
        <v>181</v>
      </c>
      <c r="F977" t="s">
        <v>121</v>
      </c>
      <c r="G977"/>
      <c r="H977">
        <v>1.35</v>
      </c>
      <c r="I977" t="s">
        <v>182</v>
      </c>
      <c r="J977" t="s">
        <v>379</v>
      </c>
      <c r="K977" t="s">
        <v>379</v>
      </c>
      <c r="L977"/>
      <c r="M977"/>
      <c r="N977" s="644" t="s">
        <v>3561</v>
      </c>
      <c r="O977" s="644" t="s">
        <v>3562</v>
      </c>
      <c r="P977" t="s">
        <v>738</v>
      </c>
      <c r="Q977">
        <v>57.821715920000003</v>
      </c>
      <c r="R977">
        <v>-5.0625417300000004</v>
      </c>
      <c r="U977" s="644"/>
    </row>
    <row r="978" spans="1:21" ht="15" x14ac:dyDescent="0.25">
      <c r="A978" t="s">
        <v>3483</v>
      </c>
      <c r="B978" t="s">
        <v>3563</v>
      </c>
      <c r="C978" t="s">
        <v>121</v>
      </c>
      <c r="D978" t="s">
        <v>716</v>
      </c>
      <c r="E978" t="s">
        <v>181</v>
      </c>
      <c r="F978" t="s">
        <v>121</v>
      </c>
      <c r="G978"/>
      <c r="H978">
        <v>2.5</v>
      </c>
      <c r="I978" t="s">
        <v>182</v>
      </c>
      <c r="J978" t="s">
        <v>379</v>
      </c>
      <c r="K978" t="s">
        <v>379</v>
      </c>
      <c r="L978"/>
      <c r="M978"/>
      <c r="N978" s="644" t="s">
        <v>3564</v>
      </c>
      <c r="O978" s="644" t="s">
        <v>3565</v>
      </c>
      <c r="P978" t="s">
        <v>738</v>
      </c>
      <c r="Q978">
        <v>54.585910900000002</v>
      </c>
      <c r="R978">
        <v>-2.1516118999999998</v>
      </c>
      <c r="U978" s="644"/>
    </row>
    <row r="979" spans="1:21" ht="15" x14ac:dyDescent="0.25">
      <c r="A979" t="s">
        <v>3483</v>
      </c>
      <c r="B979" t="s">
        <v>3566</v>
      </c>
      <c r="C979" t="s">
        <v>121</v>
      </c>
      <c r="D979" t="s">
        <v>716</v>
      </c>
      <c r="E979" t="s">
        <v>181</v>
      </c>
      <c r="F979" t="s">
        <v>121</v>
      </c>
      <c r="G979"/>
      <c r="H979">
        <v>0.75</v>
      </c>
      <c r="I979" t="s">
        <v>182</v>
      </c>
      <c r="J979" t="s">
        <v>183</v>
      </c>
      <c r="K979" t="s">
        <v>518</v>
      </c>
      <c r="L979"/>
      <c r="M979"/>
      <c r="N979" s="644" t="s">
        <v>3567</v>
      </c>
      <c r="O979" s="644" t="s">
        <v>3568</v>
      </c>
      <c r="P979" t="s">
        <v>751</v>
      </c>
      <c r="Q979">
        <v>57.669182599999999</v>
      </c>
      <c r="R979">
        <v>-4.3504437300000003</v>
      </c>
      <c r="U979" s="644"/>
    </row>
    <row r="980" spans="1:21" ht="15" x14ac:dyDescent="0.25">
      <c r="A980" t="s">
        <v>3483</v>
      </c>
      <c r="B980" t="s">
        <v>3569</v>
      </c>
      <c r="C980" t="s">
        <v>121</v>
      </c>
      <c r="D980" t="s">
        <v>716</v>
      </c>
      <c r="E980" t="s">
        <v>181</v>
      </c>
      <c r="F980" t="s">
        <v>121</v>
      </c>
      <c r="G980"/>
      <c r="H980">
        <v>3.5</v>
      </c>
      <c r="I980" t="s">
        <v>182</v>
      </c>
      <c r="J980" t="s">
        <v>379</v>
      </c>
      <c r="K980" t="s">
        <v>379</v>
      </c>
      <c r="L980"/>
      <c r="M980"/>
      <c r="N980" s="644" t="s">
        <v>3570</v>
      </c>
      <c r="O980" s="644" t="s">
        <v>3571</v>
      </c>
      <c r="P980" t="s">
        <v>197</v>
      </c>
      <c r="Q980">
        <v>58.260248910000001</v>
      </c>
      <c r="R980">
        <v>-4.9819513999999998</v>
      </c>
      <c r="U980" s="644"/>
    </row>
    <row r="981" spans="1:21" ht="15" x14ac:dyDescent="0.25">
      <c r="A981" t="s">
        <v>3483</v>
      </c>
      <c r="B981" t="s">
        <v>3572</v>
      </c>
      <c r="C981" t="s">
        <v>121</v>
      </c>
      <c r="D981" t="s">
        <v>716</v>
      </c>
      <c r="E981" t="s">
        <v>181</v>
      </c>
      <c r="F981" t="s">
        <v>121</v>
      </c>
      <c r="G981"/>
      <c r="H981">
        <v>4</v>
      </c>
      <c r="I981" t="s">
        <v>182</v>
      </c>
      <c r="J981" t="s">
        <v>379</v>
      </c>
      <c r="K981" t="s">
        <v>379</v>
      </c>
      <c r="L981"/>
      <c r="M981"/>
      <c r="N981" s="644" t="s">
        <v>3573</v>
      </c>
      <c r="O981" s="644" t="s">
        <v>3574</v>
      </c>
      <c r="P981" t="s">
        <v>203</v>
      </c>
      <c r="Q981">
        <v>56.95372966</v>
      </c>
      <c r="R981">
        <v>-5.00758188</v>
      </c>
      <c r="U981" s="644"/>
    </row>
    <row r="982" spans="1:21" ht="15" x14ac:dyDescent="0.25">
      <c r="A982" t="s">
        <v>3483</v>
      </c>
      <c r="B982" t="s">
        <v>3575</v>
      </c>
      <c r="C982" t="s">
        <v>121</v>
      </c>
      <c r="D982" t="s">
        <v>716</v>
      </c>
      <c r="E982" t="s">
        <v>181</v>
      </c>
      <c r="F982" t="s">
        <v>121</v>
      </c>
      <c r="G982"/>
      <c r="H982">
        <v>3</v>
      </c>
      <c r="I982" t="s">
        <v>182</v>
      </c>
      <c r="J982" t="s">
        <v>379</v>
      </c>
      <c r="K982" t="s">
        <v>379</v>
      </c>
      <c r="L982"/>
      <c r="M982"/>
      <c r="N982" s="644" t="s">
        <v>3576</v>
      </c>
      <c r="O982" s="644" t="s">
        <v>3577</v>
      </c>
      <c r="P982" t="s">
        <v>421</v>
      </c>
      <c r="Q982">
        <v>57.64987747</v>
      </c>
      <c r="R982">
        <v>-5.4126728999999996</v>
      </c>
      <c r="U982" s="644"/>
    </row>
    <row r="983" spans="1:21" ht="15" x14ac:dyDescent="0.25">
      <c r="A983" t="s">
        <v>3483</v>
      </c>
      <c r="B983" t="s">
        <v>3578</v>
      </c>
      <c r="C983" t="s">
        <v>121</v>
      </c>
      <c r="D983" t="s">
        <v>716</v>
      </c>
      <c r="E983" t="s">
        <v>181</v>
      </c>
      <c r="F983" t="s">
        <v>121</v>
      </c>
      <c r="G983"/>
      <c r="H983">
        <v>2</v>
      </c>
      <c r="I983" t="s">
        <v>182</v>
      </c>
      <c r="J983" t="s">
        <v>379</v>
      </c>
      <c r="K983" t="s">
        <v>379</v>
      </c>
      <c r="L983"/>
      <c r="M983"/>
      <c r="N983" s="644" t="s">
        <v>3579</v>
      </c>
      <c r="O983" s="644" t="s">
        <v>3580</v>
      </c>
      <c r="P983" t="s">
        <v>577</v>
      </c>
      <c r="Q983">
        <v>49.766806549999998</v>
      </c>
      <c r="R983">
        <v>-7.5572420300000003</v>
      </c>
      <c r="U983" s="644"/>
    </row>
    <row r="984" spans="1:21" ht="15" x14ac:dyDescent="0.25">
      <c r="A984" t="s">
        <v>3483</v>
      </c>
      <c r="B984" t="s">
        <v>3581</v>
      </c>
      <c r="C984" t="s">
        <v>121</v>
      </c>
      <c r="D984" t="s">
        <v>716</v>
      </c>
      <c r="E984" t="s">
        <v>181</v>
      </c>
      <c r="F984" t="s">
        <v>121</v>
      </c>
      <c r="G984"/>
      <c r="H984">
        <v>2</v>
      </c>
      <c r="I984" t="s">
        <v>182</v>
      </c>
      <c r="J984" t="s">
        <v>379</v>
      </c>
      <c r="K984" t="s">
        <v>379</v>
      </c>
      <c r="L984" t="s">
        <v>3582</v>
      </c>
      <c r="M984"/>
      <c r="N984" s="644"/>
      <c r="O984" s="644"/>
      <c r="P984">
        <v>2021</v>
      </c>
      <c r="Q984">
        <v>51.536491519999998</v>
      </c>
      <c r="R984">
        <v>-1.2649590100000001</v>
      </c>
      <c r="U984" s="644"/>
    </row>
    <row r="985" spans="1:21" ht="15" x14ac:dyDescent="0.25">
      <c r="A985" t="s">
        <v>3483</v>
      </c>
      <c r="B985" t="s">
        <v>3583</v>
      </c>
      <c r="C985" t="s">
        <v>746</v>
      </c>
      <c r="D985" t="s">
        <v>1159</v>
      </c>
      <c r="E985" t="s">
        <v>181</v>
      </c>
      <c r="F985" t="s">
        <v>117</v>
      </c>
      <c r="G985"/>
      <c r="H985">
        <v>100</v>
      </c>
      <c r="I985" t="s">
        <v>625</v>
      </c>
      <c r="J985" t="s">
        <v>183</v>
      </c>
      <c r="K985" t="s">
        <v>199</v>
      </c>
      <c r="L985" t="s">
        <v>3495</v>
      </c>
      <c r="M985"/>
      <c r="N985" s="644" t="s">
        <v>3496</v>
      </c>
      <c r="O985" s="644" t="s">
        <v>3497</v>
      </c>
      <c r="P985" t="s">
        <v>3584</v>
      </c>
      <c r="Q985">
        <v>50.739569230000001</v>
      </c>
      <c r="R985">
        <v>-1.3144266099999999</v>
      </c>
      <c r="U985" s="644"/>
    </row>
    <row r="986" spans="1:21" ht="15" x14ac:dyDescent="0.25">
      <c r="A986" t="s">
        <v>3483</v>
      </c>
      <c r="B986" t="s">
        <v>3585</v>
      </c>
      <c r="C986" t="s">
        <v>746</v>
      </c>
      <c r="D986" t="s">
        <v>1159</v>
      </c>
      <c r="E986" t="s">
        <v>181</v>
      </c>
      <c r="F986" t="s">
        <v>117</v>
      </c>
      <c r="G986"/>
      <c r="H986">
        <v>140</v>
      </c>
      <c r="I986" t="s">
        <v>182</v>
      </c>
      <c r="J986" t="s">
        <v>183</v>
      </c>
      <c r="K986" t="s">
        <v>199</v>
      </c>
      <c r="L986" t="s">
        <v>3586</v>
      </c>
      <c r="M986"/>
      <c r="N986" s="644" t="s">
        <v>3587</v>
      </c>
      <c r="O986" s="644" t="s">
        <v>3588</v>
      </c>
      <c r="P986" t="s">
        <v>3589</v>
      </c>
      <c r="Q986">
        <v>52.196944360000003</v>
      </c>
      <c r="R986">
        <v>-0.25959711000000002</v>
      </c>
      <c r="U986" s="644"/>
    </row>
    <row r="987" spans="1:21" ht="15" x14ac:dyDescent="0.25">
      <c r="A987" t="s">
        <v>3483</v>
      </c>
      <c r="B987" t="s">
        <v>3590</v>
      </c>
      <c r="C987" t="s">
        <v>746</v>
      </c>
      <c r="D987" t="s">
        <v>1159</v>
      </c>
      <c r="E987" t="s">
        <v>181</v>
      </c>
      <c r="F987" t="s">
        <v>117</v>
      </c>
      <c r="G987"/>
      <c r="H987">
        <v>17</v>
      </c>
      <c r="I987" t="s">
        <v>625</v>
      </c>
      <c r="J987" t="s">
        <v>183</v>
      </c>
      <c r="K987" t="s">
        <v>270</v>
      </c>
      <c r="L987" t="s">
        <v>3489</v>
      </c>
      <c r="M987"/>
      <c r="N987" s="644" t="s">
        <v>3490</v>
      </c>
      <c r="O987" s="644" t="s">
        <v>3491</v>
      </c>
      <c r="P987" t="s">
        <v>819</v>
      </c>
      <c r="Q987">
        <v>53.417263200000001</v>
      </c>
      <c r="R987">
        <v>-3.4485749299999999</v>
      </c>
      <c r="U987" s="644"/>
    </row>
    <row r="988" spans="1:21" ht="15" x14ac:dyDescent="0.25">
      <c r="A988" t="s">
        <v>3483</v>
      </c>
      <c r="B988" t="s">
        <v>3591</v>
      </c>
      <c r="C988" t="s">
        <v>723</v>
      </c>
      <c r="D988" t="s">
        <v>997</v>
      </c>
      <c r="E988" t="s">
        <v>181</v>
      </c>
      <c r="F988" t="s">
        <v>723</v>
      </c>
      <c r="G988"/>
      <c r="H988">
        <v>60</v>
      </c>
      <c r="I988" t="s">
        <v>182</v>
      </c>
      <c r="J988" t="s">
        <v>216</v>
      </c>
      <c r="K988" t="s">
        <v>216</v>
      </c>
      <c r="L988"/>
      <c r="M988" t="s">
        <v>3592</v>
      </c>
      <c r="N988" s="644" t="s">
        <v>3593</v>
      </c>
      <c r="O988" s="644" t="s">
        <v>3594</v>
      </c>
      <c r="P988" t="s">
        <v>907</v>
      </c>
      <c r="Q988">
        <v>52.643973170000002</v>
      </c>
      <c r="R988">
        <v>1.7889256099999999</v>
      </c>
      <c r="U988" s="644"/>
    </row>
    <row r="989" spans="1:21" ht="15" x14ac:dyDescent="0.25">
      <c r="A989" t="s">
        <v>3483</v>
      </c>
      <c r="B989" t="s">
        <v>3595</v>
      </c>
      <c r="C989" t="s">
        <v>723</v>
      </c>
      <c r="D989" t="s">
        <v>997</v>
      </c>
      <c r="E989" t="s">
        <v>181</v>
      </c>
      <c r="F989" t="s">
        <v>723</v>
      </c>
      <c r="G989"/>
      <c r="H989">
        <v>60</v>
      </c>
      <c r="I989" t="s">
        <v>182</v>
      </c>
      <c r="J989" t="s">
        <v>183</v>
      </c>
      <c r="K989" t="s">
        <v>209</v>
      </c>
      <c r="L989"/>
      <c r="M989"/>
      <c r="N989" s="644" t="s">
        <v>3596</v>
      </c>
      <c r="O989" s="644" t="s">
        <v>3597</v>
      </c>
      <c r="P989" t="s">
        <v>907</v>
      </c>
      <c r="Q989">
        <v>53.37760376</v>
      </c>
      <c r="R989">
        <v>-3.6401530900000001</v>
      </c>
      <c r="U989" s="644"/>
    </row>
    <row r="990" spans="1:21" ht="15" x14ac:dyDescent="0.25">
      <c r="A990" t="s">
        <v>3483</v>
      </c>
      <c r="B990" t="s">
        <v>3598</v>
      </c>
      <c r="C990" t="s">
        <v>723</v>
      </c>
      <c r="D990" t="s">
        <v>997</v>
      </c>
      <c r="E990" t="s">
        <v>181</v>
      </c>
      <c r="F990" t="s">
        <v>723</v>
      </c>
      <c r="G990"/>
      <c r="H990">
        <v>90</v>
      </c>
      <c r="I990" t="s">
        <v>182</v>
      </c>
      <c r="J990" t="s">
        <v>216</v>
      </c>
      <c r="K990" t="s">
        <v>216</v>
      </c>
      <c r="L990"/>
      <c r="M990" t="s">
        <v>3599</v>
      </c>
      <c r="N990" s="644" t="s">
        <v>3600</v>
      </c>
      <c r="O990" s="644" t="s">
        <v>3601</v>
      </c>
      <c r="P990" t="s">
        <v>738</v>
      </c>
      <c r="Q990">
        <v>54.747313300000002</v>
      </c>
      <c r="R990">
        <v>-3.7293061999999999</v>
      </c>
      <c r="U990" s="644"/>
    </row>
    <row r="991" spans="1:21" ht="15" x14ac:dyDescent="0.25">
      <c r="A991" t="s">
        <v>3483</v>
      </c>
      <c r="B991" t="s">
        <v>3602</v>
      </c>
      <c r="C991" t="s">
        <v>723</v>
      </c>
      <c r="D991" t="s">
        <v>997</v>
      </c>
      <c r="E991" t="s">
        <v>181</v>
      </c>
      <c r="F991" t="s">
        <v>723</v>
      </c>
      <c r="G991"/>
      <c r="H991">
        <v>90</v>
      </c>
      <c r="I991" t="s">
        <v>625</v>
      </c>
      <c r="J991" t="s">
        <v>379</v>
      </c>
      <c r="K991" t="s">
        <v>379</v>
      </c>
      <c r="L991"/>
      <c r="M991"/>
      <c r="N991" s="644" t="s">
        <v>3603</v>
      </c>
      <c r="O991" s="644" t="s">
        <v>3604</v>
      </c>
      <c r="P991" t="s">
        <v>751</v>
      </c>
      <c r="Q991">
        <v>54.764201890000002</v>
      </c>
      <c r="R991">
        <v>-3.69551995</v>
      </c>
      <c r="U991" s="644"/>
    </row>
    <row r="992" spans="1:21" ht="15" x14ac:dyDescent="0.25">
      <c r="A992" t="s">
        <v>3483</v>
      </c>
      <c r="B992" t="s">
        <v>3605</v>
      </c>
      <c r="C992" t="s">
        <v>723</v>
      </c>
      <c r="D992" t="s">
        <v>997</v>
      </c>
      <c r="E992" t="s">
        <v>181</v>
      </c>
      <c r="F992" t="s">
        <v>723</v>
      </c>
      <c r="G992"/>
      <c r="H992">
        <v>84</v>
      </c>
      <c r="I992" t="s">
        <v>625</v>
      </c>
      <c r="J992" t="s">
        <v>379</v>
      </c>
      <c r="K992" t="s">
        <v>379</v>
      </c>
      <c r="L992"/>
      <c r="M992"/>
      <c r="N992" s="644" t="s">
        <v>3606</v>
      </c>
      <c r="O992" s="644" t="s">
        <v>3607</v>
      </c>
      <c r="P992" t="s">
        <v>751</v>
      </c>
      <c r="Q992">
        <v>51.62168982</v>
      </c>
      <c r="R992">
        <v>1.4958589799999999</v>
      </c>
      <c r="U992" s="644"/>
    </row>
    <row r="993" spans="1:21" ht="15" x14ac:dyDescent="0.25">
      <c r="A993" t="s">
        <v>3483</v>
      </c>
      <c r="B993" t="s">
        <v>3608</v>
      </c>
      <c r="C993" t="s">
        <v>723</v>
      </c>
      <c r="D993" t="s">
        <v>997</v>
      </c>
      <c r="E993" t="s">
        <v>181</v>
      </c>
      <c r="F993" t="s">
        <v>723</v>
      </c>
      <c r="G993"/>
      <c r="H993">
        <v>630</v>
      </c>
      <c r="I993" t="s">
        <v>625</v>
      </c>
      <c r="J993" t="s">
        <v>183</v>
      </c>
      <c r="K993" t="s">
        <v>199</v>
      </c>
      <c r="L993"/>
      <c r="M993" t="s">
        <v>3609</v>
      </c>
      <c r="N993" s="644" t="s">
        <v>3610</v>
      </c>
      <c r="O993" s="644" t="s">
        <v>3611</v>
      </c>
      <c r="P993" t="s">
        <v>203</v>
      </c>
      <c r="Q993">
        <v>53.454019580000001</v>
      </c>
      <c r="R993">
        <v>-3.6266502799999998</v>
      </c>
      <c r="U993" s="644"/>
    </row>
    <row r="994" spans="1:21" ht="15" x14ac:dyDescent="0.25">
      <c r="A994" t="s">
        <v>3483</v>
      </c>
      <c r="B994" t="s">
        <v>3612</v>
      </c>
      <c r="C994" t="s">
        <v>723</v>
      </c>
      <c r="D994" t="s">
        <v>997</v>
      </c>
      <c r="E994" t="s">
        <v>181</v>
      </c>
      <c r="F994" t="s">
        <v>723</v>
      </c>
      <c r="G994"/>
      <c r="H994">
        <v>576</v>
      </c>
      <c r="I994" t="s">
        <v>625</v>
      </c>
      <c r="J994" t="s">
        <v>216</v>
      </c>
      <c r="K994" t="s">
        <v>216</v>
      </c>
      <c r="L994"/>
      <c r="M994" t="s">
        <v>3613</v>
      </c>
      <c r="N994" s="644" t="s">
        <v>3614</v>
      </c>
      <c r="O994" s="644" t="s">
        <v>3615</v>
      </c>
      <c r="P994" t="s">
        <v>203</v>
      </c>
      <c r="Q994">
        <v>53.581522450000001</v>
      </c>
      <c r="R994">
        <v>-6.1413889999999999E-2</v>
      </c>
      <c r="U994" s="644"/>
    </row>
    <row r="995" spans="1:21" ht="15" x14ac:dyDescent="0.25">
      <c r="A995" t="s">
        <v>3483</v>
      </c>
      <c r="B995" t="s">
        <v>3616</v>
      </c>
      <c r="C995" t="s">
        <v>723</v>
      </c>
      <c r="D995" t="s">
        <v>997</v>
      </c>
      <c r="E995" t="s">
        <v>181</v>
      </c>
      <c r="F995" t="s">
        <v>723</v>
      </c>
      <c r="G995"/>
      <c r="H995">
        <v>219</v>
      </c>
      <c r="I995" t="s">
        <v>625</v>
      </c>
      <c r="J995" t="s">
        <v>183</v>
      </c>
      <c r="K995" t="s">
        <v>334</v>
      </c>
      <c r="L995"/>
      <c r="M995"/>
      <c r="N995" s="644" t="s">
        <v>3617</v>
      </c>
      <c r="O995" s="644" t="s">
        <v>3618</v>
      </c>
      <c r="P995" t="s">
        <v>293</v>
      </c>
      <c r="Q995">
        <v>52.204569909999996</v>
      </c>
      <c r="R995">
        <v>1.6035169499999999</v>
      </c>
      <c r="U995" s="644"/>
    </row>
    <row r="996" spans="1:21" ht="15" x14ac:dyDescent="0.25">
      <c r="A996" t="s">
        <v>3483</v>
      </c>
      <c r="B996" t="s">
        <v>3619</v>
      </c>
      <c r="C996" t="s">
        <v>723</v>
      </c>
      <c r="D996" t="s">
        <v>997</v>
      </c>
      <c r="E996" t="s">
        <v>181</v>
      </c>
      <c r="F996" t="s">
        <v>723</v>
      </c>
      <c r="G996"/>
      <c r="H996">
        <v>352.8</v>
      </c>
      <c r="I996" t="s">
        <v>625</v>
      </c>
      <c r="J996" t="s">
        <v>183</v>
      </c>
      <c r="K996" t="s">
        <v>209</v>
      </c>
      <c r="L996"/>
      <c r="M996" t="s">
        <v>3620</v>
      </c>
      <c r="N996" s="644" t="s">
        <v>3621</v>
      </c>
      <c r="O996" s="644" t="s">
        <v>3622</v>
      </c>
      <c r="P996" t="s">
        <v>577</v>
      </c>
      <c r="Q996">
        <v>50.741157489999999</v>
      </c>
      <c r="R996">
        <v>-0.22977664</v>
      </c>
      <c r="U996" s="644"/>
    </row>
    <row r="997" spans="1:21" ht="15" x14ac:dyDescent="0.25">
      <c r="A997" t="s">
        <v>3483</v>
      </c>
      <c r="B997" t="s">
        <v>3623</v>
      </c>
      <c r="C997" t="s">
        <v>723</v>
      </c>
      <c r="D997" t="s">
        <v>997</v>
      </c>
      <c r="E997" t="s">
        <v>181</v>
      </c>
      <c r="F997" t="s">
        <v>723</v>
      </c>
      <c r="G997"/>
      <c r="H997">
        <v>400.2</v>
      </c>
      <c r="I997" t="s">
        <v>625</v>
      </c>
      <c r="J997" t="s">
        <v>183</v>
      </c>
      <c r="K997" t="s">
        <v>199</v>
      </c>
      <c r="L997"/>
      <c r="M997"/>
      <c r="N997" s="644" t="s">
        <v>3624</v>
      </c>
      <c r="O997" s="644" t="s">
        <v>3625</v>
      </c>
      <c r="P997" t="s">
        <v>636</v>
      </c>
      <c r="Q997">
        <v>49.766806549999998</v>
      </c>
      <c r="R997">
        <v>-7.5572420300000003</v>
      </c>
      <c r="U997" s="644"/>
    </row>
    <row r="998" spans="1:21" ht="15" x14ac:dyDescent="0.25">
      <c r="A998" t="s">
        <v>3483</v>
      </c>
      <c r="B998" t="s">
        <v>3626</v>
      </c>
      <c r="C998" t="s">
        <v>723</v>
      </c>
      <c r="D998" t="s">
        <v>997</v>
      </c>
      <c r="E998" t="s">
        <v>181</v>
      </c>
      <c r="F998" t="s">
        <v>723</v>
      </c>
      <c r="G998"/>
      <c r="H998">
        <v>857</v>
      </c>
      <c r="I998" t="s">
        <v>625</v>
      </c>
      <c r="J998" t="s">
        <v>183</v>
      </c>
      <c r="K998" t="s">
        <v>334</v>
      </c>
      <c r="L998"/>
      <c r="M998" t="s">
        <v>3627</v>
      </c>
      <c r="N998" s="644"/>
      <c r="O998" s="644"/>
      <c r="P998" t="s">
        <v>813</v>
      </c>
      <c r="Q998">
        <v>54.827294690000002</v>
      </c>
      <c r="R998">
        <v>-1.4271708700000001</v>
      </c>
      <c r="U998" s="644"/>
    </row>
    <row r="999" spans="1:21" ht="15" x14ac:dyDescent="0.25">
      <c r="A999" t="s">
        <v>3483</v>
      </c>
      <c r="B999" t="s">
        <v>3628</v>
      </c>
      <c r="C999" t="s">
        <v>723</v>
      </c>
      <c r="D999" t="s">
        <v>724</v>
      </c>
      <c r="E999" t="s">
        <v>181</v>
      </c>
      <c r="F999" t="s">
        <v>723</v>
      </c>
      <c r="G999"/>
      <c r="H999">
        <v>4.0999999999999996</v>
      </c>
      <c r="I999" t="s">
        <v>182</v>
      </c>
      <c r="J999" t="s">
        <v>183</v>
      </c>
      <c r="K999" t="s">
        <v>518</v>
      </c>
      <c r="L999"/>
      <c r="M999"/>
      <c r="N999" s="644" t="s">
        <v>3629</v>
      </c>
      <c r="O999" s="644" t="s">
        <v>3630</v>
      </c>
      <c r="P999" t="s">
        <v>1251</v>
      </c>
      <c r="Q999">
        <v>54.757661489999997</v>
      </c>
      <c r="R999">
        <v>-1.3411366</v>
      </c>
      <c r="U999" s="644"/>
    </row>
    <row r="1000" spans="1:21" ht="15" x14ac:dyDescent="0.25">
      <c r="A1000" t="s">
        <v>3483</v>
      </c>
      <c r="B1000" t="s">
        <v>3631</v>
      </c>
      <c r="C1000" t="s">
        <v>723</v>
      </c>
      <c r="D1000" t="s">
        <v>724</v>
      </c>
      <c r="E1000" t="s">
        <v>181</v>
      </c>
      <c r="F1000" t="s">
        <v>723</v>
      </c>
      <c r="G1000"/>
      <c r="H1000">
        <v>2.2999999999999998</v>
      </c>
      <c r="I1000" t="s">
        <v>182</v>
      </c>
      <c r="J1000" t="s">
        <v>183</v>
      </c>
      <c r="K1000" t="s">
        <v>518</v>
      </c>
      <c r="L1000"/>
      <c r="M1000"/>
      <c r="N1000" s="644" t="s">
        <v>3632</v>
      </c>
      <c r="O1000" s="644" t="s">
        <v>3633</v>
      </c>
      <c r="P1000" t="s">
        <v>824</v>
      </c>
      <c r="Q1000">
        <v>55.629277440000003</v>
      </c>
      <c r="R1000">
        <v>-5.5439751599999996</v>
      </c>
      <c r="U1000" s="644"/>
    </row>
    <row r="1001" spans="1:21" ht="15" x14ac:dyDescent="0.25">
      <c r="A1001" t="s">
        <v>3483</v>
      </c>
      <c r="B1001" t="s">
        <v>3634</v>
      </c>
      <c r="C1001" t="s">
        <v>723</v>
      </c>
      <c r="D1001" t="s">
        <v>724</v>
      </c>
      <c r="E1001" t="s">
        <v>181</v>
      </c>
      <c r="F1001" t="s">
        <v>723</v>
      </c>
      <c r="G1001"/>
      <c r="H1001">
        <v>15.8</v>
      </c>
      <c r="I1001" t="s">
        <v>182</v>
      </c>
      <c r="J1001" t="s">
        <v>379</v>
      </c>
      <c r="K1001" t="s">
        <v>379</v>
      </c>
      <c r="L1001"/>
      <c r="M1001"/>
      <c r="N1001" s="644" t="s">
        <v>3635</v>
      </c>
      <c r="O1001" s="644" t="s">
        <v>3636</v>
      </c>
      <c r="P1001" t="s">
        <v>892</v>
      </c>
      <c r="Q1001">
        <v>53.668877569999999</v>
      </c>
      <c r="R1001">
        <v>9.9437410000000004E-2</v>
      </c>
      <c r="U1001" s="644"/>
    </row>
    <row r="1002" spans="1:21" ht="15" x14ac:dyDescent="0.25">
      <c r="A1002" t="s">
        <v>3483</v>
      </c>
      <c r="B1002" t="s">
        <v>3637</v>
      </c>
      <c r="C1002" t="s">
        <v>723</v>
      </c>
      <c r="D1002" t="s">
        <v>724</v>
      </c>
      <c r="E1002" t="s">
        <v>181</v>
      </c>
      <c r="F1002" t="s">
        <v>723</v>
      </c>
      <c r="G1002"/>
      <c r="H1002">
        <v>9.1</v>
      </c>
      <c r="I1002" t="s">
        <v>182</v>
      </c>
      <c r="J1002" t="s">
        <v>183</v>
      </c>
      <c r="K1002" t="s">
        <v>334</v>
      </c>
      <c r="L1002"/>
      <c r="M1002"/>
      <c r="N1002" s="644" t="s">
        <v>3638</v>
      </c>
      <c r="O1002" s="644" t="s">
        <v>3639</v>
      </c>
      <c r="P1002" t="s">
        <v>897</v>
      </c>
      <c r="Q1002">
        <v>55.715790140000003</v>
      </c>
      <c r="R1002">
        <v>-3.1221374900000001</v>
      </c>
      <c r="U1002" s="644"/>
    </row>
    <row r="1003" spans="1:21" ht="15" x14ac:dyDescent="0.25">
      <c r="A1003" t="s">
        <v>3483</v>
      </c>
      <c r="B1003" t="s">
        <v>3640</v>
      </c>
      <c r="C1003" t="s">
        <v>723</v>
      </c>
      <c r="D1003" t="s">
        <v>724</v>
      </c>
      <c r="E1003" t="s">
        <v>181</v>
      </c>
      <c r="F1003" t="s">
        <v>723</v>
      </c>
      <c r="G1003"/>
      <c r="H1003">
        <v>15.6</v>
      </c>
      <c r="I1003" t="s">
        <v>182</v>
      </c>
      <c r="J1003" t="s">
        <v>379</v>
      </c>
      <c r="K1003" t="s">
        <v>379</v>
      </c>
      <c r="L1003"/>
      <c r="M1003"/>
      <c r="N1003" s="644" t="s">
        <v>3641</v>
      </c>
      <c r="O1003" s="644" t="s">
        <v>3642</v>
      </c>
      <c r="P1003" t="s">
        <v>897</v>
      </c>
      <c r="Q1003">
        <v>55.704594329999999</v>
      </c>
      <c r="R1003">
        <v>-3.0677118700000001</v>
      </c>
      <c r="U1003" s="644"/>
    </row>
    <row r="1004" spans="1:21" ht="15" x14ac:dyDescent="0.25">
      <c r="A1004" t="s">
        <v>3483</v>
      </c>
      <c r="B1004" t="s">
        <v>3643</v>
      </c>
      <c r="C1004" t="s">
        <v>723</v>
      </c>
      <c r="D1004" t="s">
        <v>724</v>
      </c>
      <c r="E1004" t="s">
        <v>181</v>
      </c>
      <c r="F1004" t="s">
        <v>723</v>
      </c>
      <c r="G1004"/>
      <c r="H1004">
        <v>15.6</v>
      </c>
      <c r="I1004" t="s">
        <v>182</v>
      </c>
      <c r="J1004" t="s">
        <v>379</v>
      </c>
      <c r="K1004" t="s">
        <v>379</v>
      </c>
      <c r="L1004"/>
      <c r="M1004"/>
      <c r="N1004" s="644" t="s">
        <v>3644</v>
      </c>
      <c r="O1004" s="644" t="s">
        <v>3645</v>
      </c>
      <c r="P1004" t="s">
        <v>897</v>
      </c>
      <c r="Q1004">
        <v>54.693627220000003</v>
      </c>
      <c r="R1004">
        <v>-1.30028454</v>
      </c>
      <c r="U1004" s="644"/>
    </row>
    <row r="1005" spans="1:21" ht="15" x14ac:dyDescent="0.25">
      <c r="A1005" t="s">
        <v>3483</v>
      </c>
      <c r="B1005" t="s">
        <v>3646</v>
      </c>
      <c r="C1005" t="s">
        <v>723</v>
      </c>
      <c r="D1005" t="s">
        <v>724</v>
      </c>
      <c r="E1005" t="s">
        <v>181</v>
      </c>
      <c r="F1005" t="s">
        <v>723</v>
      </c>
      <c r="G1005"/>
      <c r="H1005">
        <v>5.5</v>
      </c>
      <c r="I1005" t="s">
        <v>182</v>
      </c>
      <c r="J1005" t="s">
        <v>183</v>
      </c>
      <c r="K1005" t="s">
        <v>518</v>
      </c>
      <c r="L1005"/>
      <c r="M1005"/>
      <c r="N1005" s="644" t="s">
        <v>3647</v>
      </c>
      <c r="O1005" s="644" t="s">
        <v>3648</v>
      </c>
      <c r="P1005" t="s">
        <v>907</v>
      </c>
      <c r="Q1005">
        <v>54.757661489999997</v>
      </c>
      <c r="R1005">
        <v>-1.3411366</v>
      </c>
      <c r="U1005" s="644"/>
    </row>
    <row r="1006" spans="1:21" ht="15" x14ac:dyDescent="0.25">
      <c r="A1006" t="s">
        <v>3483</v>
      </c>
      <c r="B1006" t="s">
        <v>3649</v>
      </c>
      <c r="C1006" t="s">
        <v>723</v>
      </c>
      <c r="D1006" t="s">
        <v>724</v>
      </c>
      <c r="E1006" t="s">
        <v>181</v>
      </c>
      <c r="F1006" t="s">
        <v>723</v>
      </c>
      <c r="G1006"/>
      <c r="H1006">
        <v>2.75</v>
      </c>
      <c r="I1006" t="s">
        <v>182</v>
      </c>
      <c r="J1006" t="s">
        <v>183</v>
      </c>
      <c r="K1006" t="s">
        <v>518</v>
      </c>
      <c r="L1006"/>
      <c r="M1006"/>
      <c r="N1006" s="644" t="s">
        <v>3632</v>
      </c>
      <c r="O1006" s="644" t="s">
        <v>3633</v>
      </c>
      <c r="P1006" t="s">
        <v>907</v>
      </c>
      <c r="Q1006">
        <v>54.847087950000002</v>
      </c>
      <c r="R1006">
        <v>-1.6776176899999999</v>
      </c>
      <c r="U1006" s="644"/>
    </row>
    <row r="1007" spans="1:21" ht="15" x14ac:dyDescent="0.25">
      <c r="A1007" t="s">
        <v>3483</v>
      </c>
      <c r="B1007" t="s">
        <v>3650</v>
      </c>
      <c r="C1007" t="s">
        <v>723</v>
      </c>
      <c r="D1007" t="s">
        <v>724</v>
      </c>
      <c r="E1007" t="s">
        <v>181</v>
      </c>
      <c r="F1007" t="s">
        <v>723</v>
      </c>
      <c r="G1007"/>
      <c r="H1007">
        <v>2.2999999999999998</v>
      </c>
      <c r="I1007" t="s">
        <v>182</v>
      </c>
      <c r="J1007" t="s">
        <v>183</v>
      </c>
      <c r="K1007" t="s">
        <v>518</v>
      </c>
      <c r="L1007"/>
      <c r="M1007"/>
      <c r="N1007" s="644" t="s">
        <v>3651</v>
      </c>
      <c r="O1007" s="644" t="s">
        <v>905</v>
      </c>
      <c r="P1007" t="s">
        <v>907</v>
      </c>
      <c r="Q1007">
        <v>54.866909419999999</v>
      </c>
      <c r="R1007">
        <v>-1.69771457</v>
      </c>
      <c r="U1007" s="644"/>
    </row>
    <row r="1008" spans="1:21" ht="15" x14ac:dyDescent="0.25">
      <c r="A1008" t="s">
        <v>3483</v>
      </c>
      <c r="B1008" t="s">
        <v>3652</v>
      </c>
      <c r="C1008" t="s">
        <v>723</v>
      </c>
      <c r="D1008" t="s">
        <v>724</v>
      </c>
      <c r="E1008" t="s">
        <v>181</v>
      </c>
      <c r="F1008" t="s">
        <v>723</v>
      </c>
      <c r="G1008"/>
      <c r="H1008">
        <v>2.75</v>
      </c>
      <c r="I1008" t="s">
        <v>182</v>
      </c>
      <c r="J1008" t="s">
        <v>183</v>
      </c>
      <c r="K1008" t="s">
        <v>518</v>
      </c>
      <c r="L1008"/>
      <c r="M1008"/>
      <c r="N1008" s="644" t="s">
        <v>3653</v>
      </c>
      <c r="O1008" s="644" t="s">
        <v>3654</v>
      </c>
      <c r="P1008" t="s">
        <v>907</v>
      </c>
      <c r="Q1008">
        <v>54.694489840000003</v>
      </c>
      <c r="R1008">
        <v>-1.29406369</v>
      </c>
      <c r="U1008" s="644"/>
    </row>
    <row r="1009" spans="1:21" ht="15" x14ac:dyDescent="0.25">
      <c r="A1009" t="s">
        <v>3483</v>
      </c>
      <c r="B1009" t="s">
        <v>3655</v>
      </c>
      <c r="C1009" t="s">
        <v>723</v>
      </c>
      <c r="D1009" t="s">
        <v>724</v>
      </c>
      <c r="E1009" t="s">
        <v>181</v>
      </c>
      <c r="F1009" t="s">
        <v>723</v>
      </c>
      <c r="G1009"/>
      <c r="H1009">
        <v>2.2999999999999998</v>
      </c>
      <c r="I1009" t="s">
        <v>182</v>
      </c>
      <c r="J1009" t="s">
        <v>183</v>
      </c>
      <c r="K1009" t="s">
        <v>518</v>
      </c>
      <c r="L1009"/>
      <c r="M1009"/>
      <c r="N1009" s="644" t="s">
        <v>3656</v>
      </c>
      <c r="O1009" s="644" t="s">
        <v>1191</v>
      </c>
      <c r="P1009" t="s">
        <v>907</v>
      </c>
      <c r="Q1009">
        <v>56.218654659999999</v>
      </c>
      <c r="R1009">
        <v>-5.2193445599999997</v>
      </c>
      <c r="U1009" s="644"/>
    </row>
    <row r="1010" spans="1:21" ht="15" x14ac:dyDescent="0.25">
      <c r="A1010" t="s">
        <v>3483</v>
      </c>
      <c r="B1010" t="s">
        <v>3657</v>
      </c>
      <c r="C1010" t="s">
        <v>723</v>
      </c>
      <c r="D1010" t="s">
        <v>724</v>
      </c>
      <c r="E1010" t="s">
        <v>181</v>
      </c>
      <c r="F1010" t="s">
        <v>723</v>
      </c>
      <c r="G1010"/>
      <c r="H1010">
        <v>19.3</v>
      </c>
      <c r="I1010" t="s">
        <v>625</v>
      </c>
      <c r="J1010" t="s">
        <v>379</v>
      </c>
      <c r="K1010" t="s">
        <v>379</v>
      </c>
      <c r="L1010"/>
      <c r="M1010"/>
      <c r="N1010" s="644" t="s">
        <v>3658</v>
      </c>
      <c r="O1010" s="644" t="s">
        <v>3659</v>
      </c>
      <c r="P1010" t="s">
        <v>728</v>
      </c>
      <c r="Q1010">
        <v>59.117544959999996</v>
      </c>
      <c r="R1010">
        <v>-3.1492232200000001</v>
      </c>
      <c r="U1010" s="644"/>
    </row>
    <row r="1011" spans="1:21" ht="15" x14ac:dyDescent="0.25">
      <c r="A1011" t="s">
        <v>3483</v>
      </c>
      <c r="B1011" t="s">
        <v>3660</v>
      </c>
      <c r="C1011" t="s">
        <v>723</v>
      </c>
      <c r="D1011" t="s">
        <v>724</v>
      </c>
      <c r="E1011" t="s">
        <v>181</v>
      </c>
      <c r="F1011" t="s">
        <v>723</v>
      </c>
      <c r="G1011"/>
      <c r="H1011">
        <v>5</v>
      </c>
      <c r="I1011" t="s">
        <v>182</v>
      </c>
      <c r="J1011" t="s">
        <v>379</v>
      </c>
      <c r="K1011" t="s">
        <v>379</v>
      </c>
      <c r="L1011"/>
      <c r="M1011"/>
      <c r="N1011" s="644" t="s">
        <v>3661</v>
      </c>
      <c r="O1011" s="644" t="s">
        <v>3662</v>
      </c>
      <c r="P1011" t="s">
        <v>819</v>
      </c>
      <c r="Q1011">
        <v>53.788193509999999</v>
      </c>
      <c r="R1011">
        <v>-2.1609293599999999</v>
      </c>
      <c r="U1011" s="644"/>
    </row>
    <row r="1012" spans="1:21" ht="15" x14ac:dyDescent="0.25">
      <c r="A1012" t="s">
        <v>3483</v>
      </c>
      <c r="B1012" t="s">
        <v>3663</v>
      </c>
      <c r="C1012" t="s">
        <v>723</v>
      </c>
      <c r="D1012" t="s">
        <v>724</v>
      </c>
      <c r="E1012" t="s">
        <v>181</v>
      </c>
      <c r="F1012" t="s">
        <v>723</v>
      </c>
      <c r="G1012"/>
      <c r="H1012">
        <v>6</v>
      </c>
      <c r="I1012" t="s">
        <v>182</v>
      </c>
      <c r="J1012" t="s">
        <v>183</v>
      </c>
      <c r="K1012" t="s">
        <v>442</v>
      </c>
      <c r="L1012"/>
      <c r="M1012"/>
      <c r="N1012" s="644" t="s">
        <v>3664</v>
      </c>
      <c r="O1012" s="644" t="s">
        <v>3665</v>
      </c>
      <c r="P1012" t="s">
        <v>819</v>
      </c>
      <c r="Q1012">
        <v>52.569786579999999</v>
      </c>
      <c r="R1012">
        <v>0.12330936000000001</v>
      </c>
      <c r="U1012" s="644"/>
    </row>
    <row r="1013" spans="1:21" ht="15" x14ac:dyDescent="0.25">
      <c r="A1013" t="s">
        <v>3483</v>
      </c>
      <c r="B1013" t="s">
        <v>3666</v>
      </c>
      <c r="C1013" t="s">
        <v>723</v>
      </c>
      <c r="D1013" t="s">
        <v>724</v>
      </c>
      <c r="E1013" t="s">
        <v>181</v>
      </c>
      <c r="F1013" t="s">
        <v>723</v>
      </c>
      <c r="G1013"/>
      <c r="H1013">
        <v>20</v>
      </c>
      <c r="I1013" t="s">
        <v>182</v>
      </c>
      <c r="J1013" t="s">
        <v>183</v>
      </c>
      <c r="K1013" t="s">
        <v>209</v>
      </c>
      <c r="L1013"/>
      <c r="M1013"/>
      <c r="N1013" s="644" t="s">
        <v>3667</v>
      </c>
      <c r="O1013" s="644" t="s">
        <v>3668</v>
      </c>
      <c r="P1013" t="s">
        <v>859</v>
      </c>
      <c r="Q1013">
        <v>53.999051450000003</v>
      </c>
      <c r="R1013">
        <v>-1.64958063</v>
      </c>
      <c r="U1013" s="644"/>
    </row>
    <row r="1014" spans="1:21" ht="15" x14ac:dyDescent="0.25">
      <c r="A1014" t="s">
        <v>3483</v>
      </c>
      <c r="B1014" t="s">
        <v>3669</v>
      </c>
      <c r="C1014" t="s">
        <v>723</v>
      </c>
      <c r="D1014" t="s">
        <v>724</v>
      </c>
      <c r="E1014" t="s">
        <v>181</v>
      </c>
      <c r="F1014" t="s">
        <v>723</v>
      </c>
      <c r="G1014"/>
      <c r="H1014">
        <v>16</v>
      </c>
      <c r="I1014" t="s">
        <v>182</v>
      </c>
      <c r="J1014" t="s">
        <v>183</v>
      </c>
      <c r="K1014" t="s">
        <v>334</v>
      </c>
      <c r="L1014"/>
      <c r="M1014"/>
      <c r="N1014" s="644" t="s">
        <v>3670</v>
      </c>
      <c r="O1014" s="644" t="s">
        <v>3671</v>
      </c>
      <c r="P1014" t="s">
        <v>859</v>
      </c>
      <c r="Q1014">
        <v>58.448820519999998</v>
      </c>
      <c r="R1014">
        <v>-3.24983998</v>
      </c>
      <c r="U1014" s="644"/>
    </row>
    <row r="1015" spans="1:21" ht="15" x14ac:dyDescent="0.25">
      <c r="A1015" t="s">
        <v>3483</v>
      </c>
      <c r="B1015" t="s">
        <v>3672</v>
      </c>
      <c r="C1015" t="s">
        <v>723</v>
      </c>
      <c r="D1015" t="s">
        <v>724</v>
      </c>
      <c r="E1015" t="s">
        <v>181</v>
      </c>
      <c r="F1015" t="s">
        <v>723</v>
      </c>
      <c r="G1015"/>
      <c r="H1015">
        <v>3.9</v>
      </c>
      <c r="I1015" t="s">
        <v>182</v>
      </c>
      <c r="J1015" t="s">
        <v>379</v>
      </c>
      <c r="K1015" t="s">
        <v>379</v>
      </c>
      <c r="L1015"/>
      <c r="M1015"/>
      <c r="N1015" s="644" t="s">
        <v>3673</v>
      </c>
      <c r="O1015" s="644" t="s">
        <v>3674</v>
      </c>
      <c r="P1015" t="s">
        <v>859</v>
      </c>
      <c r="Q1015">
        <v>53.143045600000001</v>
      </c>
      <c r="R1015">
        <v>0.24110778999999999</v>
      </c>
      <c r="U1015" s="644"/>
    </row>
    <row r="1016" spans="1:21" ht="15" x14ac:dyDescent="0.25">
      <c r="A1016" t="s">
        <v>3483</v>
      </c>
      <c r="B1016" t="s">
        <v>2620</v>
      </c>
      <c r="C1016" t="s">
        <v>723</v>
      </c>
      <c r="D1016" t="s">
        <v>724</v>
      </c>
      <c r="E1016" t="s">
        <v>181</v>
      </c>
      <c r="F1016" t="s">
        <v>723</v>
      </c>
      <c r="G1016"/>
      <c r="H1016">
        <v>2.6</v>
      </c>
      <c r="I1016" t="s">
        <v>182</v>
      </c>
      <c r="J1016" t="s">
        <v>183</v>
      </c>
      <c r="K1016" t="s">
        <v>270</v>
      </c>
      <c r="L1016"/>
      <c r="M1016"/>
      <c r="N1016" s="644" t="s">
        <v>3675</v>
      </c>
      <c r="O1016" s="644" t="s">
        <v>3676</v>
      </c>
      <c r="P1016" t="s">
        <v>733</v>
      </c>
      <c r="Q1016">
        <v>50.963821580000001</v>
      </c>
      <c r="R1016">
        <v>0.82277087000000004</v>
      </c>
      <c r="U1016" s="644"/>
    </row>
    <row r="1017" spans="1:21" ht="15" x14ac:dyDescent="0.25">
      <c r="A1017" t="s">
        <v>3483</v>
      </c>
      <c r="B1017" t="s">
        <v>3677</v>
      </c>
      <c r="C1017" t="s">
        <v>723</v>
      </c>
      <c r="D1017" t="s">
        <v>724</v>
      </c>
      <c r="E1017" t="s">
        <v>181</v>
      </c>
      <c r="F1017" t="s">
        <v>723</v>
      </c>
      <c r="G1017"/>
      <c r="H1017">
        <v>59.8</v>
      </c>
      <c r="I1017" t="s">
        <v>182</v>
      </c>
      <c r="J1017" t="s">
        <v>183</v>
      </c>
      <c r="K1017" t="s">
        <v>199</v>
      </c>
      <c r="L1017"/>
      <c r="M1017"/>
      <c r="N1017" s="644" t="s">
        <v>3678</v>
      </c>
      <c r="O1017" s="644" t="s">
        <v>3679</v>
      </c>
      <c r="P1017" t="s">
        <v>733</v>
      </c>
      <c r="Q1017">
        <v>54.827294690000002</v>
      </c>
      <c r="R1017">
        <v>-1.4271708700000001</v>
      </c>
      <c r="U1017" s="644"/>
    </row>
    <row r="1018" spans="1:21" ht="15" x14ac:dyDescent="0.25">
      <c r="A1018" t="s">
        <v>3483</v>
      </c>
      <c r="B1018" t="s">
        <v>3680</v>
      </c>
      <c r="C1018" t="s">
        <v>723</v>
      </c>
      <c r="D1018" t="s">
        <v>724</v>
      </c>
      <c r="E1018" t="s">
        <v>181</v>
      </c>
      <c r="F1018" t="s">
        <v>723</v>
      </c>
      <c r="G1018"/>
      <c r="H1018">
        <v>4.0999999999999996</v>
      </c>
      <c r="I1018" t="s">
        <v>182</v>
      </c>
      <c r="J1018" t="s">
        <v>183</v>
      </c>
      <c r="K1018" t="s">
        <v>518</v>
      </c>
      <c r="L1018"/>
      <c r="M1018"/>
      <c r="N1018" s="644" t="s">
        <v>3629</v>
      </c>
      <c r="O1018" s="644" t="s">
        <v>3630</v>
      </c>
      <c r="P1018" t="s">
        <v>751</v>
      </c>
      <c r="Q1018">
        <v>54.765787410000002</v>
      </c>
      <c r="R1018">
        <v>-1.4096223800000001</v>
      </c>
      <c r="U1018" s="644"/>
    </row>
    <row r="1019" spans="1:21" ht="15" x14ac:dyDescent="0.25">
      <c r="A1019" t="s">
        <v>3483</v>
      </c>
      <c r="B1019" t="s">
        <v>3681</v>
      </c>
      <c r="C1019" t="s">
        <v>723</v>
      </c>
      <c r="D1019" t="s">
        <v>724</v>
      </c>
      <c r="E1019" t="s">
        <v>181</v>
      </c>
      <c r="F1019" t="s">
        <v>723</v>
      </c>
      <c r="G1019"/>
      <c r="H1019">
        <v>5.15</v>
      </c>
      <c r="I1019" t="s">
        <v>182</v>
      </c>
      <c r="J1019" t="s">
        <v>183</v>
      </c>
      <c r="K1019" t="s">
        <v>518</v>
      </c>
      <c r="L1019"/>
      <c r="M1019"/>
      <c r="N1019" s="644" t="s">
        <v>3682</v>
      </c>
      <c r="O1019" s="644" t="s">
        <v>3683</v>
      </c>
      <c r="P1019" t="s">
        <v>751</v>
      </c>
      <c r="Q1019">
        <v>53.117522360000002</v>
      </c>
      <c r="R1019">
        <v>-1.1515994599999999</v>
      </c>
      <c r="U1019" s="644"/>
    </row>
    <row r="1020" spans="1:21" ht="15" x14ac:dyDescent="0.25">
      <c r="A1020" t="s">
        <v>3483</v>
      </c>
      <c r="B1020" t="s">
        <v>3684</v>
      </c>
      <c r="C1020" t="s">
        <v>723</v>
      </c>
      <c r="D1020" t="s">
        <v>724</v>
      </c>
      <c r="E1020" t="s">
        <v>181</v>
      </c>
      <c r="F1020" t="s">
        <v>723</v>
      </c>
      <c r="G1020"/>
      <c r="H1020">
        <v>9</v>
      </c>
      <c r="I1020" t="s">
        <v>182</v>
      </c>
      <c r="J1020" t="s">
        <v>183</v>
      </c>
      <c r="K1020" t="s">
        <v>270</v>
      </c>
      <c r="L1020"/>
      <c r="M1020"/>
      <c r="N1020" s="644" t="s">
        <v>3685</v>
      </c>
      <c r="O1020" s="644" t="s">
        <v>3686</v>
      </c>
      <c r="P1020" t="s">
        <v>751</v>
      </c>
      <c r="Q1020">
        <v>56.30540191</v>
      </c>
      <c r="R1020">
        <v>-3.4328770899999999</v>
      </c>
      <c r="U1020" s="644"/>
    </row>
    <row r="1021" spans="1:21" ht="15" x14ac:dyDescent="0.25">
      <c r="A1021" t="s">
        <v>3483</v>
      </c>
      <c r="B1021" t="s">
        <v>3687</v>
      </c>
      <c r="C1021" t="s">
        <v>723</v>
      </c>
      <c r="D1021" t="s">
        <v>724</v>
      </c>
      <c r="E1021" t="s">
        <v>181</v>
      </c>
      <c r="F1021" t="s">
        <v>723</v>
      </c>
      <c r="G1021"/>
      <c r="H1021">
        <v>9.6</v>
      </c>
      <c r="I1021" t="s">
        <v>182</v>
      </c>
      <c r="J1021" t="s">
        <v>379</v>
      </c>
      <c r="K1021" t="s">
        <v>379</v>
      </c>
      <c r="L1021"/>
      <c r="M1021"/>
      <c r="N1021" s="644" t="s">
        <v>3688</v>
      </c>
      <c r="O1021" s="644" t="s">
        <v>3689</v>
      </c>
      <c r="P1021" t="s">
        <v>751</v>
      </c>
      <c r="Q1021">
        <v>54.765787410000002</v>
      </c>
      <c r="R1021">
        <v>-1.4096223800000001</v>
      </c>
      <c r="U1021" s="644"/>
    </row>
    <row r="1022" spans="1:21" ht="15" x14ac:dyDescent="0.25">
      <c r="A1022" t="s">
        <v>3483</v>
      </c>
      <c r="B1022" t="s">
        <v>3690</v>
      </c>
      <c r="C1022" t="s">
        <v>723</v>
      </c>
      <c r="D1022" t="s">
        <v>724</v>
      </c>
      <c r="E1022" t="s">
        <v>181</v>
      </c>
      <c r="F1022" t="s">
        <v>723</v>
      </c>
      <c r="G1022"/>
      <c r="H1022">
        <v>5.15</v>
      </c>
      <c r="I1022" t="s">
        <v>182</v>
      </c>
      <c r="J1022" t="s">
        <v>183</v>
      </c>
      <c r="K1022" t="s">
        <v>518</v>
      </c>
      <c r="L1022"/>
      <c r="M1022"/>
      <c r="N1022" s="644" t="s">
        <v>3682</v>
      </c>
      <c r="O1022" s="644" t="s">
        <v>3683</v>
      </c>
      <c r="P1022" t="s">
        <v>751</v>
      </c>
      <c r="Q1022">
        <v>54.663591369999999</v>
      </c>
      <c r="R1022">
        <v>-1.3969194599999999</v>
      </c>
      <c r="U1022" s="644"/>
    </row>
    <row r="1023" spans="1:21" ht="15" x14ac:dyDescent="0.25">
      <c r="A1023" t="s">
        <v>3483</v>
      </c>
      <c r="B1023" t="s">
        <v>3691</v>
      </c>
      <c r="C1023" t="s">
        <v>723</v>
      </c>
      <c r="D1023" t="s">
        <v>724</v>
      </c>
      <c r="E1023" t="s">
        <v>181</v>
      </c>
      <c r="F1023" t="s">
        <v>723</v>
      </c>
      <c r="G1023"/>
      <c r="H1023">
        <v>9.4</v>
      </c>
      <c r="I1023" t="s">
        <v>182</v>
      </c>
      <c r="J1023" t="s">
        <v>183</v>
      </c>
      <c r="K1023" t="s">
        <v>518</v>
      </c>
      <c r="L1023"/>
      <c r="M1023"/>
      <c r="N1023" s="644" t="s">
        <v>1057</v>
      </c>
      <c r="O1023" s="644" t="s">
        <v>1058</v>
      </c>
      <c r="P1023" t="s">
        <v>188</v>
      </c>
      <c r="Q1023">
        <v>54.885973120000003</v>
      </c>
      <c r="R1023">
        <v>-1.91440023</v>
      </c>
      <c r="U1023" s="644"/>
    </row>
    <row r="1024" spans="1:21" ht="15" x14ac:dyDescent="0.25">
      <c r="A1024" t="s">
        <v>3483</v>
      </c>
      <c r="B1024" t="s">
        <v>3692</v>
      </c>
      <c r="C1024" t="s">
        <v>723</v>
      </c>
      <c r="D1024" t="s">
        <v>724</v>
      </c>
      <c r="E1024" t="s">
        <v>181</v>
      </c>
      <c r="F1024" t="s">
        <v>723</v>
      </c>
      <c r="G1024"/>
      <c r="H1024">
        <v>14</v>
      </c>
      <c r="I1024" t="s">
        <v>182</v>
      </c>
      <c r="J1024" t="s">
        <v>183</v>
      </c>
      <c r="K1024" t="s">
        <v>518</v>
      </c>
      <c r="L1024"/>
      <c r="M1024"/>
      <c r="N1024" s="644" t="s">
        <v>3693</v>
      </c>
      <c r="O1024" s="644" t="s">
        <v>3694</v>
      </c>
      <c r="P1024" t="s">
        <v>188</v>
      </c>
      <c r="Q1024">
        <v>54.663591369999999</v>
      </c>
      <c r="R1024">
        <v>-1.3969194599999999</v>
      </c>
      <c r="U1024" s="644"/>
    </row>
    <row r="1025" spans="1:21" ht="15" x14ac:dyDescent="0.25">
      <c r="A1025" t="s">
        <v>3483</v>
      </c>
      <c r="B1025" t="s">
        <v>3695</v>
      </c>
      <c r="C1025" t="s">
        <v>723</v>
      </c>
      <c r="D1025" t="s">
        <v>724</v>
      </c>
      <c r="E1025" t="s">
        <v>181</v>
      </c>
      <c r="F1025" t="s">
        <v>723</v>
      </c>
      <c r="G1025"/>
      <c r="H1025">
        <v>9.4</v>
      </c>
      <c r="I1025" t="s">
        <v>182</v>
      </c>
      <c r="J1025" t="s">
        <v>183</v>
      </c>
      <c r="K1025" t="s">
        <v>518</v>
      </c>
      <c r="L1025"/>
      <c r="M1025"/>
      <c r="N1025" s="644" t="s">
        <v>1057</v>
      </c>
      <c r="O1025" s="644" t="s">
        <v>1058</v>
      </c>
      <c r="P1025" t="s">
        <v>188</v>
      </c>
      <c r="Q1025">
        <v>54.85328904</v>
      </c>
      <c r="R1025">
        <v>-3.3475212000000001</v>
      </c>
      <c r="U1025" s="644"/>
    </row>
    <row r="1026" spans="1:21" ht="15" x14ac:dyDescent="0.25">
      <c r="A1026" t="s">
        <v>3483</v>
      </c>
      <c r="B1026" t="s">
        <v>3696</v>
      </c>
      <c r="C1026" t="s">
        <v>723</v>
      </c>
      <c r="D1026" t="s">
        <v>724</v>
      </c>
      <c r="E1026" t="s">
        <v>181</v>
      </c>
      <c r="F1026" t="s">
        <v>723</v>
      </c>
      <c r="G1026"/>
      <c r="H1026">
        <v>9.1999999999999993</v>
      </c>
      <c r="I1026" t="s">
        <v>182</v>
      </c>
      <c r="J1026" t="s">
        <v>183</v>
      </c>
      <c r="K1026" t="s">
        <v>442</v>
      </c>
      <c r="L1026"/>
      <c r="M1026"/>
      <c r="N1026" s="644" t="s">
        <v>3697</v>
      </c>
      <c r="O1026" s="644" t="s">
        <v>3698</v>
      </c>
      <c r="P1026" t="s">
        <v>197</v>
      </c>
      <c r="Q1026">
        <v>53.637594370000002</v>
      </c>
      <c r="R1026">
        <v>-0.95299761000000005</v>
      </c>
      <c r="U1026" s="644"/>
    </row>
    <row r="1027" spans="1:21" ht="15" x14ac:dyDescent="0.25">
      <c r="A1027" t="s">
        <v>3483</v>
      </c>
      <c r="B1027" t="s">
        <v>3699</v>
      </c>
      <c r="C1027" t="s">
        <v>723</v>
      </c>
      <c r="D1027" t="s">
        <v>724</v>
      </c>
      <c r="E1027" t="s">
        <v>181</v>
      </c>
      <c r="F1027" t="s">
        <v>723</v>
      </c>
      <c r="G1027"/>
      <c r="H1027">
        <v>44</v>
      </c>
      <c r="I1027" t="s">
        <v>182</v>
      </c>
      <c r="J1027" t="s">
        <v>183</v>
      </c>
      <c r="K1027" t="s">
        <v>334</v>
      </c>
      <c r="L1027"/>
      <c r="M1027"/>
      <c r="N1027" s="644" t="s">
        <v>3700</v>
      </c>
      <c r="O1027" s="644" t="s">
        <v>3701</v>
      </c>
      <c r="P1027" t="s">
        <v>197</v>
      </c>
      <c r="Q1027">
        <v>57.709969970000003</v>
      </c>
      <c r="R1027">
        <v>-4.4269554400000004</v>
      </c>
      <c r="U1027" s="644"/>
    </row>
    <row r="1028" spans="1:21" ht="15" x14ac:dyDescent="0.25">
      <c r="A1028" t="s">
        <v>3483</v>
      </c>
      <c r="B1028" t="s">
        <v>3702</v>
      </c>
      <c r="C1028" t="s">
        <v>723</v>
      </c>
      <c r="D1028" t="s">
        <v>724</v>
      </c>
      <c r="E1028" t="s">
        <v>181</v>
      </c>
      <c r="F1028" t="s">
        <v>723</v>
      </c>
      <c r="G1028"/>
      <c r="H1028">
        <v>36.799999999999997</v>
      </c>
      <c r="I1028" t="s">
        <v>625</v>
      </c>
      <c r="J1028" t="s">
        <v>379</v>
      </c>
      <c r="K1028" t="s">
        <v>379</v>
      </c>
      <c r="L1028"/>
      <c r="M1028"/>
      <c r="N1028" s="644" t="s">
        <v>3703</v>
      </c>
      <c r="O1028" s="644" t="s">
        <v>3704</v>
      </c>
      <c r="P1028" t="s">
        <v>197</v>
      </c>
      <c r="Q1028">
        <v>57.995606770000002</v>
      </c>
      <c r="R1028">
        <v>-4.5469527300000001</v>
      </c>
      <c r="U1028" s="644"/>
    </row>
    <row r="1029" spans="1:21" ht="15" x14ac:dyDescent="0.25">
      <c r="A1029" t="s">
        <v>3483</v>
      </c>
      <c r="B1029" t="s">
        <v>3705</v>
      </c>
      <c r="C1029" t="s">
        <v>723</v>
      </c>
      <c r="D1029" t="s">
        <v>724</v>
      </c>
      <c r="E1029" t="s">
        <v>181</v>
      </c>
      <c r="F1029" t="s">
        <v>723</v>
      </c>
      <c r="G1029"/>
      <c r="H1029">
        <v>24.7</v>
      </c>
      <c r="I1029" t="s">
        <v>182</v>
      </c>
      <c r="J1029" t="s">
        <v>379</v>
      </c>
      <c r="K1029" t="s">
        <v>379</v>
      </c>
      <c r="L1029"/>
      <c r="M1029"/>
      <c r="N1029" s="644" t="s">
        <v>3706</v>
      </c>
      <c r="O1029" s="644" t="s">
        <v>3707</v>
      </c>
      <c r="P1029" t="s">
        <v>203</v>
      </c>
      <c r="Q1029">
        <v>58.40863676</v>
      </c>
      <c r="R1029">
        <v>-3.2715212199999999</v>
      </c>
      <c r="U1029" s="644"/>
    </row>
    <row r="1030" spans="1:21" ht="15" x14ac:dyDescent="0.25">
      <c r="A1030" t="s">
        <v>3483</v>
      </c>
      <c r="B1030" t="s">
        <v>3708</v>
      </c>
      <c r="C1030" t="s">
        <v>723</v>
      </c>
      <c r="D1030" t="s">
        <v>724</v>
      </c>
      <c r="E1030" t="s">
        <v>181</v>
      </c>
      <c r="F1030" t="s">
        <v>723</v>
      </c>
      <c r="G1030"/>
      <c r="H1030">
        <v>50</v>
      </c>
      <c r="I1030" t="s">
        <v>182</v>
      </c>
      <c r="J1030" t="s">
        <v>379</v>
      </c>
      <c r="K1030" t="s">
        <v>379</v>
      </c>
      <c r="L1030"/>
      <c r="M1030"/>
      <c r="N1030" s="644" t="s">
        <v>3709</v>
      </c>
      <c r="O1030" s="644" t="s">
        <v>3710</v>
      </c>
      <c r="P1030" t="s">
        <v>203</v>
      </c>
      <c r="Q1030">
        <v>53.771012949999999</v>
      </c>
      <c r="R1030">
        <v>-2.3062262499999999</v>
      </c>
      <c r="U1030" s="644"/>
    </row>
    <row r="1031" spans="1:21" ht="15" x14ac:dyDescent="0.25">
      <c r="A1031" t="s">
        <v>3483</v>
      </c>
      <c r="B1031" t="s">
        <v>3711</v>
      </c>
      <c r="C1031" t="s">
        <v>723</v>
      </c>
      <c r="D1031" t="s">
        <v>724</v>
      </c>
      <c r="E1031" t="s">
        <v>181</v>
      </c>
      <c r="F1031" t="s">
        <v>723</v>
      </c>
      <c r="G1031"/>
      <c r="H1031">
        <v>6</v>
      </c>
      <c r="I1031" t="s">
        <v>182</v>
      </c>
      <c r="J1031" t="s">
        <v>183</v>
      </c>
      <c r="K1031" t="s">
        <v>442</v>
      </c>
      <c r="L1031"/>
      <c r="M1031"/>
      <c r="N1031" s="644" t="s">
        <v>3712</v>
      </c>
      <c r="O1031" s="644" t="s">
        <v>3713</v>
      </c>
      <c r="P1031" t="s">
        <v>203</v>
      </c>
      <c r="Q1031">
        <v>51.70984249</v>
      </c>
      <c r="R1031">
        <v>0.82107061000000003</v>
      </c>
      <c r="U1031" s="644"/>
    </row>
    <row r="1032" spans="1:21" ht="15" x14ac:dyDescent="0.25">
      <c r="A1032" t="s">
        <v>3483</v>
      </c>
      <c r="B1032" t="s">
        <v>3714</v>
      </c>
      <c r="C1032" t="s">
        <v>723</v>
      </c>
      <c r="D1032" t="s">
        <v>724</v>
      </c>
      <c r="E1032" t="s">
        <v>181</v>
      </c>
      <c r="F1032" t="s">
        <v>723</v>
      </c>
      <c r="G1032"/>
      <c r="H1032">
        <v>20.5</v>
      </c>
      <c r="I1032" t="s">
        <v>182</v>
      </c>
      <c r="J1032" t="s">
        <v>183</v>
      </c>
      <c r="K1032" t="s">
        <v>209</v>
      </c>
      <c r="L1032"/>
      <c r="M1032"/>
      <c r="N1032" s="644" t="s">
        <v>3715</v>
      </c>
      <c r="O1032" s="644" t="s">
        <v>3716</v>
      </c>
      <c r="P1032" t="s">
        <v>203</v>
      </c>
      <c r="Q1032">
        <v>53.665945800000003</v>
      </c>
      <c r="R1032">
        <v>-0.88928805</v>
      </c>
      <c r="U1032" s="644"/>
    </row>
    <row r="1033" spans="1:21" ht="15" x14ac:dyDescent="0.25">
      <c r="A1033" t="s">
        <v>3483</v>
      </c>
      <c r="B1033" t="s">
        <v>3717</v>
      </c>
      <c r="C1033" t="s">
        <v>723</v>
      </c>
      <c r="D1033" t="s">
        <v>724</v>
      </c>
      <c r="E1033" t="s">
        <v>181</v>
      </c>
      <c r="F1033" t="s">
        <v>723</v>
      </c>
      <c r="G1033"/>
      <c r="H1033">
        <v>33</v>
      </c>
      <c r="I1033" t="s">
        <v>625</v>
      </c>
      <c r="J1033" t="s">
        <v>183</v>
      </c>
      <c r="K1033" t="s">
        <v>334</v>
      </c>
      <c r="L1033"/>
      <c r="M1033"/>
      <c r="N1033" s="644" t="s">
        <v>3718</v>
      </c>
      <c r="O1033" s="644" t="s">
        <v>3719</v>
      </c>
      <c r="P1033" t="s">
        <v>203</v>
      </c>
      <c r="Q1033">
        <v>55.498639679999997</v>
      </c>
      <c r="R1033">
        <v>-1.7678529300000001</v>
      </c>
      <c r="U1033" s="644"/>
    </row>
    <row r="1034" spans="1:21" ht="15" x14ac:dyDescent="0.25">
      <c r="A1034" t="s">
        <v>3483</v>
      </c>
      <c r="B1034" t="s">
        <v>3720</v>
      </c>
      <c r="C1034" t="s">
        <v>723</v>
      </c>
      <c r="D1034" t="s">
        <v>724</v>
      </c>
      <c r="E1034" t="s">
        <v>181</v>
      </c>
      <c r="F1034" t="s">
        <v>723</v>
      </c>
      <c r="G1034"/>
      <c r="H1034">
        <v>54</v>
      </c>
      <c r="I1034" t="s">
        <v>182</v>
      </c>
      <c r="J1034" t="s">
        <v>183</v>
      </c>
      <c r="K1034" t="s">
        <v>518</v>
      </c>
      <c r="L1034"/>
      <c r="M1034"/>
      <c r="N1034" s="644" t="s">
        <v>3721</v>
      </c>
      <c r="O1034" s="644" t="s">
        <v>3722</v>
      </c>
      <c r="P1034" t="s">
        <v>203</v>
      </c>
      <c r="Q1034">
        <v>53.676799039999999</v>
      </c>
      <c r="R1034">
        <v>-0.88680718000000003</v>
      </c>
      <c r="U1034" s="644"/>
    </row>
    <row r="1035" spans="1:21" ht="15" x14ac:dyDescent="0.25">
      <c r="A1035" t="s">
        <v>3483</v>
      </c>
      <c r="B1035" t="s">
        <v>3723</v>
      </c>
      <c r="C1035" t="s">
        <v>723</v>
      </c>
      <c r="D1035" t="s">
        <v>724</v>
      </c>
      <c r="E1035" t="s">
        <v>181</v>
      </c>
      <c r="F1035" t="s">
        <v>723</v>
      </c>
      <c r="G1035"/>
      <c r="H1035">
        <v>34.85</v>
      </c>
      <c r="I1035" t="s">
        <v>625</v>
      </c>
      <c r="J1035" t="s">
        <v>183</v>
      </c>
      <c r="K1035" t="s">
        <v>334</v>
      </c>
      <c r="L1035"/>
      <c r="M1035"/>
      <c r="N1035" s="644" t="s">
        <v>3724</v>
      </c>
      <c r="O1035" s="644" t="s">
        <v>3725</v>
      </c>
      <c r="P1035" t="s">
        <v>421</v>
      </c>
      <c r="Q1035">
        <v>51.983339110000003</v>
      </c>
      <c r="R1035">
        <v>-4.1639166200000002</v>
      </c>
      <c r="U1035" s="644"/>
    </row>
    <row r="1036" spans="1:21" ht="15" x14ac:dyDescent="0.25">
      <c r="A1036" t="s">
        <v>3483</v>
      </c>
      <c r="B1036" t="s">
        <v>3726</v>
      </c>
      <c r="C1036" t="s">
        <v>723</v>
      </c>
      <c r="D1036" t="s">
        <v>724</v>
      </c>
      <c r="E1036" t="s">
        <v>181</v>
      </c>
      <c r="F1036" t="s">
        <v>723</v>
      </c>
      <c r="G1036"/>
      <c r="H1036">
        <v>57.4</v>
      </c>
      <c r="I1036" t="s">
        <v>625</v>
      </c>
      <c r="J1036" t="s">
        <v>216</v>
      </c>
      <c r="K1036" t="s">
        <v>216</v>
      </c>
      <c r="L1036"/>
      <c r="M1036"/>
      <c r="N1036" s="644" t="s">
        <v>3727</v>
      </c>
      <c r="O1036" s="644" t="s">
        <v>3728</v>
      </c>
      <c r="P1036" t="s">
        <v>636</v>
      </c>
      <c r="Q1036">
        <v>58.420448690000001</v>
      </c>
      <c r="R1036">
        <v>-3.4291999899999999</v>
      </c>
      <c r="U1036" s="644"/>
    </row>
    <row r="1037" spans="1:21" ht="15" x14ac:dyDescent="0.25">
      <c r="A1037" t="s">
        <v>3483</v>
      </c>
      <c r="B1037" t="s">
        <v>3729</v>
      </c>
      <c r="C1037" t="s">
        <v>723</v>
      </c>
      <c r="D1037" t="s">
        <v>724</v>
      </c>
      <c r="E1037" t="s">
        <v>181</v>
      </c>
      <c r="F1037" t="s">
        <v>723</v>
      </c>
      <c r="G1037"/>
      <c r="H1037">
        <v>26.65</v>
      </c>
      <c r="I1037" t="s">
        <v>625</v>
      </c>
      <c r="J1037" t="s">
        <v>379</v>
      </c>
      <c r="K1037" t="s">
        <v>379</v>
      </c>
      <c r="L1037"/>
      <c r="M1037"/>
      <c r="N1037" s="644" t="s">
        <v>3730</v>
      </c>
      <c r="O1037" s="644" t="s">
        <v>3731</v>
      </c>
      <c r="P1037" t="s">
        <v>636</v>
      </c>
      <c r="Q1037">
        <v>51.757352060000002</v>
      </c>
      <c r="R1037">
        <v>-3.9515791</v>
      </c>
      <c r="U1037" s="644"/>
    </row>
    <row r="1038" spans="1:21" ht="15" x14ac:dyDescent="0.25">
      <c r="A1038" t="s">
        <v>3483</v>
      </c>
      <c r="B1038" t="s">
        <v>3732</v>
      </c>
      <c r="C1038" t="s">
        <v>723</v>
      </c>
      <c r="D1038" t="s">
        <v>724</v>
      </c>
      <c r="E1038" t="s">
        <v>181</v>
      </c>
      <c r="F1038" t="s">
        <v>723</v>
      </c>
      <c r="G1038"/>
      <c r="H1038">
        <v>32.799999999999997</v>
      </c>
      <c r="I1038" t="s">
        <v>625</v>
      </c>
      <c r="J1038" t="s">
        <v>216</v>
      </c>
      <c r="K1038" t="s">
        <v>216</v>
      </c>
      <c r="L1038"/>
      <c r="M1038"/>
      <c r="N1038" s="644" t="s">
        <v>3733</v>
      </c>
      <c r="O1038" s="644" t="s">
        <v>3734</v>
      </c>
      <c r="P1038" t="s">
        <v>832</v>
      </c>
      <c r="Q1038">
        <v>53.12216566</v>
      </c>
      <c r="R1038">
        <v>-3.47233065</v>
      </c>
      <c r="U1038" s="644"/>
    </row>
    <row r="1039" spans="1:21" ht="15" x14ac:dyDescent="0.25">
      <c r="A1039" t="s">
        <v>3483</v>
      </c>
      <c r="B1039" t="s">
        <v>3735</v>
      </c>
      <c r="C1039" t="s">
        <v>723</v>
      </c>
      <c r="D1039" t="s">
        <v>724</v>
      </c>
      <c r="E1039" t="s">
        <v>181</v>
      </c>
      <c r="F1039" t="s">
        <v>723</v>
      </c>
      <c r="G1039"/>
      <c r="H1039">
        <v>96</v>
      </c>
      <c r="I1039" t="s">
        <v>625</v>
      </c>
      <c r="J1039" t="s">
        <v>216</v>
      </c>
      <c r="K1039" t="s">
        <v>216</v>
      </c>
      <c r="L1039"/>
      <c r="M1039"/>
      <c r="N1039" s="644" t="s">
        <v>3736</v>
      </c>
      <c r="O1039" s="644" t="s">
        <v>3737</v>
      </c>
      <c r="P1039" t="s">
        <v>832</v>
      </c>
      <c r="Q1039">
        <v>53.135345610000002</v>
      </c>
      <c r="R1039">
        <v>1.1479336600000001</v>
      </c>
      <c r="U1039" s="644"/>
    </row>
    <row r="1040" spans="1:21" ht="15" x14ac:dyDescent="0.25">
      <c r="A1040" t="s">
        <v>3738</v>
      </c>
      <c r="B1040" t="s">
        <v>3739</v>
      </c>
      <c r="C1040" t="s">
        <v>723</v>
      </c>
      <c r="D1040" t="s">
        <v>997</v>
      </c>
      <c r="E1040" t="s">
        <v>181</v>
      </c>
      <c r="F1040" t="s">
        <v>723</v>
      </c>
      <c r="G1040"/>
      <c r="H1040">
        <v>158</v>
      </c>
      <c r="I1040" t="s">
        <v>625</v>
      </c>
      <c r="J1040" t="s">
        <v>183</v>
      </c>
      <c r="K1040" t="s">
        <v>209</v>
      </c>
      <c r="L1040"/>
      <c r="M1040"/>
      <c r="N1040" s="644" t="s">
        <v>3740</v>
      </c>
      <c r="O1040" s="644" t="s">
        <v>3741</v>
      </c>
      <c r="P1040" t="s">
        <v>197</v>
      </c>
      <c r="Q1040">
        <v>53.135345610000002</v>
      </c>
      <c r="R1040">
        <v>1.1479336600000001</v>
      </c>
      <c r="U1040" s="644"/>
    </row>
    <row r="1041" spans="1:21" ht="15" x14ac:dyDescent="0.25">
      <c r="A1041" t="s">
        <v>3738</v>
      </c>
      <c r="B1041" t="s">
        <v>3742</v>
      </c>
      <c r="C1041" t="s">
        <v>723</v>
      </c>
      <c r="D1041" t="s">
        <v>997</v>
      </c>
      <c r="E1041" t="s">
        <v>181</v>
      </c>
      <c r="F1041" t="s">
        <v>723</v>
      </c>
      <c r="G1041"/>
      <c r="H1041">
        <v>158</v>
      </c>
      <c r="I1041" t="s">
        <v>625</v>
      </c>
      <c r="J1041" t="s">
        <v>183</v>
      </c>
      <c r="K1041" t="s">
        <v>209</v>
      </c>
      <c r="L1041"/>
      <c r="M1041"/>
      <c r="N1041" s="644" t="s">
        <v>3740</v>
      </c>
      <c r="O1041" s="644" t="s">
        <v>3741</v>
      </c>
      <c r="P1041" t="s">
        <v>197</v>
      </c>
      <c r="Q1041">
        <v>53.117487109999999</v>
      </c>
      <c r="R1041">
        <v>0.61347532000000005</v>
      </c>
      <c r="U1041" s="644"/>
    </row>
    <row r="1042" spans="1:21" ht="15" x14ac:dyDescent="0.25">
      <c r="A1042" t="s">
        <v>3738</v>
      </c>
      <c r="B1042" t="s">
        <v>3743</v>
      </c>
      <c r="C1042" t="s">
        <v>723</v>
      </c>
      <c r="D1042" t="s">
        <v>997</v>
      </c>
      <c r="E1042" t="s">
        <v>181</v>
      </c>
      <c r="F1042" t="s">
        <v>723</v>
      </c>
      <c r="G1042"/>
      <c r="H1042">
        <v>108</v>
      </c>
      <c r="I1042" t="s">
        <v>625</v>
      </c>
      <c r="J1042" t="s">
        <v>183</v>
      </c>
      <c r="K1042" t="s">
        <v>209</v>
      </c>
      <c r="L1042"/>
      <c r="M1042"/>
      <c r="N1042" s="644" t="s">
        <v>3744</v>
      </c>
      <c r="O1042" s="644" t="s">
        <v>3745</v>
      </c>
      <c r="P1042" t="s">
        <v>577</v>
      </c>
      <c r="Q1042">
        <v>57.507451510000003</v>
      </c>
      <c r="R1042">
        <v>-1.4425791699999999</v>
      </c>
      <c r="U1042" s="644"/>
    </row>
    <row r="1043" spans="1:21" ht="15" x14ac:dyDescent="0.25">
      <c r="A1043" t="s">
        <v>3738</v>
      </c>
      <c r="B1043" t="s">
        <v>3746</v>
      </c>
      <c r="C1043" t="s">
        <v>723</v>
      </c>
      <c r="D1043" t="s">
        <v>997</v>
      </c>
      <c r="E1043" t="s">
        <v>181</v>
      </c>
      <c r="F1043" t="s">
        <v>723</v>
      </c>
      <c r="G1043"/>
      <c r="H1043">
        <v>30</v>
      </c>
      <c r="I1043" t="s">
        <v>625</v>
      </c>
      <c r="J1043" t="s">
        <v>379</v>
      </c>
      <c r="K1043" t="s">
        <v>379</v>
      </c>
      <c r="L1043"/>
      <c r="M1043"/>
      <c r="N1043" s="644" t="s">
        <v>3747</v>
      </c>
      <c r="O1043" s="644" t="s">
        <v>1313</v>
      </c>
      <c r="P1043" t="s">
        <v>577</v>
      </c>
      <c r="Q1043">
        <v>53.117487109999999</v>
      </c>
      <c r="R1043">
        <v>0.61347532000000005</v>
      </c>
      <c r="U1043" s="644"/>
    </row>
    <row r="1044" spans="1:21" ht="15" x14ac:dyDescent="0.25">
      <c r="A1044" t="s">
        <v>3738</v>
      </c>
      <c r="B1044" t="s">
        <v>3748</v>
      </c>
      <c r="C1044" t="s">
        <v>723</v>
      </c>
      <c r="D1044" t="s">
        <v>997</v>
      </c>
      <c r="E1044" t="s">
        <v>181</v>
      </c>
      <c r="F1044" t="s">
        <v>723</v>
      </c>
      <c r="G1044"/>
      <c r="H1044">
        <v>90</v>
      </c>
      <c r="I1044" t="s">
        <v>625</v>
      </c>
      <c r="J1044" t="s">
        <v>183</v>
      </c>
      <c r="K1044" t="s">
        <v>209</v>
      </c>
      <c r="L1044"/>
      <c r="M1044"/>
      <c r="N1044" s="644" t="s">
        <v>3744</v>
      </c>
      <c r="O1044" s="644" t="s">
        <v>3745</v>
      </c>
      <c r="P1044" t="s">
        <v>577</v>
      </c>
      <c r="Q1044">
        <v>53.117487109999999</v>
      </c>
      <c r="R1044">
        <v>0.61347532000000005</v>
      </c>
      <c r="U1044" s="644"/>
    </row>
    <row r="1045" spans="1:21" ht="15" x14ac:dyDescent="0.25">
      <c r="A1045" t="s">
        <v>3738</v>
      </c>
      <c r="B1045" t="s">
        <v>3749</v>
      </c>
      <c r="C1045" t="s">
        <v>723</v>
      </c>
      <c r="D1045" t="s">
        <v>997</v>
      </c>
      <c r="E1045" t="s">
        <v>181</v>
      </c>
      <c r="F1045" t="s">
        <v>723</v>
      </c>
      <c r="G1045"/>
      <c r="H1045">
        <v>102</v>
      </c>
      <c r="I1045" t="s">
        <v>625</v>
      </c>
      <c r="J1045" t="s">
        <v>183</v>
      </c>
      <c r="K1045" t="s">
        <v>209</v>
      </c>
      <c r="L1045"/>
      <c r="M1045"/>
      <c r="N1045" s="644" t="s">
        <v>3744</v>
      </c>
      <c r="O1045" s="644" t="s">
        <v>3745</v>
      </c>
      <c r="P1045" t="s">
        <v>577</v>
      </c>
      <c r="Q1045">
        <v>53.117487109999999</v>
      </c>
      <c r="R1045">
        <v>0.61347532000000005</v>
      </c>
      <c r="U1045" s="644"/>
    </row>
    <row r="1046" spans="1:21" ht="15" x14ac:dyDescent="0.25">
      <c r="A1046" t="s">
        <v>3738</v>
      </c>
      <c r="B1046" t="s">
        <v>3750</v>
      </c>
      <c r="C1046" t="s">
        <v>723</v>
      </c>
      <c r="D1046" t="s">
        <v>997</v>
      </c>
      <c r="E1046" t="s">
        <v>181</v>
      </c>
      <c r="F1046" t="s">
        <v>723</v>
      </c>
      <c r="G1046"/>
      <c r="H1046">
        <v>102</v>
      </c>
      <c r="I1046" t="s">
        <v>625</v>
      </c>
      <c r="J1046" t="s">
        <v>183</v>
      </c>
      <c r="K1046" t="s">
        <v>209</v>
      </c>
      <c r="L1046"/>
      <c r="M1046"/>
      <c r="N1046" s="644" t="s">
        <v>3744</v>
      </c>
      <c r="O1046" s="644" t="s">
        <v>3745</v>
      </c>
      <c r="P1046" t="s">
        <v>577</v>
      </c>
      <c r="Q1046">
        <v>49.766806549999998</v>
      </c>
      <c r="R1046">
        <v>-7.5572420300000003</v>
      </c>
      <c r="U1046" s="644"/>
    </row>
    <row r="1047" spans="1:21" ht="15" x14ac:dyDescent="0.25">
      <c r="A1047" t="s">
        <v>3751</v>
      </c>
      <c r="B1047" t="s">
        <v>3752</v>
      </c>
      <c r="C1047" t="s">
        <v>125</v>
      </c>
      <c r="D1047" t="s">
        <v>180</v>
      </c>
      <c r="E1047" t="s">
        <v>181</v>
      </c>
      <c r="F1047" t="s">
        <v>125</v>
      </c>
      <c r="G1047"/>
      <c r="H1047">
        <v>10</v>
      </c>
      <c r="I1047"/>
      <c r="J1047" t="s">
        <v>183</v>
      </c>
      <c r="K1047" t="s">
        <v>184</v>
      </c>
      <c r="L1047" t="s">
        <v>3753</v>
      </c>
      <c r="M1047"/>
      <c r="N1047" s="644"/>
      <c r="O1047" s="644"/>
      <c r="P1047" t="s">
        <v>651</v>
      </c>
      <c r="Q1047">
        <v>49.766806549999998</v>
      </c>
      <c r="R1047">
        <v>-7.5572420300000003</v>
      </c>
      <c r="U1047" s="644"/>
    </row>
    <row r="1048" spans="1:21" ht="15" x14ac:dyDescent="0.25">
      <c r="A1048" t="s">
        <v>3751</v>
      </c>
      <c r="B1048" t="s">
        <v>3754</v>
      </c>
      <c r="C1048" t="s">
        <v>125</v>
      </c>
      <c r="D1048" t="s">
        <v>180</v>
      </c>
      <c r="E1048" t="s">
        <v>181</v>
      </c>
      <c r="F1048" t="s">
        <v>125</v>
      </c>
      <c r="G1048"/>
      <c r="H1048">
        <v>4.5531199999999998</v>
      </c>
      <c r="I1048"/>
      <c r="J1048" t="s">
        <v>183</v>
      </c>
      <c r="K1048" t="s">
        <v>270</v>
      </c>
      <c r="L1048" t="s">
        <v>1292</v>
      </c>
      <c r="M1048"/>
      <c r="N1048" s="644"/>
      <c r="O1048" s="644"/>
      <c r="P1048" t="s">
        <v>421</v>
      </c>
      <c r="Q1048">
        <v>49.766806549999998</v>
      </c>
      <c r="R1048">
        <v>-7.5572420300000003</v>
      </c>
      <c r="U1048" s="644"/>
    </row>
    <row r="1049" spans="1:21" ht="15" x14ac:dyDescent="0.25">
      <c r="A1049" t="s">
        <v>3751</v>
      </c>
      <c r="B1049" t="s">
        <v>3755</v>
      </c>
      <c r="C1049" t="s">
        <v>723</v>
      </c>
      <c r="D1049" t="s">
        <v>997</v>
      </c>
      <c r="E1049" t="s">
        <v>181</v>
      </c>
      <c r="F1049" t="s">
        <v>723</v>
      </c>
      <c r="G1049"/>
      <c r="H1049">
        <v>714</v>
      </c>
      <c r="I1049" t="s">
        <v>625</v>
      </c>
      <c r="J1049" t="s">
        <v>183</v>
      </c>
      <c r="K1049" t="s">
        <v>209</v>
      </c>
      <c r="L1049"/>
      <c r="M1049"/>
      <c r="N1049" s="644"/>
      <c r="O1049" s="644"/>
      <c r="P1049" t="s">
        <v>832</v>
      </c>
      <c r="Q1049">
        <v>52.486141379999999</v>
      </c>
      <c r="R1049">
        <v>-3.4319700800000001</v>
      </c>
      <c r="U1049" s="644"/>
    </row>
    <row r="1050" spans="1:21" ht="15" x14ac:dyDescent="0.25">
      <c r="A1050" t="s">
        <v>3751</v>
      </c>
      <c r="B1050" t="s">
        <v>3756</v>
      </c>
      <c r="C1050" t="s">
        <v>723</v>
      </c>
      <c r="D1050" t="s">
        <v>724</v>
      </c>
      <c r="E1050" t="s">
        <v>181</v>
      </c>
      <c r="F1050" t="s">
        <v>723</v>
      </c>
      <c r="G1050"/>
      <c r="H1050">
        <v>30.6</v>
      </c>
      <c r="I1050" t="s">
        <v>182</v>
      </c>
      <c r="J1050" t="s">
        <v>216</v>
      </c>
      <c r="K1050" t="s">
        <v>216</v>
      </c>
      <c r="L1050" t="s">
        <v>3757</v>
      </c>
      <c r="M1050"/>
      <c r="N1050" s="644" t="s">
        <v>3758</v>
      </c>
      <c r="O1050" s="644" t="s">
        <v>3759</v>
      </c>
      <c r="P1050" t="s">
        <v>1222</v>
      </c>
      <c r="Q1050">
        <v>55.043568299999997</v>
      </c>
      <c r="R1050">
        <v>-6.2872725999999997</v>
      </c>
      <c r="U1050" s="644"/>
    </row>
    <row r="1051" spans="1:21" ht="15" x14ac:dyDescent="0.25">
      <c r="A1051" t="s">
        <v>3751</v>
      </c>
      <c r="B1051" t="s">
        <v>3760</v>
      </c>
      <c r="C1051" t="s">
        <v>723</v>
      </c>
      <c r="D1051" t="s">
        <v>724</v>
      </c>
      <c r="E1051" t="s">
        <v>181</v>
      </c>
      <c r="F1051" t="s">
        <v>723</v>
      </c>
      <c r="G1051"/>
      <c r="H1051">
        <v>5</v>
      </c>
      <c r="I1051" t="s">
        <v>182</v>
      </c>
      <c r="J1051" t="s">
        <v>634</v>
      </c>
      <c r="K1051" t="s">
        <v>634</v>
      </c>
      <c r="L1051" t="s">
        <v>3761</v>
      </c>
      <c r="M1051"/>
      <c r="N1051" s="644" t="s">
        <v>3762</v>
      </c>
      <c r="O1051" s="644" t="s">
        <v>3763</v>
      </c>
      <c r="P1051" t="s">
        <v>989</v>
      </c>
      <c r="Q1051">
        <v>54.738942969999997</v>
      </c>
      <c r="R1051">
        <v>-6.1189374299999999</v>
      </c>
      <c r="U1051" s="644"/>
    </row>
    <row r="1052" spans="1:21" ht="15" x14ac:dyDescent="0.25">
      <c r="A1052" t="s">
        <v>3751</v>
      </c>
      <c r="B1052" t="s">
        <v>3764</v>
      </c>
      <c r="C1052" t="s">
        <v>723</v>
      </c>
      <c r="D1052" t="s">
        <v>724</v>
      </c>
      <c r="E1052" t="s">
        <v>181</v>
      </c>
      <c r="F1052" t="s">
        <v>723</v>
      </c>
      <c r="G1052"/>
      <c r="H1052">
        <v>5</v>
      </c>
      <c r="I1052" t="s">
        <v>182</v>
      </c>
      <c r="J1052" t="s">
        <v>634</v>
      </c>
      <c r="K1052" t="s">
        <v>634</v>
      </c>
      <c r="L1052" t="s">
        <v>3765</v>
      </c>
      <c r="M1052"/>
      <c r="N1052" s="644" t="s">
        <v>3766</v>
      </c>
      <c r="O1052" s="644" t="s">
        <v>3767</v>
      </c>
      <c r="P1052" t="s">
        <v>989</v>
      </c>
      <c r="Q1052">
        <v>55.105339800000003</v>
      </c>
      <c r="R1052">
        <v>-6.8507669599999996</v>
      </c>
      <c r="U1052" s="644"/>
    </row>
    <row r="1053" spans="1:21" ht="15" x14ac:dyDescent="0.25">
      <c r="A1053" t="s">
        <v>3751</v>
      </c>
      <c r="B1053" t="s">
        <v>3768</v>
      </c>
      <c r="C1053" t="s">
        <v>723</v>
      </c>
      <c r="D1053" t="s">
        <v>724</v>
      </c>
      <c r="E1053" t="s">
        <v>181</v>
      </c>
      <c r="F1053" t="s">
        <v>723</v>
      </c>
      <c r="G1053"/>
      <c r="H1053">
        <v>5</v>
      </c>
      <c r="I1053" t="s">
        <v>182</v>
      </c>
      <c r="J1053" t="s">
        <v>634</v>
      </c>
      <c r="K1053" t="s">
        <v>634</v>
      </c>
      <c r="L1053" t="s">
        <v>3769</v>
      </c>
      <c r="M1053"/>
      <c r="N1053" s="644" t="s">
        <v>3770</v>
      </c>
      <c r="O1053" s="644" t="s">
        <v>3771</v>
      </c>
      <c r="P1053" t="s">
        <v>989</v>
      </c>
      <c r="Q1053">
        <v>55.362807840000002</v>
      </c>
      <c r="R1053">
        <v>-4.1262724100000003</v>
      </c>
      <c r="U1053" s="644"/>
    </row>
    <row r="1054" spans="1:21" ht="15" x14ac:dyDescent="0.25">
      <c r="A1054" t="s">
        <v>3751</v>
      </c>
      <c r="B1054" t="s">
        <v>3772</v>
      </c>
      <c r="C1054" t="s">
        <v>723</v>
      </c>
      <c r="D1054" t="s">
        <v>724</v>
      </c>
      <c r="E1054" t="s">
        <v>181</v>
      </c>
      <c r="F1054" t="s">
        <v>723</v>
      </c>
      <c r="G1054"/>
      <c r="H1054">
        <v>13.2</v>
      </c>
      <c r="I1054" t="s">
        <v>182</v>
      </c>
      <c r="J1054" t="s">
        <v>379</v>
      </c>
      <c r="K1054" t="s">
        <v>379</v>
      </c>
      <c r="L1054" t="s">
        <v>3773</v>
      </c>
      <c r="M1054"/>
      <c r="N1054" s="644" t="s">
        <v>3774</v>
      </c>
      <c r="O1054" s="644" t="s">
        <v>3775</v>
      </c>
      <c r="P1054" t="s">
        <v>824</v>
      </c>
      <c r="Q1054">
        <v>55.807577700000003</v>
      </c>
      <c r="R1054">
        <v>-2.8854532599999998</v>
      </c>
      <c r="U1054" s="644"/>
    </row>
    <row r="1055" spans="1:21" ht="15" x14ac:dyDescent="0.25">
      <c r="A1055" t="s">
        <v>3751</v>
      </c>
      <c r="B1055" t="s">
        <v>3776</v>
      </c>
      <c r="C1055" t="s">
        <v>723</v>
      </c>
      <c r="D1055" t="s">
        <v>724</v>
      </c>
      <c r="E1055" t="s">
        <v>181</v>
      </c>
      <c r="F1055" t="s">
        <v>723</v>
      </c>
      <c r="G1055"/>
      <c r="H1055">
        <v>17.16</v>
      </c>
      <c r="I1055" t="s">
        <v>182</v>
      </c>
      <c r="J1055" t="s">
        <v>379</v>
      </c>
      <c r="K1055" t="s">
        <v>379</v>
      </c>
      <c r="L1055" t="s">
        <v>3777</v>
      </c>
      <c r="M1055"/>
      <c r="N1055" s="644" t="s">
        <v>3778</v>
      </c>
      <c r="O1055" s="644" t="s">
        <v>3779</v>
      </c>
      <c r="P1055" t="s">
        <v>824</v>
      </c>
      <c r="Q1055">
        <v>55.57316831</v>
      </c>
      <c r="R1055">
        <v>-5.5873163400000001</v>
      </c>
      <c r="U1055" s="644"/>
    </row>
    <row r="1056" spans="1:21" ht="15" x14ac:dyDescent="0.25">
      <c r="A1056" t="s">
        <v>3751</v>
      </c>
      <c r="B1056" t="s">
        <v>3780</v>
      </c>
      <c r="C1056" t="s">
        <v>723</v>
      </c>
      <c r="D1056" t="s">
        <v>724</v>
      </c>
      <c r="E1056" t="s">
        <v>181</v>
      </c>
      <c r="F1056" t="s">
        <v>723</v>
      </c>
      <c r="G1056"/>
      <c r="H1056">
        <v>29.7</v>
      </c>
      <c r="I1056" t="s">
        <v>182</v>
      </c>
      <c r="J1056" t="s">
        <v>379</v>
      </c>
      <c r="K1056" t="s">
        <v>379</v>
      </c>
      <c r="L1056" t="s">
        <v>3781</v>
      </c>
      <c r="M1056"/>
      <c r="N1056" s="644" t="s">
        <v>3782</v>
      </c>
      <c r="O1056" s="644" t="s">
        <v>3783</v>
      </c>
      <c r="P1056" t="s">
        <v>897</v>
      </c>
      <c r="Q1056">
        <v>56.039931109999998</v>
      </c>
      <c r="R1056">
        <v>-5.1559801199999997</v>
      </c>
      <c r="U1056" s="644"/>
    </row>
    <row r="1057" spans="1:21" ht="15" x14ac:dyDescent="0.25">
      <c r="A1057" t="s">
        <v>3751</v>
      </c>
      <c r="B1057" t="s">
        <v>3784</v>
      </c>
      <c r="C1057" t="s">
        <v>723</v>
      </c>
      <c r="D1057" t="s">
        <v>724</v>
      </c>
      <c r="E1057" t="s">
        <v>181</v>
      </c>
      <c r="F1057" t="s">
        <v>723</v>
      </c>
      <c r="G1057"/>
      <c r="H1057">
        <v>29.75</v>
      </c>
      <c r="I1057" t="s">
        <v>182</v>
      </c>
      <c r="J1057" t="s">
        <v>379</v>
      </c>
      <c r="K1057" t="s">
        <v>379</v>
      </c>
      <c r="L1057" t="s">
        <v>3785</v>
      </c>
      <c r="M1057"/>
      <c r="N1057" s="644" t="s">
        <v>3786</v>
      </c>
      <c r="O1057" s="644" t="s">
        <v>3787</v>
      </c>
      <c r="P1057" t="s">
        <v>907</v>
      </c>
      <c r="Q1057">
        <v>55.766936319999999</v>
      </c>
      <c r="R1057">
        <v>-3.7388936699999999</v>
      </c>
      <c r="U1057" s="644"/>
    </row>
    <row r="1058" spans="1:21" ht="15" x14ac:dyDescent="0.25">
      <c r="A1058" t="s">
        <v>3751</v>
      </c>
      <c r="B1058" t="s">
        <v>3788</v>
      </c>
      <c r="C1058" t="s">
        <v>723</v>
      </c>
      <c r="D1058" t="s">
        <v>724</v>
      </c>
      <c r="E1058" t="s">
        <v>181</v>
      </c>
      <c r="F1058" t="s">
        <v>723</v>
      </c>
      <c r="G1058"/>
      <c r="H1058">
        <v>124.2</v>
      </c>
      <c r="I1058" t="s">
        <v>625</v>
      </c>
      <c r="J1058" t="s">
        <v>379</v>
      </c>
      <c r="K1058" t="s">
        <v>379</v>
      </c>
      <c r="L1058" t="s">
        <v>3789</v>
      </c>
      <c r="M1058"/>
      <c r="N1058" s="644" t="s">
        <v>3790</v>
      </c>
      <c r="O1058" s="644" t="s">
        <v>3791</v>
      </c>
      <c r="P1058" t="s">
        <v>728</v>
      </c>
      <c r="Q1058">
        <v>52.574740079999998</v>
      </c>
      <c r="R1058">
        <v>-0.14581806999999999</v>
      </c>
      <c r="U1058" s="644"/>
    </row>
    <row r="1059" spans="1:21" ht="15" x14ac:dyDescent="0.25">
      <c r="A1059" t="s">
        <v>3751</v>
      </c>
      <c r="B1059" t="s">
        <v>3792</v>
      </c>
      <c r="C1059" t="s">
        <v>723</v>
      </c>
      <c r="D1059" t="s">
        <v>724</v>
      </c>
      <c r="E1059" t="s">
        <v>181</v>
      </c>
      <c r="F1059" t="s">
        <v>723</v>
      </c>
      <c r="G1059"/>
      <c r="H1059">
        <v>16</v>
      </c>
      <c r="I1059" t="s">
        <v>182</v>
      </c>
      <c r="J1059" t="s">
        <v>183</v>
      </c>
      <c r="K1059" t="s">
        <v>209</v>
      </c>
      <c r="L1059" t="s">
        <v>3793</v>
      </c>
      <c r="M1059"/>
      <c r="N1059" s="644" t="s">
        <v>3794</v>
      </c>
      <c r="O1059" s="644" t="s">
        <v>3795</v>
      </c>
      <c r="P1059" t="s">
        <v>728</v>
      </c>
      <c r="Q1059">
        <v>57.805258680000001</v>
      </c>
      <c r="R1059">
        <v>-4.3289954499999999</v>
      </c>
      <c r="U1059" s="644"/>
    </row>
    <row r="1060" spans="1:21" ht="15" x14ac:dyDescent="0.25">
      <c r="A1060" t="s">
        <v>3751</v>
      </c>
      <c r="B1060" t="s">
        <v>3796</v>
      </c>
      <c r="C1060" t="s">
        <v>723</v>
      </c>
      <c r="D1060" t="s">
        <v>724</v>
      </c>
      <c r="E1060" t="s">
        <v>181</v>
      </c>
      <c r="F1060" t="s">
        <v>723</v>
      </c>
      <c r="G1060"/>
      <c r="H1060">
        <v>29.75</v>
      </c>
      <c r="I1060" t="s">
        <v>625</v>
      </c>
      <c r="J1060" t="s">
        <v>379</v>
      </c>
      <c r="K1060" t="s">
        <v>379</v>
      </c>
      <c r="L1060" t="s">
        <v>3797</v>
      </c>
      <c r="M1060"/>
      <c r="N1060" s="644" t="s">
        <v>3798</v>
      </c>
      <c r="O1060" s="644" t="s">
        <v>3799</v>
      </c>
      <c r="P1060" t="s">
        <v>728</v>
      </c>
      <c r="Q1060">
        <v>54.436331039999999</v>
      </c>
      <c r="R1060">
        <v>-8.0049729799999998</v>
      </c>
      <c r="U1060" s="644"/>
    </row>
    <row r="1061" spans="1:21" ht="15" x14ac:dyDescent="0.25">
      <c r="A1061" t="s">
        <v>3751</v>
      </c>
      <c r="B1061" t="s">
        <v>3800</v>
      </c>
      <c r="C1061" t="s">
        <v>723</v>
      </c>
      <c r="D1061" t="s">
        <v>724</v>
      </c>
      <c r="E1061" t="s">
        <v>181</v>
      </c>
      <c r="F1061" t="s">
        <v>723</v>
      </c>
      <c r="G1061"/>
      <c r="H1061">
        <v>16.899999999999999</v>
      </c>
      <c r="I1061" t="s">
        <v>182</v>
      </c>
      <c r="J1061" t="s">
        <v>634</v>
      </c>
      <c r="K1061" t="s">
        <v>634</v>
      </c>
      <c r="L1061" t="s">
        <v>3801</v>
      </c>
      <c r="M1061"/>
      <c r="N1061" s="644" t="s">
        <v>3802</v>
      </c>
      <c r="O1061" s="644" t="s">
        <v>3803</v>
      </c>
      <c r="P1061" t="s">
        <v>819</v>
      </c>
      <c r="Q1061">
        <v>55.223056980000003</v>
      </c>
      <c r="R1061">
        <v>-4.0452270500000003</v>
      </c>
      <c r="U1061" s="644"/>
    </row>
    <row r="1062" spans="1:21" ht="15" x14ac:dyDescent="0.25">
      <c r="A1062" t="s">
        <v>3751</v>
      </c>
      <c r="B1062" t="s">
        <v>3804</v>
      </c>
      <c r="C1062" t="s">
        <v>723</v>
      </c>
      <c r="D1062" t="s">
        <v>724</v>
      </c>
      <c r="E1062" t="s">
        <v>181</v>
      </c>
      <c r="F1062" t="s">
        <v>723</v>
      </c>
      <c r="G1062"/>
      <c r="H1062">
        <v>18.2</v>
      </c>
      <c r="I1062" t="s">
        <v>182</v>
      </c>
      <c r="J1062" t="s">
        <v>379</v>
      </c>
      <c r="K1062" t="s">
        <v>379</v>
      </c>
      <c r="L1062" t="s">
        <v>3805</v>
      </c>
      <c r="M1062"/>
      <c r="N1062" s="644" t="s">
        <v>3806</v>
      </c>
      <c r="O1062" s="644" t="s">
        <v>3807</v>
      </c>
      <c r="P1062" t="s">
        <v>859</v>
      </c>
      <c r="Q1062">
        <v>55.681203799999999</v>
      </c>
      <c r="R1062">
        <v>-4.2790463699999997</v>
      </c>
      <c r="U1062" s="644"/>
    </row>
    <row r="1063" spans="1:21" ht="15" x14ac:dyDescent="0.25">
      <c r="A1063" t="s">
        <v>3751</v>
      </c>
      <c r="B1063" t="s">
        <v>3808</v>
      </c>
      <c r="C1063" t="s">
        <v>723</v>
      </c>
      <c r="D1063" t="s">
        <v>724</v>
      </c>
      <c r="E1063" t="s">
        <v>181</v>
      </c>
      <c r="F1063" t="s">
        <v>723</v>
      </c>
      <c r="G1063"/>
      <c r="H1063">
        <v>322</v>
      </c>
      <c r="I1063" t="s">
        <v>625</v>
      </c>
      <c r="J1063" t="s">
        <v>379</v>
      </c>
      <c r="K1063" t="s">
        <v>379</v>
      </c>
      <c r="L1063" t="s">
        <v>3809</v>
      </c>
      <c r="M1063"/>
      <c r="N1063" s="644" t="s">
        <v>3810</v>
      </c>
      <c r="O1063" s="644" t="s">
        <v>3811</v>
      </c>
      <c r="P1063" t="s">
        <v>859</v>
      </c>
      <c r="Q1063">
        <v>55.555370330000002</v>
      </c>
      <c r="R1063">
        <v>-3.9203150999999998</v>
      </c>
      <c r="U1063" s="644"/>
    </row>
    <row r="1064" spans="1:21" ht="15" x14ac:dyDescent="0.25">
      <c r="A1064" t="s">
        <v>3751</v>
      </c>
      <c r="B1064" t="s">
        <v>3812</v>
      </c>
      <c r="C1064" t="s">
        <v>723</v>
      </c>
      <c r="D1064" t="s">
        <v>724</v>
      </c>
      <c r="E1064" t="s">
        <v>181</v>
      </c>
      <c r="F1064" t="s">
        <v>723</v>
      </c>
      <c r="G1064"/>
      <c r="H1064">
        <v>26</v>
      </c>
      <c r="I1064" t="s">
        <v>182</v>
      </c>
      <c r="J1064" t="s">
        <v>379</v>
      </c>
      <c r="K1064" t="s">
        <v>379</v>
      </c>
      <c r="L1064" t="s">
        <v>3813</v>
      </c>
      <c r="M1064"/>
      <c r="N1064" s="644" t="s">
        <v>3814</v>
      </c>
      <c r="O1064" s="644" t="s">
        <v>3815</v>
      </c>
      <c r="P1064" t="s">
        <v>733</v>
      </c>
      <c r="Q1064">
        <v>54.804307360000003</v>
      </c>
      <c r="R1064">
        <v>-6.0805787899999997</v>
      </c>
      <c r="U1064" s="644"/>
    </row>
    <row r="1065" spans="1:21" ht="15" x14ac:dyDescent="0.25">
      <c r="A1065" t="s">
        <v>3751</v>
      </c>
      <c r="B1065" t="s">
        <v>3816</v>
      </c>
      <c r="C1065" t="s">
        <v>723</v>
      </c>
      <c r="D1065" t="s">
        <v>724</v>
      </c>
      <c r="E1065" t="s">
        <v>181</v>
      </c>
      <c r="F1065" t="s">
        <v>723</v>
      </c>
      <c r="G1065"/>
      <c r="H1065">
        <v>10</v>
      </c>
      <c r="I1065" t="s">
        <v>182</v>
      </c>
      <c r="J1065" t="s">
        <v>634</v>
      </c>
      <c r="K1065" t="s">
        <v>634</v>
      </c>
      <c r="L1065" t="s">
        <v>3765</v>
      </c>
      <c r="M1065"/>
      <c r="N1065" s="644" t="s">
        <v>3817</v>
      </c>
      <c r="O1065" s="644" t="s">
        <v>3818</v>
      </c>
      <c r="P1065" t="s">
        <v>733</v>
      </c>
      <c r="Q1065">
        <v>56.249223409999999</v>
      </c>
      <c r="R1065">
        <v>-3.66625304</v>
      </c>
      <c r="U1065" s="644"/>
    </row>
    <row r="1066" spans="1:21" ht="15" x14ac:dyDescent="0.25">
      <c r="A1066" t="s">
        <v>3751</v>
      </c>
      <c r="B1066" t="s">
        <v>3819</v>
      </c>
      <c r="C1066" t="s">
        <v>723</v>
      </c>
      <c r="D1066" t="s">
        <v>724</v>
      </c>
      <c r="E1066" t="s">
        <v>181</v>
      </c>
      <c r="F1066" t="s">
        <v>723</v>
      </c>
      <c r="G1066"/>
      <c r="H1066">
        <v>27</v>
      </c>
      <c r="I1066" t="s">
        <v>182</v>
      </c>
      <c r="J1066" t="s">
        <v>379</v>
      </c>
      <c r="K1066" t="s">
        <v>379</v>
      </c>
      <c r="L1066" t="s">
        <v>3820</v>
      </c>
      <c r="M1066"/>
      <c r="N1066" s="644" t="s">
        <v>3821</v>
      </c>
      <c r="O1066" s="644" t="s">
        <v>3822</v>
      </c>
      <c r="P1066" t="s">
        <v>733</v>
      </c>
      <c r="Q1066">
        <v>56.288082609999996</v>
      </c>
      <c r="R1066">
        <v>-4.9428709299999998</v>
      </c>
      <c r="U1066" s="644"/>
    </row>
    <row r="1067" spans="1:21" ht="15" x14ac:dyDescent="0.25">
      <c r="A1067" t="s">
        <v>3751</v>
      </c>
      <c r="B1067" t="s">
        <v>3823</v>
      </c>
      <c r="C1067" t="s">
        <v>723</v>
      </c>
      <c r="D1067" t="s">
        <v>724</v>
      </c>
      <c r="E1067" t="s">
        <v>181</v>
      </c>
      <c r="F1067" t="s">
        <v>723</v>
      </c>
      <c r="G1067"/>
      <c r="H1067">
        <v>15.03</v>
      </c>
      <c r="I1067" t="s">
        <v>625</v>
      </c>
      <c r="J1067" t="s">
        <v>379</v>
      </c>
      <c r="K1067" t="s">
        <v>379</v>
      </c>
      <c r="L1067" t="s">
        <v>3824</v>
      </c>
      <c r="M1067"/>
      <c r="N1067" s="644" t="s">
        <v>3825</v>
      </c>
      <c r="O1067" s="644" t="s">
        <v>3826</v>
      </c>
      <c r="P1067" t="s">
        <v>738</v>
      </c>
      <c r="Q1067">
        <v>55.808070999999998</v>
      </c>
      <c r="R1067">
        <v>-2.8538414900000002</v>
      </c>
      <c r="U1067" s="644"/>
    </row>
    <row r="1068" spans="1:21" ht="15" x14ac:dyDescent="0.25">
      <c r="A1068" t="s">
        <v>3751</v>
      </c>
      <c r="B1068" t="s">
        <v>3827</v>
      </c>
      <c r="C1068" t="s">
        <v>723</v>
      </c>
      <c r="D1068" t="s">
        <v>724</v>
      </c>
      <c r="E1068" t="s">
        <v>181</v>
      </c>
      <c r="F1068" t="s">
        <v>723</v>
      </c>
      <c r="G1068"/>
      <c r="H1068">
        <v>29.75</v>
      </c>
      <c r="I1068" t="s">
        <v>625</v>
      </c>
      <c r="J1068" t="s">
        <v>379</v>
      </c>
      <c r="K1068" t="s">
        <v>379</v>
      </c>
      <c r="L1068" t="s">
        <v>3777</v>
      </c>
      <c r="M1068"/>
      <c r="N1068" s="644" t="s">
        <v>3828</v>
      </c>
      <c r="O1068" s="644" t="s">
        <v>3829</v>
      </c>
      <c r="P1068" t="s">
        <v>738</v>
      </c>
      <c r="Q1068">
        <v>55.068792000000002</v>
      </c>
      <c r="R1068">
        <v>-4.7970334899999996</v>
      </c>
      <c r="U1068" s="644"/>
    </row>
    <row r="1069" spans="1:21" ht="15" x14ac:dyDescent="0.25">
      <c r="A1069" t="s">
        <v>3751</v>
      </c>
      <c r="B1069" t="s">
        <v>3830</v>
      </c>
      <c r="C1069" t="s">
        <v>723</v>
      </c>
      <c r="D1069" t="s">
        <v>724</v>
      </c>
      <c r="E1069" t="s">
        <v>181</v>
      </c>
      <c r="F1069" t="s">
        <v>723</v>
      </c>
      <c r="G1069"/>
      <c r="H1069">
        <v>120</v>
      </c>
      <c r="I1069" t="s">
        <v>625</v>
      </c>
      <c r="J1069" t="s">
        <v>379</v>
      </c>
      <c r="K1069" t="s">
        <v>379</v>
      </c>
      <c r="L1069" t="s">
        <v>3831</v>
      </c>
      <c r="M1069"/>
      <c r="N1069" s="644" t="s">
        <v>3832</v>
      </c>
      <c r="O1069" s="644" t="s">
        <v>3833</v>
      </c>
      <c r="P1069" t="s">
        <v>751</v>
      </c>
      <c r="Q1069">
        <v>55.128379459999998</v>
      </c>
      <c r="R1069">
        <v>-4.7462912900000003</v>
      </c>
      <c r="U1069" s="644"/>
    </row>
    <row r="1070" spans="1:21" ht="15" x14ac:dyDescent="0.25">
      <c r="A1070" t="s">
        <v>3751</v>
      </c>
      <c r="B1070" t="s">
        <v>3834</v>
      </c>
      <c r="C1070" t="s">
        <v>723</v>
      </c>
      <c r="D1070" t="s">
        <v>724</v>
      </c>
      <c r="E1070" t="s">
        <v>181</v>
      </c>
      <c r="F1070" t="s">
        <v>723</v>
      </c>
      <c r="G1070"/>
      <c r="H1070">
        <v>56</v>
      </c>
      <c r="I1070" t="s">
        <v>625</v>
      </c>
      <c r="J1070" t="s">
        <v>379</v>
      </c>
      <c r="K1070" t="s">
        <v>379</v>
      </c>
      <c r="L1070" t="s">
        <v>3835</v>
      </c>
      <c r="M1070"/>
      <c r="N1070" s="644" t="s">
        <v>3336</v>
      </c>
      <c r="O1070" s="644" t="s">
        <v>3836</v>
      </c>
      <c r="P1070" t="s">
        <v>188</v>
      </c>
      <c r="Q1070">
        <v>55.201586659999997</v>
      </c>
      <c r="R1070">
        <v>-1.5396489200000001</v>
      </c>
      <c r="U1070" s="644"/>
    </row>
    <row r="1071" spans="1:21" ht="15" x14ac:dyDescent="0.25">
      <c r="A1071" t="s">
        <v>3751</v>
      </c>
      <c r="B1071" t="s">
        <v>3837</v>
      </c>
      <c r="C1071" t="s">
        <v>723</v>
      </c>
      <c r="D1071" t="s">
        <v>724</v>
      </c>
      <c r="E1071" t="s">
        <v>181</v>
      </c>
      <c r="F1071" t="s">
        <v>723</v>
      </c>
      <c r="G1071"/>
      <c r="H1071">
        <v>26</v>
      </c>
      <c r="I1071" t="s">
        <v>182</v>
      </c>
      <c r="J1071" t="s">
        <v>183</v>
      </c>
      <c r="K1071" t="s">
        <v>518</v>
      </c>
      <c r="L1071" t="s">
        <v>3838</v>
      </c>
      <c r="M1071"/>
      <c r="N1071" s="644" t="s">
        <v>3839</v>
      </c>
      <c r="O1071" s="644" t="s">
        <v>3840</v>
      </c>
      <c r="P1071" t="s">
        <v>197</v>
      </c>
      <c r="Q1071">
        <v>55.639426039999996</v>
      </c>
      <c r="R1071">
        <v>-4.3176160299999999</v>
      </c>
      <c r="U1071" s="644"/>
    </row>
    <row r="1072" spans="1:21" ht="15" x14ac:dyDescent="0.25">
      <c r="A1072" t="s">
        <v>3751</v>
      </c>
      <c r="B1072" t="s">
        <v>3841</v>
      </c>
      <c r="C1072" t="s">
        <v>723</v>
      </c>
      <c r="D1072" t="s">
        <v>724</v>
      </c>
      <c r="E1072" t="s">
        <v>181</v>
      </c>
      <c r="F1072" t="s">
        <v>723</v>
      </c>
      <c r="G1072"/>
      <c r="H1072">
        <v>217.02</v>
      </c>
      <c r="I1072" t="s">
        <v>625</v>
      </c>
      <c r="J1072" t="s">
        <v>379</v>
      </c>
      <c r="K1072" t="s">
        <v>379</v>
      </c>
      <c r="L1072" t="s">
        <v>3809</v>
      </c>
      <c r="M1072"/>
      <c r="N1072" s="644" t="s">
        <v>3842</v>
      </c>
      <c r="O1072" s="644" t="s">
        <v>3843</v>
      </c>
      <c r="P1072" t="s">
        <v>197</v>
      </c>
      <c r="Q1072">
        <v>55.57316831</v>
      </c>
      <c r="R1072">
        <v>-5.5873163400000001</v>
      </c>
      <c r="U1072" s="644"/>
    </row>
    <row r="1073" spans="1:21" ht="15" x14ac:dyDescent="0.25">
      <c r="A1073" t="s">
        <v>3751</v>
      </c>
      <c r="B1073" t="s">
        <v>3844</v>
      </c>
      <c r="C1073" t="s">
        <v>723</v>
      </c>
      <c r="D1073" t="s">
        <v>724</v>
      </c>
      <c r="E1073" t="s">
        <v>181</v>
      </c>
      <c r="F1073" t="s">
        <v>723</v>
      </c>
      <c r="G1073"/>
      <c r="H1073">
        <v>43.7</v>
      </c>
      <c r="I1073" t="s">
        <v>625</v>
      </c>
      <c r="J1073" t="s">
        <v>379</v>
      </c>
      <c r="K1073" t="s">
        <v>379</v>
      </c>
      <c r="L1073" t="s">
        <v>3781</v>
      </c>
      <c r="M1073"/>
      <c r="N1073" s="644" t="s">
        <v>3782</v>
      </c>
      <c r="O1073" s="644" t="s">
        <v>3783</v>
      </c>
      <c r="P1073" t="s">
        <v>197</v>
      </c>
      <c r="Q1073">
        <v>50.350869510000003</v>
      </c>
      <c r="R1073">
        <v>-5.0306327299999998</v>
      </c>
      <c r="U1073" s="644"/>
    </row>
    <row r="1074" spans="1:21" ht="15" x14ac:dyDescent="0.25">
      <c r="A1074" t="s">
        <v>3751</v>
      </c>
      <c r="B1074" t="s">
        <v>3845</v>
      </c>
      <c r="C1074" t="s">
        <v>723</v>
      </c>
      <c r="D1074" t="s">
        <v>724</v>
      </c>
      <c r="E1074" t="s">
        <v>181</v>
      </c>
      <c r="F1074" t="s">
        <v>723</v>
      </c>
      <c r="G1074"/>
      <c r="H1074">
        <v>20</v>
      </c>
      <c r="I1074" t="s">
        <v>182</v>
      </c>
      <c r="J1074" t="s">
        <v>183</v>
      </c>
      <c r="K1074" t="s">
        <v>184</v>
      </c>
      <c r="L1074" t="s">
        <v>3846</v>
      </c>
      <c r="M1074"/>
      <c r="N1074" s="644" t="s">
        <v>3847</v>
      </c>
      <c r="O1074" s="644" t="s">
        <v>3848</v>
      </c>
      <c r="P1074" t="s">
        <v>203</v>
      </c>
      <c r="Q1074">
        <v>55.77513278</v>
      </c>
      <c r="R1074">
        <v>-4.3426027100000004</v>
      </c>
      <c r="U1074" s="644"/>
    </row>
    <row r="1075" spans="1:21" ht="15" x14ac:dyDescent="0.25">
      <c r="A1075" t="s">
        <v>3751</v>
      </c>
      <c r="B1075" t="s">
        <v>3849</v>
      </c>
      <c r="C1075" t="s">
        <v>723</v>
      </c>
      <c r="D1075" t="s">
        <v>724</v>
      </c>
      <c r="E1075" t="s">
        <v>181</v>
      </c>
      <c r="F1075" t="s">
        <v>723</v>
      </c>
      <c r="G1075"/>
      <c r="H1075">
        <v>12</v>
      </c>
      <c r="I1075" t="s">
        <v>182</v>
      </c>
      <c r="J1075" t="s">
        <v>379</v>
      </c>
      <c r="K1075" t="s">
        <v>379</v>
      </c>
      <c r="L1075" t="s">
        <v>3850</v>
      </c>
      <c r="M1075"/>
      <c r="N1075" s="644" t="s">
        <v>3851</v>
      </c>
      <c r="O1075" s="644" t="s">
        <v>3852</v>
      </c>
      <c r="P1075" t="s">
        <v>203</v>
      </c>
      <c r="Q1075">
        <v>55.239033220000003</v>
      </c>
      <c r="R1075">
        <v>-3.5741925499999998</v>
      </c>
      <c r="U1075" s="644"/>
    </row>
    <row r="1076" spans="1:21" ht="15" x14ac:dyDescent="0.25">
      <c r="A1076" t="s">
        <v>3751</v>
      </c>
      <c r="B1076" t="s">
        <v>3853</v>
      </c>
      <c r="C1076" t="s">
        <v>723</v>
      </c>
      <c r="D1076" t="s">
        <v>724</v>
      </c>
      <c r="E1076" t="s">
        <v>181</v>
      </c>
      <c r="F1076" t="s">
        <v>723</v>
      </c>
      <c r="G1076"/>
      <c r="H1076">
        <v>136</v>
      </c>
      <c r="I1076" t="s">
        <v>625</v>
      </c>
      <c r="J1076" t="s">
        <v>379</v>
      </c>
      <c r="K1076" t="s">
        <v>379</v>
      </c>
      <c r="L1076" t="s">
        <v>3854</v>
      </c>
      <c r="M1076"/>
      <c r="N1076" s="644" t="s">
        <v>3855</v>
      </c>
      <c r="O1076" s="644" t="s">
        <v>3715</v>
      </c>
      <c r="P1076" t="s">
        <v>203</v>
      </c>
      <c r="Q1076">
        <v>53.749676100000002</v>
      </c>
      <c r="R1076">
        <v>-2.1499845500000001</v>
      </c>
      <c r="U1076" s="644"/>
    </row>
    <row r="1077" spans="1:21" ht="15" x14ac:dyDescent="0.25">
      <c r="A1077" t="s">
        <v>3751</v>
      </c>
      <c r="B1077" t="s">
        <v>3856</v>
      </c>
      <c r="C1077" t="s">
        <v>723</v>
      </c>
      <c r="D1077" t="s">
        <v>724</v>
      </c>
      <c r="E1077" t="s">
        <v>181</v>
      </c>
      <c r="F1077" t="s">
        <v>723</v>
      </c>
      <c r="G1077"/>
      <c r="H1077">
        <v>16</v>
      </c>
      <c r="I1077" t="s">
        <v>182</v>
      </c>
      <c r="J1077" t="s">
        <v>183</v>
      </c>
      <c r="K1077" t="s">
        <v>442</v>
      </c>
      <c r="L1077" t="s">
        <v>3857</v>
      </c>
      <c r="M1077"/>
      <c r="N1077" s="644" t="s">
        <v>3858</v>
      </c>
      <c r="O1077" s="644" t="s">
        <v>3859</v>
      </c>
      <c r="P1077" t="s">
        <v>236</v>
      </c>
      <c r="Q1077">
        <v>55.762186849999999</v>
      </c>
      <c r="R1077">
        <v>-3.76255746</v>
      </c>
      <c r="U1077" s="644"/>
    </row>
    <row r="1078" spans="1:21" ht="15" x14ac:dyDescent="0.25">
      <c r="A1078" t="s">
        <v>3751</v>
      </c>
      <c r="B1078" t="s">
        <v>3860</v>
      </c>
      <c r="C1078" t="s">
        <v>723</v>
      </c>
      <c r="D1078" t="s">
        <v>724</v>
      </c>
      <c r="E1078" t="s">
        <v>181</v>
      </c>
      <c r="F1078" t="s">
        <v>723</v>
      </c>
      <c r="G1078"/>
      <c r="H1078">
        <v>63.43</v>
      </c>
      <c r="I1078" t="s">
        <v>625</v>
      </c>
      <c r="J1078" t="s">
        <v>379</v>
      </c>
      <c r="K1078" t="s">
        <v>379</v>
      </c>
      <c r="L1078" t="s">
        <v>3861</v>
      </c>
      <c r="M1078"/>
      <c r="N1078" s="644" t="s">
        <v>3862</v>
      </c>
      <c r="O1078" s="644" t="s">
        <v>3863</v>
      </c>
      <c r="P1078" t="s">
        <v>421</v>
      </c>
      <c r="Q1078">
        <v>55.107096970000001</v>
      </c>
      <c r="R1078">
        <v>-3.3338687</v>
      </c>
      <c r="U1078" s="644"/>
    </row>
    <row r="1079" spans="1:21" ht="15" x14ac:dyDescent="0.25">
      <c r="A1079" t="s">
        <v>3751</v>
      </c>
      <c r="B1079" t="s">
        <v>3864</v>
      </c>
      <c r="C1079" t="s">
        <v>723</v>
      </c>
      <c r="D1079" t="s">
        <v>724</v>
      </c>
      <c r="E1079" t="s">
        <v>181</v>
      </c>
      <c r="F1079" t="s">
        <v>723</v>
      </c>
      <c r="G1079"/>
      <c r="H1079">
        <v>13.8</v>
      </c>
      <c r="I1079" t="s">
        <v>182</v>
      </c>
      <c r="J1079" t="s">
        <v>379</v>
      </c>
      <c r="K1079" t="s">
        <v>379</v>
      </c>
      <c r="L1079" t="s">
        <v>3865</v>
      </c>
      <c r="M1079"/>
      <c r="N1079" s="644" t="s">
        <v>3866</v>
      </c>
      <c r="O1079" s="644" t="s">
        <v>3867</v>
      </c>
      <c r="P1079" t="s">
        <v>421</v>
      </c>
      <c r="Q1079">
        <v>55.300334309999997</v>
      </c>
      <c r="R1079">
        <v>-4.4824412200000001</v>
      </c>
      <c r="U1079" s="644"/>
    </row>
    <row r="1080" spans="1:21" ht="15" x14ac:dyDescent="0.25">
      <c r="A1080" t="s">
        <v>3751</v>
      </c>
      <c r="B1080" t="s">
        <v>3868</v>
      </c>
      <c r="C1080" t="s">
        <v>723</v>
      </c>
      <c r="D1080" t="s">
        <v>724</v>
      </c>
      <c r="E1080" t="s">
        <v>181</v>
      </c>
      <c r="F1080" t="s">
        <v>723</v>
      </c>
      <c r="G1080"/>
      <c r="H1080">
        <v>69</v>
      </c>
      <c r="I1080" t="s">
        <v>625</v>
      </c>
      <c r="J1080" t="s">
        <v>379</v>
      </c>
      <c r="K1080" t="s">
        <v>379</v>
      </c>
      <c r="L1080" t="s">
        <v>3869</v>
      </c>
      <c r="M1080"/>
      <c r="N1080" s="644" t="s">
        <v>3870</v>
      </c>
      <c r="O1080" s="644" t="s">
        <v>3871</v>
      </c>
      <c r="P1080" t="s">
        <v>421</v>
      </c>
      <c r="Q1080">
        <v>55.401397490000001</v>
      </c>
      <c r="R1080">
        <v>-4.1186943600000001</v>
      </c>
      <c r="U1080" s="644"/>
    </row>
    <row r="1081" spans="1:21" ht="15" x14ac:dyDescent="0.25">
      <c r="A1081" t="s">
        <v>3751</v>
      </c>
      <c r="B1081" t="s">
        <v>3872</v>
      </c>
      <c r="C1081" t="s">
        <v>723</v>
      </c>
      <c r="D1081" t="s">
        <v>724</v>
      </c>
      <c r="E1081" t="s">
        <v>181</v>
      </c>
      <c r="F1081" t="s">
        <v>723</v>
      </c>
      <c r="G1081"/>
      <c r="H1081">
        <v>29.75</v>
      </c>
      <c r="I1081" t="s">
        <v>625</v>
      </c>
      <c r="J1081" t="s">
        <v>379</v>
      </c>
      <c r="K1081" t="s">
        <v>379</v>
      </c>
      <c r="L1081" t="s">
        <v>3773</v>
      </c>
      <c r="M1081"/>
      <c r="N1081" s="644" t="s">
        <v>3873</v>
      </c>
      <c r="O1081" s="644" t="s">
        <v>3874</v>
      </c>
      <c r="P1081" t="s">
        <v>421</v>
      </c>
      <c r="Q1081">
        <v>55.064841340000001</v>
      </c>
      <c r="R1081">
        <v>-4.7732623700000003</v>
      </c>
      <c r="U1081" s="644"/>
    </row>
    <row r="1082" spans="1:21" ht="15" x14ac:dyDescent="0.25">
      <c r="A1082" t="s">
        <v>3751</v>
      </c>
      <c r="B1082" t="s">
        <v>3875</v>
      </c>
      <c r="C1082" t="s">
        <v>723</v>
      </c>
      <c r="D1082" t="s">
        <v>724</v>
      </c>
      <c r="E1082" t="s">
        <v>181</v>
      </c>
      <c r="F1082" t="s">
        <v>723</v>
      </c>
      <c r="G1082"/>
      <c r="H1082">
        <v>239</v>
      </c>
      <c r="I1082" t="s">
        <v>625</v>
      </c>
      <c r="J1082" t="s">
        <v>379</v>
      </c>
      <c r="K1082" t="s">
        <v>379</v>
      </c>
      <c r="L1082" t="s">
        <v>3876</v>
      </c>
      <c r="M1082"/>
      <c r="N1082" s="644" t="s">
        <v>3877</v>
      </c>
      <c r="O1082" s="644" t="s">
        <v>3878</v>
      </c>
      <c r="P1082" t="s">
        <v>421</v>
      </c>
      <c r="Q1082">
        <v>55.107096970000001</v>
      </c>
      <c r="R1082">
        <v>-3.3338687</v>
      </c>
      <c r="U1082" s="644"/>
    </row>
    <row r="1083" spans="1:21" ht="15" x14ac:dyDescent="0.25">
      <c r="A1083" t="s">
        <v>3751</v>
      </c>
      <c r="B1083" t="s">
        <v>3879</v>
      </c>
      <c r="C1083" t="s">
        <v>723</v>
      </c>
      <c r="D1083" t="s">
        <v>724</v>
      </c>
      <c r="E1083" t="s">
        <v>181</v>
      </c>
      <c r="F1083" t="s">
        <v>723</v>
      </c>
      <c r="G1083"/>
      <c r="H1083">
        <v>36.799999999999997</v>
      </c>
      <c r="I1083" t="s">
        <v>625</v>
      </c>
      <c r="J1083" t="s">
        <v>379</v>
      </c>
      <c r="K1083" t="s">
        <v>379</v>
      </c>
      <c r="L1083" t="s">
        <v>3865</v>
      </c>
      <c r="M1083"/>
      <c r="N1083" s="644" t="s">
        <v>3866</v>
      </c>
      <c r="O1083" s="644" t="s">
        <v>3867</v>
      </c>
      <c r="P1083" t="s">
        <v>577</v>
      </c>
      <c r="Q1083">
        <v>55.014401249999999</v>
      </c>
      <c r="R1083">
        <v>-5.0044434999999998</v>
      </c>
      <c r="U1083" s="644"/>
    </row>
    <row r="1084" spans="1:21" ht="15" x14ac:dyDescent="0.25">
      <c r="A1084" t="s">
        <v>3751</v>
      </c>
      <c r="B1084" t="s">
        <v>3880</v>
      </c>
      <c r="C1084" t="s">
        <v>723</v>
      </c>
      <c r="D1084" t="s">
        <v>724</v>
      </c>
      <c r="E1084" t="s">
        <v>181</v>
      </c>
      <c r="F1084" t="s">
        <v>723</v>
      </c>
      <c r="G1084"/>
      <c r="H1084">
        <v>22</v>
      </c>
      <c r="I1084" t="s">
        <v>625</v>
      </c>
      <c r="J1084" t="s">
        <v>379</v>
      </c>
      <c r="K1084" t="s">
        <v>379</v>
      </c>
      <c r="L1084" t="s">
        <v>3881</v>
      </c>
      <c r="M1084"/>
      <c r="N1084" s="644" t="s">
        <v>3882</v>
      </c>
      <c r="O1084" s="644" t="s">
        <v>3883</v>
      </c>
      <c r="P1084" t="s">
        <v>577</v>
      </c>
      <c r="Q1084">
        <v>49.766806549999998</v>
      </c>
      <c r="R1084">
        <v>-7.5572420300000003</v>
      </c>
      <c r="U1084" s="644"/>
    </row>
    <row r="1085" spans="1:21" ht="15" x14ac:dyDescent="0.25">
      <c r="A1085" t="s">
        <v>3751</v>
      </c>
      <c r="B1085" t="s">
        <v>3884</v>
      </c>
      <c r="C1085" t="s">
        <v>723</v>
      </c>
      <c r="D1085" t="s">
        <v>724</v>
      </c>
      <c r="E1085" t="s">
        <v>181</v>
      </c>
      <c r="F1085" t="s">
        <v>723</v>
      </c>
      <c r="G1085"/>
      <c r="H1085">
        <v>30</v>
      </c>
      <c r="I1085" t="s">
        <v>625</v>
      </c>
      <c r="J1085" t="s">
        <v>379</v>
      </c>
      <c r="K1085" t="s">
        <v>379</v>
      </c>
      <c r="L1085" t="s">
        <v>3885</v>
      </c>
      <c r="M1085"/>
      <c r="N1085" s="644"/>
      <c r="O1085" s="644"/>
      <c r="P1085" t="s">
        <v>623</v>
      </c>
      <c r="Q1085">
        <v>49.766806549999998</v>
      </c>
      <c r="R1085">
        <v>-7.5572420300000003</v>
      </c>
      <c r="U1085" s="644"/>
    </row>
    <row r="1086" spans="1:21" ht="15" x14ac:dyDescent="0.25">
      <c r="A1086" t="s">
        <v>3751</v>
      </c>
      <c r="B1086" t="s">
        <v>3886</v>
      </c>
      <c r="C1086" t="s">
        <v>723</v>
      </c>
      <c r="D1086" t="s">
        <v>724</v>
      </c>
      <c r="E1086" t="s">
        <v>181</v>
      </c>
      <c r="F1086" t="s">
        <v>723</v>
      </c>
      <c r="G1086"/>
      <c r="H1086">
        <v>49.95</v>
      </c>
      <c r="I1086"/>
      <c r="J1086" t="s">
        <v>379</v>
      </c>
      <c r="K1086" t="s">
        <v>379</v>
      </c>
      <c r="L1086" t="s">
        <v>3887</v>
      </c>
      <c r="M1086"/>
      <c r="N1086" s="644"/>
      <c r="O1086" s="644"/>
      <c r="P1086">
        <v>2021</v>
      </c>
      <c r="Q1086">
        <v>54.57562901</v>
      </c>
      <c r="R1086">
        <v>-1.1269407600000001</v>
      </c>
      <c r="U1086" s="644"/>
    </row>
    <row r="1087" spans="1:21" ht="15" x14ac:dyDescent="0.25">
      <c r="A1087" t="s">
        <v>3888</v>
      </c>
      <c r="B1087" t="s">
        <v>3889</v>
      </c>
      <c r="C1087" t="s">
        <v>827</v>
      </c>
      <c r="D1087" t="s">
        <v>827</v>
      </c>
      <c r="E1087" t="s">
        <v>856</v>
      </c>
      <c r="F1087" t="s">
        <v>119</v>
      </c>
      <c r="G1087"/>
      <c r="H1087">
        <v>33.276000000000003</v>
      </c>
      <c r="I1087" t="s">
        <v>625</v>
      </c>
      <c r="J1087" t="s">
        <v>183</v>
      </c>
      <c r="K1087" t="s">
        <v>518</v>
      </c>
      <c r="L1087" t="s">
        <v>3890</v>
      </c>
      <c r="M1087"/>
      <c r="N1087" s="644" t="s">
        <v>3891</v>
      </c>
      <c r="O1087" s="644" t="s">
        <v>3892</v>
      </c>
      <c r="P1087" t="s">
        <v>859</v>
      </c>
      <c r="Q1087">
        <v>54.575010399999996</v>
      </c>
      <c r="R1087">
        <v>-1.1013517399999999</v>
      </c>
      <c r="U1087" s="644"/>
    </row>
    <row r="1088" spans="1:21" ht="15" x14ac:dyDescent="0.25">
      <c r="A1088" t="s">
        <v>3888</v>
      </c>
      <c r="B1088" t="s">
        <v>3893</v>
      </c>
      <c r="C1088" t="s">
        <v>827</v>
      </c>
      <c r="D1088" t="s">
        <v>827</v>
      </c>
      <c r="E1088" t="s">
        <v>181</v>
      </c>
      <c r="F1088" t="s">
        <v>828</v>
      </c>
      <c r="G1088"/>
      <c r="H1088">
        <v>49</v>
      </c>
      <c r="I1088" t="s">
        <v>625</v>
      </c>
      <c r="J1088" t="s">
        <v>183</v>
      </c>
      <c r="K1088" t="s">
        <v>518</v>
      </c>
      <c r="L1088"/>
      <c r="M1088"/>
      <c r="N1088" s="644" t="s">
        <v>3894</v>
      </c>
      <c r="O1088" s="644" t="s">
        <v>3895</v>
      </c>
      <c r="P1088" t="s">
        <v>421</v>
      </c>
      <c r="Q1088">
        <v>54.548151279999999</v>
      </c>
      <c r="R1088">
        <v>-1.1006435999999999</v>
      </c>
      <c r="U1088" s="644"/>
    </row>
    <row r="1089" spans="1:21" ht="15" x14ac:dyDescent="0.25">
      <c r="A1089" t="s">
        <v>3888</v>
      </c>
      <c r="B1089" t="s">
        <v>3896</v>
      </c>
      <c r="C1089" t="s">
        <v>746</v>
      </c>
      <c r="D1089" t="s">
        <v>3897</v>
      </c>
      <c r="E1089" t="s">
        <v>856</v>
      </c>
      <c r="F1089" t="s">
        <v>115</v>
      </c>
      <c r="G1089" t="s">
        <v>128</v>
      </c>
      <c r="H1089">
        <v>120</v>
      </c>
      <c r="I1089" t="s">
        <v>625</v>
      </c>
      <c r="J1089" t="s">
        <v>183</v>
      </c>
      <c r="K1089" t="s">
        <v>518</v>
      </c>
      <c r="L1089" t="s">
        <v>3890</v>
      </c>
      <c r="M1089"/>
      <c r="N1089" s="644" t="s">
        <v>3898</v>
      </c>
      <c r="O1089" s="644" t="s">
        <v>3899</v>
      </c>
      <c r="P1089" t="s">
        <v>3900</v>
      </c>
      <c r="Q1089">
        <v>51.524168160000002</v>
      </c>
      <c r="R1089">
        <v>-0.62748234000000003</v>
      </c>
      <c r="U1089" s="644"/>
    </row>
    <row r="1090" spans="1:21" ht="15" x14ac:dyDescent="0.25">
      <c r="A1090" t="s">
        <v>3901</v>
      </c>
      <c r="B1090" t="s">
        <v>3902</v>
      </c>
      <c r="C1090" t="s">
        <v>827</v>
      </c>
      <c r="D1090" t="s">
        <v>827</v>
      </c>
      <c r="E1090" t="s">
        <v>856</v>
      </c>
      <c r="F1090" t="s">
        <v>119</v>
      </c>
      <c r="G1090"/>
      <c r="H1090">
        <v>20</v>
      </c>
      <c r="I1090" t="s">
        <v>182</v>
      </c>
      <c r="J1090" t="s">
        <v>183</v>
      </c>
      <c r="K1090" t="s">
        <v>199</v>
      </c>
      <c r="L1090" t="s">
        <v>3903</v>
      </c>
      <c r="M1090"/>
      <c r="N1090" s="644" t="s">
        <v>3904</v>
      </c>
      <c r="O1090" s="644" t="s">
        <v>3905</v>
      </c>
      <c r="P1090" t="s">
        <v>236</v>
      </c>
      <c r="Q1090">
        <v>57.477898080000003</v>
      </c>
      <c r="R1090">
        <v>-1.78837877</v>
      </c>
      <c r="U1090" s="644"/>
    </row>
    <row r="1091" spans="1:21" ht="15" x14ac:dyDescent="0.25">
      <c r="A1091" t="s">
        <v>3901</v>
      </c>
      <c r="B1091" t="s">
        <v>3906</v>
      </c>
      <c r="C1091" t="s">
        <v>746</v>
      </c>
      <c r="D1091" t="s">
        <v>747</v>
      </c>
      <c r="E1091" t="s">
        <v>181</v>
      </c>
      <c r="F1091" t="s">
        <v>115</v>
      </c>
      <c r="G1091"/>
      <c r="H1091">
        <v>1180</v>
      </c>
      <c r="I1091" t="s">
        <v>625</v>
      </c>
      <c r="J1091" t="s">
        <v>379</v>
      </c>
      <c r="K1091" t="s">
        <v>379</v>
      </c>
      <c r="L1091" t="s">
        <v>3907</v>
      </c>
      <c r="M1091"/>
      <c r="N1091" s="644" t="s">
        <v>3908</v>
      </c>
      <c r="O1091" s="644" t="s">
        <v>3909</v>
      </c>
      <c r="P1091" t="s">
        <v>3910</v>
      </c>
      <c r="Q1091">
        <v>53.59502801</v>
      </c>
      <c r="R1091">
        <v>-0.74317655000000005</v>
      </c>
      <c r="U1091" s="644"/>
    </row>
    <row r="1092" spans="1:21" ht="15" x14ac:dyDescent="0.25">
      <c r="A1092" t="s">
        <v>3901</v>
      </c>
      <c r="B1092" t="s">
        <v>3911</v>
      </c>
      <c r="C1092" t="s">
        <v>746</v>
      </c>
      <c r="D1092" t="s">
        <v>747</v>
      </c>
      <c r="E1092" t="s">
        <v>181</v>
      </c>
      <c r="F1092" t="s">
        <v>115</v>
      </c>
      <c r="G1092"/>
      <c r="H1092">
        <v>735</v>
      </c>
      <c r="I1092" t="s">
        <v>625</v>
      </c>
      <c r="J1092" t="s">
        <v>183</v>
      </c>
      <c r="K1092" t="s">
        <v>270</v>
      </c>
      <c r="L1092" t="s">
        <v>3912</v>
      </c>
      <c r="M1092"/>
      <c r="N1092" s="644" t="s">
        <v>3913</v>
      </c>
      <c r="O1092" s="644" t="s">
        <v>3914</v>
      </c>
      <c r="P1092" t="s">
        <v>3589</v>
      </c>
      <c r="Q1092">
        <v>51.434235909999998</v>
      </c>
      <c r="R1092">
        <v>0.68773066999999999</v>
      </c>
      <c r="U1092" s="644"/>
    </row>
    <row r="1093" spans="1:21" ht="15" x14ac:dyDescent="0.25">
      <c r="A1093" t="s">
        <v>3901</v>
      </c>
      <c r="B1093" t="s">
        <v>3915</v>
      </c>
      <c r="C1093" t="s">
        <v>746</v>
      </c>
      <c r="D1093" t="s">
        <v>747</v>
      </c>
      <c r="E1093" t="s">
        <v>181</v>
      </c>
      <c r="F1093" t="s">
        <v>115</v>
      </c>
      <c r="G1093"/>
      <c r="H1093">
        <v>755</v>
      </c>
      <c r="I1093" t="s">
        <v>625</v>
      </c>
      <c r="J1093" t="s">
        <v>183</v>
      </c>
      <c r="K1093" t="s">
        <v>199</v>
      </c>
      <c r="L1093" t="s">
        <v>3916</v>
      </c>
      <c r="M1093"/>
      <c r="N1093" s="644" t="s">
        <v>3917</v>
      </c>
      <c r="O1093" s="644" t="s">
        <v>3918</v>
      </c>
      <c r="P1093" t="s">
        <v>989</v>
      </c>
      <c r="Q1093">
        <v>51.392009600000002</v>
      </c>
      <c r="R1093">
        <v>-1.0394832700000001</v>
      </c>
      <c r="U1093" s="644"/>
    </row>
    <row r="1094" spans="1:21" ht="15" x14ac:dyDescent="0.25">
      <c r="A1094" t="s">
        <v>3901</v>
      </c>
      <c r="B1094" t="s">
        <v>3919</v>
      </c>
      <c r="C1094" t="s">
        <v>746</v>
      </c>
      <c r="D1094" t="s">
        <v>1159</v>
      </c>
      <c r="E1094" t="s">
        <v>181</v>
      </c>
      <c r="F1094" t="s">
        <v>115</v>
      </c>
      <c r="G1094"/>
      <c r="H1094">
        <v>50</v>
      </c>
      <c r="I1094" t="s">
        <v>625</v>
      </c>
      <c r="J1094" t="s">
        <v>183</v>
      </c>
      <c r="K1094" t="s">
        <v>199</v>
      </c>
      <c r="L1094" t="s">
        <v>3920</v>
      </c>
      <c r="M1094"/>
      <c r="N1094" s="644" t="s">
        <v>3921</v>
      </c>
      <c r="O1094" s="644" t="s">
        <v>3922</v>
      </c>
      <c r="P1094" t="s">
        <v>1227</v>
      </c>
      <c r="Q1094">
        <v>50.626971060000002</v>
      </c>
      <c r="R1094">
        <v>-2.5095969400000002</v>
      </c>
      <c r="U1094" s="644"/>
    </row>
    <row r="1095" spans="1:21" ht="15" x14ac:dyDescent="0.25">
      <c r="A1095" t="s">
        <v>3901</v>
      </c>
      <c r="B1095" t="s">
        <v>3923</v>
      </c>
      <c r="C1095" t="s">
        <v>746</v>
      </c>
      <c r="D1095" t="s">
        <v>1159</v>
      </c>
      <c r="E1095" t="s">
        <v>181</v>
      </c>
      <c r="F1095" t="s">
        <v>115</v>
      </c>
      <c r="G1095"/>
      <c r="H1095">
        <v>50</v>
      </c>
      <c r="I1095" t="s">
        <v>625</v>
      </c>
      <c r="J1095" t="s">
        <v>183</v>
      </c>
      <c r="K1095" t="s">
        <v>184</v>
      </c>
      <c r="L1095" t="s">
        <v>3924</v>
      </c>
      <c r="M1095"/>
      <c r="N1095" s="644" t="s">
        <v>3925</v>
      </c>
      <c r="O1095" s="644" t="s">
        <v>3926</v>
      </c>
      <c r="P1095" t="s">
        <v>1227</v>
      </c>
      <c r="Q1095">
        <v>49.766806549999998</v>
      </c>
      <c r="R1095">
        <v>-7.5572420300000003</v>
      </c>
      <c r="U1095" s="644"/>
    </row>
    <row r="1096" spans="1:21" ht="15" x14ac:dyDescent="0.25">
      <c r="A1096" t="s">
        <v>3901</v>
      </c>
      <c r="B1096" t="s">
        <v>3927</v>
      </c>
      <c r="C1096" t="s">
        <v>746</v>
      </c>
      <c r="D1096" t="s">
        <v>747</v>
      </c>
      <c r="E1096"/>
      <c r="F1096" t="s">
        <v>115</v>
      </c>
      <c r="G1096"/>
      <c r="H1096">
        <v>840</v>
      </c>
      <c r="I1096"/>
      <c r="J1096" t="s">
        <v>183</v>
      </c>
      <c r="K1096" t="s">
        <v>270</v>
      </c>
      <c r="L1096"/>
      <c r="M1096"/>
      <c r="N1096" s="644"/>
      <c r="O1096" s="644"/>
      <c r="P1096" t="s">
        <v>159</v>
      </c>
      <c r="Q1096">
        <v>56.69644976</v>
      </c>
      <c r="R1096">
        <v>-4.1960305399999998</v>
      </c>
      <c r="U1096" s="644"/>
    </row>
    <row r="1097" spans="1:21" ht="15" x14ac:dyDescent="0.25">
      <c r="A1097" t="s">
        <v>3901</v>
      </c>
      <c r="B1097" t="s">
        <v>3928</v>
      </c>
      <c r="C1097" t="s">
        <v>121</v>
      </c>
      <c r="D1097" t="s">
        <v>716</v>
      </c>
      <c r="E1097" t="s">
        <v>181</v>
      </c>
      <c r="F1097" t="s">
        <v>121</v>
      </c>
      <c r="G1097"/>
      <c r="H1097">
        <v>45</v>
      </c>
      <c r="I1097" t="s">
        <v>182</v>
      </c>
      <c r="J1097" t="s">
        <v>379</v>
      </c>
      <c r="K1097" t="s">
        <v>379</v>
      </c>
      <c r="L1097" t="s">
        <v>3929</v>
      </c>
      <c r="M1097"/>
      <c r="N1097" s="644" t="s">
        <v>3930</v>
      </c>
      <c r="O1097" s="644" t="s">
        <v>3931</v>
      </c>
      <c r="P1097" t="s">
        <v>3932</v>
      </c>
      <c r="Q1097">
        <v>55.102497659999997</v>
      </c>
      <c r="R1097">
        <v>-4.1762413799999996</v>
      </c>
      <c r="U1097" s="644"/>
    </row>
    <row r="1098" spans="1:21" ht="15" x14ac:dyDescent="0.25">
      <c r="A1098" t="s">
        <v>3901</v>
      </c>
      <c r="B1098" t="s">
        <v>3933</v>
      </c>
      <c r="C1098" t="s">
        <v>121</v>
      </c>
      <c r="D1098" t="s">
        <v>716</v>
      </c>
      <c r="E1098" t="s">
        <v>181</v>
      </c>
      <c r="F1098" t="s">
        <v>121</v>
      </c>
      <c r="G1098"/>
      <c r="H1098">
        <v>34</v>
      </c>
      <c r="I1098" t="s">
        <v>182</v>
      </c>
      <c r="J1098" t="s">
        <v>379</v>
      </c>
      <c r="K1098" t="s">
        <v>379</v>
      </c>
      <c r="L1098" t="s">
        <v>3934</v>
      </c>
      <c r="M1098"/>
      <c r="N1098" s="644" t="s">
        <v>3935</v>
      </c>
      <c r="O1098" s="644" t="s">
        <v>3936</v>
      </c>
      <c r="P1098" t="s">
        <v>3937</v>
      </c>
      <c r="Q1098">
        <v>55.218036159999997</v>
      </c>
      <c r="R1098">
        <v>-4.8355665099999996</v>
      </c>
      <c r="U1098" s="644"/>
    </row>
    <row r="1099" spans="1:21" ht="15" x14ac:dyDescent="0.25">
      <c r="A1099" t="s">
        <v>3901</v>
      </c>
      <c r="B1099" t="s">
        <v>3938</v>
      </c>
      <c r="C1099" t="s">
        <v>121</v>
      </c>
      <c r="D1099" t="s">
        <v>716</v>
      </c>
      <c r="E1099" t="s">
        <v>181</v>
      </c>
      <c r="F1099" t="s">
        <v>121</v>
      </c>
      <c r="G1099"/>
      <c r="H1099">
        <v>0.22</v>
      </c>
      <c r="I1099" t="s">
        <v>182</v>
      </c>
      <c r="J1099" t="s">
        <v>379</v>
      </c>
      <c r="K1099" t="s">
        <v>379</v>
      </c>
      <c r="L1099"/>
      <c r="M1099" t="s">
        <v>3939</v>
      </c>
      <c r="N1099" s="644" t="s">
        <v>3940</v>
      </c>
      <c r="O1099" s="644" t="s">
        <v>3941</v>
      </c>
      <c r="P1099" t="s">
        <v>3942</v>
      </c>
      <c r="Q1099">
        <v>56.699094160000001</v>
      </c>
      <c r="R1099">
        <v>-3.7405561299999999</v>
      </c>
      <c r="U1099" s="644"/>
    </row>
    <row r="1100" spans="1:21" ht="15" x14ac:dyDescent="0.25">
      <c r="A1100" t="s">
        <v>3901</v>
      </c>
      <c r="B1100" t="s">
        <v>3943</v>
      </c>
      <c r="C1100" t="s">
        <v>121</v>
      </c>
      <c r="D1100" t="s">
        <v>716</v>
      </c>
      <c r="E1100" t="s">
        <v>181</v>
      </c>
      <c r="F1100" t="s">
        <v>121</v>
      </c>
      <c r="G1100"/>
      <c r="H1100">
        <v>15</v>
      </c>
      <c r="I1100" t="s">
        <v>625</v>
      </c>
      <c r="J1100" t="s">
        <v>379</v>
      </c>
      <c r="K1100" t="s">
        <v>379</v>
      </c>
      <c r="L1100"/>
      <c r="M1100" t="s">
        <v>3944</v>
      </c>
      <c r="N1100" s="644" t="s">
        <v>3945</v>
      </c>
      <c r="O1100" s="644" t="s">
        <v>3946</v>
      </c>
      <c r="P1100" t="s">
        <v>3947</v>
      </c>
      <c r="Q1100">
        <v>56.967076579999997</v>
      </c>
      <c r="R1100">
        <v>-5.8087583399999998</v>
      </c>
      <c r="U1100" s="644"/>
    </row>
    <row r="1101" spans="1:21" ht="15" x14ac:dyDescent="0.25">
      <c r="A1101" t="s">
        <v>3901</v>
      </c>
      <c r="B1101" t="s">
        <v>3948</v>
      </c>
      <c r="C1101" t="s">
        <v>121</v>
      </c>
      <c r="D1101" t="s">
        <v>716</v>
      </c>
      <c r="E1101" t="s">
        <v>181</v>
      </c>
      <c r="F1101" t="s">
        <v>121</v>
      </c>
      <c r="G1101"/>
      <c r="H1101">
        <v>0.75</v>
      </c>
      <c r="I1101" t="s">
        <v>182</v>
      </c>
      <c r="J1101" t="s">
        <v>379</v>
      </c>
      <c r="K1101" t="s">
        <v>379</v>
      </c>
      <c r="L1101"/>
      <c r="M1101" t="s">
        <v>3949</v>
      </c>
      <c r="N1101" s="644" t="s">
        <v>3950</v>
      </c>
      <c r="O1101" s="644" t="s">
        <v>3951</v>
      </c>
      <c r="P1101" t="s">
        <v>3947</v>
      </c>
      <c r="Q1101">
        <v>57.28030596</v>
      </c>
      <c r="R1101">
        <v>-5.56616847</v>
      </c>
      <c r="U1101" s="644"/>
    </row>
    <row r="1102" spans="1:21" ht="15" x14ac:dyDescent="0.25">
      <c r="A1102" t="s">
        <v>3901</v>
      </c>
      <c r="B1102" t="s">
        <v>3952</v>
      </c>
      <c r="C1102" t="s">
        <v>121</v>
      </c>
      <c r="D1102" t="s">
        <v>716</v>
      </c>
      <c r="E1102" t="s">
        <v>181</v>
      </c>
      <c r="F1102" t="s">
        <v>121</v>
      </c>
      <c r="G1102"/>
      <c r="H1102">
        <v>1.3</v>
      </c>
      <c r="I1102" t="s">
        <v>182</v>
      </c>
      <c r="J1102" t="s">
        <v>379</v>
      </c>
      <c r="K1102" t="s">
        <v>379</v>
      </c>
      <c r="L1102"/>
      <c r="M1102" t="s">
        <v>3953</v>
      </c>
      <c r="N1102" s="644" t="s">
        <v>3954</v>
      </c>
      <c r="O1102" s="644" t="s">
        <v>3955</v>
      </c>
      <c r="P1102" t="s">
        <v>3947</v>
      </c>
      <c r="Q1102">
        <v>57.61894435</v>
      </c>
      <c r="R1102">
        <v>-4.8258950499999997</v>
      </c>
      <c r="U1102" s="644"/>
    </row>
    <row r="1103" spans="1:21" ht="15" x14ac:dyDescent="0.25">
      <c r="A1103" t="s">
        <v>3901</v>
      </c>
      <c r="B1103" t="s">
        <v>3956</v>
      </c>
      <c r="C1103" t="s">
        <v>121</v>
      </c>
      <c r="D1103" t="s">
        <v>716</v>
      </c>
      <c r="E1103" t="s">
        <v>181</v>
      </c>
      <c r="F1103" t="s">
        <v>121</v>
      </c>
      <c r="G1103"/>
      <c r="H1103">
        <v>18.66</v>
      </c>
      <c r="I1103" t="s">
        <v>182</v>
      </c>
      <c r="J1103" t="s">
        <v>379</v>
      </c>
      <c r="K1103" t="s">
        <v>379</v>
      </c>
      <c r="L1103"/>
      <c r="M1103" t="s">
        <v>3957</v>
      </c>
      <c r="N1103" s="644" t="s">
        <v>3958</v>
      </c>
      <c r="O1103" s="644" t="s">
        <v>3959</v>
      </c>
      <c r="P1103" t="s">
        <v>3947</v>
      </c>
      <c r="Q1103">
        <v>56.699594349999998</v>
      </c>
      <c r="R1103">
        <v>-3.7433394400000002</v>
      </c>
      <c r="U1103" s="644"/>
    </row>
    <row r="1104" spans="1:21" ht="15" x14ac:dyDescent="0.25">
      <c r="A1104" t="s">
        <v>3901</v>
      </c>
      <c r="B1104" t="s">
        <v>3960</v>
      </c>
      <c r="C1104" t="s">
        <v>121</v>
      </c>
      <c r="D1104" t="s">
        <v>716</v>
      </c>
      <c r="E1104" t="s">
        <v>181</v>
      </c>
      <c r="F1104" t="s">
        <v>121</v>
      </c>
      <c r="G1104"/>
      <c r="H1104">
        <v>61.2</v>
      </c>
      <c r="I1104" t="s">
        <v>625</v>
      </c>
      <c r="J1104" t="s">
        <v>379</v>
      </c>
      <c r="K1104" t="s">
        <v>379</v>
      </c>
      <c r="L1104" t="s">
        <v>3961</v>
      </c>
      <c r="M1104"/>
      <c r="N1104" s="644" t="s">
        <v>3962</v>
      </c>
      <c r="O1104" s="644" t="s">
        <v>3963</v>
      </c>
      <c r="P1104" t="s">
        <v>3947</v>
      </c>
      <c r="Q1104">
        <v>56.250200999999997</v>
      </c>
      <c r="R1104">
        <v>-4.7102316699999998</v>
      </c>
      <c r="U1104" s="644"/>
    </row>
    <row r="1105" spans="1:21" ht="15" x14ac:dyDescent="0.25">
      <c r="A1105" t="s">
        <v>3901</v>
      </c>
      <c r="B1105" t="s">
        <v>3964</v>
      </c>
      <c r="C1105" t="s">
        <v>121</v>
      </c>
      <c r="D1105" t="s">
        <v>716</v>
      </c>
      <c r="E1105" t="s">
        <v>181</v>
      </c>
      <c r="F1105" t="s">
        <v>121</v>
      </c>
      <c r="G1105"/>
      <c r="H1105">
        <v>152.5</v>
      </c>
      <c r="I1105" t="s">
        <v>625</v>
      </c>
      <c r="J1105" t="s">
        <v>379</v>
      </c>
      <c r="K1105" t="s">
        <v>379</v>
      </c>
      <c r="L1105" t="s">
        <v>3965</v>
      </c>
      <c r="M1105"/>
      <c r="N1105" s="644" t="s">
        <v>3966</v>
      </c>
      <c r="O1105" s="644" t="s">
        <v>3967</v>
      </c>
      <c r="P1105" t="s">
        <v>3947</v>
      </c>
      <c r="Q1105">
        <v>56.699594349999998</v>
      </c>
      <c r="R1105">
        <v>-3.7433394400000002</v>
      </c>
      <c r="U1105" s="644"/>
    </row>
    <row r="1106" spans="1:21" ht="15" x14ac:dyDescent="0.25">
      <c r="A1106" t="s">
        <v>3901</v>
      </c>
      <c r="B1106" t="s">
        <v>3968</v>
      </c>
      <c r="C1106" t="s">
        <v>121</v>
      </c>
      <c r="D1106" t="s">
        <v>716</v>
      </c>
      <c r="E1106" t="s">
        <v>181</v>
      </c>
      <c r="F1106" t="s">
        <v>121</v>
      </c>
      <c r="G1106"/>
      <c r="H1106">
        <v>0.17499999999999999</v>
      </c>
      <c r="I1106" t="s">
        <v>182</v>
      </c>
      <c r="J1106" t="s">
        <v>379</v>
      </c>
      <c r="K1106" t="s">
        <v>379</v>
      </c>
      <c r="L1106"/>
      <c r="M1106" t="s">
        <v>3969</v>
      </c>
      <c r="N1106" s="644" t="s">
        <v>3962</v>
      </c>
      <c r="O1106" s="644" t="s">
        <v>3963</v>
      </c>
      <c r="P1106" t="s">
        <v>3947</v>
      </c>
      <c r="Q1106">
        <v>56.699288289999998</v>
      </c>
      <c r="R1106">
        <v>-3.7408100800000001</v>
      </c>
      <c r="U1106" s="644"/>
    </row>
    <row r="1107" spans="1:21" ht="15" x14ac:dyDescent="0.25">
      <c r="A1107" t="s">
        <v>3901</v>
      </c>
      <c r="B1107" t="s">
        <v>3970</v>
      </c>
      <c r="C1107" t="s">
        <v>121</v>
      </c>
      <c r="D1107" t="s">
        <v>716</v>
      </c>
      <c r="E1107" t="s">
        <v>181</v>
      </c>
      <c r="F1107" t="s">
        <v>121</v>
      </c>
      <c r="G1107"/>
      <c r="H1107">
        <v>5.8999999999999997E-2</v>
      </c>
      <c r="I1107" t="s">
        <v>182</v>
      </c>
      <c r="J1107" t="s">
        <v>379</v>
      </c>
      <c r="K1107" t="s">
        <v>379</v>
      </c>
      <c r="L1107"/>
      <c r="M1107" t="s">
        <v>3944</v>
      </c>
      <c r="N1107" s="644" t="s">
        <v>3971</v>
      </c>
      <c r="O1107" s="644" t="s">
        <v>3972</v>
      </c>
      <c r="P1107" t="s">
        <v>3947</v>
      </c>
      <c r="Q1107">
        <v>56.00929739</v>
      </c>
      <c r="R1107">
        <v>-5.1198627999999999</v>
      </c>
      <c r="U1107" s="644"/>
    </row>
    <row r="1108" spans="1:21" ht="15" x14ac:dyDescent="0.25">
      <c r="A1108" t="s">
        <v>3901</v>
      </c>
      <c r="B1108" t="s">
        <v>3973</v>
      </c>
      <c r="C1108" t="s">
        <v>121</v>
      </c>
      <c r="D1108" t="s">
        <v>716</v>
      </c>
      <c r="E1108" t="s">
        <v>181</v>
      </c>
      <c r="F1108" t="s">
        <v>121</v>
      </c>
      <c r="G1108"/>
      <c r="H1108">
        <v>8</v>
      </c>
      <c r="I1108" t="s">
        <v>182</v>
      </c>
      <c r="J1108" t="s">
        <v>379</v>
      </c>
      <c r="K1108" t="s">
        <v>379</v>
      </c>
      <c r="L1108"/>
      <c r="M1108" t="s">
        <v>3974</v>
      </c>
      <c r="N1108" s="644" t="s">
        <v>3975</v>
      </c>
      <c r="O1108" s="644" t="s">
        <v>3976</v>
      </c>
      <c r="P1108" t="s">
        <v>3977</v>
      </c>
      <c r="Q1108">
        <v>57.302609859999997</v>
      </c>
      <c r="R1108">
        <v>-4.87360171</v>
      </c>
      <c r="U1108" s="644"/>
    </row>
    <row r="1109" spans="1:21" ht="15" x14ac:dyDescent="0.25">
      <c r="A1109" t="s">
        <v>3901</v>
      </c>
      <c r="B1109" t="s">
        <v>3978</v>
      </c>
      <c r="C1109" t="s">
        <v>121</v>
      </c>
      <c r="D1109" t="s">
        <v>716</v>
      </c>
      <c r="E1109" t="s">
        <v>181</v>
      </c>
      <c r="F1109" t="s">
        <v>121</v>
      </c>
      <c r="G1109"/>
      <c r="H1109">
        <v>69</v>
      </c>
      <c r="I1109" t="s">
        <v>625</v>
      </c>
      <c r="J1109" t="s">
        <v>379</v>
      </c>
      <c r="K1109" t="s">
        <v>379</v>
      </c>
      <c r="L1109"/>
      <c r="M1109" t="s">
        <v>3979</v>
      </c>
      <c r="N1109" s="644" t="s">
        <v>3980</v>
      </c>
      <c r="O1109" s="644" t="s">
        <v>3981</v>
      </c>
      <c r="P1109" t="s">
        <v>3977</v>
      </c>
      <c r="Q1109">
        <v>57.712963440000003</v>
      </c>
      <c r="R1109">
        <v>-5.6744015399999999</v>
      </c>
      <c r="U1109" s="644"/>
    </row>
    <row r="1110" spans="1:21" ht="15" x14ac:dyDescent="0.25">
      <c r="A1110" t="s">
        <v>3901</v>
      </c>
      <c r="B1110" t="s">
        <v>3982</v>
      </c>
      <c r="C1110" t="s">
        <v>121</v>
      </c>
      <c r="D1110" t="s">
        <v>716</v>
      </c>
      <c r="E1110" t="s">
        <v>181</v>
      </c>
      <c r="F1110" t="s">
        <v>121</v>
      </c>
      <c r="G1110"/>
      <c r="H1110">
        <v>1.25</v>
      </c>
      <c r="I1110" t="s">
        <v>182</v>
      </c>
      <c r="J1110" t="s">
        <v>379</v>
      </c>
      <c r="K1110" t="s">
        <v>379</v>
      </c>
      <c r="L1110"/>
      <c r="M1110" t="s">
        <v>3983</v>
      </c>
      <c r="N1110" s="644" t="s">
        <v>3984</v>
      </c>
      <c r="O1110" s="644" t="s">
        <v>3985</v>
      </c>
      <c r="P1110" t="s">
        <v>3977</v>
      </c>
      <c r="Q1110">
        <v>57.346185550000001</v>
      </c>
      <c r="R1110">
        <v>-4.7615051299999998</v>
      </c>
      <c r="U1110" s="644"/>
    </row>
    <row r="1111" spans="1:21" ht="15" x14ac:dyDescent="0.25">
      <c r="A1111" t="s">
        <v>3901</v>
      </c>
      <c r="B1111" t="s">
        <v>3986</v>
      </c>
      <c r="C1111" t="s">
        <v>121</v>
      </c>
      <c r="D1111" t="s">
        <v>716</v>
      </c>
      <c r="E1111" t="s">
        <v>181</v>
      </c>
      <c r="F1111" t="s">
        <v>121</v>
      </c>
      <c r="G1111"/>
      <c r="H1111">
        <v>0.16</v>
      </c>
      <c r="I1111" t="s">
        <v>182</v>
      </c>
      <c r="J1111" t="s">
        <v>379</v>
      </c>
      <c r="K1111" t="s">
        <v>379</v>
      </c>
      <c r="L1111"/>
      <c r="M1111" t="s">
        <v>3987</v>
      </c>
      <c r="N1111" s="644" t="s">
        <v>3988</v>
      </c>
      <c r="O1111" s="644" t="s">
        <v>3989</v>
      </c>
      <c r="P1111" t="s">
        <v>3977</v>
      </c>
      <c r="Q1111">
        <v>57.411764310000002</v>
      </c>
      <c r="R1111">
        <v>-6.1992230299999997</v>
      </c>
      <c r="U1111" s="644"/>
    </row>
    <row r="1112" spans="1:21" ht="15" x14ac:dyDescent="0.25">
      <c r="A1112" t="s">
        <v>3901</v>
      </c>
      <c r="B1112" t="s">
        <v>3990</v>
      </c>
      <c r="C1112" t="s">
        <v>121</v>
      </c>
      <c r="D1112" t="s">
        <v>716</v>
      </c>
      <c r="E1112" t="s">
        <v>181</v>
      </c>
      <c r="F1112" t="s">
        <v>121</v>
      </c>
      <c r="G1112"/>
      <c r="H1112">
        <v>2.4</v>
      </c>
      <c r="I1112" t="s">
        <v>182</v>
      </c>
      <c r="J1112" t="s">
        <v>379</v>
      </c>
      <c r="K1112" t="s">
        <v>379</v>
      </c>
      <c r="L1112"/>
      <c r="M1112" t="s">
        <v>3991</v>
      </c>
      <c r="N1112" s="644" t="s">
        <v>3992</v>
      </c>
      <c r="O1112" s="644" t="s">
        <v>3993</v>
      </c>
      <c r="P1112" t="s">
        <v>3900</v>
      </c>
      <c r="Q1112">
        <v>55.474255399999997</v>
      </c>
      <c r="R1112">
        <v>-5.5434252900000001</v>
      </c>
      <c r="U1112" s="644"/>
    </row>
    <row r="1113" spans="1:21" ht="15" x14ac:dyDescent="0.25">
      <c r="A1113" t="s">
        <v>3901</v>
      </c>
      <c r="B1113" t="s">
        <v>3994</v>
      </c>
      <c r="C1113" t="s">
        <v>121</v>
      </c>
      <c r="D1113" t="s">
        <v>716</v>
      </c>
      <c r="E1113" t="s">
        <v>181</v>
      </c>
      <c r="F1113" t="s">
        <v>121</v>
      </c>
      <c r="G1113"/>
      <c r="H1113">
        <v>2.4</v>
      </c>
      <c r="I1113" t="s">
        <v>182</v>
      </c>
      <c r="J1113" t="s">
        <v>379</v>
      </c>
      <c r="K1113" t="s">
        <v>379</v>
      </c>
      <c r="L1113"/>
      <c r="M1113" t="s">
        <v>3995</v>
      </c>
      <c r="N1113" s="644" t="s">
        <v>3996</v>
      </c>
      <c r="O1113" s="644" t="s">
        <v>3997</v>
      </c>
      <c r="P1113" t="s">
        <v>3900</v>
      </c>
      <c r="Q1113">
        <v>57.182580510000001</v>
      </c>
      <c r="R1113">
        <v>-4.7908679300000001</v>
      </c>
      <c r="U1113" s="644"/>
    </row>
    <row r="1114" spans="1:21" ht="15" x14ac:dyDescent="0.25">
      <c r="A1114" t="s">
        <v>3901</v>
      </c>
      <c r="B1114" t="s">
        <v>3998</v>
      </c>
      <c r="C1114" t="s">
        <v>121</v>
      </c>
      <c r="D1114" t="s">
        <v>716</v>
      </c>
      <c r="E1114" t="s">
        <v>181</v>
      </c>
      <c r="F1114" t="s">
        <v>121</v>
      </c>
      <c r="G1114"/>
      <c r="H1114">
        <v>0.16</v>
      </c>
      <c r="I1114" t="s">
        <v>182</v>
      </c>
      <c r="J1114" t="s">
        <v>379</v>
      </c>
      <c r="K1114" t="s">
        <v>379</v>
      </c>
      <c r="L1114"/>
      <c r="M1114" t="s">
        <v>3999</v>
      </c>
      <c r="N1114" s="644" t="s">
        <v>4000</v>
      </c>
      <c r="O1114" s="644" t="s">
        <v>4001</v>
      </c>
      <c r="P1114" t="s">
        <v>4002</v>
      </c>
      <c r="Q1114">
        <v>56.680968640000003</v>
      </c>
      <c r="R1114">
        <v>-4.4948583800000002</v>
      </c>
      <c r="U1114" s="644"/>
    </row>
    <row r="1115" spans="1:21" ht="15" x14ac:dyDescent="0.25">
      <c r="A1115" t="s">
        <v>3901</v>
      </c>
      <c r="B1115" t="s">
        <v>4003</v>
      </c>
      <c r="C1115" t="s">
        <v>121</v>
      </c>
      <c r="D1115" t="s">
        <v>716</v>
      </c>
      <c r="E1115" t="s">
        <v>181</v>
      </c>
      <c r="F1115" t="s">
        <v>121</v>
      </c>
      <c r="G1115"/>
      <c r="H1115">
        <v>7.9</v>
      </c>
      <c r="I1115" t="s">
        <v>182</v>
      </c>
      <c r="J1115" t="s">
        <v>379</v>
      </c>
      <c r="K1115" t="s">
        <v>379</v>
      </c>
      <c r="L1115"/>
      <c r="M1115" t="s">
        <v>4004</v>
      </c>
      <c r="N1115" s="644" t="s">
        <v>4005</v>
      </c>
      <c r="O1115" s="644" t="s">
        <v>4006</v>
      </c>
      <c r="P1115" t="s">
        <v>4002</v>
      </c>
      <c r="Q1115">
        <v>57.554149770000002</v>
      </c>
      <c r="R1115">
        <v>-4.6018327399999999</v>
      </c>
      <c r="U1115" s="644"/>
    </row>
    <row r="1116" spans="1:21" ht="15" x14ac:dyDescent="0.25">
      <c r="A1116" t="s">
        <v>3901</v>
      </c>
      <c r="B1116" t="s">
        <v>4007</v>
      </c>
      <c r="C1116" t="s">
        <v>121</v>
      </c>
      <c r="D1116" t="s">
        <v>716</v>
      </c>
      <c r="E1116" t="s">
        <v>181</v>
      </c>
      <c r="F1116" t="s">
        <v>121</v>
      </c>
      <c r="G1116"/>
      <c r="H1116">
        <v>15</v>
      </c>
      <c r="I1116" t="s">
        <v>182</v>
      </c>
      <c r="J1116" t="s">
        <v>379</v>
      </c>
      <c r="K1116" t="s">
        <v>379</v>
      </c>
      <c r="L1116"/>
      <c r="M1116" t="s">
        <v>4008</v>
      </c>
      <c r="N1116" s="644" t="s">
        <v>4009</v>
      </c>
      <c r="O1116" s="644" t="s">
        <v>4010</v>
      </c>
      <c r="P1116" t="s">
        <v>4011</v>
      </c>
      <c r="Q1116">
        <v>57.960213940000003</v>
      </c>
      <c r="R1116">
        <v>-5.1582954499999998</v>
      </c>
      <c r="U1116" s="644"/>
    </row>
    <row r="1117" spans="1:21" ht="15" x14ac:dyDescent="0.25">
      <c r="A1117" t="s">
        <v>3901</v>
      </c>
      <c r="B1117" t="s">
        <v>4012</v>
      </c>
      <c r="C1117" t="s">
        <v>121</v>
      </c>
      <c r="D1117" t="s">
        <v>716</v>
      </c>
      <c r="E1117" t="s">
        <v>181</v>
      </c>
      <c r="F1117" t="s">
        <v>121</v>
      </c>
      <c r="G1117"/>
      <c r="H1117">
        <v>1.2</v>
      </c>
      <c r="I1117" t="s">
        <v>182</v>
      </c>
      <c r="J1117" t="s">
        <v>379</v>
      </c>
      <c r="K1117" t="s">
        <v>379</v>
      </c>
      <c r="L1117"/>
      <c r="M1117" t="s">
        <v>4013</v>
      </c>
      <c r="N1117" s="644" t="s">
        <v>4014</v>
      </c>
      <c r="O1117" s="644" t="s">
        <v>4015</v>
      </c>
      <c r="P1117" t="s">
        <v>4011</v>
      </c>
      <c r="Q1117">
        <v>57.618841760000002</v>
      </c>
      <c r="R1117">
        <v>-4.8176133600000002</v>
      </c>
      <c r="U1117" s="644"/>
    </row>
    <row r="1118" spans="1:21" ht="15" x14ac:dyDescent="0.25">
      <c r="A1118" t="s">
        <v>3901</v>
      </c>
      <c r="B1118" t="s">
        <v>4016</v>
      </c>
      <c r="C1118" t="s">
        <v>121</v>
      </c>
      <c r="D1118" t="s">
        <v>716</v>
      </c>
      <c r="E1118" t="s">
        <v>181</v>
      </c>
      <c r="F1118" t="s">
        <v>121</v>
      </c>
      <c r="G1118"/>
      <c r="H1118">
        <v>34</v>
      </c>
      <c r="I1118" t="s">
        <v>625</v>
      </c>
      <c r="J1118" t="s">
        <v>379</v>
      </c>
      <c r="K1118" t="s">
        <v>379</v>
      </c>
      <c r="L1118" t="s">
        <v>4017</v>
      </c>
      <c r="M1118"/>
      <c r="N1118" s="644" t="s">
        <v>4018</v>
      </c>
      <c r="O1118" s="644" t="s">
        <v>4019</v>
      </c>
      <c r="P1118" t="s">
        <v>4011</v>
      </c>
      <c r="Q1118">
        <v>57.564097349999997</v>
      </c>
      <c r="R1118">
        <v>-4.7244979999999996</v>
      </c>
      <c r="U1118" s="644"/>
    </row>
    <row r="1119" spans="1:21" ht="15" x14ac:dyDescent="0.25">
      <c r="A1119" t="s">
        <v>3901</v>
      </c>
      <c r="B1119" t="s">
        <v>4020</v>
      </c>
      <c r="C1119" t="s">
        <v>121</v>
      </c>
      <c r="D1119" t="s">
        <v>716</v>
      </c>
      <c r="E1119" t="s">
        <v>181</v>
      </c>
      <c r="F1119" t="s">
        <v>121</v>
      </c>
      <c r="G1119"/>
      <c r="H1119">
        <v>7.5999999999999998E-2</v>
      </c>
      <c r="I1119" t="s">
        <v>182</v>
      </c>
      <c r="J1119" t="s">
        <v>379</v>
      </c>
      <c r="K1119" t="s">
        <v>379</v>
      </c>
      <c r="L1119"/>
      <c r="M1119" t="s">
        <v>4021</v>
      </c>
      <c r="N1119" s="644" t="s">
        <v>4022</v>
      </c>
      <c r="O1119" s="644" t="s">
        <v>4023</v>
      </c>
      <c r="P1119" t="s">
        <v>4011</v>
      </c>
      <c r="Q1119">
        <v>57.61890416</v>
      </c>
      <c r="R1119">
        <v>-4.8034993000000004</v>
      </c>
      <c r="U1119" s="644"/>
    </row>
    <row r="1120" spans="1:21" ht="15" x14ac:dyDescent="0.25">
      <c r="A1120" t="s">
        <v>3901</v>
      </c>
      <c r="B1120" t="s">
        <v>4024</v>
      </c>
      <c r="C1120" t="s">
        <v>121</v>
      </c>
      <c r="D1120" t="s">
        <v>716</v>
      </c>
      <c r="E1120" t="s">
        <v>181</v>
      </c>
      <c r="F1120" t="s">
        <v>121</v>
      </c>
      <c r="G1120"/>
      <c r="H1120">
        <v>8.5000000000000006E-2</v>
      </c>
      <c r="I1120" t="s">
        <v>182</v>
      </c>
      <c r="J1120" t="s">
        <v>379</v>
      </c>
      <c r="K1120" t="s">
        <v>379</v>
      </c>
      <c r="L1120"/>
      <c r="M1120" t="s">
        <v>4025</v>
      </c>
      <c r="N1120" s="644" t="s">
        <v>4026</v>
      </c>
      <c r="O1120" s="644" t="s">
        <v>4027</v>
      </c>
      <c r="P1120" t="s">
        <v>4011</v>
      </c>
      <c r="Q1120">
        <v>57.338707790000001</v>
      </c>
      <c r="R1120">
        <v>-4.94486867</v>
      </c>
      <c r="U1120" s="644"/>
    </row>
    <row r="1121" spans="1:21" ht="15" x14ac:dyDescent="0.25">
      <c r="A1121" t="s">
        <v>3901</v>
      </c>
      <c r="B1121" t="s">
        <v>4028</v>
      </c>
      <c r="C1121" t="s">
        <v>121</v>
      </c>
      <c r="D1121" t="s">
        <v>716</v>
      </c>
      <c r="E1121" t="s">
        <v>181</v>
      </c>
      <c r="F1121" t="s">
        <v>121</v>
      </c>
      <c r="G1121"/>
      <c r="H1121">
        <v>2.4</v>
      </c>
      <c r="I1121" t="s">
        <v>182</v>
      </c>
      <c r="J1121" t="s">
        <v>379</v>
      </c>
      <c r="K1121" t="s">
        <v>379</v>
      </c>
      <c r="L1121"/>
      <c r="M1121" t="s">
        <v>4029</v>
      </c>
      <c r="N1121" s="644" t="s">
        <v>4030</v>
      </c>
      <c r="O1121" s="644" t="s">
        <v>4031</v>
      </c>
      <c r="P1121" t="s">
        <v>4032</v>
      </c>
      <c r="Q1121">
        <v>57.062195789999997</v>
      </c>
      <c r="R1121">
        <v>-5.0215380300000003</v>
      </c>
      <c r="U1121" s="644"/>
    </row>
    <row r="1122" spans="1:21" ht="15" x14ac:dyDescent="0.25">
      <c r="A1122" t="s">
        <v>3901</v>
      </c>
      <c r="B1122" t="s">
        <v>4033</v>
      </c>
      <c r="C1122" t="s">
        <v>121</v>
      </c>
      <c r="D1122" t="s">
        <v>716</v>
      </c>
      <c r="E1122" t="s">
        <v>181</v>
      </c>
      <c r="F1122" t="s">
        <v>121</v>
      </c>
      <c r="G1122"/>
      <c r="H1122">
        <v>18.05</v>
      </c>
      <c r="I1122" t="s">
        <v>182</v>
      </c>
      <c r="J1122" t="s">
        <v>379</v>
      </c>
      <c r="K1122" t="s">
        <v>379</v>
      </c>
      <c r="L1122"/>
      <c r="M1122" t="s">
        <v>4034</v>
      </c>
      <c r="N1122" s="644" t="s">
        <v>4035</v>
      </c>
      <c r="O1122" s="644" t="s">
        <v>4036</v>
      </c>
      <c r="P1122" t="s">
        <v>4032</v>
      </c>
      <c r="Q1122">
        <v>56.475529530000003</v>
      </c>
      <c r="R1122">
        <v>-4.32195515</v>
      </c>
      <c r="U1122" s="644"/>
    </row>
    <row r="1123" spans="1:21" ht="15" x14ac:dyDescent="0.25">
      <c r="A1123" t="s">
        <v>3901</v>
      </c>
      <c r="B1123" t="s">
        <v>4037</v>
      </c>
      <c r="C1123" t="s">
        <v>121</v>
      </c>
      <c r="D1123" t="s">
        <v>716</v>
      </c>
      <c r="E1123" t="s">
        <v>181</v>
      </c>
      <c r="F1123" t="s">
        <v>121</v>
      </c>
      <c r="G1123"/>
      <c r="H1123">
        <v>16.5</v>
      </c>
      <c r="I1123" t="s">
        <v>625</v>
      </c>
      <c r="J1123" t="s">
        <v>379</v>
      </c>
      <c r="K1123" t="s">
        <v>379</v>
      </c>
      <c r="L1123"/>
      <c r="M1123" t="s">
        <v>4038</v>
      </c>
      <c r="N1123" s="644" t="s">
        <v>4039</v>
      </c>
      <c r="O1123" s="644" t="s">
        <v>4040</v>
      </c>
      <c r="P1123" t="s">
        <v>4032</v>
      </c>
      <c r="Q1123">
        <v>57.618111130000003</v>
      </c>
      <c r="R1123">
        <v>-6.2116166000000002</v>
      </c>
      <c r="U1123" s="644"/>
    </row>
    <row r="1124" spans="1:21" ht="15" x14ac:dyDescent="0.25">
      <c r="A1124" t="s">
        <v>3901</v>
      </c>
      <c r="B1124" t="s">
        <v>4041</v>
      </c>
      <c r="C1124" t="s">
        <v>121</v>
      </c>
      <c r="D1124" t="s">
        <v>716</v>
      </c>
      <c r="E1124" t="s">
        <v>181</v>
      </c>
      <c r="F1124" t="s">
        <v>121</v>
      </c>
      <c r="G1124"/>
      <c r="H1124">
        <v>40</v>
      </c>
      <c r="I1124" t="s">
        <v>182</v>
      </c>
      <c r="J1124" t="s">
        <v>379</v>
      </c>
      <c r="K1124" t="s">
        <v>379</v>
      </c>
      <c r="L1124"/>
      <c r="M1124" t="s">
        <v>4042</v>
      </c>
      <c r="N1124" s="644" t="s">
        <v>4043</v>
      </c>
      <c r="O1124" s="644" t="s">
        <v>4044</v>
      </c>
      <c r="P1124" t="s">
        <v>4032</v>
      </c>
      <c r="Q1124">
        <v>56.76496977</v>
      </c>
      <c r="R1124">
        <v>-3.9507713899999999</v>
      </c>
      <c r="U1124" s="644"/>
    </row>
    <row r="1125" spans="1:21" ht="15" x14ac:dyDescent="0.25">
      <c r="A1125" t="s">
        <v>3901</v>
      </c>
      <c r="B1125" t="s">
        <v>4045</v>
      </c>
      <c r="C1125" t="s">
        <v>121</v>
      </c>
      <c r="D1125" t="s">
        <v>716</v>
      </c>
      <c r="E1125" t="s">
        <v>181</v>
      </c>
      <c r="F1125" t="s">
        <v>121</v>
      </c>
      <c r="G1125"/>
      <c r="H1125">
        <v>75</v>
      </c>
      <c r="I1125" t="s">
        <v>625</v>
      </c>
      <c r="J1125" t="s">
        <v>379</v>
      </c>
      <c r="K1125" t="s">
        <v>379</v>
      </c>
      <c r="L1125" t="s">
        <v>4046</v>
      </c>
      <c r="M1125"/>
      <c r="N1125" s="644" t="s">
        <v>4047</v>
      </c>
      <c r="O1125" s="644" t="s">
        <v>4048</v>
      </c>
      <c r="P1125" t="s">
        <v>4032</v>
      </c>
      <c r="Q1125">
        <v>57.062195789999997</v>
      </c>
      <c r="R1125">
        <v>-5.0215380300000003</v>
      </c>
      <c r="U1125" s="644"/>
    </row>
    <row r="1126" spans="1:21" ht="15" x14ac:dyDescent="0.25">
      <c r="A1126" t="s">
        <v>3901</v>
      </c>
      <c r="B1126" t="s">
        <v>4049</v>
      </c>
      <c r="C1126" t="s">
        <v>121</v>
      </c>
      <c r="D1126" t="s">
        <v>716</v>
      </c>
      <c r="E1126" t="s">
        <v>181</v>
      </c>
      <c r="F1126" t="s">
        <v>121</v>
      </c>
      <c r="G1126"/>
      <c r="H1126">
        <v>0.32</v>
      </c>
      <c r="I1126" t="s">
        <v>182</v>
      </c>
      <c r="J1126" t="s">
        <v>379</v>
      </c>
      <c r="K1126" t="s">
        <v>379</v>
      </c>
      <c r="L1126"/>
      <c r="M1126" t="s">
        <v>4050</v>
      </c>
      <c r="N1126" s="644" t="s">
        <v>4051</v>
      </c>
      <c r="O1126" s="644" t="s">
        <v>4052</v>
      </c>
      <c r="P1126" t="s">
        <v>4032</v>
      </c>
      <c r="Q1126">
        <v>56.290539809999999</v>
      </c>
      <c r="R1126">
        <v>-4.8993397400000003</v>
      </c>
      <c r="U1126" s="644"/>
    </row>
    <row r="1127" spans="1:21" ht="15" x14ac:dyDescent="0.25">
      <c r="A1127" t="s">
        <v>3901</v>
      </c>
      <c r="B1127" t="s">
        <v>4053</v>
      </c>
      <c r="C1127" t="s">
        <v>121</v>
      </c>
      <c r="D1127" t="s">
        <v>716</v>
      </c>
      <c r="E1127" t="s">
        <v>181</v>
      </c>
      <c r="F1127" t="s">
        <v>121</v>
      </c>
      <c r="G1127"/>
      <c r="H1127">
        <v>6</v>
      </c>
      <c r="I1127" t="s">
        <v>182</v>
      </c>
      <c r="J1127" t="s">
        <v>379</v>
      </c>
      <c r="K1127" t="s">
        <v>379</v>
      </c>
      <c r="L1127"/>
      <c r="M1127" t="s">
        <v>4054</v>
      </c>
      <c r="N1127" s="644" t="s">
        <v>4055</v>
      </c>
      <c r="O1127" s="644" t="s">
        <v>4056</v>
      </c>
      <c r="P1127" t="s">
        <v>4057</v>
      </c>
      <c r="Q1127">
        <v>57.15273972</v>
      </c>
      <c r="R1127">
        <v>-4.9319624800000001</v>
      </c>
      <c r="U1127" s="644"/>
    </row>
    <row r="1128" spans="1:21" ht="15" x14ac:dyDescent="0.25">
      <c r="A1128" t="s">
        <v>3901</v>
      </c>
      <c r="B1128" t="s">
        <v>4058</v>
      </c>
      <c r="C1128" t="s">
        <v>121</v>
      </c>
      <c r="D1128" t="s">
        <v>716</v>
      </c>
      <c r="E1128" t="s">
        <v>181</v>
      </c>
      <c r="F1128" t="s">
        <v>121</v>
      </c>
      <c r="G1128"/>
      <c r="H1128">
        <v>16.5</v>
      </c>
      <c r="I1128" t="s">
        <v>182</v>
      </c>
      <c r="J1128" t="s">
        <v>379</v>
      </c>
      <c r="K1128" t="s">
        <v>379</v>
      </c>
      <c r="L1128"/>
      <c r="M1128" t="s">
        <v>4059</v>
      </c>
      <c r="N1128" s="644" t="s">
        <v>4060</v>
      </c>
      <c r="O1128" s="644" t="s">
        <v>4061</v>
      </c>
      <c r="P1128" t="s">
        <v>4057</v>
      </c>
      <c r="Q1128">
        <v>57.072121459999998</v>
      </c>
      <c r="R1128">
        <v>-4.7740310900000003</v>
      </c>
      <c r="U1128" s="644"/>
    </row>
    <row r="1129" spans="1:21" ht="15" x14ac:dyDescent="0.25">
      <c r="A1129" t="s">
        <v>3901</v>
      </c>
      <c r="B1129" t="s">
        <v>4062</v>
      </c>
      <c r="C1129" t="s">
        <v>121</v>
      </c>
      <c r="D1129" t="s">
        <v>716</v>
      </c>
      <c r="E1129" t="s">
        <v>181</v>
      </c>
      <c r="F1129" t="s">
        <v>121</v>
      </c>
      <c r="G1129"/>
      <c r="H1129">
        <v>19.975000000000001</v>
      </c>
      <c r="I1129" t="s">
        <v>625</v>
      </c>
      <c r="J1129" t="s">
        <v>379</v>
      </c>
      <c r="K1129" t="s">
        <v>379</v>
      </c>
      <c r="L1129"/>
      <c r="M1129" t="s">
        <v>4063</v>
      </c>
      <c r="N1129" s="644" t="s">
        <v>4064</v>
      </c>
      <c r="O1129" s="644" t="s">
        <v>4065</v>
      </c>
      <c r="P1129" t="s">
        <v>4057</v>
      </c>
      <c r="Q1129">
        <v>56.256474099999998</v>
      </c>
      <c r="R1129">
        <v>-5.4899985899999999</v>
      </c>
      <c r="U1129" s="644"/>
    </row>
    <row r="1130" spans="1:21" ht="15" x14ac:dyDescent="0.25">
      <c r="A1130" t="s">
        <v>3901</v>
      </c>
      <c r="B1130" t="s">
        <v>4066</v>
      </c>
      <c r="C1130" t="s">
        <v>121</v>
      </c>
      <c r="D1130" t="s">
        <v>716</v>
      </c>
      <c r="E1130" t="s">
        <v>181</v>
      </c>
      <c r="F1130" t="s">
        <v>121</v>
      </c>
      <c r="G1130"/>
      <c r="H1130">
        <v>2</v>
      </c>
      <c r="I1130" t="s">
        <v>182</v>
      </c>
      <c r="J1130" t="s">
        <v>379</v>
      </c>
      <c r="K1130" t="s">
        <v>379</v>
      </c>
      <c r="L1130"/>
      <c r="M1130" t="s">
        <v>4067</v>
      </c>
      <c r="N1130" s="644" t="s">
        <v>4068</v>
      </c>
      <c r="O1130" s="644" t="s">
        <v>4069</v>
      </c>
      <c r="P1130" t="s">
        <v>4057</v>
      </c>
      <c r="Q1130">
        <v>57.610802</v>
      </c>
      <c r="R1130">
        <v>-4.9160374899999999</v>
      </c>
      <c r="U1130" s="644"/>
    </row>
    <row r="1131" spans="1:21" ht="15" x14ac:dyDescent="0.25">
      <c r="A1131" t="s">
        <v>3901</v>
      </c>
      <c r="B1131" t="s">
        <v>4070</v>
      </c>
      <c r="C1131" t="s">
        <v>121</v>
      </c>
      <c r="D1131" t="s">
        <v>716</v>
      </c>
      <c r="E1131" t="s">
        <v>181</v>
      </c>
      <c r="F1131" t="s">
        <v>121</v>
      </c>
      <c r="G1131"/>
      <c r="H1131">
        <v>3.1</v>
      </c>
      <c r="I1131" t="s">
        <v>182</v>
      </c>
      <c r="J1131" t="s">
        <v>379</v>
      </c>
      <c r="K1131" t="s">
        <v>379</v>
      </c>
      <c r="L1131"/>
      <c r="M1131" t="s">
        <v>4071</v>
      </c>
      <c r="N1131" s="644" t="s">
        <v>4072</v>
      </c>
      <c r="O1131" s="644" t="s">
        <v>4073</v>
      </c>
      <c r="P1131" t="s">
        <v>4057</v>
      </c>
      <c r="Q1131">
        <v>57.143350169999998</v>
      </c>
      <c r="R1131">
        <v>-5.00695975</v>
      </c>
      <c r="U1131" s="644"/>
    </row>
    <row r="1132" spans="1:21" ht="15" x14ac:dyDescent="0.25">
      <c r="A1132" t="s">
        <v>3901</v>
      </c>
      <c r="B1132" t="s">
        <v>4074</v>
      </c>
      <c r="C1132" t="s">
        <v>121</v>
      </c>
      <c r="D1132" t="s">
        <v>716</v>
      </c>
      <c r="E1132" t="s">
        <v>181</v>
      </c>
      <c r="F1132" t="s">
        <v>121</v>
      </c>
      <c r="G1132"/>
      <c r="H1132">
        <v>0.32</v>
      </c>
      <c r="I1132" t="s">
        <v>182</v>
      </c>
      <c r="J1132" t="s">
        <v>379</v>
      </c>
      <c r="K1132" t="s">
        <v>379</v>
      </c>
      <c r="L1132"/>
      <c r="M1132" t="s">
        <v>4075</v>
      </c>
      <c r="N1132" s="644" t="s">
        <v>4076</v>
      </c>
      <c r="O1132" s="644" t="s">
        <v>4077</v>
      </c>
      <c r="P1132" t="s">
        <v>4057</v>
      </c>
      <c r="Q1132">
        <v>56.416342579999998</v>
      </c>
      <c r="R1132">
        <v>-5.1954309199999997</v>
      </c>
      <c r="U1132" s="644"/>
    </row>
    <row r="1133" spans="1:21" ht="15" x14ac:dyDescent="0.25">
      <c r="A1133" t="s">
        <v>3901</v>
      </c>
      <c r="B1133" t="s">
        <v>4078</v>
      </c>
      <c r="C1133" t="s">
        <v>121</v>
      </c>
      <c r="D1133" t="s">
        <v>716</v>
      </c>
      <c r="E1133" t="s">
        <v>181</v>
      </c>
      <c r="F1133" t="s">
        <v>121</v>
      </c>
      <c r="G1133"/>
      <c r="H1133">
        <v>0.88600000000000001</v>
      </c>
      <c r="I1133" t="s">
        <v>182</v>
      </c>
      <c r="J1133" t="s">
        <v>379</v>
      </c>
      <c r="K1133" t="s">
        <v>379</v>
      </c>
      <c r="L1133"/>
      <c r="M1133" t="s">
        <v>4079</v>
      </c>
      <c r="N1133" s="644" t="s">
        <v>4080</v>
      </c>
      <c r="O1133" s="644" t="s">
        <v>4081</v>
      </c>
      <c r="P1133" t="s">
        <v>4057</v>
      </c>
      <c r="Q1133">
        <v>56.256474099999998</v>
      </c>
      <c r="R1133">
        <v>-5.4899985899999999</v>
      </c>
      <c r="U1133" s="644"/>
    </row>
    <row r="1134" spans="1:21" ht="15" x14ac:dyDescent="0.25">
      <c r="A1134" t="s">
        <v>3901</v>
      </c>
      <c r="B1134" t="s">
        <v>4082</v>
      </c>
      <c r="C1134" t="s">
        <v>121</v>
      </c>
      <c r="D1134" t="s">
        <v>716</v>
      </c>
      <c r="E1134" t="s">
        <v>181</v>
      </c>
      <c r="F1134" t="s">
        <v>121</v>
      </c>
      <c r="G1134"/>
      <c r="H1134">
        <v>8.2000000000000003E-2</v>
      </c>
      <c r="I1134" t="s">
        <v>182</v>
      </c>
      <c r="J1134" t="s">
        <v>379</v>
      </c>
      <c r="K1134" t="s">
        <v>379</v>
      </c>
      <c r="L1134"/>
      <c r="M1134" t="s">
        <v>4067</v>
      </c>
      <c r="N1134" s="644" t="s">
        <v>4068</v>
      </c>
      <c r="O1134" s="644" t="s">
        <v>4069</v>
      </c>
      <c r="P1134" t="s">
        <v>4057</v>
      </c>
      <c r="Q1134">
        <v>57.178425689999997</v>
      </c>
      <c r="R1134">
        <v>-4.8378497300000003</v>
      </c>
      <c r="U1134" s="644"/>
    </row>
    <row r="1135" spans="1:21" ht="15" x14ac:dyDescent="0.25">
      <c r="A1135" t="s">
        <v>3901</v>
      </c>
      <c r="B1135" t="s">
        <v>4083</v>
      </c>
      <c r="C1135" t="s">
        <v>121</v>
      </c>
      <c r="D1135" t="s">
        <v>716</v>
      </c>
      <c r="E1135" t="s">
        <v>181</v>
      </c>
      <c r="F1135" t="s">
        <v>121</v>
      </c>
      <c r="G1135"/>
      <c r="H1135">
        <v>0.55000000000000004</v>
      </c>
      <c r="I1135" t="s">
        <v>182</v>
      </c>
      <c r="J1135" t="s">
        <v>379</v>
      </c>
      <c r="K1135" t="s">
        <v>379</v>
      </c>
      <c r="L1135"/>
      <c r="M1135" t="s">
        <v>4084</v>
      </c>
      <c r="N1135" s="644" t="s">
        <v>4085</v>
      </c>
      <c r="O1135" s="644" t="s">
        <v>4086</v>
      </c>
      <c r="P1135" t="s">
        <v>4057</v>
      </c>
      <c r="Q1135">
        <v>56.256474099999998</v>
      </c>
      <c r="R1135">
        <v>-5.4899985899999999</v>
      </c>
      <c r="U1135" s="644"/>
    </row>
    <row r="1136" spans="1:21" ht="15" x14ac:dyDescent="0.25">
      <c r="A1136" t="s">
        <v>3901</v>
      </c>
      <c r="B1136" t="s">
        <v>4087</v>
      </c>
      <c r="C1136" t="s">
        <v>121</v>
      </c>
      <c r="D1136" t="s">
        <v>716</v>
      </c>
      <c r="E1136" t="s">
        <v>181</v>
      </c>
      <c r="F1136" t="s">
        <v>121</v>
      </c>
      <c r="G1136"/>
      <c r="H1136">
        <v>8.4000000000000005E-2</v>
      </c>
      <c r="I1136" t="s">
        <v>182</v>
      </c>
      <c r="J1136" t="s">
        <v>379</v>
      </c>
      <c r="K1136" t="s">
        <v>379</v>
      </c>
      <c r="L1136"/>
      <c r="M1136" t="s">
        <v>4088</v>
      </c>
      <c r="N1136" s="644" t="s">
        <v>4068</v>
      </c>
      <c r="O1136" s="644" t="s">
        <v>4069</v>
      </c>
      <c r="P1136" t="s">
        <v>4057</v>
      </c>
      <c r="Q1136">
        <v>57.735057500000003</v>
      </c>
      <c r="R1136">
        <v>-4.7827984499999996</v>
      </c>
      <c r="U1136" s="644"/>
    </row>
    <row r="1137" spans="1:21" ht="15" x14ac:dyDescent="0.25">
      <c r="A1137" t="s">
        <v>3901</v>
      </c>
      <c r="B1137" t="s">
        <v>4089</v>
      </c>
      <c r="C1137" t="s">
        <v>121</v>
      </c>
      <c r="D1137" t="s">
        <v>716</v>
      </c>
      <c r="E1137" t="s">
        <v>181</v>
      </c>
      <c r="F1137" t="s">
        <v>121</v>
      </c>
      <c r="G1137"/>
      <c r="H1137">
        <v>0.32</v>
      </c>
      <c r="I1137" t="s">
        <v>182</v>
      </c>
      <c r="J1137" t="s">
        <v>379</v>
      </c>
      <c r="K1137" t="s">
        <v>379</v>
      </c>
      <c r="L1137"/>
      <c r="M1137" t="s">
        <v>4090</v>
      </c>
      <c r="N1137" s="644" t="s">
        <v>4091</v>
      </c>
      <c r="O1137" s="644" t="s">
        <v>4092</v>
      </c>
      <c r="P1137" t="s">
        <v>4057</v>
      </c>
      <c r="Q1137">
        <v>57.15273972</v>
      </c>
      <c r="R1137">
        <v>-4.9319624800000001</v>
      </c>
      <c r="U1137" s="644"/>
    </row>
    <row r="1138" spans="1:21" ht="15" x14ac:dyDescent="0.25">
      <c r="A1138" t="s">
        <v>3901</v>
      </c>
      <c r="B1138" t="s">
        <v>4093</v>
      </c>
      <c r="C1138" t="s">
        <v>121</v>
      </c>
      <c r="D1138" t="s">
        <v>716</v>
      </c>
      <c r="E1138" t="s">
        <v>181</v>
      </c>
      <c r="F1138" t="s">
        <v>121</v>
      </c>
      <c r="G1138"/>
      <c r="H1138">
        <v>3.5</v>
      </c>
      <c r="I1138" t="s">
        <v>182</v>
      </c>
      <c r="J1138" t="s">
        <v>379</v>
      </c>
      <c r="K1138" t="s">
        <v>379</v>
      </c>
      <c r="L1138"/>
      <c r="M1138" t="s">
        <v>4059</v>
      </c>
      <c r="N1138" s="644" t="s">
        <v>4060</v>
      </c>
      <c r="O1138" s="644" t="s">
        <v>4061</v>
      </c>
      <c r="P1138" t="s">
        <v>4057</v>
      </c>
      <c r="Q1138">
        <v>56.39126838</v>
      </c>
      <c r="R1138">
        <v>-4.1219932699999999</v>
      </c>
      <c r="U1138" s="644"/>
    </row>
    <row r="1139" spans="1:21" ht="15" x14ac:dyDescent="0.25">
      <c r="A1139" t="s">
        <v>3901</v>
      </c>
      <c r="B1139" t="s">
        <v>4094</v>
      </c>
      <c r="C1139" t="s">
        <v>121</v>
      </c>
      <c r="D1139" t="s">
        <v>716</v>
      </c>
      <c r="E1139" t="s">
        <v>181</v>
      </c>
      <c r="F1139" t="s">
        <v>121</v>
      </c>
      <c r="G1139"/>
      <c r="H1139">
        <v>16.829999999999998</v>
      </c>
      <c r="I1139" t="s">
        <v>182</v>
      </c>
      <c r="J1139" t="s">
        <v>379</v>
      </c>
      <c r="K1139" t="s">
        <v>379</v>
      </c>
      <c r="L1139"/>
      <c r="M1139" t="s">
        <v>4095</v>
      </c>
      <c r="N1139" s="644" t="s">
        <v>4096</v>
      </c>
      <c r="O1139" s="644" t="s">
        <v>4097</v>
      </c>
      <c r="P1139" t="s">
        <v>4098</v>
      </c>
      <c r="Q1139">
        <v>57.056890209999999</v>
      </c>
      <c r="R1139">
        <v>-4.2299597000000002</v>
      </c>
      <c r="U1139" s="644"/>
    </row>
    <row r="1140" spans="1:21" ht="15" x14ac:dyDescent="0.25">
      <c r="A1140" t="s">
        <v>3901</v>
      </c>
      <c r="B1140" t="s">
        <v>4099</v>
      </c>
      <c r="C1140" t="s">
        <v>121</v>
      </c>
      <c r="D1140" t="s">
        <v>716</v>
      </c>
      <c r="E1140" t="s">
        <v>181</v>
      </c>
      <c r="F1140" t="s">
        <v>121</v>
      </c>
      <c r="G1140"/>
      <c r="H1140">
        <v>5</v>
      </c>
      <c r="I1140" t="s">
        <v>182</v>
      </c>
      <c r="J1140" t="s">
        <v>379</v>
      </c>
      <c r="K1140" t="s">
        <v>379</v>
      </c>
      <c r="L1140"/>
      <c r="M1140" t="s">
        <v>4100</v>
      </c>
      <c r="N1140" s="644" t="s">
        <v>4101</v>
      </c>
      <c r="O1140" s="644" t="s">
        <v>4102</v>
      </c>
      <c r="P1140" t="s">
        <v>4098</v>
      </c>
      <c r="Q1140">
        <v>57.62759544</v>
      </c>
      <c r="R1140">
        <v>-4.7981888000000001</v>
      </c>
      <c r="U1140" s="644"/>
    </row>
    <row r="1141" spans="1:21" ht="15" x14ac:dyDescent="0.25">
      <c r="A1141" t="s">
        <v>3901</v>
      </c>
      <c r="B1141" t="s">
        <v>4103</v>
      </c>
      <c r="C1141" t="s">
        <v>121</v>
      </c>
      <c r="D1141" t="s">
        <v>716</v>
      </c>
      <c r="E1141" t="s">
        <v>181</v>
      </c>
      <c r="F1141" t="s">
        <v>121</v>
      </c>
      <c r="G1141"/>
      <c r="H1141">
        <v>18.66</v>
      </c>
      <c r="I1141" t="s">
        <v>625</v>
      </c>
      <c r="J1141" t="s">
        <v>379</v>
      </c>
      <c r="K1141" t="s">
        <v>379</v>
      </c>
      <c r="L1141"/>
      <c r="M1141" t="s">
        <v>4104</v>
      </c>
      <c r="N1141" s="644" t="s">
        <v>4105</v>
      </c>
      <c r="O1141" s="644" t="s">
        <v>4106</v>
      </c>
      <c r="P1141" t="s">
        <v>4098</v>
      </c>
      <c r="Q1141">
        <v>57.175884680000003</v>
      </c>
      <c r="R1141">
        <v>-4.7993478600000001</v>
      </c>
      <c r="U1141" s="644"/>
    </row>
    <row r="1142" spans="1:21" ht="15" x14ac:dyDescent="0.25">
      <c r="A1142" t="s">
        <v>3901</v>
      </c>
      <c r="B1142" t="s">
        <v>4107</v>
      </c>
      <c r="C1142" t="s">
        <v>121</v>
      </c>
      <c r="D1142" t="s">
        <v>716</v>
      </c>
      <c r="E1142" t="s">
        <v>181</v>
      </c>
      <c r="F1142" t="s">
        <v>121</v>
      </c>
      <c r="G1142"/>
      <c r="H1142">
        <v>37</v>
      </c>
      <c r="I1142" t="s">
        <v>625</v>
      </c>
      <c r="J1142" t="s">
        <v>379</v>
      </c>
      <c r="K1142" t="s">
        <v>379</v>
      </c>
      <c r="L1142" t="s">
        <v>4108</v>
      </c>
      <c r="M1142"/>
      <c r="N1142" s="644" t="s">
        <v>4109</v>
      </c>
      <c r="O1142" s="644" t="s">
        <v>4110</v>
      </c>
      <c r="P1142" t="s">
        <v>4098</v>
      </c>
      <c r="Q1142">
        <v>56.547089649999997</v>
      </c>
      <c r="R1142">
        <v>-4.4314362000000003</v>
      </c>
      <c r="U1142" s="644"/>
    </row>
    <row r="1143" spans="1:21" ht="15" x14ac:dyDescent="0.25">
      <c r="A1143" t="s">
        <v>3901</v>
      </c>
      <c r="B1143" t="s">
        <v>4111</v>
      </c>
      <c r="C1143" t="s">
        <v>121</v>
      </c>
      <c r="D1143" t="s">
        <v>716</v>
      </c>
      <c r="E1143" t="s">
        <v>181</v>
      </c>
      <c r="F1143" t="s">
        <v>121</v>
      </c>
      <c r="G1143"/>
      <c r="H1143">
        <v>0.18</v>
      </c>
      <c r="I1143" t="s">
        <v>182</v>
      </c>
      <c r="J1143" t="s">
        <v>379</v>
      </c>
      <c r="K1143" t="s">
        <v>379</v>
      </c>
      <c r="L1143"/>
      <c r="M1143" t="s">
        <v>4112</v>
      </c>
      <c r="N1143" s="644" t="s">
        <v>4113</v>
      </c>
      <c r="O1143" s="644" t="s">
        <v>4114</v>
      </c>
      <c r="P1143" t="s">
        <v>4098</v>
      </c>
      <c r="Q1143">
        <v>56.373369140000001</v>
      </c>
      <c r="R1143">
        <v>-4.0411137400000001</v>
      </c>
      <c r="U1143" s="644"/>
    </row>
    <row r="1144" spans="1:21" ht="15" x14ac:dyDescent="0.25">
      <c r="A1144" t="s">
        <v>3901</v>
      </c>
      <c r="B1144" t="s">
        <v>4115</v>
      </c>
      <c r="C1144" t="s">
        <v>121</v>
      </c>
      <c r="D1144" t="s">
        <v>716</v>
      </c>
      <c r="E1144" t="s">
        <v>181</v>
      </c>
      <c r="F1144" t="s">
        <v>121</v>
      </c>
      <c r="G1144"/>
      <c r="H1144">
        <v>4</v>
      </c>
      <c r="I1144" t="s">
        <v>182</v>
      </c>
      <c r="J1144" t="s">
        <v>379</v>
      </c>
      <c r="K1144" t="s">
        <v>379</v>
      </c>
      <c r="L1144"/>
      <c r="M1144" t="s">
        <v>4116</v>
      </c>
      <c r="N1144" s="644" t="s">
        <v>4117</v>
      </c>
      <c r="O1144" s="644" t="s">
        <v>4118</v>
      </c>
      <c r="P1144" t="s">
        <v>4119</v>
      </c>
      <c r="Q1144">
        <v>57.941687649999999</v>
      </c>
      <c r="R1144">
        <v>-4.4128371299999998</v>
      </c>
      <c r="U1144" s="644"/>
    </row>
    <row r="1145" spans="1:21" ht="15" x14ac:dyDescent="0.25">
      <c r="A1145" t="s">
        <v>3901</v>
      </c>
      <c r="B1145" t="s">
        <v>4120</v>
      </c>
      <c r="C1145" t="s">
        <v>121</v>
      </c>
      <c r="D1145" t="s">
        <v>716</v>
      </c>
      <c r="E1145" t="s">
        <v>181</v>
      </c>
      <c r="F1145" t="s">
        <v>121</v>
      </c>
      <c r="G1145"/>
      <c r="H1145">
        <v>18.62</v>
      </c>
      <c r="I1145" t="s">
        <v>182</v>
      </c>
      <c r="J1145" t="s">
        <v>379</v>
      </c>
      <c r="K1145" t="s">
        <v>379</v>
      </c>
      <c r="L1145"/>
      <c r="M1145" t="s">
        <v>4121</v>
      </c>
      <c r="N1145" s="644" t="s">
        <v>4122</v>
      </c>
      <c r="O1145" s="644" t="s">
        <v>4123</v>
      </c>
      <c r="P1145" t="s">
        <v>4119</v>
      </c>
      <c r="Q1145">
        <v>56.477955999999999</v>
      </c>
      <c r="R1145">
        <v>-4.3238734799999996</v>
      </c>
      <c r="U1145" s="644"/>
    </row>
    <row r="1146" spans="1:21" ht="15" x14ac:dyDescent="0.25">
      <c r="A1146" t="s">
        <v>3901</v>
      </c>
      <c r="B1146" t="s">
        <v>4124</v>
      </c>
      <c r="C1146" t="s">
        <v>121</v>
      </c>
      <c r="D1146" t="s">
        <v>716</v>
      </c>
      <c r="E1146" t="s">
        <v>181</v>
      </c>
      <c r="F1146" t="s">
        <v>121</v>
      </c>
      <c r="G1146"/>
      <c r="H1146">
        <v>46</v>
      </c>
      <c r="I1146" t="s">
        <v>625</v>
      </c>
      <c r="J1146" t="s">
        <v>379</v>
      </c>
      <c r="K1146" t="s">
        <v>379</v>
      </c>
      <c r="L1146"/>
      <c r="M1146" t="s">
        <v>4125</v>
      </c>
      <c r="N1146" s="644" t="s">
        <v>4126</v>
      </c>
      <c r="O1146" s="644" t="s">
        <v>4127</v>
      </c>
      <c r="P1146" t="s">
        <v>4119</v>
      </c>
      <c r="Q1146">
        <v>57.941687649999999</v>
      </c>
      <c r="R1146">
        <v>-4.4128371299999998</v>
      </c>
      <c r="U1146" s="644"/>
    </row>
    <row r="1147" spans="1:21" ht="15" x14ac:dyDescent="0.25">
      <c r="A1147" t="s">
        <v>3901</v>
      </c>
      <c r="B1147" t="s">
        <v>4128</v>
      </c>
      <c r="C1147" t="s">
        <v>121</v>
      </c>
      <c r="D1147" t="s">
        <v>716</v>
      </c>
      <c r="E1147" t="s">
        <v>181</v>
      </c>
      <c r="F1147" t="s">
        <v>121</v>
      </c>
      <c r="G1147"/>
      <c r="H1147">
        <v>0.1</v>
      </c>
      <c r="I1147" t="s">
        <v>182</v>
      </c>
      <c r="J1147" t="s">
        <v>379</v>
      </c>
      <c r="K1147" t="s">
        <v>379</v>
      </c>
      <c r="L1147"/>
      <c r="M1147" t="s">
        <v>4129</v>
      </c>
      <c r="N1147" s="644" t="s">
        <v>4122</v>
      </c>
      <c r="O1147" s="644" t="s">
        <v>4123</v>
      </c>
      <c r="P1147" t="s">
        <v>4119</v>
      </c>
      <c r="Q1147">
        <v>56.54159129</v>
      </c>
      <c r="R1147">
        <v>-4.5183743700000001</v>
      </c>
      <c r="U1147" s="644"/>
    </row>
    <row r="1148" spans="1:21" ht="15" x14ac:dyDescent="0.25">
      <c r="A1148" t="s">
        <v>3901</v>
      </c>
      <c r="B1148" t="s">
        <v>4130</v>
      </c>
      <c r="C1148" t="s">
        <v>121</v>
      </c>
      <c r="D1148" t="s">
        <v>716</v>
      </c>
      <c r="E1148" t="s">
        <v>181</v>
      </c>
      <c r="F1148" t="s">
        <v>121</v>
      </c>
      <c r="G1148"/>
      <c r="H1148">
        <v>4</v>
      </c>
      <c r="I1148" t="s">
        <v>182</v>
      </c>
      <c r="J1148" t="s">
        <v>379</v>
      </c>
      <c r="K1148" t="s">
        <v>379</v>
      </c>
      <c r="L1148"/>
      <c r="M1148" t="s">
        <v>4131</v>
      </c>
      <c r="N1148" s="644" t="s">
        <v>4132</v>
      </c>
      <c r="O1148" s="644" t="s">
        <v>4133</v>
      </c>
      <c r="P1148" t="s">
        <v>4119</v>
      </c>
      <c r="Q1148">
        <v>56.476177110000002</v>
      </c>
      <c r="R1148">
        <v>-4.2948764199999996</v>
      </c>
      <c r="U1148" s="644"/>
    </row>
    <row r="1149" spans="1:21" ht="15" x14ac:dyDescent="0.25">
      <c r="A1149" t="s">
        <v>3901</v>
      </c>
      <c r="B1149" t="s">
        <v>4134</v>
      </c>
      <c r="C1149" t="s">
        <v>121</v>
      </c>
      <c r="D1149" t="s">
        <v>716</v>
      </c>
      <c r="E1149" t="s">
        <v>181</v>
      </c>
      <c r="F1149" t="s">
        <v>121</v>
      </c>
      <c r="G1149"/>
      <c r="H1149">
        <v>2</v>
      </c>
      <c r="I1149" t="s">
        <v>182</v>
      </c>
      <c r="J1149" t="s">
        <v>379</v>
      </c>
      <c r="K1149" t="s">
        <v>379</v>
      </c>
      <c r="L1149"/>
      <c r="M1149" t="s">
        <v>4125</v>
      </c>
      <c r="N1149" s="644" t="s">
        <v>4135</v>
      </c>
      <c r="O1149" s="644" t="s">
        <v>4136</v>
      </c>
      <c r="P1149" t="s">
        <v>4119</v>
      </c>
      <c r="Q1149">
        <v>56.477955999999999</v>
      </c>
      <c r="R1149">
        <v>-4.3238734799999996</v>
      </c>
      <c r="U1149" s="644"/>
    </row>
    <row r="1150" spans="1:21" ht="15" x14ac:dyDescent="0.25">
      <c r="A1150" t="s">
        <v>3901</v>
      </c>
      <c r="B1150" t="s">
        <v>4137</v>
      </c>
      <c r="C1150" t="s">
        <v>121</v>
      </c>
      <c r="D1150" t="s">
        <v>716</v>
      </c>
      <c r="E1150" t="s">
        <v>181</v>
      </c>
      <c r="F1150" t="s">
        <v>121</v>
      </c>
      <c r="G1150"/>
      <c r="H1150">
        <v>5.3999999999999999E-2</v>
      </c>
      <c r="I1150" t="s">
        <v>182</v>
      </c>
      <c r="J1150" t="s">
        <v>379</v>
      </c>
      <c r="K1150" t="s">
        <v>379</v>
      </c>
      <c r="L1150"/>
      <c r="M1150" t="s">
        <v>4125</v>
      </c>
      <c r="N1150" s="644" t="s">
        <v>4126</v>
      </c>
      <c r="O1150" s="644" t="s">
        <v>4127</v>
      </c>
      <c r="P1150" t="s">
        <v>4119</v>
      </c>
      <c r="Q1150">
        <v>57.976812760000001</v>
      </c>
      <c r="R1150">
        <v>-4.5832512000000003</v>
      </c>
      <c r="U1150" s="644"/>
    </row>
    <row r="1151" spans="1:21" ht="15" x14ac:dyDescent="0.25">
      <c r="A1151" t="s">
        <v>3901</v>
      </c>
      <c r="B1151" t="s">
        <v>4138</v>
      </c>
      <c r="C1151" t="s">
        <v>121</v>
      </c>
      <c r="D1151" t="s">
        <v>716</v>
      </c>
      <c r="E1151" t="s">
        <v>181</v>
      </c>
      <c r="F1151" t="s">
        <v>121</v>
      </c>
      <c r="G1151"/>
      <c r="H1151">
        <v>10</v>
      </c>
      <c r="I1151" t="s">
        <v>182</v>
      </c>
      <c r="J1151" t="s">
        <v>379</v>
      </c>
      <c r="K1151" t="s">
        <v>379</v>
      </c>
      <c r="L1151"/>
      <c r="M1151" t="s">
        <v>4139</v>
      </c>
      <c r="N1151" s="644" t="s">
        <v>4140</v>
      </c>
      <c r="O1151" s="644" t="s">
        <v>4141</v>
      </c>
      <c r="P1151" t="s">
        <v>4142</v>
      </c>
      <c r="Q1151">
        <v>56.543109139999999</v>
      </c>
      <c r="R1151">
        <v>-4.4651319899999997</v>
      </c>
      <c r="U1151" s="644"/>
    </row>
    <row r="1152" spans="1:21" ht="15" x14ac:dyDescent="0.25">
      <c r="A1152" t="s">
        <v>3901</v>
      </c>
      <c r="B1152" t="s">
        <v>4143</v>
      </c>
      <c r="C1152" t="s">
        <v>121</v>
      </c>
      <c r="D1152" t="s">
        <v>716</v>
      </c>
      <c r="E1152" t="s">
        <v>181</v>
      </c>
      <c r="F1152" t="s">
        <v>121</v>
      </c>
      <c r="G1152"/>
      <c r="H1152">
        <v>11</v>
      </c>
      <c r="I1152" t="s">
        <v>182</v>
      </c>
      <c r="J1152" t="s">
        <v>379</v>
      </c>
      <c r="K1152" t="s">
        <v>379</v>
      </c>
      <c r="L1152"/>
      <c r="M1152" t="s">
        <v>4144</v>
      </c>
      <c r="N1152" s="644" t="s">
        <v>4145</v>
      </c>
      <c r="O1152" s="644" t="s">
        <v>4146</v>
      </c>
      <c r="P1152" t="s">
        <v>4142</v>
      </c>
      <c r="Q1152">
        <v>57.529406399999999</v>
      </c>
      <c r="R1152">
        <v>-4.5585210600000003</v>
      </c>
      <c r="U1152" s="644"/>
    </row>
    <row r="1153" spans="1:21" ht="15" x14ac:dyDescent="0.25">
      <c r="A1153" t="s">
        <v>3901</v>
      </c>
      <c r="B1153" t="s">
        <v>4147</v>
      </c>
      <c r="C1153" t="s">
        <v>121</v>
      </c>
      <c r="D1153" t="s">
        <v>716</v>
      </c>
      <c r="E1153" t="s">
        <v>181</v>
      </c>
      <c r="F1153" t="s">
        <v>121</v>
      </c>
      <c r="G1153"/>
      <c r="H1153">
        <v>18</v>
      </c>
      <c r="I1153" t="s">
        <v>625</v>
      </c>
      <c r="J1153" t="s">
        <v>379</v>
      </c>
      <c r="K1153" t="s">
        <v>379</v>
      </c>
      <c r="L1153"/>
      <c r="M1153" t="s">
        <v>4148</v>
      </c>
      <c r="N1153" s="644" t="s">
        <v>4149</v>
      </c>
      <c r="O1153" s="644" t="s">
        <v>4150</v>
      </c>
      <c r="P1153" t="s">
        <v>4142</v>
      </c>
      <c r="Q1153">
        <v>56.928926799999999</v>
      </c>
      <c r="R1153">
        <v>-4.2446995300000001</v>
      </c>
      <c r="U1153" s="644"/>
    </row>
    <row r="1154" spans="1:21" ht="15" x14ac:dyDescent="0.25">
      <c r="A1154" t="s">
        <v>3901</v>
      </c>
      <c r="B1154" t="s">
        <v>4151</v>
      </c>
      <c r="C1154" t="s">
        <v>121</v>
      </c>
      <c r="D1154" t="s">
        <v>716</v>
      </c>
      <c r="E1154" t="s">
        <v>181</v>
      </c>
      <c r="F1154" t="s">
        <v>121</v>
      </c>
      <c r="G1154"/>
      <c r="H1154">
        <v>2.5</v>
      </c>
      <c r="I1154" t="s">
        <v>182</v>
      </c>
      <c r="J1154" t="s">
        <v>379</v>
      </c>
      <c r="K1154" t="s">
        <v>379</v>
      </c>
      <c r="L1154"/>
      <c r="M1154" t="s">
        <v>4152</v>
      </c>
      <c r="N1154" s="644" t="s">
        <v>4153</v>
      </c>
      <c r="O1154" s="644" t="s">
        <v>4154</v>
      </c>
      <c r="P1154" t="s">
        <v>4142</v>
      </c>
      <c r="Q1154">
        <v>56.765187179999998</v>
      </c>
      <c r="R1154">
        <v>-4.1121941900000003</v>
      </c>
      <c r="U1154" s="644"/>
    </row>
    <row r="1155" spans="1:21" ht="15" x14ac:dyDescent="0.25">
      <c r="A1155" t="s">
        <v>3901</v>
      </c>
      <c r="B1155" t="s">
        <v>4155</v>
      </c>
      <c r="C1155" t="s">
        <v>121</v>
      </c>
      <c r="D1155" t="s">
        <v>716</v>
      </c>
      <c r="E1155" t="s">
        <v>181</v>
      </c>
      <c r="F1155" t="s">
        <v>121</v>
      </c>
      <c r="G1155"/>
      <c r="H1155">
        <v>0.55000000000000004</v>
      </c>
      <c r="I1155" t="s">
        <v>182</v>
      </c>
      <c r="J1155" t="s">
        <v>379</v>
      </c>
      <c r="K1155" t="s">
        <v>379</v>
      </c>
      <c r="L1155"/>
      <c r="M1155" t="s">
        <v>4156</v>
      </c>
      <c r="N1155" s="644" t="s">
        <v>4157</v>
      </c>
      <c r="O1155" s="644" t="s">
        <v>4158</v>
      </c>
      <c r="P1155" t="s">
        <v>4142</v>
      </c>
      <c r="Q1155">
        <v>58.110230999999999</v>
      </c>
      <c r="R1155">
        <v>-4.73943739</v>
      </c>
      <c r="U1155" s="644"/>
    </row>
    <row r="1156" spans="1:21" ht="15" x14ac:dyDescent="0.25">
      <c r="A1156" t="s">
        <v>3901</v>
      </c>
      <c r="B1156" t="s">
        <v>4159</v>
      </c>
      <c r="C1156" t="s">
        <v>121</v>
      </c>
      <c r="D1156" t="s">
        <v>716</v>
      </c>
      <c r="E1156" t="s">
        <v>181</v>
      </c>
      <c r="F1156" t="s">
        <v>121</v>
      </c>
      <c r="G1156"/>
      <c r="H1156">
        <v>0.45</v>
      </c>
      <c r="I1156" t="s">
        <v>182</v>
      </c>
      <c r="J1156" t="s">
        <v>379</v>
      </c>
      <c r="K1156" t="s">
        <v>379</v>
      </c>
      <c r="L1156"/>
      <c r="M1156" t="s">
        <v>4160</v>
      </c>
      <c r="N1156" s="644" t="s">
        <v>4161</v>
      </c>
      <c r="O1156" s="644" t="s">
        <v>4162</v>
      </c>
      <c r="P1156" t="s">
        <v>4142</v>
      </c>
      <c r="Q1156">
        <v>58.107499259999997</v>
      </c>
      <c r="R1156">
        <v>-4.5521665499999999</v>
      </c>
      <c r="U1156" s="644"/>
    </row>
    <row r="1157" spans="1:21" ht="15" x14ac:dyDescent="0.25">
      <c r="A1157" t="s">
        <v>3901</v>
      </c>
      <c r="B1157" t="s">
        <v>4163</v>
      </c>
      <c r="C1157" t="s">
        <v>121</v>
      </c>
      <c r="D1157" t="s">
        <v>716</v>
      </c>
      <c r="E1157" t="s">
        <v>181</v>
      </c>
      <c r="F1157" t="s">
        <v>121</v>
      </c>
      <c r="G1157"/>
      <c r="H1157">
        <v>3.5</v>
      </c>
      <c r="I1157" t="s">
        <v>182</v>
      </c>
      <c r="J1157" t="s">
        <v>379</v>
      </c>
      <c r="K1157" t="s">
        <v>379</v>
      </c>
      <c r="L1157"/>
      <c r="M1157" t="s">
        <v>4164</v>
      </c>
      <c r="N1157" s="644" t="s">
        <v>4165</v>
      </c>
      <c r="O1157" s="644" t="s">
        <v>4166</v>
      </c>
      <c r="P1157" t="s">
        <v>4142</v>
      </c>
      <c r="Q1157">
        <v>58.131073260000001</v>
      </c>
      <c r="R1157">
        <v>-6.8724491399999996</v>
      </c>
      <c r="U1157" s="644"/>
    </row>
    <row r="1158" spans="1:21" ht="15" x14ac:dyDescent="0.25">
      <c r="A1158" t="s">
        <v>3901</v>
      </c>
      <c r="B1158" t="s">
        <v>4167</v>
      </c>
      <c r="C1158" t="s">
        <v>121</v>
      </c>
      <c r="D1158" t="s">
        <v>716</v>
      </c>
      <c r="E1158" t="s">
        <v>181</v>
      </c>
      <c r="F1158" t="s">
        <v>121</v>
      </c>
      <c r="G1158"/>
      <c r="H1158">
        <v>0.72</v>
      </c>
      <c r="I1158" t="s">
        <v>182</v>
      </c>
      <c r="J1158" t="s">
        <v>379</v>
      </c>
      <c r="K1158" t="s">
        <v>379</v>
      </c>
      <c r="L1158"/>
      <c r="M1158" t="s">
        <v>4168</v>
      </c>
      <c r="N1158" s="644" t="s">
        <v>4169</v>
      </c>
      <c r="O1158" s="644" t="s">
        <v>4170</v>
      </c>
      <c r="P1158" t="s">
        <v>4171</v>
      </c>
      <c r="Q1158">
        <v>57.97896549</v>
      </c>
      <c r="R1158">
        <v>-6.7325543999999997</v>
      </c>
      <c r="U1158" s="644"/>
    </row>
    <row r="1159" spans="1:21" ht="15" x14ac:dyDescent="0.25">
      <c r="A1159" t="s">
        <v>3901</v>
      </c>
      <c r="B1159" t="s">
        <v>4172</v>
      </c>
      <c r="C1159" t="s">
        <v>121</v>
      </c>
      <c r="D1159" t="s">
        <v>716</v>
      </c>
      <c r="E1159" t="s">
        <v>181</v>
      </c>
      <c r="F1159" t="s">
        <v>121</v>
      </c>
      <c r="G1159"/>
      <c r="H1159">
        <v>1.32</v>
      </c>
      <c r="I1159" t="s">
        <v>182</v>
      </c>
      <c r="J1159" t="s">
        <v>379</v>
      </c>
      <c r="K1159" t="s">
        <v>379</v>
      </c>
      <c r="L1159"/>
      <c r="M1159" t="s">
        <v>4173</v>
      </c>
      <c r="N1159" s="644" t="s">
        <v>4174</v>
      </c>
      <c r="O1159" s="644" t="s">
        <v>4175</v>
      </c>
      <c r="P1159" t="s">
        <v>4171</v>
      </c>
      <c r="Q1159">
        <v>56.069577639999999</v>
      </c>
      <c r="R1159">
        <v>-5.3293285499999996</v>
      </c>
      <c r="U1159" s="644"/>
    </row>
    <row r="1160" spans="1:21" ht="15" x14ac:dyDescent="0.25">
      <c r="A1160" t="s">
        <v>3901</v>
      </c>
      <c r="B1160" t="s">
        <v>4176</v>
      </c>
      <c r="C1160" t="s">
        <v>121</v>
      </c>
      <c r="D1160" t="s">
        <v>716</v>
      </c>
      <c r="E1160" t="s">
        <v>181</v>
      </c>
      <c r="F1160" t="s">
        <v>121</v>
      </c>
      <c r="G1160"/>
      <c r="H1160">
        <v>6</v>
      </c>
      <c r="I1160" t="s">
        <v>182</v>
      </c>
      <c r="J1160" t="s">
        <v>379</v>
      </c>
      <c r="K1160" t="s">
        <v>379</v>
      </c>
      <c r="L1160"/>
      <c r="M1160" t="s">
        <v>4177</v>
      </c>
      <c r="N1160" s="644" t="s">
        <v>4178</v>
      </c>
      <c r="O1160" s="644" t="s">
        <v>4179</v>
      </c>
      <c r="P1160" t="s">
        <v>4180</v>
      </c>
      <c r="Q1160">
        <v>56.37452863</v>
      </c>
      <c r="R1160">
        <v>-3.9975326400000002</v>
      </c>
      <c r="U1160" s="644"/>
    </row>
    <row r="1161" spans="1:21" ht="15" x14ac:dyDescent="0.25">
      <c r="A1161" t="s">
        <v>3901</v>
      </c>
      <c r="B1161" t="s">
        <v>4181</v>
      </c>
      <c r="C1161" t="s">
        <v>121</v>
      </c>
      <c r="D1161" t="s">
        <v>716</v>
      </c>
      <c r="E1161" t="s">
        <v>181</v>
      </c>
      <c r="F1161" t="s">
        <v>121</v>
      </c>
      <c r="G1161"/>
      <c r="H1161">
        <v>3</v>
      </c>
      <c r="I1161" t="s">
        <v>182</v>
      </c>
      <c r="J1161" t="s">
        <v>379</v>
      </c>
      <c r="K1161" t="s">
        <v>379</v>
      </c>
      <c r="L1161"/>
      <c r="M1161" t="s">
        <v>4182</v>
      </c>
      <c r="N1161" s="644" t="s">
        <v>4183</v>
      </c>
      <c r="O1161" s="644" t="s">
        <v>4184</v>
      </c>
      <c r="P1161" t="s">
        <v>4180</v>
      </c>
      <c r="Q1161">
        <v>57.220227489999999</v>
      </c>
      <c r="R1161">
        <v>-4.6473965100000001</v>
      </c>
      <c r="U1161" s="644"/>
    </row>
    <row r="1162" spans="1:21" ht="15" x14ac:dyDescent="0.25">
      <c r="A1162" t="s">
        <v>3901</v>
      </c>
      <c r="B1162" t="s">
        <v>4185</v>
      </c>
      <c r="C1162" t="s">
        <v>121</v>
      </c>
      <c r="D1162" t="s">
        <v>716</v>
      </c>
      <c r="E1162" t="s">
        <v>181</v>
      </c>
      <c r="F1162" t="s">
        <v>121</v>
      </c>
      <c r="G1162"/>
      <c r="H1162">
        <v>15</v>
      </c>
      <c r="I1162" t="s">
        <v>182</v>
      </c>
      <c r="J1162" t="s">
        <v>379</v>
      </c>
      <c r="K1162" t="s">
        <v>379</v>
      </c>
      <c r="L1162"/>
      <c r="M1162" t="s">
        <v>4186</v>
      </c>
      <c r="N1162" s="644" t="s">
        <v>4187</v>
      </c>
      <c r="O1162" s="644" t="s">
        <v>4188</v>
      </c>
      <c r="P1162" t="s">
        <v>4189</v>
      </c>
      <c r="Q1162">
        <v>57.457424379999999</v>
      </c>
      <c r="R1162">
        <v>-4.54531771</v>
      </c>
      <c r="U1162" s="644"/>
    </row>
    <row r="1163" spans="1:21" ht="15" x14ac:dyDescent="0.25">
      <c r="A1163" t="s">
        <v>3901</v>
      </c>
      <c r="B1163" t="s">
        <v>4190</v>
      </c>
      <c r="C1163" t="s">
        <v>121</v>
      </c>
      <c r="D1163" t="s">
        <v>716</v>
      </c>
      <c r="E1163" t="s">
        <v>181</v>
      </c>
      <c r="F1163" t="s">
        <v>121</v>
      </c>
      <c r="G1163"/>
      <c r="H1163">
        <v>20</v>
      </c>
      <c r="I1163" t="s">
        <v>625</v>
      </c>
      <c r="J1163" t="s">
        <v>379</v>
      </c>
      <c r="K1163" t="s">
        <v>379</v>
      </c>
      <c r="L1163"/>
      <c r="M1163" t="s">
        <v>4191</v>
      </c>
      <c r="N1163" s="644" t="s">
        <v>4192</v>
      </c>
      <c r="O1163" s="644" t="s">
        <v>4193</v>
      </c>
      <c r="P1163" t="s">
        <v>4189</v>
      </c>
      <c r="Q1163">
        <v>57.463212830000003</v>
      </c>
      <c r="R1163">
        <v>-4.5121194500000001</v>
      </c>
      <c r="U1163" s="644"/>
    </row>
    <row r="1164" spans="1:21" ht="15" x14ac:dyDescent="0.25">
      <c r="A1164" t="s">
        <v>3901</v>
      </c>
      <c r="B1164" t="s">
        <v>4194</v>
      </c>
      <c r="C1164" t="s">
        <v>121</v>
      </c>
      <c r="D1164" t="s">
        <v>716</v>
      </c>
      <c r="E1164" t="s">
        <v>181</v>
      </c>
      <c r="F1164" t="s">
        <v>121</v>
      </c>
      <c r="G1164"/>
      <c r="H1164">
        <v>20</v>
      </c>
      <c r="I1164" t="s">
        <v>625</v>
      </c>
      <c r="J1164" t="s">
        <v>379</v>
      </c>
      <c r="K1164" t="s">
        <v>379</v>
      </c>
      <c r="L1164"/>
      <c r="M1164" t="s">
        <v>4195</v>
      </c>
      <c r="N1164" s="644" t="s">
        <v>4196</v>
      </c>
      <c r="O1164" s="644" t="s">
        <v>4197</v>
      </c>
      <c r="P1164" t="s">
        <v>4189</v>
      </c>
      <c r="Q1164">
        <v>57.418143039999997</v>
      </c>
      <c r="R1164">
        <v>-4.8010533500000001</v>
      </c>
      <c r="U1164" s="644"/>
    </row>
    <row r="1165" spans="1:21" ht="15" x14ac:dyDescent="0.25">
      <c r="A1165" t="s">
        <v>3901</v>
      </c>
      <c r="B1165" t="s">
        <v>4198</v>
      </c>
      <c r="C1165" t="s">
        <v>121</v>
      </c>
      <c r="D1165" t="s">
        <v>716</v>
      </c>
      <c r="E1165" t="s">
        <v>181</v>
      </c>
      <c r="F1165" t="s">
        <v>121</v>
      </c>
      <c r="G1165"/>
      <c r="H1165">
        <v>17.100000000000001</v>
      </c>
      <c r="I1165" t="s">
        <v>625</v>
      </c>
      <c r="J1165" t="s">
        <v>379</v>
      </c>
      <c r="K1165" t="s">
        <v>379</v>
      </c>
      <c r="L1165"/>
      <c r="M1165" t="s">
        <v>4199</v>
      </c>
      <c r="N1165" s="644" t="s">
        <v>4200</v>
      </c>
      <c r="O1165" s="644" t="s">
        <v>4201</v>
      </c>
      <c r="P1165" t="s">
        <v>4189</v>
      </c>
      <c r="Q1165">
        <v>56.923778859999999</v>
      </c>
      <c r="R1165">
        <v>-4.2675273000000002</v>
      </c>
      <c r="U1165" s="644"/>
    </row>
    <row r="1166" spans="1:21" ht="15" x14ac:dyDescent="0.25">
      <c r="A1166" t="s">
        <v>3901</v>
      </c>
      <c r="B1166" t="s">
        <v>4202</v>
      </c>
      <c r="C1166" t="s">
        <v>121</v>
      </c>
      <c r="D1166" t="s">
        <v>716</v>
      </c>
      <c r="E1166" t="s">
        <v>181</v>
      </c>
      <c r="F1166" t="s">
        <v>121</v>
      </c>
      <c r="G1166"/>
      <c r="H1166">
        <v>2.2000000000000002</v>
      </c>
      <c r="I1166" t="s">
        <v>182</v>
      </c>
      <c r="J1166" t="s">
        <v>379</v>
      </c>
      <c r="K1166" t="s">
        <v>379</v>
      </c>
      <c r="L1166"/>
      <c r="M1166" t="s">
        <v>4203</v>
      </c>
      <c r="N1166" s="644" t="s">
        <v>4204</v>
      </c>
      <c r="O1166" s="644" t="s">
        <v>4205</v>
      </c>
      <c r="P1166" t="s">
        <v>4189</v>
      </c>
      <c r="Q1166">
        <v>57.418143039999997</v>
      </c>
      <c r="R1166">
        <v>-4.8010533500000001</v>
      </c>
      <c r="U1166" s="644"/>
    </row>
    <row r="1167" spans="1:21" ht="15" x14ac:dyDescent="0.25">
      <c r="A1167" t="s">
        <v>3901</v>
      </c>
      <c r="B1167" t="s">
        <v>4206</v>
      </c>
      <c r="C1167" t="s">
        <v>121</v>
      </c>
      <c r="D1167" t="s">
        <v>716</v>
      </c>
      <c r="E1167" t="s">
        <v>181</v>
      </c>
      <c r="F1167" t="s">
        <v>121</v>
      </c>
      <c r="G1167"/>
      <c r="H1167">
        <v>2</v>
      </c>
      <c r="I1167" t="s">
        <v>625</v>
      </c>
      <c r="J1167" t="s">
        <v>379</v>
      </c>
      <c r="K1167" t="s">
        <v>379</v>
      </c>
      <c r="L1167"/>
      <c r="M1167" t="s">
        <v>4199</v>
      </c>
      <c r="N1167" s="644" t="s">
        <v>4200</v>
      </c>
      <c r="O1167" s="644" t="s">
        <v>4201</v>
      </c>
      <c r="P1167" t="s">
        <v>4189</v>
      </c>
      <c r="Q1167">
        <v>56.910692869999998</v>
      </c>
      <c r="R1167">
        <v>-4.9851560900000003</v>
      </c>
      <c r="U1167" s="644"/>
    </row>
    <row r="1168" spans="1:21" ht="15" x14ac:dyDescent="0.25">
      <c r="A1168" t="s">
        <v>3901</v>
      </c>
      <c r="B1168" t="s">
        <v>4207</v>
      </c>
      <c r="C1168" t="s">
        <v>121</v>
      </c>
      <c r="D1168" t="s">
        <v>716</v>
      </c>
      <c r="E1168" t="s">
        <v>181</v>
      </c>
      <c r="F1168" t="s">
        <v>121</v>
      </c>
      <c r="G1168"/>
      <c r="H1168">
        <v>1.9</v>
      </c>
      <c r="I1168" t="s">
        <v>182</v>
      </c>
      <c r="J1168" t="s">
        <v>379</v>
      </c>
      <c r="K1168" t="s">
        <v>379</v>
      </c>
      <c r="L1168"/>
      <c r="M1168" t="s">
        <v>4208</v>
      </c>
      <c r="N1168" s="644" t="s">
        <v>4209</v>
      </c>
      <c r="O1168" s="644" t="s">
        <v>4210</v>
      </c>
      <c r="P1168" t="s">
        <v>4189</v>
      </c>
      <c r="Q1168">
        <v>56.361039660000003</v>
      </c>
      <c r="R1168">
        <v>-5.1807571799999996</v>
      </c>
      <c r="U1168" s="644"/>
    </row>
    <row r="1169" spans="1:21" ht="15" x14ac:dyDescent="0.25">
      <c r="A1169" t="s">
        <v>3901</v>
      </c>
      <c r="B1169" t="s">
        <v>4211</v>
      </c>
      <c r="C1169" t="s">
        <v>121</v>
      </c>
      <c r="D1169" t="s">
        <v>716</v>
      </c>
      <c r="E1169" t="s">
        <v>181</v>
      </c>
      <c r="F1169" t="s">
        <v>121</v>
      </c>
      <c r="G1169"/>
      <c r="H1169">
        <v>15</v>
      </c>
      <c r="I1169" t="s">
        <v>625</v>
      </c>
      <c r="J1169" t="s">
        <v>379</v>
      </c>
      <c r="K1169" t="s">
        <v>379</v>
      </c>
      <c r="L1169"/>
      <c r="M1169" t="s">
        <v>4212</v>
      </c>
      <c r="N1169" s="644" t="s">
        <v>4213</v>
      </c>
      <c r="O1169" s="644" t="s">
        <v>4214</v>
      </c>
      <c r="P1169" t="s">
        <v>1170</v>
      </c>
      <c r="Q1169">
        <v>56.42900796</v>
      </c>
      <c r="R1169">
        <v>-5.2076396999999996</v>
      </c>
      <c r="U1169" s="644"/>
    </row>
    <row r="1170" spans="1:21" ht="15" x14ac:dyDescent="0.25">
      <c r="A1170" t="s">
        <v>3901</v>
      </c>
      <c r="B1170" t="s">
        <v>4215</v>
      </c>
      <c r="C1170" t="s">
        <v>121</v>
      </c>
      <c r="D1170" t="s">
        <v>716</v>
      </c>
      <c r="E1170" t="s">
        <v>181</v>
      </c>
      <c r="F1170" t="s">
        <v>121</v>
      </c>
      <c r="G1170"/>
      <c r="H1170">
        <v>25</v>
      </c>
      <c r="I1170" t="s">
        <v>182</v>
      </c>
      <c r="J1170" t="s">
        <v>379</v>
      </c>
      <c r="K1170" t="s">
        <v>379</v>
      </c>
      <c r="L1170" t="s">
        <v>4216</v>
      </c>
      <c r="M1170"/>
      <c r="N1170" s="644" t="s">
        <v>4217</v>
      </c>
      <c r="O1170" s="644" t="s">
        <v>4218</v>
      </c>
      <c r="P1170" t="s">
        <v>1170</v>
      </c>
      <c r="Q1170">
        <v>56.248902350000002</v>
      </c>
      <c r="R1170">
        <v>-4.9196801499999996</v>
      </c>
      <c r="U1170" s="644"/>
    </row>
    <row r="1171" spans="1:21" ht="15" x14ac:dyDescent="0.25">
      <c r="A1171" t="s">
        <v>3901</v>
      </c>
      <c r="B1171" t="s">
        <v>4219</v>
      </c>
      <c r="C1171" t="s">
        <v>121</v>
      </c>
      <c r="D1171" t="s">
        <v>716</v>
      </c>
      <c r="E1171" t="s">
        <v>181</v>
      </c>
      <c r="F1171" t="s">
        <v>121</v>
      </c>
      <c r="G1171"/>
      <c r="H1171">
        <v>38</v>
      </c>
      <c r="I1171" t="s">
        <v>625</v>
      </c>
      <c r="J1171" t="s">
        <v>379</v>
      </c>
      <c r="K1171" t="s">
        <v>379</v>
      </c>
      <c r="L1171" t="s">
        <v>4220</v>
      </c>
      <c r="M1171"/>
      <c r="N1171" s="644" t="s">
        <v>4221</v>
      </c>
      <c r="O1171" s="644" t="s">
        <v>4222</v>
      </c>
      <c r="P1171" t="s">
        <v>1170</v>
      </c>
      <c r="Q1171">
        <v>57.405800259999999</v>
      </c>
      <c r="R1171">
        <v>-4.8385076400000004</v>
      </c>
      <c r="U1171" s="644"/>
    </row>
    <row r="1172" spans="1:21" ht="15" x14ac:dyDescent="0.25">
      <c r="A1172" t="s">
        <v>3901</v>
      </c>
      <c r="B1172" t="s">
        <v>4223</v>
      </c>
      <c r="C1172" t="s">
        <v>121</v>
      </c>
      <c r="D1172" t="s">
        <v>716</v>
      </c>
      <c r="E1172" t="s">
        <v>181</v>
      </c>
      <c r="F1172" t="s">
        <v>121</v>
      </c>
      <c r="G1172"/>
      <c r="H1172">
        <v>0.35</v>
      </c>
      <c r="I1172" t="s">
        <v>182</v>
      </c>
      <c r="J1172" t="s">
        <v>379</v>
      </c>
      <c r="K1172" t="s">
        <v>379</v>
      </c>
      <c r="L1172"/>
      <c r="M1172" t="s">
        <v>4224</v>
      </c>
      <c r="N1172" s="644" t="s">
        <v>4225</v>
      </c>
      <c r="O1172" s="644" t="s">
        <v>4226</v>
      </c>
      <c r="P1172" t="s">
        <v>1170</v>
      </c>
      <c r="Q1172">
        <v>57.246047859999997</v>
      </c>
      <c r="R1172">
        <v>-4.49010642</v>
      </c>
      <c r="U1172" s="644"/>
    </row>
    <row r="1173" spans="1:21" ht="15" x14ac:dyDescent="0.25">
      <c r="A1173" t="s">
        <v>3901</v>
      </c>
      <c r="B1173" t="s">
        <v>4227</v>
      </c>
      <c r="C1173" t="s">
        <v>121</v>
      </c>
      <c r="D1173" t="s">
        <v>716</v>
      </c>
      <c r="E1173" t="s">
        <v>181</v>
      </c>
      <c r="F1173" t="s">
        <v>121</v>
      </c>
      <c r="G1173"/>
      <c r="H1173">
        <v>5.2</v>
      </c>
      <c r="I1173" t="s">
        <v>182</v>
      </c>
      <c r="J1173" t="s">
        <v>379</v>
      </c>
      <c r="K1173" t="s">
        <v>379</v>
      </c>
      <c r="L1173"/>
      <c r="M1173" t="s">
        <v>4228</v>
      </c>
      <c r="N1173" s="644" t="s">
        <v>4229</v>
      </c>
      <c r="O1173" s="644" t="s">
        <v>4230</v>
      </c>
      <c r="P1173" t="s">
        <v>4231</v>
      </c>
      <c r="Q1173">
        <v>57.763247610000001</v>
      </c>
      <c r="R1173">
        <v>-5.0392240900000003</v>
      </c>
      <c r="U1173" s="644"/>
    </row>
    <row r="1174" spans="1:21" ht="15" x14ac:dyDescent="0.25">
      <c r="A1174" t="s">
        <v>3901</v>
      </c>
      <c r="B1174" t="s">
        <v>4232</v>
      </c>
      <c r="C1174" t="s">
        <v>121</v>
      </c>
      <c r="D1174" t="s">
        <v>716</v>
      </c>
      <c r="E1174" t="s">
        <v>181</v>
      </c>
      <c r="F1174" t="s">
        <v>121</v>
      </c>
      <c r="G1174"/>
      <c r="H1174">
        <v>3.3</v>
      </c>
      <c r="I1174" t="s">
        <v>182</v>
      </c>
      <c r="J1174" t="s">
        <v>379</v>
      </c>
      <c r="K1174" t="s">
        <v>379</v>
      </c>
      <c r="L1174"/>
      <c r="M1174" t="s">
        <v>4233</v>
      </c>
      <c r="N1174" s="644" t="s">
        <v>4234</v>
      </c>
      <c r="O1174" s="644" t="s">
        <v>4235</v>
      </c>
      <c r="P1174" t="s">
        <v>897</v>
      </c>
      <c r="Q1174">
        <v>57.568386340000004</v>
      </c>
      <c r="R1174">
        <v>-4.5846702800000001</v>
      </c>
      <c r="U1174" s="644"/>
    </row>
    <row r="1175" spans="1:21" ht="15" x14ac:dyDescent="0.25">
      <c r="A1175" t="s">
        <v>3901</v>
      </c>
      <c r="B1175" t="s">
        <v>4236</v>
      </c>
      <c r="C1175" t="s">
        <v>121</v>
      </c>
      <c r="D1175" t="s">
        <v>716</v>
      </c>
      <c r="E1175" t="s">
        <v>181</v>
      </c>
      <c r="F1175" t="s">
        <v>121</v>
      </c>
      <c r="G1175"/>
      <c r="H1175">
        <v>0.25600000000000001</v>
      </c>
      <c r="I1175" t="s">
        <v>182</v>
      </c>
      <c r="J1175" t="s">
        <v>379</v>
      </c>
      <c r="K1175" t="s">
        <v>379</v>
      </c>
      <c r="L1175"/>
      <c r="M1175" t="s">
        <v>4237</v>
      </c>
      <c r="N1175" s="644" t="s">
        <v>4238</v>
      </c>
      <c r="O1175" s="644" t="s">
        <v>4239</v>
      </c>
      <c r="P1175" t="s">
        <v>897</v>
      </c>
      <c r="Q1175">
        <v>57.146422979999997</v>
      </c>
      <c r="R1175">
        <v>-4.6649676299999996</v>
      </c>
      <c r="U1175" s="644"/>
    </row>
    <row r="1176" spans="1:21" ht="15" x14ac:dyDescent="0.25">
      <c r="A1176" t="s">
        <v>3901</v>
      </c>
      <c r="B1176" t="s">
        <v>4240</v>
      </c>
      <c r="C1176" t="s">
        <v>121</v>
      </c>
      <c r="D1176" t="s">
        <v>716</v>
      </c>
      <c r="E1176" t="s">
        <v>181</v>
      </c>
      <c r="F1176" t="s">
        <v>121</v>
      </c>
      <c r="G1176"/>
      <c r="H1176">
        <v>0.24</v>
      </c>
      <c r="I1176" t="s">
        <v>182</v>
      </c>
      <c r="J1176" t="s">
        <v>379</v>
      </c>
      <c r="K1176" t="s">
        <v>379</v>
      </c>
      <c r="L1176"/>
      <c r="M1176" t="s">
        <v>4241</v>
      </c>
      <c r="N1176" s="644" t="s">
        <v>4242</v>
      </c>
      <c r="O1176" s="644" t="s">
        <v>4243</v>
      </c>
      <c r="P1176" t="s">
        <v>902</v>
      </c>
      <c r="Q1176">
        <v>56.614396599999999</v>
      </c>
      <c r="R1176">
        <v>-5.5188346900000003</v>
      </c>
      <c r="U1176" s="644"/>
    </row>
    <row r="1177" spans="1:21" ht="15" x14ac:dyDescent="0.25">
      <c r="A1177" t="s">
        <v>3901</v>
      </c>
      <c r="B1177" t="s">
        <v>4244</v>
      </c>
      <c r="C1177" t="s">
        <v>121</v>
      </c>
      <c r="D1177" t="s">
        <v>716</v>
      </c>
      <c r="E1177" t="s">
        <v>181</v>
      </c>
      <c r="F1177" t="s">
        <v>121</v>
      </c>
      <c r="G1177"/>
      <c r="H1177">
        <v>3.5</v>
      </c>
      <c r="I1177" t="s">
        <v>182</v>
      </c>
      <c r="J1177" t="s">
        <v>379</v>
      </c>
      <c r="K1177" t="s">
        <v>379</v>
      </c>
      <c r="L1177"/>
      <c r="M1177" t="s">
        <v>4245</v>
      </c>
      <c r="N1177" s="644" t="s">
        <v>4246</v>
      </c>
      <c r="O1177" s="644" t="s">
        <v>4247</v>
      </c>
      <c r="P1177" t="s">
        <v>728</v>
      </c>
      <c r="Q1177">
        <v>57.302609859999997</v>
      </c>
      <c r="R1177">
        <v>-4.87360171</v>
      </c>
      <c r="U1177" s="644"/>
    </row>
    <row r="1178" spans="1:21" ht="15" x14ac:dyDescent="0.25">
      <c r="A1178" t="s">
        <v>3901</v>
      </c>
      <c r="B1178" t="s">
        <v>4248</v>
      </c>
      <c r="C1178" t="s">
        <v>121</v>
      </c>
      <c r="D1178" t="s">
        <v>716</v>
      </c>
      <c r="E1178" t="s">
        <v>181</v>
      </c>
      <c r="F1178" t="s">
        <v>121</v>
      </c>
      <c r="G1178"/>
      <c r="H1178">
        <v>7.7009999999999996</v>
      </c>
      <c r="I1178" t="s">
        <v>182</v>
      </c>
      <c r="J1178" t="s">
        <v>379</v>
      </c>
      <c r="K1178" t="s">
        <v>379</v>
      </c>
      <c r="L1178"/>
      <c r="M1178" t="s">
        <v>3979</v>
      </c>
      <c r="N1178" s="644" t="s">
        <v>3980</v>
      </c>
      <c r="O1178" s="644" t="s">
        <v>3981</v>
      </c>
      <c r="P1178" t="s">
        <v>819</v>
      </c>
      <c r="Q1178">
        <v>57.141464020000001</v>
      </c>
      <c r="R1178">
        <v>-4.6669913300000001</v>
      </c>
      <c r="U1178" s="644"/>
    </row>
    <row r="1179" spans="1:21" ht="15" x14ac:dyDescent="0.25">
      <c r="A1179" t="s">
        <v>3901</v>
      </c>
      <c r="B1179" t="s">
        <v>4249</v>
      </c>
      <c r="C1179" t="s">
        <v>121</v>
      </c>
      <c r="D1179" t="s">
        <v>716</v>
      </c>
      <c r="E1179" t="s">
        <v>181</v>
      </c>
      <c r="F1179" t="s">
        <v>121</v>
      </c>
      <c r="G1179"/>
      <c r="H1179">
        <v>100</v>
      </c>
      <c r="I1179" t="s">
        <v>625</v>
      </c>
      <c r="J1179" t="s">
        <v>379</v>
      </c>
      <c r="K1179" t="s">
        <v>379</v>
      </c>
      <c r="L1179"/>
      <c r="M1179" t="s">
        <v>4250</v>
      </c>
      <c r="N1179" s="644" t="s">
        <v>4251</v>
      </c>
      <c r="O1179" s="644" t="s">
        <v>4252</v>
      </c>
      <c r="P1179" t="s">
        <v>733</v>
      </c>
      <c r="Q1179">
        <v>57.261828790000003</v>
      </c>
      <c r="R1179">
        <v>-4.48279695</v>
      </c>
      <c r="U1179" s="644"/>
    </row>
    <row r="1180" spans="1:21" ht="15" x14ac:dyDescent="0.25">
      <c r="A1180" t="s">
        <v>3901</v>
      </c>
      <c r="B1180" t="s">
        <v>4253</v>
      </c>
      <c r="C1180" t="s">
        <v>1166</v>
      </c>
      <c r="D1180" t="s">
        <v>1166</v>
      </c>
      <c r="E1180" t="s">
        <v>181</v>
      </c>
      <c r="F1180" t="s">
        <v>1166</v>
      </c>
      <c r="G1180"/>
      <c r="H1180">
        <v>300</v>
      </c>
      <c r="I1180" t="s">
        <v>625</v>
      </c>
      <c r="J1180" t="s">
        <v>379</v>
      </c>
      <c r="K1180" t="s">
        <v>379</v>
      </c>
      <c r="L1180"/>
      <c r="M1180" t="s">
        <v>4228</v>
      </c>
      <c r="N1180" s="644" t="s">
        <v>4254</v>
      </c>
      <c r="O1180" s="644" t="s">
        <v>4255</v>
      </c>
      <c r="P1180" t="s">
        <v>1261</v>
      </c>
      <c r="Q1180">
        <v>55.760826289999997</v>
      </c>
      <c r="R1180">
        <v>-6.2732180399999997</v>
      </c>
      <c r="U1180" s="644"/>
    </row>
    <row r="1181" spans="1:21" ht="15" x14ac:dyDescent="0.25">
      <c r="A1181" t="s">
        <v>3901</v>
      </c>
      <c r="B1181" t="s">
        <v>4256</v>
      </c>
      <c r="C1181" t="s">
        <v>746</v>
      </c>
      <c r="D1181" t="s">
        <v>1159</v>
      </c>
      <c r="E1181" t="s">
        <v>181</v>
      </c>
      <c r="F1181" t="s">
        <v>117</v>
      </c>
      <c r="G1181"/>
      <c r="H1181">
        <v>6</v>
      </c>
      <c r="I1181" t="s">
        <v>625</v>
      </c>
      <c r="J1181" t="s">
        <v>379</v>
      </c>
      <c r="K1181" t="s">
        <v>379</v>
      </c>
      <c r="L1181" t="s">
        <v>4257</v>
      </c>
      <c r="M1181"/>
      <c r="N1181" s="644" t="s">
        <v>4258</v>
      </c>
      <c r="O1181" s="644" t="s">
        <v>4259</v>
      </c>
      <c r="P1181" t="s">
        <v>4260</v>
      </c>
      <c r="Q1181">
        <v>58.982405100000001</v>
      </c>
      <c r="R1181">
        <v>-2.9643546600000001</v>
      </c>
      <c r="U1181" s="644"/>
    </row>
    <row r="1182" spans="1:21" ht="15" x14ac:dyDescent="0.25">
      <c r="A1182" t="s">
        <v>3901</v>
      </c>
      <c r="B1182" t="s">
        <v>4261</v>
      </c>
      <c r="C1182" t="s">
        <v>746</v>
      </c>
      <c r="D1182" t="s">
        <v>1159</v>
      </c>
      <c r="E1182" t="s">
        <v>181</v>
      </c>
      <c r="F1182" t="s">
        <v>117</v>
      </c>
      <c r="G1182"/>
      <c r="H1182">
        <v>16</v>
      </c>
      <c r="I1182" t="s">
        <v>625</v>
      </c>
      <c r="J1182" t="s">
        <v>379</v>
      </c>
      <c r="K1182" t="s">
        <v>379</v>
      </c>
      <c r="L1182" t="s">
        <v>4262</v>
      </c>
      <c r="M1182"/>
      <c r="N1182" s="644" t="s">
        <v>4263</v>
      </c>
      <c r="O1182" s="644" t="s">
        <v>4264</v>
      </c>
      <c r="P1182" t="s">
        <v>3900</v>
      </c>
      <c r="Q1182">
        <v>58.203110449999997</v>
      </c>
      <c r="R1182">
        <v>-6.3735807099999997</v>
      </c>
      <c r="U1182" s="644"/>
    </row>
    <row r="1183" spans="1:21" ht="15" x14ac:dyDescent="0.25">
      <c r="A1183" t="s">
        <v>3901</v>
      </c>
      <c r="B1183" t="s">
        <v>4265</v>
      </c>
      <c r="C1183" t="s">
        <v>746</v>
      </c>
      <c r="D1183" t="s">
        <v>1159</v>
      </c>
      <c r="E1183" t="s">
        <v>181</v>
      </c>
      <c r="F1183" t="s">
        <v>117</v>
      </c>
      <c r="G1183"/>
      <c r="H1183">
        <v>23</v>
      </c>
      <c r="I1183" t="s">
        <v>625</v>
      </c>
      <c r="J1183" t="s">
        <v>379</v>
      </c>
      <c r="K1183" t="s">
        <v>379</v>
      </c>
      <c r="L1183"/>
      <c r="M1183"/>
      <c r="N1183" s="644" t="s">
        <v>4266</v>
      </c>
      <c r="O1183" s="644" t="s">
        <v>4267</v>
      </c>
      <c r="P1183" t="s">
        <v>3900</v>
      </c>
      <c r="Q1183">
        <v>60.166938020000003</v>
      </c>
      <c r="R1183">
        <v>-1.16472474</v>
      </c>
      <c r="U1183" s="644"/>
    </row>
    <row r="1184" spans="1:21" ht="15" x14ac:dyDescent="0.25">
      <c r="A1184" t="s">
        <v>3901</v>
      </c>
      <c r="B1184" t="s">
        <v>4268</v>
      </c>
      <c r="C1184" t="s">
        <v>746</v>
      </c>
      <c r="D1184" t="s">
        <v>1159</v>
      </c>
      <c r="E1184" t="s">
        <v>181</v>
      </c>
      <c r="F1184" t="s">
        <v>117</v>
      </c>
      <c r="G1184"/>
      <c r="H1184">
        <v>67</v>
      </c>
      <c r="I1184" t="s">
        <v>182</v>
      </c>
      <c r="J1184" t="s">
        <v>379</v>
      </c>
      <c r="K1184" t="s">
        <v>379</v>
      </c>
      <c r="L1184" t="s">
        <v>4269</v>
      </c>
      <c r="M1184"/>
      <c r="N1184" s="644" t="s">
        <v>4270</v>
      </c>
      <c r="O1184" s="644" t="s">
        <v>4271</v>
      </c>
      <c r="P1184" t="s">
        <v>4002</v>
      </c>
      <c r="Q1184">
        <v>56.493232419999998</v>
      </c>
      <c r="R1184">
        <v>-6.8756450200000003</v>
      </c>
      <c r="U1184" s="644"/>
    </row>
    <row r="1185" spans="1:21" ht="15" x14ac:dyDescent="0.25">
      <c r="A1185" t="s">
        <v>3901</v>
      </c>
      <c r="B1185" t="s">
        <v>4272</v>
      </c>
      <c r="C1185" t="s">
        <v>746</v>
      </c>
      <c r="D1185" t="s">
        <v>1159</v>
      </c>
      <c r="E1185" t="s">
        <v>181</v>
      </c>
      <c r="F1185" t="s">
        <v>117</v>
      </c>
      <c r="G1185"/>
      <c r="H1185">
        <v>2.5</v>
      </c>
      <c r="I1185" t="s">
        <v>625</v>
      </c>
      <c r="J1185" t="s">
        <v>379</v>
      </c>
      <c r="K1185" t="s">
        <v>379</v>
      </c>
      <c r="L1185" t="s">
        <v>4273</v>
      </c>
      <c r="M1185"/>
      <c r="N1185" s="644" t="s">
        <v>4274</v>
      </c>
      <c r="O1185" s="644" t="s">
        <v>4275</v>
      </c>
      <c r="P1185" t="s">
        <v>4002</v>
      </c>
      <c r="Q1185">
        <v>57.363574219999997</v>
      </c>
      <c r="R1185">
        <v>-7.2705033700000001</v>
      </c>
      <c r="U1185" s="644"/>
    </row>
    <row r="1186" spans="1:21" ht="15" x14ac:dyDescent="0.25">
      <c r="A1186" t="s">
        <v>3901</v>
      </c>
      <c r="B1186" t="s">
        <v>4276</v>
      </c>
      <c r="C1186" t="s">
        <v>746</v>
      </c>
      <c r="D1186" t="s">
        <v>1159</v>
      </c>
      <c r="E1186" t="s">
        <v>181</v>
      </c>
      <c r="F1186" t="s">
        <v>117</v>
      </c>
      <c r="G1186"/>
      <c r="H1186">
        <v>11</v>
      </c>
      <c r="I1186" t="s">
        <v>625</v>
      </c>
      <c r="J1186" t="s">
        <v>379</v>
      </c>
      <c r="K1186" t="s">
        <v>379</v>
      </c>
      <c r="L1186"/>
      <c r="M1186"/>
      <c r="N1186" s="644" t="s">
        <v>4277</v>
      </c>
      <c r="O1186" s="644" t="s">
        <v>4278</v>
      </c>
      <c r="P1186" t="s">
        <v>3584</v>
      </c>
      <c r="Q1186">
        <v>57.003738509999998</v>
      </c>
      <c r="R1186">
        <v>-7.4094623000000004</v>
      </c>
      <c r="U1186" s="644"/>
    </row>
    <row r="1187" spans="1:21" ht="15" x14ac:dyDescent="0.25">
      <c r="A1187" t="s">
        <v>3901</v>
      </c>
      <c r="B1187" t="s">
        <v>4279</v>
      </c>
      <c r="C1187" t="s">
        <v>746</v>
      </c>
      <c r="D1187" t="s">
        <v>1159</v>
      </c>
      <c r="E1187" t="s">
        <v>181</v>
      </c>
      <c r="F1187" t="s">
        <v>117</v>
      </c>
      <c r="G1187"/>
      <c r="H1187">
        <v>2.5</v>
      </c>
      <c r="I1187" t="s">
        <v>625</v>
      </c>
      <c r="J1187" t="s">
        <v>379</v>
      </c>
      <c r="K1187" t="s">
        <v>379</v>
      </c>
      <c r="L1187" t="s">
        <v>4280</v>
      </c>
      <c r="M1187"/>
      <c r="N1187" s="644" t="s">
        <v>4281</v>
      </c>
      <c r="O1187" s="644" t="s">
        <v>4282</v>
      </c>
      <c r="P1187" t="s">
        <v>4283</v>
      </c>
      <c r="Q1187">
        <v>58.187716610000003</v>
      </c>
      <c r="R1187">
        <v>-6.3873687600000002</v>
      </c>
      <c r="U1187" s="644"/>
    </row>
    <row r="1188" spans="1:21" ht="15" x14ac:dyDescent="0.25">
      <c r="A1188" t="s">
        <v>3901</v>
      </c>
      <c r="B1188" t="s">
        <v>4284</v>
      </c>
      <c r="C1188" t="s">
        <v>746</v>
      </c>
      <c r="D1188" t="s">
        <v>1159</v>
      </c>
      <c r="E1188" t="s">
        <v>181</v>
      </c>
      <c r="F1188" t="s">
        <v>117</v>
      </c>
      <c r="G1188"/>
      <c r="H1188">
        <v>10</v>
      </c>
      <c r="I1188" t="s">
        <v>625</v>
      </c>
      <c r="J1188" t="s">
        <v>379</v>
      </c>
      <c r="K1188" t="s">
        <v>379</v>
      </c>
      <c r="L1188"/>
      <c r="M1188"/>
      <c r="N1188" s="644" t="s">
        <v>4285</v>
      </c>
      <c r="O1188" s="644" t="s">
        <v>4286</v>
      </c>
      <c r="P1188" t="s">
        <v>824</v>
      </c>
      <c r="Q1188">
        <v>54.603931750000001</v>
      </c>
      <c r="R1188">
        <v>-5.9153708600000003</v>
      </c>
      <c r="U1188" s="644"/>
    </row>
    <row r="1189" spans="1:21" ht="15" x14ac:dyDescent="0.25">
      <c r="A1189" t="s">
        <v>3901</v>
      </c>
      <c r="B1189" t="s">
        <v>4287</v>
      </c>
      <c r="C1189" t="s">
        <v>125</v>
      </c>
      <c r="D1189" t="s">
        <v>180</v>
      </c>
      <c r="E1189" t="s">
        <v>181</v>
      </c>
      <c r="F1189" t="s">
        <v>125</v>
      </c>
      <c r="G1189"/>
      <c r="H1189">
        <v>0.41992000000000002</v>
      </c>
      <c r="I1189" t="s">
        <v>182</v>
      </c>
      <c r="J1189" t="s">
        <v>634</v>
      </c>
      <c r="K1189" t="s">
        <v>634</v>
      </c>
      <c r="L1189"/>
      <c r="M1189" t="s">
        <v>4288</v>
      </c>
      <c r="N1189" s="644" t="s">
        <v>4289</v>
      </c>
      <c r="O1189" s="644" t="s">
        <v>4290</v>
      </c>
      <c r="P1189" t="s">
        <v>577</v>
      </c>
      <c r="Q1189">
        <v>51.917659919999998</v>
      </c>
      <c r="R1189">
        <v>1.9284545900000001</v>
      </c>
      <c r="U1189" s="644"/>
    </row>
    <row r="1190" spans="1:21" ht="15" x14ac:dyDescent="0.25">
      <c r="A1190" t="s">
        <v>3901</v>
      </c>
      <c r="B1190" t="s">
        <v>4291</v>
      </c>
      <c r="C1190" t="s">
        <v>723</v>
      </c>
      <c r="D1190" t="s">
        <v>997</v>
      </c>
      <c r="E1190" t="s">
        <v>181</v>
      </c>
      <c r="F1190" t="s">
        <v>723</v>
      </c>
      <c r="G1190"/>
      <c r="H1190">
        <v>504</v>
      </c>
      <c r="I1190" t="s">
        <v>625</v>
      </c>
      <c r="J1190" t="s">
        <v>183</v>
      </c>
      <c r="K1190" t="s">
        <v>209</v>
      </c>
      <c r="L1190"/>
      <c r="M1190" t="s">
        <v>4292</v>
      </c>
      <c r="N1190" s="644" t="s">
        <v>4293</v>
      </c>
      <c r="O1190" s="644" t="s">
        <v>4294</v>
      </c>
      <c r="P1190" t="s">
        <v>188</v>
      </c>
      <c r="Q1190">
        <v>58.088214649999998</v>
      </c>
      <c r="R1190">
        <v>-2.9501624400000002</v>
      </c>
      <c r="U1190" s="644"/>
    </row>
    <row r="1191" spans="1:21" ht="15" x14ac:dyDescent="0.25">
      <c r="A1191" t="s">
        <v>3901</v>
      </c>
      <c r="B1191" t="s">
        <v>4295</v>
      </c>
      <c r="C1191" t="s">
        <v>723</v>
      </c>
      <c r="D1191" t="s">
        <v>997</v>
      </c>
      <c r="E1191" t="s">
        <v>181</v>
      </c>
      <c r="F1191" t="s">
        <v>723</v>
      </c>
      <c r="G1191"/>
      <c r="H1191">
        <v>588</v>
      </c>
      <c r="I1191" t="s">
        <v>625</v>
      </c>
      <c r="J1191" t="s">
        <v>379</v>
      </c>
      <c r="K1191" t="s">
        <v>379</v>
      </c>
      <c r="L1191"/>
      <c r="M1191" t="s">
        <v>4296</v>
      </c>
      <c r="N1191" s="644" t="s">
        <v>4297</v>
      </c>
      <c r="O1191" s="644" t="s">
        <v>4298</v>
      </c>
      <c r="P1191" t="s">
        <v>636</v>
      </c>
      <c r="Q1191">
        <v>49.766806549999998</v>
      </c>
      <c r="R1191">
        <v>-7.5572420300000003</v>
      </c>
      <c r="U1191" s="644"/>
    </row>
    <row r="1192" spans="1:21" ht="15" x14ac:dyDescent="0.25">
      <c r="A1192" t="s">
        <v>3901</v>
      </c>
      <c r="B1192" t="s">
        <v>4299</v>
      </c>
      <c r="C1192" t="s">
        <v>723</v>
      </c>
      <c r="D1192" t="s">
        <v>997</v>
      </c>
      <c r="E1192" t="s">
        <v>181</v>
      </c>
      <c r="F1192" t="s">
        <v>723</v>
      </c>
      <c r="G1192"/>
      <c r="H1192">
        <v>1075</v>
      </c>
      <c r="I1192"/>
      <c r="J1192" t="s">
        <v>379</v>
      </c>
      <c r="K1192" t="s">
        <v>379</v>
      </c>
      <c r="L1192"/>
      <c r="M1192" t="s">
        <v>4300</v>
      </c>
      <c r="N1192" s="644"/>
      <c r="O1192" s="644"/>
      <c r="P1192" t="s">
        <v>651</v>
      </c>
      <c r="Q1192">
        <v>55.475296069999999</v>
      </c>
      <c r="R1192">
        <v>-5.6825300600000004</v>
      </c>
      <c r="U1192" s="644"/>
    </row>
    <row r="1193" spans="1:21" ht="15" x14ac:dyDescent="0.25">
      <c r="A1193" t="s">
        <v>3901</v>
      </c>
      <c r="B1193" t="s">
        <v>4301</v>
      </c>
      <c r="C1193" t="s">
        <v>723</v>
      </c>
      <c r="D1193" t="s">
        <v>724</v>
      </c>
      <c r="E1193" t="s">
        <v>181</v>
      </c>
      <c r="F1193" t="s">
        <v>723</v>
      </c>
      <c r="G1193"/>
      <c r="H1193">
        <v>18.52</v>
      </c>
      <c r="I1193" t="s">
        <v>182</v>
      </c>
      <c r="J1193" t="s">
        <v>379</v>
      </c>
      <c r="K1193" t="s">
        <v>379</v>
      </c>
      <c r="L1193"/>
      <c r="M1193" t="s">
        <v>4302</v>
      </c>
      <c r="N1193" s="644" t="s">
        <v>4303</v>
      </c>
      <c r="O1193" s="644" t="s">
        <v>4304</v>
      </c>
      <c r="P1193" t="s">
        <v>897</v>
      </c>
      <c r="Q1193">
        <v>54.966112780000003</v>
      </c>
      <c r="R1193">
        <v>-4.76637354</v>
      </c>
      <c r="U1193" s="644"/>
    </row>
    <row r="1194" spans="1:21" ht="15" x14ac:dyDescent="0.25">
      <c r="A1194" t="s">
        <v>3901</v>
      </c>
      <c r="B1194" t="s">
        <v>4305</v>
      </c>
      <c r="C1194" t="s">
        <v>723</v>
      </c>
      <c r="D1194" t="s">
        <v>724</v>
      </c>
      <c r="E1194" t="s">
        <v>181</v>
      </c>
      <c r="F1194" t="s">
        <v>723</v>
      </c>
      <c r="G1194"/>
      <c r="H1194">
        <v>28.6</v>
      </c>
      <c r="I1194" t="s">
        <v>182</v>
      </c>
      <c r="J1194" t="s">
        <v>379</v>
      </c>
      <c r="K1194" t="s">
        <v>379</v>
      </c>
      <c r="L1194"/>
      <c r="M1194" t="s">
        <v>4306</v>
      </c>
      <c r="N1194" s="644" t="s">
        <v>4307</v>
      </c>
      <c r="O1194" s="644" t="s">
        <v>4308</v>
      </c>
      <c r="P1194" t="s">
        <v>728</v>
      </c>
      <c r="Q1194">
        <v>55.240839469999997</v>
      </c>
      <c r="R1194">
        <v>-4.7204840399999997</v>
      </c>
      <c r="U1194" s="644"/>
    </row>
    <row r="1195" spans="1:21" ht="15" x14ac:dyDescent="0.25">
      <c r="A1195" t="s">
        <v>3901</v>
      </c>
      <c r="B1195" t="s">
        <v>4309</v>
      </c>
      <c r="C1195" t="s">
        <v>723</v>
      </c>
      <c r="D1195" t="s">
        <v>724</v>
      </c>
      <c r="E1195" t="s">
        <v>181</v>
      </c>
      <c r="F1195" t="s">
        <v>723</v>
      </c>
      <c r="G1195"/>
      <c r="H1195">
        <v>119.8</v>
      </c>
      <c r="I1195" t="s">
        <v>625</v>
      </c>
      <c r="J1195" t="s">
        <v>379</v>
      </c>
      <c r="K1195" t="s">
        <v>379</v>
      </c>
      <c r="L1195"/>
      <c r="M1195" t="s">
        <v>4310</v>
      </c>
      <c r="N1195" s="644" t="s">
        <v>4311</v>
      </c>
      <c r="O1195" s="644" t="s">
        <v>4312</v>
      </c>
      <c r="P1195" t="s">
        <v>728</v>
      </c>
      <c r="Q1195">
        <v>54.668873920000003</v>
      </c>
      <c r="R1195">
        <v>-7.4005323499999998</v>
      </c>
      <c r="U1195" s="644"/>
    </row>
    <row r="1196" spans="1:21" ht="15" x14ac:dyDescent="0.25">
      <c r="A1196" t="s">
        <v>3901</v>
      </c>
      <c r="B1196" t="s">
        <v>4313</v>
      </c>
      <c r="C1196" t="s">
        <v>723</v>
      </c>
      <c r="D1196" t="s">
        <v>724</v>
      </c>
      <c r="E1196" t="s">
        <v>181</v>
      </c>
      <c r="F1196" t="s">
        <v>723</v>
      </c>
      <c r="G1196"/>
      <c r="H1196">
        <v>9</v>
      </c>
      <c r="I1196" t="s">
        <v>182</v>
      </c>
      <c r="J1196" t="s">
        <v>634</v>
      </c>
      <c r="K1196" t="s">
        <v>634</v>
      </c>
      <c r="L1196" t="s">
        <v>4314</v>
      </c>
      <c r="M1196"/>
      <c r="N1196" s="644" t="s">
        <v>4315</v>
      </c>
      <c r="O1196" s="644" t="s">
        <v>4316</v>
      </c>
      <c r="P1196" t="s">
        <v>733</v>
      </c>
      <c r="Q1196">
        <v>56.622235320000001</v>
      </c>
      <c r="R1196">
        <v>-3.23201428</v>
      </c>
      <c r="U1196" s="644"/>
    </row>
    <row r="1197" spans="1:21" ht="15" x14ac:dyDescent="0.25">
      <c r="A1197" t="s">
        <v>3901</v>
      </c>
      <c r="B1197" t="s">
        <v>4317</v>
      </c>
      <c r="C1197" t="s">
        <v>723</v>
      </c>
      <c r="D1197" t="s">
        <v>724</v>
      </c>
      <c r="E1197" t="s">
        <v>181</v>
      </c>
      <c r="F1197" t="s">
        <v>723</v>
      </c>
      <c r="G1197"/>
      <c r="H1197">
        <v>36.799999999999997</v>
      </c>
      <c r="I1197" t="s">
        <v>182</v>
      </c>
      <c r="J1197" t="s">
        <v>379</v>
      </c>
      <c r="K1197" t="s">
        <v>379</v>
      </c>
      <c r="L1197"/>
      <c r="M1197" t="s">
        <v>4318</v>
      </c>
      <c r="N1197" s="644" t="s">
        <v>4319</v>
      </c>
      <c r="O1197" s="644" t="s">
        <v>4320</v>
      </c>
      <c r="P1197" t="s">
        <v>733</v>
      </c>
      <c r="Q1197">
        <v>57.532892060000002</v>
      </c>
      <c r="R1197">
        <v>-4.6315268999999999</v>
      </c>
      <c r="U1197" s="644"/>
    </row>
    <row r="1198" spans="1:21" ht="15" x14ac:dyDescent="0.25">
      <c r="A1198" t="s">
        <v>3901</v>
      </c>
      <c r="B1198" t="s">
        <v>4321</v>
      </c>
      <c r="C1198" t="s">
        <v>723</v>
      </c>
      <c r="D1198" t="s">
        <v>724</v>
      </c>
      <c r="E1198" t="s">
        <v>181</v>
      </c>
      <c r="F1198" t="s">
        <v>723</v>
      </c>
      <c r="G1198"/>
      <c r="H1198">
        <v>40</v>
      </c>
      <c r="I1198" t="s">
        <v>182</v>
      </c>
      <c r="J1198" t="s">
        <v>379</v>
      </c>
      <c r="K1198" t="s">
        <v>379</v>
      </c>
      <c r="L1198"/>
      <c r="M1198" t="s">
        <v>4322</v>
      </c>
      <c r="N1198" s="644" t="s">
        <v>4323</v>
      </c>
      <c r="O1198" s="644" t="s">
        <v>4324</v>
      </c>
      <c r="P1198" t="s">
        <v>738</v>
      </c>
      <c r="Q1198">
        <v>55.76854969</v>
      </c>
      <c r="R1198">
        <v>-2.8773951900000001</v>
      </c>
      <c r="U1198" s="644"/>
    </row>
    <row r="1199" spans="1:21" ht="15" x14ac:dyDescent="0.25">
      <c r="A1199" t="s">
        <v>3901</v>
      </c>
      <c r="B1199" t="s">
        <v>4325</v>
      </c>
      <c r="C1199" t="s">
        <v>723</v>
      </c>
      <c r="D1199" t="s">
        <v>724</v>
      </c>
      <c r="E1199" t="s">
        <v>181</v>
      </c>
      <c r="F1199" t="s">
        <v>723</v>
      </c>
      <c r="G1199"/>
      <c r="H1199">
        <v>27.6</v>
      </c>
      <c r="I1199" t="s">
        <v>625</v>
      </c>
      <c r="J1199" t="s">
        <v>379</v>
      </c>
      <c r="K1199" t="s">
        <v>379</v>
      </c>
      <c r="L1199"/>
      <c r="M1199" t="s">
        <v>4326</v>
      </c>
      <c r="N1199" s="644" t="s">
        <v>4327</v>
      </c>
      <c r="O1199" s="644" t="s">
        <v>4328</v>
      </c>
      <c r="P1199" t="s">
        <v>751</v>
      </c>
      <c r="Q1199">
        <v>58.001930039999998</v>
      </c>
      <c r="R1199">
        <v>-4.5000109899999998</v>
      </c>
      <c r="U1199" s="644"/>
    </row>
    <row r="1200" spans="1:21" ht="15" x14ac:dyDescent="0.25">
      <c r="A1200" t="s">
        <v>3901</v>
      </c>
      <c r="B1200" t="s">
        <v>4329</v>
      </c>
      <c r="C1200" t="s">
        <v>723</v>
      </c>
      <c r="D1200" t="s">
        <v>724</v>
      </c>
      <c r="E1200" t="s">
        <v>181</v>
      </c>
      <c r="F1200" t="s">
        <v>723</v>
      </c>
      <c r="G1200"/>
      <c r="H1200">
        <v>38</v>
      </c>
      <c r="I1200" t="s">
        <v>182</v>
      </c>
      <c r="J1200" t="s">
        <v>379</v>
      </c>
      <c r="K1200" t="s">
        <v>379</v>
      </c>
      <c r="L1200"/>
      <c r="M1200" t="s">
        <v>4330</v>
      </c>
      <c r="N1200" s="644" t="s">
        <v>4331</v>
      </c>
      <c r="O1200" s="644" t="s">
        <v>4332</v>
      </c>
      <c r="P1200" t="s">
        <v>751</v>
      </c>
      <c r="Q1200">
        <v>54.920304049999999</v>
      </c>
      <c r="R1200">
        <v>-7.2888601299999998</v>
      </c>
      <c r="U1200" s="644"/>
    </row>
    <row r="1201" spans="1:21" ht="15" x14ac:dyDescent="0.25">
      <c r="A1201" t="s">
        <v>3901</v>
      </c>
      <c r="B1201" t="s">
        <v>4333</v>
      </c>
      <c r="C1201" t="s">
        <v>723</v>
      </c>
      <c r="D1201" t="s">
        <v>724</v>
      </c>
      <c r="E1201" t="s">
        <v>181</v>
      </c>
      <c r="F1201" t="s">
        <v>723</v>
      </c>
      <c r="G1201"/>
      <c r="H1201">
        <v>73.599999999999994</v>
      </c>
      <c r="I1201" t="s">
        <v>625</v>
      </c>
      <c r="J1201" t="s">
        <v>634</v>
      </c>
      <c r="K1201" t="s">
        <v>634</v>
      </c>
      <c r="L1201" t="s">
        <v>4334</v>
      </c>
      <c r="M1201"/>
      <c r="N1201" s="644" t="s">
        <v>4335</v>
      </c>
      <c r="O1201" s="644" t="s">
        <v>4336</v>
      </c>
      <c r="P1201" t="s">
        <v>188</v>
      </c>
      <c r="Q1201">
        <v>55.441635580000003</v>
      </c>
      <c r="R1201">
        <v>-3.5427297800000002</v>
      </c>
      <c r="U1201" s="644"/>
    </row>
    <row r="1202" spans="1:21" ht="15" x14ac:dyDescent="0.25">
      <c r="A1202" t="s">
        <v>3901</v>
      </c>
      <c r="B1202" t="s">
        <v>4337</v>
      </c>
      <c r="C1202" t="s">
        <v>723</v>
      </c>
      <c r="D1202" t="s">
        <v>724</v>
      </c>
      <c r="E1202" t="s">
        <v>181</v>
      </c>
      <c r="F1202" t="s">
        <v>723</v>
      </c>
      <c r="G1202"/>
      <c r="H1202">
        <v>128.80000000000001</v>
      </c>
      <c r="I1202" t="s">
        <v>182</v>
      </c>
      <c r="J1202" t="s">
        <v>379</v>
      </c>
      <c r="K1202" t="s">
        <v>379</v>
      </c>
      <c r="L1202"/>
      <c r="M1202" t="s">
        <v>4338</v>
      </c>
      <c r="N1202" s="644" t="s">
        <v>1190</v>
      </c>
      <c r="O1202" s="644" t="s">
        <v>4339</v>
      </c>
      <c r="P1202" t="s">
        <v>188</v>
      </c>
      <c r="Q1202">
        <v>56.581212190000002</v>
      </c>
      <c r="R1202">
        <v>-3.7337489100000001</v>
      </c>
      <c r="U1202" s="644"/>
    </row>
    <row r="1203" spans="1:21" ht="15" x14ac:dyDescent="0.25">
      <c r="A1203" t="s">
        <v>3901</v>
      </c>
      <c r="B1203" t="s">
        <v>4340</v>
      </c>
      <c r="C1203" t="s">
        <v>723</v>
      </c>
      <c r="D1203" t="s">
        <v>724</v>
      </c>
      <c r="E1203" t="s">
        <v>181</v>
      </c>
      <c r="F1203" t="s">
        <v>723</v>
      </c>
      <c r="G1203"/>
      <c r="H1203">
        <v>188.6</v>
      </c>
      <c r="I1203" t="s">
        <v>625</v>
      </c>
      <c r="J1203" t="s">
        <v>379</v>
      </c>
      <c r="K1203" t="s">
        <v>379</v>
      </c>
      <c r="L1203"/>
      <c r="M1203" t="s">
        <v>4341</v>
      </c>
      <c r="N1203" s="644" t="s">
        <v>4342</v>
      </c>
      <c r="O1203" s="644" t="s">
        <v>4343</v>
      </c>
      <c r="P1203" t="s">
        <v>188</v>
      </c>
      <c r="Q1203">
        <v>58.059479570000001</v>
      </c>
      <c r="R1203">
        <v>-3.9590551199999999</v>
      </c>
      <c r="U1203" s="644"/>
    </row>
    <row r="1204" spans="1:21" ht="15" x14ac:dyDescent="0.25">
      <c r="A1204" t="s">
        <v>3901</v>
      </c>
      <c r="B1204" t="s">
        <v>4344</v>
      </c>
      <c r="C1204" t="s">
        <v>723</v>
      </c>
      <c r="D1204" t="s">
        <v>724</v>
      </c>
      <c r="E1204" t="s">
        <v>181</v>
      </c>
      <c r="F1204" t="s">
        <v>723</v>
      </c>
      <c r="G1204"/>
      <c r="H1204">
        <v>70</v>
      </c>
      <c r="I1204" t="s">
        <v>625</v>
      </c>
      <c r="J1204" t="s">
        <v>379</v>
      </c>
      <c r="K1204" t="s">
        <v>379</v>
      </c>
      <c r="L1204"/>
      <c r="M1204" t="s">
        <v>4345</v>
      </c>
      <c r="N1204" s="644" t="s">
        <v>4346</v>
      </c>
      <c r="O1204" s="644" t="s">
        <v>4347</v>
      </c>
      <c r="P1204" t="s">
        <v>188</v>
      </c>
      <c r="Q1204">
        <v>55.486546300000001</v>
      </c>
      <c r="R1204">
        <v>-3.5444848800000002</v>
      </c>
      <c r="U1204" s="644"/>
    </row>
    <row r="1205" spans="1:21" ht="15" x14ac:dyDescent="0.25">
      <c r="A1205" t="s">
        <v>3901</v>
      </c>
      <c r="B1205" t="s">
        <v>4348</v>
      </c>
      <c r="C1205" t="s">
        <v>723</v>
      </c>
      <c r="D1205" t="s">
        <v>724</v>
      </c>
      <c r="E1205" t="s">
        <v>181</v>
      </c>
      <c r="F1205" t="s">
        <v>723</v>
      </c>
      <c r="G1205"/>
      <c r="H1205">
        <v>195.9</v>
      </c>
      <c r="I1205" t="s">
        <v>182</v>
      </c>
      <c r="J1205" t="s">
        <v>379</v>
      </c>
      <c r="K1205" t="s">
        <v>379</v>
      </c>
      <c r="L1205"/>
      <c r="M1205" t="s">
        <v>4349</v>
      </c>
      <c r="N1205" s="644" t="s">
        <v>1190</v>
      </c>
      <c r="O1205" s="644" t="s">
        <v>4350</v>
      </c>
      <c r="P1205" t="s">
        <v>188</v>
      </c>
      <c r="Q1205">
        <v>55.531456650000003</v>
      </c>
      <c r="R1205">
        <v>-3.5462448800000002</v>
      </c>
      <c r="U1205" s="644"/>
    </row>
    <row r="1206" spans="1:21" ht="15" x14ac:dyDescent="0.25">
      <c r="A1206" t="s">
        <v>3901</v>
      </c>
      <c r="B1206" t="s">
        <v>4351</v>
      </c>
      <c r="C1206" t="s">
        <v>723</v>
      </c>
      <c r="D1206" t="s">
        <v>724</v>
      </c>
      <c r="E1206" t="s">
        <v>181</v>
      </c>
      <c r="F1206" t="s">
        <v>723</v>
      </c>
      <c r="G1206"/>
      <c r="H1206">
        <v>197.7</v>
      </c>
      <c r="I1206" t="s">
        <v>182</v>
      </c>
      <c r="J1206" t="s">
        <v>379</v>
      </c>
      <c r="K1206" t="s">
        <v>379</v>
      </c>
      <c r="L1206"/>
      <c r="M1206" t="s">
        <v>4352</v>
      </c>
      <c r="N1206" s="644" t="s">
        <v>1190</v>
      </c>
      <c r="O1206" s="644" t="s">
        <v>4353</v>
      </c>
      <c r="P1206" t="s">
        <v>197</v>
      </c>
      <c r="Q1206">
        <v>59.189289879999997</v>
      </c>
      <c r="R1206">
        <v>-2.69252249</v>
      </c>
      <c r="U1206" s="644"/>
    </row>
    <row r="1207" spans="1:21" ht="15" x14ac:dyDescent="0.25">
      <c r="A1207" t="s">
        <v>3901</v>
      </c>
      <c r="B1207" t="s">
        <v>4354</v>
      </c>
      <c r="C1207" t="s">
        <v>723</v>
      </c>
      <c r="D1207" t="s">
        <v>724</v>
      </c>
      <c r="E1207" t="s">
        <v>181</v>
      </c>
      <c r="F1207" t="s">
        <v>723</v>
      </c>
      <c r="G1207"/>
      <c r="H1207">
        <v>10</v>
      </c>
      <c r="I1207" t="s">
        <v>182</v>
      </c>
      <c r="J1207" t="s">
        <v>379</v>
      </c>
      <c r="K1207" t="s">
        <v>379</v>
      </c>
      <c r="L1207"/>
      <c r="M1207" t="s">
        <v>4355</v>
      </c>
      <c r="N1207" s="644" t="s">
        <v>4356</v>
      </c>
      <c r="O1207" s="644" t="s">
        <v>4357</v>
      </c>
      <c r="P1207" t="s">
        <v>197</v>
      </c>
      <c r="Q1207">
        <v>55.797123030000002</v>
      </c>
      <c r="R1207">
        <v>-4.2152972799999997</v>
      </c>
      <c r="U1207" s="644"/>
    </row>
    <row r="1208" spans="1:21" ht="15" x14ac:dyDescent="0.25">
      <c r="A1208" t="s">
        <v>3901</v>
      </c>
      <c r="B1208" t="s">
        <v>4358</v>
      </c>
      <c r="C1208" t="s">
        <v>723</v>
      </c>
      <c r="D1208" t="s">
        <v>724</v>
      </c>
      <c r="E1208" t="s">
        <v>181</v>
      </c>
      <c r="F1208" t="s">
        <v>723</v>
      </c>
      <c r="G1208"/>
      <c r="H1208">
        <v>3</v>
      </c>
      <c r="I1208" t="s">
        <v>182</v>
      </c>
      <c r="J1208" t="s">
        <v>379</v>
      </c>
      <c r="K1208" t="s">
        <v>379</v>
      </c>
      <c r="L1208"/>
      <c r="M1208" t="s">
        <v>4359</v>
      </c>
      <c r="N1208" s="644" t="s">
        <v>4360</v>
      </c>
      <c r="O1208" s="644" t="s">
        <v>4361</v>
      </c>
      <c r="P1208" t="s">
        <v>203</v>
      </c>
      <c r="Q1208">
        <v>53.611817209999998</v>
      </c>
      <c r="R1208">
        <v>-0.76368972999999996</v>
      </c>
      <c r="U1208" s="644"/>
    </row>
    <row r="1209" spans="1:21" ht="15" x14ac:dyDescent="0.25">
      <c r="A1209" t="s">
        <v>3901</v>
      </c>
      <c r="B1209" t="s">
        <v>4362</v>
      </c>
      <c r="C1209" t="s">
        <v>723</v>
      </c>
      <c r="D1209" t="s">
        <v>724</v>
      </c>
      <c r="E1209" t="s">
        <v>181</v>
      </c>
      <c r="F1209" t="s">
        <v>723</v>
      </c>
      <c r="G1209"/>
      <c r="H1209">
        <v>68</v>
      </c>
      <c r="I1209" t="s">
        <v>182</v>
      </c>
      <c r="J1209" t="s">
        <v>183</v>
      </c>
      <c r="K1209" t="s">
        <v>334</v>
      </c>
      <c r="L1209"/>
      <c r="M1209" t="s">
        <v>4363</v>
      </c>
      <c r="N1209" s="644" t="s">
        <v>4364</v>
      </c>
      <c r="O1209" s="644" t="s">
        <v>4365</v>
      </c>
      <c r="P1209" t="s">
        <v>203</v>
      </c>
      <c r="Q1209">
        <v>58.489989389999998</v>
      </c>
      <c r="R1209">
        <v>-4.03359559</v>
      </c>
      <c r="U1209" s="644"/>
    </row>
    <row r="1210" spans="1:21" ht="15" x14ac:dyDescent="0.25">
      <c r="A1210" t="s">
        <v>3901</v>
      </c>
      <c r="B1210" t="s">
        <v>4366</v>
      </c>
      <c r="C1210" t="s">
        <v>723</v>
      </c>
      <c r="D1210" t="s">
        <v>724</v>
      </c>
      <c r="E1210" t="s">
        <v>181</v>
      </c>
      <c r="F1210" t="s">
        <v>723</v>
      </c>
      <c r="G1210"/>
      <c r="H1210">
        <v>66</v>
      </c>
      <c r="I1210" t="s">
        <v>625</v>
      </c>
      <c r="J1210" t="s">
        <v>379</v>
      </c>
      <c r="K1210" t="s">
        <v>379</v>
      </c>
      <c r="L1210"/>
      <c r="M1210" t="s">
        <v>4367</v>
      </c>
      <c r="N1210" s="644" t="s">
        <v>4368</v>
      </c>
      <c r="O1210" s="644" t="s">
        <v>4369</v>
      </c>
      <c r="P1210" t="s">
        <v>293</v>
      </c>
      <c r="Q1210">
        <v>57.251464380000002</v>
      </c>
      <c r="R1210">
        <v>-4.2557994499999996</v>
      </c>
      <c r="U1210" s="644"/>
    </row>
    <row r="1211" spans="1:21" ht="15" x14ac:dyDescent="0.25">
      <c r="A1211" t="s">
        <v>3901</v>
      </c>
      <c r="B1211" t="s">
        <v>4370</v>
      </c>
      <c r="C1211" t="s">
        <v>723</v>
      </c>
      <c r="D1211" t="s">
        <v>724</v>
      </c>
      <c r="E1211" t="s">
        <v>181</v>
      </c>
      <c r="F1211" t="s">
        <v>723</v>
      </c>
      <c r="G1211"/>
      <c r="H1211">
        <v>94.05</v>
      </c>
      <c r="I1211" t="s">
        <v>625</v>
      </c>
      <c r="J1211" t="s">
        <v>379</v>
      </c>
      <c r="K1211" t="s">
        <v>379</v>
      </c>
      <c r="L1211"/>
      <c r="M1211" t="s">
        <v>4371</v>
      </c>
      <c r="N1211" s="644" t="s">
        <v>4372</v>
      </c>
      <c r="O1211" s="644" t="s">
        <v>4373</v>
      </c>
      <c r="P1211" t="s">
        <v>421</v>
      </c>
      <c r="Q1211">
        <v>54.651034699999997</v>
      </c>
      <c r="R1211">
        <v>-7.7561207200000002</v>
      </c>
      <c r="U1211" s="644"/>
    </row>
    <row r="1212" spans="1:21" ht="15" x14ac:dyDescent="0.25">
      <c r="A1212" t="s">
        <v>3901</v>
      </c>
      <c r="B1212" t="s">
        <v>4374</v>
      </c>
      <c r="C1212" t="s">
        <v>723</v>
      </c>
      <c r="D1212" t="s">
        <v>724</v>
      </c>
      <c r="E1212" t="s">
        <v>181</v>
      </c>
      <c r="F1212" t="s">
        <v>723</v>
      </c>
      <c r="G1212"/>
      <c r="H1212">
        <v>34.5</v>
      </c>
      <c r="I1212" t="s">
        <v>182</v>
      </c>
      <c r="J1212" t="s">
        <v>634</v>
      </c>
      <c r="K1212" t="s">
        <v>634</v>
      </c>
      <c r="L1212"/>
      <c r="M1212" t="s">
        <v>4375</v>
      </c>
      <c r="N1212" s="644" t="s">
        <v>4376</v>
      </c>
      <c r="O1212" s="644" t="s">
        <v>4377</v>
      </c>
      <c r="P1212" t="s">
        <v>421</v>
      </c>
      <c r="Q1212">
        <v>57.210500469999999</v>
      </c>
      <c r="R1212">
        <v>-4.6792931700000002</v>
      </c>
      <c r="U1212" s="644"/>
    </row>
    <row r="1213" spans="1:21" ht="15" x14ac:dyDescent="0.25">
      <c r="A1213" t="s">
        <v>3901</v>
      </c>
      <c r="B1213" t="s">
        <v>4378</v>
      </c>
      <c r="C1213" t="s">
        <v>723</v>
      </c>
      <c r="D1213" t="s">
        <v>724</v>
      </c>
      <c r="E1213" t="s">
        <v>181</v>
      </c>
      <c r="F1213" t="s">
        <v>723</v>
      </c>
      <c r="G1213"/>
      <c r="H1213">
        <v>110.4</v>
      </c>
      <c r="I1213" t="s">
        <v>625</v>
      </c>
      <c r="J1213" t="s">
        <v>379</v>
      </c>
      <c r="K1213" t="s">
        <v>379</v>
      </c>
      <c r="L1213"/>
      <c r="M1213" t="s">
        <v>4379</v>
      </c>
      <c r="N1213" s="644" t="s">
        <v>4380</v>
      </c>
      <c r="O1213" s="644" t="s">
        <v>4381</v>
      </c>
      <c r="P1213" t="s">
        <v>577</v>
      </c>
      <c r="Q1213">
        <v>57.126908190000002</v>
      </c>
      <c r="R1213">
        <v>-4.5263649499999996</v>
      </c>
      <c r="U1213" s="644"/>
    </row>
    <row r="1214" spans="1:21" ht="15" x14ac:dyDescent="0.25">
      <c r="A1214" t="s">
        <v>3901</v>
      </c>
      <c r="B1214" t="s">
        <v>4382</v>
      </c>
      <c r="C1214" t="s">
        <v>723</v>
      </c>
      <c r="D1214" t="s">
        <v>724</v>
      </c>
      <c r="E1214" t="s">
        <v>181</v>
      </c>
      <c r="F1214" t="s">
        <v>723</v>
      </c>
      <c r="G1214"/>
      <c r="H1214">
        <v>227.7</v>
      </c>
      <c r="I1214" t="s">
        <v>625</v>
      </c>
      <c r="J1214" t="s">
        <v>379</v>
      </c>
      <c r="K1214" t="s">
        <v>379</v>
      </c>
      <c r="L1214"/>
      <c r="M1214" t="s">
        <v>4383</v>
      </c>
      <c r="N1214" s="644" t="s">
        <v>4384</v>
      </c>
      <c r="O1214" s="644" t="s">
        <v>4385</v>
      </c>
      <c r="P1214" t="s">
        <v>636</v>
      </c>
      <c r="Q1214">
        <v>49.766806549999998</v>
      </c>
      <c r="R1214">
        <v>-7.5572420300000003</v>
      </c>
      <c r="U1214" s="644"/>
    </row>
    <row r="1215" spans="1:21" ht="15" x14ac:dyDescent="0.25">
      <c r="A1215" t="s">
        <v>3901</v>
      </c>
      <c r="B1215" t="s">
        <v>4386</v>
      </c>
      <c r="C1215" t="s">
        <v>723</v>
      </c>
      <c r="D1215" t="s">
        <v>724</v>
      </c>
      <c r="E1215" t="s">
        <v>181</v>
      </c>
      <c r="F1215" t="s">
        <v>723</v>
      </c>
      <c r="G1215"/>
      <c r="H1215">
        <v>47.3</v>
      </c>
      <c r="I1215" t="s">
        <v>625</v>
      </c>
      <c r="J1215" t="s">
        <v>379</v>
      </c>
      <c r="K1215" t="s">
        <v>379</v>
      </c>
      <c r="L1215"/>
      <c r="M1215" t="s">
        <v>4345</v>
      </c>
      <c r="N1215" s="644"/>
      <c r="O1215" s="644"/>
      <c r="P1215" t="s">
        <v>813</v>
      </c>
      <c r="Q1215">
        <v>49.766806549999998</v>
      </c>
      <c r="R1215">
        <v>-7.5572420300000003</v>
      </c>
      <c r="U1215" s="644"/>
    </row>
    <row r="1216" spans="1:21" ht="15" x14ac:dyDescent="0.25">
      <c r="A1216" t="s">
        <v>4387</v>
      </c>
      <c r="B1216" t="s">
        <v>4388</v>
      </c>
      <c r="C1216" t="s">
        <v>723</v>
      </c>
      <c r="D1216" t="s">
        <v>997</v>
      </c>
      <c r="E1216" t="s">
        <v>181</v>
      </c>
      <c r="F1216" t="s">
        <v>723</v>
      </c>
      <c r="G1216"/>
      <c r="H1216">
        <v>12000</v>
      </c>
      <c r="I1216"/>
      <c r="J1216" t="s">
        <v>183</v>
      </c>
      <c r="K1216" t="s">
        <v>518</v>
      </c>
      <c r="L1216"/>
      <c r="M1216"/>
      <c r="N1216" s="644"/>
      <c r="O1216" s="644"/>
      <c r="P1216" t="s">
        <v>4389</v>
      </c>
      <c r="Q1216">
        <v>52.39626217</v>
      </c>
      <c r="R1216">
        <v>-3.9016855100000001</v>
      </c>
      <c r="U1216" s="644"/>
    </row>
    <row r="1217" spans="1:21" ht="15" x14ac:dyDescent="0.25">
      <c r="A1217" t="s">
        <v>4390</v>
      </c>
      <c r="B1217" t="s">
        <v>4391</v>
      </c>
      <c r="C1217" t="s">
        <v>121</v>
      </c>
      <c r="D1217" t="s">
        <v>716</v>
      </c>
      <c r="E1217" t="s">
        <v>181</v>
      </c>
      <c r="F1217" t="s">
        <v>121</v>
      </c>
      <c r="G1217"/>
      <c r="H1217">
        <v>1.25</v>
      </c>
      <c r="I1217" t="s">
        <v>182</v>
      </c>
      <c r="J1217" t="s">
        <v>216</v>
      </c>
      <c r="K1217" t="s">
        <v>216</v>
      </c>
      <c r="L1217"/>
      <c r="M1217"/>
      <c r="N1217" s="644" t="s">
        <v>4392</v>
      </c>
      <c r="O1217" s="644" t="s">
        <v>4393</v>
      </c>
      <c r="P1217" t="s">
        <v>4180</v>
      </c>
      <c r="Q1217">
        <v>52.434776319999997</v>
      </c>
      <c r="R1217">
        <v>-3.84467538</v>
      </c>
      <c r="U1217" s="644"/>
    </row>
    <row r="1218" spans="1:21" ht="15" x14ac:dyDescent="0.25">
      <c r="A1218" t="s">
        <v>4390</v>
      </c>
      <c r="B1218" t="s">
        <v>4394</v>
      </c>
      <c r="C1218" t="s">
        <v>121</v>
      </c>
      <c r="D1218" t="s">
        <v>716</v>
      </c>
      <c r="E1218" t="s">
        <v>181</v>
      </c>
      <c r="F1218" t="s">
        <v>121</v>
      </c>
      <c r="G1218"/>
      <c r="H1218">
        <v>20.5</v>
      </c>
      <c r="I1218" t="s">
        <v>182</v>
      </c>
      <c r="J1218" t="s">
        <v>216</v>
      </c>
      <c r="K1218" t="s">
        <v>216</v>
      </c>
      <c r="L1218"/>
      <c r="M1218"/>
      <c r="N1218" s="644" t="s">
        <v>4395</v>
      </c>
      <c r="O1218" s="644" t="s">
        <v>4396</v>
      </c>
      <c r="P1218" t="s">
        <v>4189</v>
      </c>
      <c r="Q1218">
        <v>52.395190550000002</v>
      </c>
      <c r="R1218">
        <v>-3.90513764</v>
      </c>
      <c r="U1218" s="644"/>
    </row>
    <row r="1219" spans="1:21" ht="15" x14ac:dyDescent="0.25">
      <c r="A1219" t="s">
        <v>4390</v>
      </c>
      <c r="B1219" t="s">
        <v>4397</v>
      </c>
      <c r="C1219" t="s">
        <v>121</v>
      </c>
      <c r="D1219" t="s">
        <v>716</v>
      </c>
      <c r="E1219" t="s">
        <v>181</v>
      </c>
      <c r="F1219" t="s">
        <v>121</v>
      </c>
      <c r="G1219"/>
      <c r="H1219">
        <v>13.5</v>
      </c>
      <c r="I1219" t="s">
        <v>182</v>
      </c>
      <c r="J1219" t="s">
        <v>216</v>
      </c>
      <c r="K1219" t="s">
        <v>216</v>
      </c>
      <c r="L1219"/>
      <c r="M1219"/>
      <c r="N1219" s="644" t="s">
        <v>4398</v>
      </c>
      <c r="O1219" s="644" t="s">
        <v>4399</v>
      </c>
      <c r="P1219" t="s">
        <v>4189</v>
      </c>
      <c r="Q1219">
        <v>52.434776319999997</v>
      </c>
      <c r="R1219">
        <v>-3.84467538</v>
      </c>
      <c r="U1219" s="644"/>
    </row>
    <row r="1220" spans="1:21" ht="15" x14ac:dyDescent="0.25">
      <c r="A1220" t="s">
        <v>4390</v>
      </c>
      <c r="B1220" t="s">
        <v>4400</v>
      </c>
      <c r="C1220" t="s">
        <v>121</v>
      </c>
      <c r="D1220" t="s">
        <v>716</v>
      </c>
      <c r="E1220" t="s">
        <v>181</v>
      </c>
      <c r="F1220" t="s">
        <v>121</v>
      </c>
      <c r="G1220"/>
      <c r="H1220">
        <v>20.5</v>
      </c>
      <c r="I1220" t="s">
        <v>182</v>
      </c>
      <c r="J1220" t="s">
        <v>216</v>
      </c>
      <c r="K1220" t="s">
        <v>216</v>
      </c>
      <c r="L1220"/>
      <c r="M1220"/>
      <c r="N1220" s="644" t="s">
        <v>4395</v>
      </c>
      <c r="O1220" s="644" t="s">
        <v>4396</v>
      </c>
      <c r="P1220" t="s">
        <v>4189</v>
      </c>
      <c r="Q1220">
        <v>52.43743207</v>
      </c>
      <c r="R1220">
        <v>-3.8357974100000001</v>
      </c>
      <c r="U1220" s="644"/>
    </row>
    <row r="1221" spans="1:21" ht="15" x14ac:dyDescent="0.25">
      <c r="A1221" t="s">
        <v>4390</v>
      </c>
      <c r="B1221" t="s">
        <v>4401</v>
      </c>
      <c r="C1221" t="s">
        <v>121</v>
      </c>
      <c r="D1221" t="s">
        <v>716</v>
      </c>
      <c r="E1221" t="s">
        <v>181</v>
      </c>
      <c r="F1221" t="s">
        <v>121</v>
      </c>
      <c r="G1221"/>
      <c r="H1221">
        <v>7.4999999999999997E-2</v>
      </c>
      <c r="I1221" t="s">
        <v>182</v>
      </c>
      <c r="J1221" t="s">
        <v>216</v>
      </c>
      <c r="K1221" t="s">
        <v>216</v>
      </c>
      <c r="L1221"/>
      <c r="M1221"/>
      <c r="N1221" s="644" t="s">
        <v>4402</v>
      </c>
      <c r="O1221" s="644" t="s">
        <v>4403</v>
      </c>
      <c r="P1221" t="s">
        <v>1170</v>
      </c>
      <c r="Q1221">
        <v>52.434776319999997</v>
      </c>
      <c r="R1221">
        <v>-3.84467538</v>
      </c>
      <c r="U1221" s="644"/>
    </row>
    <row r="1222" spans="1:21" ht="15" x14ac:dyDescent="0.25">
      <c r="A1222" t="s">
        <v>4390</v>
      </c>
      <c r="B1222" t="s">
        <v>4404</v>
      </c>
      <c r="C1222" t="s">
        <v>121</v>
      </c>
      <c r="D1222" t="s">
        <v>716</v>
      </c>
      <c r="E1222" t="s">
        <v>181</v>
      </c>
      <c r="F1222" t="s">
        <v>121</v>
      </c>
      <c r="G1222"/>
      <c r="H1222">
        <v>0.05</v>
      </c>
      <c r="I1222" t="s">
        <v>182</v>
      </c>
      <c r="J1222" t="s">
        <v>216</v>
      </c>
      <c r="K1222" t="s">
        <v>216</v>
      </c>
      <c r="L1222"/>
      <c r="M1222"/>
      <c r="N1222" s="644" t="s">
        <v>4395</v>
      </c>
      <c r="O1222" s="644" t="s">
        <v>4396</v>
      </c>
      <c r="P1222" t="s">
        <v>1170</v>
      </c>
      <c r="Q1222">
        <v>52.39626217</v>
      </c>
      <c r="R1222">
        <v>-3.9016855100000001</v>
      </c>
      <c r="U1222" s="644"/>
    </row>
    <row r="1223" spans="1:21" ht="15" x14ac:dyDescent="0.25">
      <c r="A1223" t="s">
        <v>4390</v>
      </c>
      <c r="B1223" t="s">
        <v>4405</v>
      </c>
      <c r="C1223" t="s">
        <v>121</v>
      </c>
      <c r="D1223" t="s">
        <v>716</v>
      </c>
      <c r="E1223" t="s">
        <v>181</v>
      </c>
      <c r="F1223" t="s">
        <v>121</v>
      </c>
      <c r="G1223"/>
      <c r="H1223">
        <v>0.1</v>
      </c>
      <c r="I1223" t="s">
        <v>182</v>
      </c>
      <c r="J1223" t="s">
        <v>216</v>
      </c>
      <c r="K1223" t="s">
        <v>216</v>
      </c>
      <c r="L1223"/>
      <c r="M1223"/>
      <c r="N1223" s="644" t="s">
        <v>4392</v>
      </c>
      <c r="O1223" s="644" t="s">
        <v>4393</v>
      </c>
      <c r="P1223" t="s">
        <v>4406</v>
      </c>
      <c r="Q1223">
        <v>51.977817629999997</v>
      </c>
      <c r="R1223">
        <v>-4.23800255</v>
      </c>
      <c r="U1223" s="644"/>
    </row>
    <row r="1224" spans="1:21" ht="15" x14ac:dyDescent="0.25">
      <c r="A1224" t="s">
        <v>4390</v>
      </c>
      <c r="B1224" t="s">
        <v>4407</v>
      </c>
      <c r="C1224" t="s">
        <v>723</v>
      </c>
      <c r="D1224" t="s">
        <v>724</v>
      </c>
      <c r="E1224" t="s">
        <v>181</v>
      </c>
      <c r="F1224" t="s">
        <v>723</v>
      </c>
      <c r="G1224"/>
      <c r="H1224">
        <v>23</v>
      </c>
      <c r="I1224" t="s">
        <v>625</v>
      </c>
      <c r="J1224" t="s">
        <v>216</v>
      </c>
      <c r="K1224" t="s">
        <v>216</v>
      </c>
      <c r="L1224" t="s">
        <v>4408</v>
      </c>
      <c r="M1224"/>
      <c r="N1224" s="644" t="s">
        <v>4409</v>
      </c>
      <c r="O1224" s="644" t="s">
        <v>4410</v>
      </c>
      <c r="P1224" t="s">
        <v>738</v>
      </c>
      <c r="Q1224">
        <v>58.567907269999999</v>
      </c>
      <c r="R1224">
        <v>-3.6770293299999999</v>
      </c>
      <c r="U1224" s="644"/>
    </row>
    <row r="1225" spans="1:21" ht="15" x14ac:dyDescent="0.25">
      <c r="A1225" t="s">
        <v>4390</v>
      </c>
      <c r="B1225" t="s">
        <v>4411</v>
      </c>
      <c r="C1225" t="s">
        <v>723</v>
      </c>
      <c r="D1225" t="s">
        <v>724</v>
      </c>
      <c r="E1225" t="s">
        <v>181</v>
      </c>
      <c r="F1225" t="s">
        <v>723</v>
      </c>
      <c r="G1225"/>
      <c r="H1225">
        <v>53</v>
      </c>
      <c r="I1225" t="s">
        <v>625</v>
      </c>
      <c r="J1225" t="s">
        <v>379</v>
      </c>
      <c r="K1225" t="s">
        <v>379</v>
      </c>
      <c r="L1225" t="s">
        <v>4412</v>
      </c>
      <c r="M1225"/>
      <c r="N1225" s="644" t="s">
        <v>4413</v>
      </c>
      <c r="O1225" s="644" t="s">
        <v>4414</v>
      </c>
      <c r="P1225" t="s">
        <v>203</v>
      </c>
      <c r="Q1225">
        <v>57.44659635</v>
      </c>
      <c r="R1225">
        <v>-3.4753913299999999</v>
      </c>
      <c r="U1225" s="644"/>
    </row>
    <row r="1226" spans="1:21" ht="15" x14ac:dyDescent="0.25">
      <c r="A1226" t="s">
        <v>4390</v>
      </c>
      <c r="B1226" t="s">
        <v>4415</v>
      </c>
      <c r="C1226" t="s">
        <v>723</v>
      </c>
      <c r="D1226" t="s">
        <v>724</v>
      </c>
      <c r="E1226" t="s">
        <v>181</v>
      </c>
      <c r="F1226" t="s">
        <v>723</v>
      </c>
      <c r="G1226"/>
      <c r="H1226">
        <v>67</v>
      </c>
      <c r="I1226" t="s">
        <v>625</v>
      </c>
      <c r="J1226" t="s">
        <v>379</v>
      </c>
      <c r="K1226" t="s">
        <v>379</v>
      </c>
      <c r="L1226" t="s">
        <v>4416</v>
      </c>
      <c r="M1226"/>
      <c r="N1226" s="644" t="s">
        <v>4417</v>
      </c>
      <c r="O1226" s="644" t="s">
        <v>4418</v>
      </c>
      <c r="P1226" t="s">
        <v>236</v>
      </c>
      <c r="Q1226">
        <v>55.50932736</v>
      </c>
      <c r="R1226">
        <v>-3.8462550599999998</v>
      </c>
      <c r="U1226" s="644"/>
    </row>
    <row r="1227" spans="1:21" ht="15" x14ac:dyDescent="0.25">
      <c r="A1227" t="s">
        <v>4390</v>
      </c>
      <c r="B1227" t="s">
        <v>4419</v>
      </c>
      <c r="C1227" t="s">
        <v>723</v>
      </c>
      <c r="D1227" t="s">
        <v>724</v>
      </c>
      <c r="E1227" t="s">
        <v>181</v>
      </c>
      <c r="F1227" t="s">
        <v>723</v>
      </c>
      <c r="G1227"/>
      <c r="H1227">
        <v>35</v>
      </c>
      <c r="I1227" t="s">
        <v>625</v>
      </c>
      <c r="J1227" t="s">
        <v>379</v>
      </c>
      <c r="K1227" t="s">
        <v>379</v>
      </c>
      <c r="L1227" t="s">
        <v>4420</v>
      </c>
      <c r="M1227"/>
      <c r="N1227" s="644" t="s">
        <v>4421</v>
      </c>
      <c r="O1227" s="644" t="s">
        <v>4422</v>
      </c>
      <c r="P1227" t="s">
        <v>577</v>
      </c>
      <c r="Q1227">
        <v>49.766806549999998</v>
      </c>
      <c r="R1227">
        <v>-7.5572420300000003</v>
      </c>
      <c r="U1227" s="644"/>
    </row>
    <row r="1228" spans="1:21" ht="15" x14ac:dyDescent="0.25">
      <c r="A1228" t="s">
        <v>4423</v>
      </c>
      <c r="B1228" t="s">
        <v>4424</v>
      </c>
      <c r="C1228" t="s">
        <v>121</v>
      </c>
      <c r="D1228" t="s">
        <v>716</v>
      </c>
      <c r="E1228" t="s">
        <v>181</v>
      </c>
      <c r="F1228" t="s">
        <v>121</v>
      </c>
      <c r="G1228"/>
      <c r="H1228">
        <v>1.9950000000000001</v>
      </c>
      <c r="I1228" t="s">
        <v>182</v>
      </c>
      <c r="J1228" t="s">
        <v>379</v>
      </c>
      <c r="K1228" t="s">
        <v>379</v>
      </c>
      <c r="L1228" t="s">
        <v>4425</v>
      </c>
      <c r="M1228"/>
      <c r="N1228" s="644" t="s">
        <v>882</v>
      </c>
      <c r="O1228" s="644" t="s">
        <v>882</v>
      </c>
      <c r="P1228" t="s">
        <v>197</v>
      </c>
      <c r="Q1228">
        <v>56.832144820000003</v>
      </c>
      <c r="R1228">
        <v>-5.0801278600000002</v>
      </c>
      <c r="U1228" s="644"/>
    </row>
    <row r="1229" spans="1:21" ht="15" x14ac:dyDescent="0.25">
      <c r="A1229" t="s">
        <v>4423</v>
      </c>
      <c r="B1229" t="s">
        <v>4426</v>
      </c>
      <c r="C1229" t="s">
        <v>121</v>
      </c>
      <c r="D1229" t="s">
        <v>716</v>
      </c>
      <c r="E1229" t="s">
        <v>181</v>
      </c>
      <c r="F1229" t="s">
        <v>121</v>
      </c>
      <c r="G1229"/>
      <c r="H1229">
        <v>1.9950000000000001</v>
      </c>
      <c r="I1229" t="s">
        <v>182</v>
      </c>
      <c r="J1229" t="s">
        <v>379</v>
      </c>
      <c r="K1229" t="s">
        <v>379</v>
      </c>
      <c r="L1229" t="s">
        <v>4425</v>
      </c>
      <c r="M1229"/>
      <c r="N1229" s="644" t="s">
        <v>4427</v>
      </c>
      <c r="O1229" s="644" t="s">
        <v>4428</v>
      </c>
      <c r="P1229" t="s">
        <v>293</v>
      </c>
      <c r="Q1229">
        <v>49.766806549999998</v>
      </c>
      <c r="R1229">
        <v>-7.5572420300000003</v>
      </c>
      <c r="U1229" s="644"/>
    </row>
    <row r="1230" spans="1:21" ht="15" x14ac:dyDescent="0.25">
      <c r="A1230" t="s">
        <v>4423</v>
      </c>
      <c r="B1230" t="s">
        <v>4429</v>
      </c>
      <c r="C1230" t="s">
        <v>121</v>
      </c>
      <c r="D1230" t="s">
        <v>716</v>
      </c>
      <c r="E1230" t="s">
        <v>181</v>
      </c>
      <c r="F1230" t="s">
        <v>121</v>
      </c>
      <c r="G1230"/>
      <c r="H1230">
        <v>0.89600000000000002</v>
      </c>
      <c r="I1230" t="s">
        <v>182</v>
      </c>
      <c r="J1230" t="s">
        <v>379</v>
      </c>
      <c r="K1230" t="s">
        <v>379</v>
      </c>
      <c r="L1230" t="s">
        <v>4430</v>
      </c>
      <c r="M1230"/>
      <c r="N1230" s="644" t="s">
        <v>882</v>
      </c>
      <c r="O1230" s="644" t="s">
        <v>882</v>
      </c>
      <c r="P1230" t="s">
        <v>293</v>
      </c>
      <c r="Q1230">
        <v>52.5126864</v>
      </c>
      <c r="R1230">
        <v>3.1395529999999998E-2</v>
      </c>
      <c r="U1230" s="644"/>
    </row>
    <row r="1231" spans="1:21" ht="15" x14ac:dyDescent="0.25">
      <c r="A1231" t="s">
        <v>4423</v>
      </c>
      <c r="B1231" t="s">
        <v>4431</v>
      </c>
      <c r="C1231" t="s">
        <v>723</v>
      </c>
      <c r="D1231" t="s">
        <v>724</v>
      </c>
      <c r="E1231" t="s">
        <v>181</v>
      </c>
      <c r="F1231" t="s">
        <v>723</v>
      </c>
      <c r="G1231"/>
      <c r="H1231">
        <v>17.8</v>
      </c>
      <c r="I1231" t="s">
        <v>182</v>
      </c>
      <c r="J1231" t="s">
        <v>183</v>
      </c>
      <c r="K1231" t="s">
        <v>209</v>
      </c>
      <c r="L1231" t="s">
        <v>4432</v>
      </c>
      <c r="M1231"/>
      <c r="N1231" s="644" t="s">
        <v>4433</v>
      </c>
      <c r="O1231" s="644" t="s">
        <v>4434</v>
      </c>
      <c r="P1231" t="s">
        <v>859</v>
      </c>
      <c r="Q1231">
        <v>55.911988970000003</v>
      </c>
      <c r="R1231">
        <v>-3.9032072599999998</v>
      </c>
      <c r="U1231" s="644"/>
    </row>
    <row r="1232" spans="1:21" ht="15" x14ac:dyDescent="0.25">
      <c r="A1232" t="s">
        <v>4423</v>
      </c>
      <c r="B1232" t="s">
        <v>4435</v>
      </c>
      <c r="C1232" t="s">
        <v>723</v>
      </c>
      <c r="D1232" t="s">
        <v>724</v>
      </c>
      <c r="E1232" t="s">
        <v>181</v>
      </c>
      <c r="F1232" t="s">
        <v>723</v>
      </c>
      <c r="G1232"/>
      <c r="H1232">
        <v>4</v>
      </c>
      <c r="I1232" t="s">
        <v>182</v>
      </c>
      <c r="J1232" t="s">
        <v>379</v>
      </c>
      <c r="K1232" t="s">
        <v>379</v>
      </c>
      <c r="L1232" t="s">
        <v>4436</v>
      </c>
      <c r="M1232"/>
      <c r="N1232" s="644" t="s">
        <v>4437</v>
      </c>
      <c r="O1232" s="644" t="s">
        <v>4438</v>
      </c>
      <c r="P1232" t="s">
        <v>859</v>
      </c>
      <c r="Q1232">
        <v>55.164122159999998</v>
      </c>
      <c r="R1232">
        <v>-3.0689942700000001</v>
      </c>
      <c r="U1232" s="644"/>
    </row>
    <row r="1233" spans="1:21" ht="15" x14ac:dyDescent="0.25">
      <c r="A1233" t="s">
        <v>4423</v>
      </c>
      <c r="B1233" t="s">
        <v>4439</v>
      </c>
      <c r="C1233" t="s">
        <v>723</v>
      </c>
      <c r="D1233" t="s">
        <v>724</v>
      </c>
      <c r="E1233" t="s">
        <v>181</v>
      </c>
      <c r="F1233" t="s">
        <v>723</v>
      </c>
      <c r="G1233"/>
      <c r="H1233">
        <v>10</v>
      </c>
      <c r="I1233" t="s">
        <v>625</v>
      </c>
      <c r="J1233" t="s">
        <v>379</v>
      </c>
      <c r="K1233" t="s">
        <v>379</v>
      </c>
      <c r="L1233" t="s">
        <v>4440</v>
      </c>
      <c r="M1233"/>
      <c r="N1233" s="644" t="s">
        <v>4441</v>
      </c>
      <c r="O1233" s="644" t="s">
        <v>4442</v>
      </c>
      <c r="P1233" t="s">
        <v>859</v>
      </c>
      <c r="Q1233">
        <v>55.695927840000003</v>
      </c>
      <c r="R1233">
        <v>-3.9823359300000001</v>
      </c>
      <c r="U1233" s="644"/>
    </row>
    <row r="1234" spans="1:21" ht="15" x14ac:dyDescent="0.25">
      <c r="A1234" t="s">
        <v>4423</v>
      </c>
      <c r="B1234" t="s">
        <v>4443</v>
      </c>
      <c r="C1234" t="s">
        <v>723</v>
      </c>
      <c r="D1234" t="s">
        <v>724</v>
      </c>
      <c r="E1234" t="s">
        <v>181</v>
      </c>
      <c r="F1234" t="s">
        <v>723</v>
      </c>
      <c r="G1234"/>
      <c r="H1234">
        <v>6</v>
      </c>
      <c r="I1234" t="s">
        <v>182</v>
      </c>
      <c r="J1234" t="s">
        <v>379</v>
      </c>
      <c r="K1234" t="s">
        <v>379</v>
      </c>
      <c r="L1234" t="s">
        <v>4444</v>
      </c>
      <c r="M1234"/>
      <c r="N1234" s="644" t="s">
        <v>4445</v>
      </c>
      <c r="O1234" s="644" t="s">
        <v>4446</v>
      </c>
      <c r="P1234" t="s">
        <v>738</v>
      </c>
      <c r="Q1234">
        <v>58.438504020000003</v>
      </c>
      <c r="R1234">
        <v>-3.2015127400000001</v>
      </c>
      <c r="U1234" s="644"/>
    </row>
    <row r="1235" spans="1:21" ht="15" x14ac:dyDescent="0.25">
      <c r="A1235" t="s">
        <v>4423</v>
      </c>
      <c r="B1235" t="s">
        <v>4447</v>
      </c>
      <c r="C1235" t="s">
        <v>723</v>
      </c>
      <c r="D1235" t="s">
        <v>724</v>
      </c>
      <c r="E1235" t="s">
        <v>181</v>
      </c>
      <c r="F1235" t="s">
        <v>723</v>
      </c>
      <c r="G1235"/>
      <c r="H1235">
        <v>6</v>
      </c>
      <c r="I1235" t="s">
        <v>182</v>
      </c>
      <c r="J1235" t="s">
        <v>379</v>
      </c>
      <c r="K1235" t="s">
        <v>379</v>
      </c>
      <c r="L1235" t="s">
        <v>4448</v>
      </c>
      <c r="M1235"/>
      <c r="N1235" s="644" t="s">
        <v>4449</v>
      </c>
      <c r="O1235" s="644" t="s">
        <v>4450</v>
      </c>
      <c r="P1235" t="s">
        <v>738</v>
      </c>
      <c r="Q1235">
        <v>55.766932089999997</v>
      </c>
      <c r="R1235">
        <v>-3.5857598199999998</v>
      </c>
      <c r="U1235" s="644"/>
    </row>
    <row r="1236" spans="1:21" ht="15" x14ac:dyDescent="0.25">
      <c r="A1236" t="s">
        <v>4423</v>
      </c>
      <c r="B1236" t="s">
        <v>4451</v>
      </c>
      <c r="C1236" t="s">
        <v>723</v>
      </c>
      <c r="D1236" t="s">
        <v>724</v>
      </c>
      <c r="E1236" t="s">
        <v>181</v>
      </c>
      <c r="F1236" t="s">
        <v>723</v>
      </c>
      <c r="G1236"/>
      <c r="H1236">
        <v>12.3</v>
      </c>
      <c r="I1236" t="s">
        <v>182</v>
      </c>
      <c r="J1236" t="s">
        <v>379</v>
      </c>
      <c r="K1236" t="s">
        <v>379</v>
      </c>
      <c r="L1236" t="s">
        <v>4452</v>
      </c>
      <c r="M1236"/>
      <c r="N1236" s="644" t="s">
        <v>4453</v>
      </c>
      <c r="O1236" s="644" t="s">
        <v>4454</v>
      </c>
      <c r="P1236" t="s">
        <v>751</v>
      </c>
      <c r="Q1236">
        <v>52.592582159999999</v>
      </c>
      <c r="R1236">
        <v>0.14065168</v>
      </c>
      <c r="U1236" s="644"/>
    </row>
    <row r="1237" spans="1:21" ht="15" x14ac:dyDescent="0.25">
      <c r="A1237" t="s">
        <v>4423</v>
      </c>
      <c r="B1237" t="s">
        <v>4455</v>
      </c>
      <c r="C1237" t="s">
        <v>723</v>
      </c>
      <c r="D1237" t="s">
        <v>724</v>
      </c>
      <c r="E1237" t="s">
        <v>181</v>
      </c>
      <c r="F1237" t="s">
        <v>723</v>
      </c>
      <c r="G1237"/>
      <c r="H1237">
        <v>14.35</v>
      </c>
      <c r="I1237" t="s">
        <v>182</v>
      </c>
      <c r="J1237" t="s">
        <v>183</v>
      </c>
      <c r="K1237" t="s">
        <v>209</v>
      </c>
      <c r="L1237" t="s">
        <v>4456</v>
      </c>
      <c r="M1237"/>
      <c r="N1237" s="644" t="s">
        <v>4457</v>
      </c>
      <c r="O1237" s="644" t="s">
        <v>4458</v>
      </c>
      <c r="P1237" t="s">
        <v>197</v>
      </c>
      <c r="Q1237">
        <v>52.046799180000001</v>
      </c>
      <c r="R1237">
        <v>-0.22745903000000001</v>
      </c>
      <c r="U1237" s="644"/>
    </row>
    <row r="1238" spans="1:21" ht="15" x14ac:dyDescent="0.25">
      <c r="A1238" t="s">
        <v>4423</v>
      </c>
      <c r="B1238" t="s">
        <v>4459</v>
      </c>
      <c r="C1238" t="s">
        <v>723</v>
      </c>
      <c r="D1238" t="s">
        <v>724</v>
      </c>
      <c r="E1238" t="s">
        <v>181</v>
      </c>
      <c r="F1238" t="s">
        <v>723</v>
      </c>
      <c r="G1238"/>
      <c r="H1238">
        <v>20</v>
      </c>
      <c r="I1238" t="s">
        <v>182</v>
      </c>
      <c r="J1238" t="s">
        <v>183</v>
      </c>
      <c r="K1238" t="s">
        <v>209</v>
      </c>
      <c r="L1238" t="s">
        <v>4460</v>
      </c>
      <c r="M1238"/>
      <c r="N1238" s="644" t="s">
        <v>4461</v>
      </c>
      <c r="O1238" s="644" t="s">
        <v>4462</v>
      </c>
      <c r="P1238" t="s">
        <v>203</v>
      </c>
      <c r="Q1238">
        <v>52.695281049999998</v>
      </c>
      <c r="R1238">
        <v>1.09156692</v>
      </c>
      <c r="U1238" s="644"/>
    </row>
    <row r="1239" spans="1:21" ht="15" x14ac:dyDescent="0.25">
      <c r="A1239" t="s">
        <v>4423</v>
      </c>
      <c r="B1239" t="s">
        <v>4463</v>
      </c>
      <c r="C1239" t="s">
        <v>723</v>
      </c>
      <c r="D1239" t="s">
        <v>724</v>
      </c>
      <c r="E1239" t="s">
        <v>181</v>
      </c>
      <c r="F1239" t="s">
        <v>723</v>
      </c>
      <c r="G1239"/>
      <c r="H1239">
        <v>4</v>
      </c>
      <c r="I1239" t="s">
        <v>182</v>
      </c>
      <c r="J1239" t="s">
        <v>183</v>
      </c>
      <c r="K1239" t="s">
        <v>209</v>
      </c>
      <c r="L1239" t="s">
        <v>4464</v>
      </c>
      <c r="M1239"/>
      <c r="N1239" s="644" t="s">
        <v>4465</v>
      </c>
      <c r="O1239" s="644" t="s">
        <v>4466</v>
      </c>
      <c r="P1239" t="s">
        <v>236</v>
      </c>
      <c r="Q1239">
        <v>52.625585469999997</v>
      </c>
      <c r="R1239">
        <v>0.73353033999999995</v>
      </c>
      <c r="U1239" s="644"/>
    </row>
    <row r="1240" spans="1:21" ht="15" x14ac:dyDescent="0.25">
      <c r="A1240" t="s">
        <v>4423</v>
      </c>
      <c r="B1240" t="s">
        <v>4467</v>
      </c>
      <c r="C1240" t="s">
        <v>723</v>
      </c>
      <c r="D1240" t="s">
        <v>724</v>
      </c>
      <c r="E1240" t="s">
        <v>181</v>
      </c>
      <c r="F1240" t="s">
        <v>723</v>
      </c>
      <c r="G1240"/>
      <c r="H1240">
        <v>4</v>
      </c>
      <c r="I1240" t="s">
        <v>182</v>
      </c>
      <c r="J1240" t="s">
        <v>183</v>
      </c>
      <c r="K1240" t="s">
        <v>209</v>
      </c>
      <c r="L1240" t="s">
        <v>4464</v>
      </c>
      <c r="M1240"/>
      <c r="N1240" s="644" t="s">
        <v>4468</v>
      </c>
      <c r="O1240" s="644" t="s">
        <v>4469</v>
      </c>
      <c r="P1240" t="s">
        <v>236</v>
      </c>
      <c r="Q1240">
        <v>52.330374849999998</v>
      </c>
      <c r="R1240">
        <v>1.1266471199999999</v>
      </c>
      <c r="U1240" s="644"/>
    </row>
    <row r="1241" spans="1:21" ht="15" x14ac:dyDescent="0.25">
      <c r="A1241" t="s">
        <v>4423</v>
      </c>
      <c r="B1241" t="s">
        <v>4470</v>
      </c>
      <c r="C1241" t="s">
        <v>723</v>
      </c>
      <c r="D1241" t="s">
        <v>724</v>
      </c>
      <c r="E1241" t="s">
        <v>181</v>
      </c>
      <c r="F1241" t="s">
        <v>723</v>
      </c>
      <c r="G1241"/>
      <c r="H1241">
        <v>6.8</v>
      </c>
      <c r="I1241" t="s">
        <v>182</v>
      </c>
      <c r="J1241" t="s">
        <v>183</v>
      </c>
      <c r="K1241" t="s">
        <v>209</v>
      </c>
      <c r="L1241" t="s">
        <v>4460</v>
      </c>
      <c r="M1241"/>
      <c r="N1241" s="644" t="s">
        <v>4471</v>
      </c>
      <c r="O1241" s="644" t="s">
        <v>4472</v>
      </c>
      <c r="P1241" t="s">
        <v>236</v>
      </c>
      <c r="Q1241">
        <v>52.352332670000003</v>
      </c>
      <c r="R1241">
        <v>1.5295316400000001</v>
      </c>
      <c r="U1241" s="644"/>
    </row>
    <row r="1242" spans="1:21" ht="15" x14ac:dyDescent="0.25">
      <c r="A1242" t="s">
        <v>4423</v>
      </c>
      <c r="B1242" t="s">
        <v>4473</v>
      </c>
      <c r="C1242" t="s">
        <v>723</v>
      </c>
      <c r="D1242" t="s">
        <v>724</v>
      </c>
      <c r="E1242" t="s">
        <v>181</v>
      </c>
      <c r="F1242" t="s">
        <v>723</v>
      </c>
      <c r="G1242"/>
      <c r="H1242">
        <v>10</v>
      </c>
      <c r="I1242" t="s">
        <v>182</v>
      </c>
      <c r="J1242" t="s">
        <v>183</v>
      </c>
      <c r="K1242" t="s">
        <v>209</v>
      </c>
      <c r="L1242" t="s">
        <v>4474</v>
      </c>
      <c r="M1242"/>
      <c r="N1242" s="644" t="s">
        <v>4475</v>
      </c>
      <c r="O1242" s="644" t="s">
        <v>4476</v>
      </c>
      <c r="P1242" t="s">
        <v>293</v>
      </c>
      <c r="Q1242">
        <v>55.181374169999998</v>
      </c>
      <c r="R1242">
        <v>-3.0495278699999999</v>
      </c>
      <c r="U1242" s="644"/>
    </row>
    <row r="1243" spans="1:21" ht="15" x14ac:dyDescent="0.25">
      <c r="A1243" t="s">
        <v>4423</v>
      </c>
      <c r="B1243" t="s">
        <v>4477</v>
      </c>
      <c r="C1243" t="s">
        <v>723</v>
      </c>
      <c r="D1243" t="s">
        <v>724</v>
      </c>
      <c r="E1243" t="s">
        <v>181</v>
      </c>
      <c r="F1243" t="s">
        <v>723</v>
      </c>
      <c r="G1243"/>
      <c r="H1243">
        <v>4.7</v>
      </c>
      <c r="I1243" t="s">
        <v>625</v>
      </c>
      <c r="J1243" t="s">
        <v>379</v>
      </c>
      <c r="K1243" t="s">
        <v>379</v>
      </c>
      <c r="L1243" t="s">
        <v>4440</v>
      </c>
      <c r="M1243"/>
      <c r="N1243" s="644" t="s">
        <v>4478</v>
      </c>
      <c r="O1243" s="644" t="s">
        <v>4479</v>
      </c>
      <c r="P1243" t="s">
        <v>577</v>
      </c>
      <c r="Q1243">
        <v>50.843094550000004</v>
      </c>
      <c r="R1243">
        <v>-4.2449907900000001</v>
      </c>
      <c r="U1243" s="644"/>
    </row>
    <row r="1244" spans="1:21" ht="15" x14ac:dyDescent="0.25">
      <c r="A1244" t="s">
        <v>4423</v>
      </c>
      <c r="B1244" t="s">
        <v>4480</v>
      </c>
      <c r="C1244" t="s">
        <v>723</v>
      </c>
      <c r="D1244" t="s">
        <v>724</v>
      </c>
      <c r="E1244" t="s">
        <v>181</v>
      </c>
      <c r="F1244" t="s">
        <v>723</v>
      </c>
      <c r="G1244"/>
      <c r="H1244">
        <v>6.15</v>
      </c>
      <c r="I1244" t="s">
        <v>182</v>
      </c>
      <c r="J1244" t="s">
        <v>183</v>
      </c>
      <c r="K1244" t="s">
        <v>184</v>
      </c>
      <c r="L1244" t="s">
        <v>4481</v>
      </c>
      <c r="M1244"/>
      <c r="N1244" s="644" t="s">
        <v>4482</v>
      </c>
      <c r="O1244" s="644" t="s">
        <v>4483</v>
      </c>
      <c r="P1244" t="s">
        <v>577</v>
      </c>
      <c r="Q1244">
        <v>53.048254989999997</v>
      </c>
      <c r="R1244">
        <v>-0.81419275000000002</v>
      </c>
      <c r="U1244" s="644"/>
    </row>
    <row r="1245" spans="1:21" ht="15" x14ac:dyDescent="0.25">
      <c r="A1245" t="s">
        <v>4423</v>
      </c>
      <c r="B1245" t="s">
        <v>4484</v>
      </c>
      <c r="C1245" t="s">
        <v>723</v>
      </c>
      <c r="D1245" t="s">
        <v>724</v>
      </c>
      <c r="E1245" t="s">
        <v>181</v>
      </c>
      <c r="F1245" t="s">
        <v>723</v>
      </c>
      <c r="G1245"/>
      <c r="H1245">
        <v>6</v>
      </c>
      <c r="I1245" t="s">
        <v>182</v>
      </c>
      <c r="J1245" t="s">
        <v>183</v>
      </c>
      <c r="K1245" t="s">
        <v>270</v>
      </c>
      <c r="L1245" t="s">
        <v>4485</v>
      </c>
      <c r="M1245"/>
      <c r="N1245" s="644" t="s">
        <v>4486</v>
      </c>
      <c r="O1245" s="644" t="s">
        <v>4487</v>
      </c>
      <c r="P1245" t="s">
        <v>577</v>
      </c>
      <c r="Q1245">
        <v>55.119917049999998</v>
      </c>
      <c r="R1245">
        <v>-4.0321100599999999</v>
      </c>
      <c r="U1245" s="644"/>
    </row>
    <row r="1246" spans="1:21" ht="15" x14ac:dyDescent="0.25">
      <c r="A1246" t="s">
        <v>4423</v>
      </c>
      <c r="B1246" t="s">
        <v>4488</v>
      </c>
      <c r="C1246" t="s">
        <v>723</v>
      </c>
      <c r="D1246" t="s">
        <v>724</v>
      </c>
      <c r="E1246" t="s">
        <v>181</v>
      </c>
      <c r="F1246" t="s">
        <v>723</v>
      </c>
      <c r="G1246"/>
      <c r="H1246">
        <v>52.9</v>
      </c>
      <c r="I1246" t="s">
        <v>625</v>
      </c>
      <c r="J1246" t="s">
        <v>379</v>
      </c>
      <c r="K1246" t="s">
        <v>379</v>
      </c>
      <c r="L1246" t="s">
        <v>4489</v>
      </c>
      <c r="M1246"/>
      <c r="N1246" s="644" t="s">
        <v>4490</v>
      </c>
      <c r="O1246" s="644" t="s">
        <v>4491</v>
      </c>
      <c r="P1246" t="s">
        <v>636</v>
      </c>
      <c r="Q1246">
        <v>56.654897339999998</v>
      </c>
      <c r="R1246">
        <v>-3.31341464</v>
      </c>
      <c r="U1246" s="644"/>
    </row>
    <row r="1247" spans="1:21" ht="15" x14ac:dyDescent="0.25">
      <c r="A1247" t="s">
        <v>4423</v>
      </c>
      <c r="B1247" t="s">
        <v>4492</v>
      </c>
      <c r="C1247" t="s">
        <v>723</v>
      </c>
      <c r="D1247" t="s">
        <v>724</v>
      </c>
      <c r="E1247" t="s">
        <v>181</v>
      </c>
      <c r="F1247" t="s">
        <v>723</v>
      </c>
      <c r="G1247"/>
      <c r="H1247">
        <v>14.4</v>
      </c>
      <c r="I1247" t="s">
        <v>182</v>
      </c>
      <c r="J1247" t="s">
        <v>379</v>
      </c>
      <c r="K1247" t="s">
        <v>379</v>
      </c>
      <c r="L1247" t="s">
        <v>4493</v>
      </c>
      <c r="M1247"/>
      <c r="N1247" s="644" t="s">
        <v>4494</v>
      </c>
      <c r="O1247" s="644" t="s">
        <v>4495</v>
      </c>
      <c r="P1247" t="s">
        <v>636</v>
      </c>
      <c r="Q1247">
        <v>49.766806549999998</v>
      </c>
      <c r="R1247">
        <v>-7.5572420300000003</v>
      </c>
      <c r="U1247" s="644"/>
    </row>
    <row r="1248" spans="1:21" ht="15" x14ac:dyDescent="0.25">
      <c r="A1248" t="s">
        <v>4496</v>
      </c>
      <c r="B1248" t="s">
        <v>4497</v>
      </c>
      <c r="C1248" t="s">
        <v>723</v>
      </c>
      <c r="D1248" t="s">
        <v>724</v>
      </c>
      <c r="E1248" t="s">
        <v>181</v>
      </c>
      <c r="F1248" t="s">
        <v>723</v>
      </c>
      <c r="G1248"/>
      <c r="H1248">
        <v>6.15</v>
      </c>
      <c r="I1248" t="s">
        <v>182</v>
      </c>
      <c r="J1248" t="s">
        <v>183</v>
      </c>
      <c r="K1248" t="s">
        <v>334</v>
      </c>
      <c r="L1248" t="s">
        <v>4498</v>
      </c>
      <c r="M1248"/>
      <c r="N1248" s="644"/>
      <c r="O1248" s="644"/>
      <c r="P1248" t="s">
        <v>188</v>
      </c>
      <c r="Q1248">
        <v>49.766806549999998</v>
      </c>
      <c r="R1248">
        <v>-7.5572420300000003</v>
      </c>
      <c r="U1248" s="644"/>
    </row>
    <row r="1249" spans="1:21" ht="15" x14ac:dyDescent="0.25">
      <c r="A1249" t="s">
        <v>4496</v>
      </c>
      <c r="B1249" t="s">
        <v>4499</v>
      </c>
      <c r="C1249" t="s">
        <v>723</v>
      </c>
      <c r="D1249" t="s">
        <v>724</v>
      </c>
      <c r="E1249" t="s">
        <v>181</v>
      </c>
      <c r="F1249" t="s">
        <v>723</v>
      </c>
      <c r="G1249"/>
      <c r="H1249">
        <v>8.1999999999999993</v>
      </c>
      <c r="I1249" t="s">
        <v>182</v>
      </c>
      <c r="J1249" t="s">
        <v>183</v>
      </c>
      <c r="K1249" t="s">
        <v>334</v>
      </c>
      <c r="L1249" t="s">
        <v>4500</v>
      </c>
      <c r="M1249"/>
      <c r="N1249" s="644"/>
      <c r="O1249" s="644"/>
      <c r="P1249" t="s">
        <v>197</v>
      </c>
      <c r="Q1249">
        <v>49.766806549999998</v>
      </c>
      <c r="R1249">
        <v>-7.5572420300000003</v>
      </c>
      <c r="U1249" s="644"/>
    </row>
    <row r="1250" spans="1:21" ht="15" x14ac:dyDescent="0.25">
      <c r="A1250" t="s">
        <v>4496</v>
      </c>
      <c r="B1250" t="s">
        <v>4501</v>
      </c>
      <c r="C1250" t="s">
        <v>723</v>
      </c>
      <c r="D1250" t="s">
        <v>724</v>
      </c>
      <c r="E1250" t="s">
        <v>181</v>
      </c>
      <c r="F1250" t="s">
        <v>723</v>
      </c>
      <c r="G1250"/>
      <c r="H1250">
        <v>12.3</v>
      </c>
      <c r="I1250" t="s">
        <v>182</v>
      </c>
      <c r="J1250" t="s">
        <v>183</v>
      </c>
      <c r="K1250" t="s">
        <v>442</v>
      </c>
      <c r="L1250" t="s">
        <v>4502</v>
      </c>
      <c r="M1250"/>
      <c r="N1250" s="644"/>
      <c r="O1250" s="644"/>
      <c r="P1250" t="s">
        <v>203</v>
      </c>
      <c r="Q1250">
        <v>49.766806549999998</v>
      </c>
      <c r="R1250">
        <v>-7.5572420300000003</v>
      </c>
      <c r="U1250" s="644"/>
    </row>
    <row r="1251" spans="1:21" ht="15" x14ac:dyDescent="0.25">
      <c r="A1251" t="s">
        <v>4496</v>
      </c>
      <c r="B1251" t="s">
        <v>4503</v>
      </c>
      <c r="C1251" t="s">
        <v>723</v>
      </c>
      <c r="D1251" t="s">
        <v>724</v>
      </c>
      <c r="E1251" t="s">
        <v>181</v>
      </c>
      <c r="F1251" t="s">
        <v>723</v>
      </c>
      <c r="G1251"/>
      <c r="H1251">
        <v>20.399999999999999</v>
      </c>
      <c r="I1251" t="s">
        <v>182</v>
      </c>
      <c r="J1251" t="s">
        <v>183</v>
      </c>
      <c r="K1251" t="s">
        <v>334</v>
      </c>
      <c r="L1251" t="s">
        <v>4504</v>
      </c>
      <c r="M1251"/>
      <c r="N1251" s="644"/>
      <c r="O1251" s="644"/>
      <c r="P1251" t="s">
        <v>203</v>
      </c>
      <c r="Q1251">
        <v>49.766806549999998</v>
      </c>
      <c r="R1251">
        <v>-7.5572420300000003</v>
      </c>
      <c r="U1251" s="644"/>
    </row>
    <row r="1252" spans="1:21" ht="15" x14ac:dyDescent="0.25">
      <c r="A1252" t="s">
        <v>4496</v>
      </c>
      <c r="B1252" t="s">
        <v>4505</v>
      </c>
      <c r="C1252" t="s">
        <v>723</v>
      </c>
      <c r="D1252" t="s">
        <v>724</v>
      </c>
      <c r="E1252" t="s">
        <v>181</v>
      </c>
      <c r="F1252" t="s">
        <v>723</v>
      </c>
      <c r="G1252"/>
      <c r="H1252">
        <v>7.5</v>
      </c>
      <c r="I1252" t="s">
        <v>182</v>
      </c>
      <c r="J1252" t="s">
        <v>183</v>
      </c>
      <c r="K1252" t="s">
        <v>442</v>
      </c>
      <c r="L1252" t="s">
        <v>4506</v>
      </c>
      <c r="M1252"/>
      <c r="N1252" s="644"/>
      <c r="O1252" s="644"/>
      <c r="P1252" t="s">
        <v>293</v>
      </c>
      <c r="Q1252">
        <v>49.766806549999998</v>
      </c>
      <c r="R1252">
        <v>-7.5572420300000003</v>
      </c>
      <c r="U1252" s="644"/>
    </row>
    <row r="1253" spans="1:21" ht="15" x14ac:dyDescent="0.25">
      <c r="A1253" t="s">
        <v>4496</v>
      </c>
      <c r="B1253" t="s">
        <v>4507</v>
      </c>
      <c r="C1253" t="s">
        <v>723</v>
      </c>
      <c r="D1253" t="s">
        <v>724</v>
      </c>
      <c r="E1253" t="s">
        <v>181</v>
      </c>
      <c r="F1253" t="s">
        <v>723</v>
      </c>
      <c r="G1253"/>
      <c r="H1253">
        <v>10</v>
      </c>
      <c r="I1253" t="s">
        <v>182</v>
      </c>
      <c r="J1253" t="s">
        <v>183</v>
      </c>
      <c r="K1253" t="s">
        <v>334</v>
      </c>
      <c r="L1253" t="s">
        <v>4508</v>
      </c>
      <c r="M1253"/>
      <c r="N1253" s="644"/>
      <c r="O1253" s="644"/>
      <c r="P1253" t="s">
        <v>421</v>
      </c>
      <c r="Q1253">
        <v>49.766806549999998</v>
      </c>
      <c r="R1253">
        <v>-7.5572420300000003</v>
      </c>
      <c r="U1253" s="644"/>
    </row>
    <row r="1254" spans="1:21" ht="15" x14ac:dyDescent="0.25">
      <c r="A1254" t="s">
        <v>4496</v>
      </c>
      <c r="B1254" t="s">
        <v>4509</v>
      </c>
      <c r="C1254" t="s">
        <v>723</v>
      </c>
      <c r="D1254" t="s">
        <v>724</v>
      </c>
      <c r="E1254" t="s">
        <v>181</v>
      </c>
      <c r="F1254" t="s">
        <v>723</v>
      </c>
      <c r="G1254"/>
      <c r="H1254">
        <v>8</v>
      </c>
      <c r="I1254" t="s">
        <v>182</v>
      </c>
      <c r="J1254" t="s">
        <v>183</v>
      </c>
      <c r="K1254" t="s">
        <v>518</v>
      </c>
      <c r="L1254" t="s">
        <v>4510</v>
      </c>
      <c r="M1254"/>
      <c r="N1254" s="644"/>
      <c r="O1254" s="644"/>
      <c r="P1254" t="s">
        <v>577</v>
      </c>
      <c r="Q1254">
        <v>49.766806549999998</v>
      </c>
      <c r="R1254">
        <v>-7.5572420300000003</v>
      </c>
      <c r="U1254" s="644"/>
    </row>
    <row r="1255" spans="1:21" ht="15" x14ac:dyDescent="0.25">
      <c r="A1255" t="s">
        <v>4496</v>
      </c>
      <c r="B1255" t="s">
        <v>4511</v>
      </c>
      <c r="C1255" t="s">
        <v>723</v>
      </c>
      <c r="D1255" t="s">
        <v>724</v>
      </c>
      <c r="E1255" t="s">
        <v>181</v>
      </c>
      <c r="F1255" t="s">
        <v>723</v>
      </c>
      <c r="G1255"/>
      <c r="H1255">
        <v>12</v>
      </c>
      <c r="I1255" t="s">
        <v>182</v>
      </c>
      <c r="J1255" t="s">
        <v>183</v>
      </c>
      <c r="K1255" t="s">
        <v>518</v>
      </c>
      <c r="L1255" t="s">
        <v>4512</v>
      </c>
      <c r="M1255"/>
      <c r="N1255" s="644"/>
      <c r="O1255" s="644"/>
      <c r="P1255" t="s">
        <v>636</v>
      </c>
      <c r="Q1255">
        <v>55.508651839999999</v>
      </c>
      <c r="R1255">
        <v>-3.7596975000000001</v>
      </c>
      <c r="U1255" s="644"/>
    </row>
    <row r="1256" spans="1:21" ht="15" x14ac:dyDescent="0.25">
      <c r="A1256" t="s">
        <v>4496</v>
      </c>
      <c r="B1256" t="s">
        <v>4513</v>
      </c>
      <c r="C1256" t="s">
        <v>723</v>
      </c>
      <c r="D1256" t="s">
        <v>724</v>
      </c>
      <c r="E1256" t="s">
        <v>181</v>
      </c>
      <c r="F1256" t="s">
        <v>723</v>
      </c>
      <c r="G1256"/>
      <c r="H1256">
        <v>51</v>
      </c>
      <c r="I1256" t="s">
        <v>625</v>
      </c>
      <c r="J1256" t="s">
        <v>379</v>
      </c>
      <c r="K1256" t="s">
        <v>379</v>
      </c>
      <c r="L1256" t="s">
        <v>4514</v>
      </c>
      <c r="M1256"/>
      <c r="N1256" s="644" t="s">
        <v>4515</v>
      </c>
      <c r="O1256" s="644" t="s">
        <v>4516</v>
      </c>
      <c r="P1256" t="s">
        <v>636</v>
      </c>
      <c r="Q1256">
        <v>55.637932050000003</v>
      </c>
      <c r="R1256">
        <v>-4.0965211899999998</v>
      </c>
      <c r="U1256" s="644"/>
    </row>
    <row r="1257" spans="1:21" ht="15" x14ac:dyDescent="0.25">
      <c r="A1257" t="s">
        <v>4496</v>
      </c>
      <c r="B1257" t="s">
        <v>4517</v>
      </c>
      <c r="C1257" t="s">
        <v>723</v>
      </c>
      <c r="D1257" t="s">
        <v>724</v>
      </c>
      <c r="E1257" t="s">
        <v>181</v>
      </c>
      <c r="F1257" t="s">
        <v>723</v>
      </c>
      <c r="G1257"/>
      <c r="H1257">
        <v>88.4</v>
      </c>
      <c r="I1257" t="s">
        <v>625</v>
      </c>
      <c r="J1257" t="s">
        <v>379</v>
      </c>
      <c r="K1257" t="s">
        <v>379</v>
      </c>
      <c r="L1257" t="s">
        <v>4518</v>
      </c>
      <c r="M1257"/>
      <c r="N1257" s="644" t="s">
        <v>4519</v>
      </c>
      <c r="O1257" s="644" t="s">
        <v>4520</v>
      </c>
      <c r="P1257" t="s">
        <v>832</v>
      </c>
      <c r="Q1257">
        <v>49.766806549999998</v>
      </c>
      <c r="R1257">
        <v>-7.5572420300000003</v>
      </c>
      <c r="U1257" s="644"/>
    </row>
    <row r="1258" spans="1:21" ht="15" x14ac:dyDescent="0.25">
      <c r="A1258" t="s">
        <v>4496</v>
      </c>
      <c r="B1258" t="s">
        <v>4521</v>
      </c>
      <c r="C1258" t="s">
        <v>723</v>
      </c>
      <c r="D1258" t="s">
        <v>724</v>
      </c>
      <c r="E1258" t="s">
        <v>181</v>
      </c>
      <c r="F1258" t="s">
        <v>723</v>
      </c>
      <c r="G1258"/>
      <c r="H1258">
        <v>67.2</v>
      </c>
      <c r="I1258"/>
      <c r="J1258" t="s">
        <v>379</v>
      </c>
      <c r="K1258" t="s">
        <v>379</v>
      </c>
      <c r="L1258" t="s">
        <v>4522</v>
      </c>
      <c r="M1258"/>
      <c r="N1258" s="644"/>
      <c r="O1258" s="644"/>
      <c r="P1258" t="s">
        <v>4389</v>
      </c>
      <c r="Q1258">
        <v>53.351803580000002</v>
      </c>
      <c r="R1258">
        <v>-0.80911140000000004</v>
      </c>
      <c r="U1258" s="644"/>
    </row>
    <row r="1259" spans="1:21" ht="15" x14ac:dyDescent="0.25">
      <c r="A1259" t="s">
        <v>4523</v>
      </c>
      <c r="B1259" t="s">
        <v>4524</v>
      </c>
      <c r="C1259" t="s">
        <v>746</v>
      </c>
      <c r="D1259" t="s">
        <v>747</v>
      </c>
      <c r="E1259" t="s">
        <v>181</v>
      </c>
      <c r="F1259" t="s">
        <v>115</v>
      </c>
      <c r="G1259"/>
      <c r="H1259">
        <v>1332</v>
      </c>
      <c r="I1259" t="s">
        <v>625</v>
      </c>
      <c r="J1259" t="s">
        <v>183</v>
      </c>
      <c r="K1259" t="s">
        <v>270</v>
      </c>
      <c r="L1259" t="s">
        <v>4525</v>
      </c>
      <c r="M1259"/>
      <c r="N1259" s="644" t="s">
        <v>4526</v>
      </c>
      <c r="O1259" s="644" t="s">
        <v>4527</v>
      </c>
      <c r="P1259" t="s">
        <v>203</v>
      </c>
      <c r="Q1259">
        <v>52.844857789999999</v>
      </c>
      <c r="R1259">
        <v>-1.2595313800000001</v>
      </c>
      <c r="U1259" s="644"/>
    </row>
    <row r="1260" spans="1:21" ht="15" x14ac:dyDescent="0.25">
      <c r="A1260" t="s">
        <v>4528</v>
      </c>
      <c r="B1260" t="s">
        <v>4529</v>
      </c>
      <c r="C1260" t="s">
        <v>746</v>
      </c>
      <c r="D1260" t="s">
        <v>3897</v>
      </c>
      <c r="E1260" t="s">
        <v>181</v>
      </c>
      <c r="F1260" t="s">
        <v>114</v>
      </c>
      <c r="G1260"/>
      <c r="H1260">
        <v>2021</v>
      </c>
      <c r="I1260" t="s">
        <v>625</v>
      </c>
      <c r="J1260" t="s">
        <v>183</v>
      </c>
      <c r="K1260" t="s">
        <v>270</v>
      </c>
      <c r="L1260" t="s">
        <v>4530</v>
      </c>
      <c r="M1260"/>
      <c r="N1260" s="644" t="s">
        <v>4531</v>
      </c>
      <c r="O1260" s="644" t="s">
        <v>4532</v>
      </c>
      <c r="P1260" t="s">
        <v>4533</v>
      </c>
      <c r="Q1260">
        <v>53.661833389999998</v>
      </c>
      <c r="R1260">
        <v>-0.2351444</v>
      </c>
      <c r="U1260" s="644"/>
    </row>
    <row r="1261" spans="1:21" ht="15" x14ac:dyDescent="0.25">
      <c r="A1261" t="s">
        <v>4528</v>
      </c>
      <c r="B1261" t="s">
        <v>4534</v>
      </c>
      <c r="C1261" t="s">
        <v>746</v>
      </c>
      <c r="D1261" t="s">
        <v>1159</v>
      </c>
      <c r="E1261" t="s">
        <v>181</v>
      </c>
      <c r="F1261" t="s">
        <v>115</v>
      </c>
      <c r="G1261"/>
      <c r="H1261">
        <v>600</v>
      </c>
      <c r="I1261" t="s">
        <v>625</v>
      </c>
      <c r="J1261" t="s">
        <v>183</v>
      </c>
      <c r="K1261" t="s">
        <v>334</v>
      </c>
      <c r="L1261" t="s">
        <v>4535</v>
      </c>
      <c r="M1261"/>
      <c r="N1261" s="644" t="s">
        <v>4536</v>
      </c>
      <c r="O1261" s="644" t="s">
        <v>4537</v>
      </c>
      <c r="P1261" t="s">
        <v>1217</v>
      </c>
      <c r="Q1261">
        <v>53.207283580000002</v>
      </c>
      <c r="R1261">
        <v>-3.0663255299999999</v>
      </c>
      <c r="U1261" s="644"/>
    </row>
    <row r="1262" spans="1:21" ht="15" x14ac:dyDescent="0.25">
      <c r="A1262" t="s">
        <v>4528</v>
      </c>
      <c r="B1262" t="s">
        <v>4538</v>
      </c>
      <c r="C1262" t="s">
        <v>746</v>
      </c>
      <c r="D1262" t="s">
        <v>747</v>
      </c>
      <c r="E1262" t="s">
        <v>181</v>
      </c>
      <c r="F1262" t="s">
        <v>116</v>
      </c>
      <c r="G1262"/>
      <c r="H1262">
        <v>1380</v>
      </c>
      <c r="I1262" t="s">
        <v>625</v>
      </c>
      <c r="J1262" t="s">
        <v>216</v>
      </c>
      <c r="K1262" t="s">
        <v>216</v>
      </c>
      <c r="L1262" t="s">
        <v>4539</v>
      </c>
      <c r="M1262"/>
      <c r="N1262" s="644" t="s">
        <v>4540</v>
      </c>
      <c r="O1262" s="644" t="s">
        <v>4541</v>
      </c>
      <c r="P1262" t="s">
        <v>879</v>
      </c>
      <c r="Q1262">
        <v>53.297308940000001</v>
      </c>
      <c r="R1262">
        <v>-0.94658120000000001</v>
      </c>
      <c r="U1262" s="644"/>
    </row>
    <row r="1263" spans="1:21" ht="15" x14ac:dyDescent="0.25">
      <c r="A1263" t="s">
        <v>4528</v>
      </c>
      <c r="B1263" t="s">
        <v>4542</v>
      </c>
      <c r="C1263" t="s">
        <v>746</v>
      </c>
      <c r="D1263" t="s">
        <v>747</v>
      </c>
      <c r="E1263" t="s">
        <v>181</v>
      </c>
      <c r="F1263" t="s">
        <v>115</v>
      </c>
      <c r="G1263"/>
      <c r="H1263">
        <v>445</v>
      </c>
      <c r="I1263" t="s">
        <v>625</v>
      </c>
      <c r="J1263" t="s">
        <v>183</v>
      </c>
      <c r="K1263" t="s">
        <v>270</v>
      </c>
      <c r="L1263" t="s">
        <v>4543</v>
      </c>
      <c r="M1263"/>
      <c r="N1263" s="644" t="s">
        <v>4544</v>
      </c>
      <c r="O1263" s="644" t="s">
        <v>4545</v>
      </c>
      <c r="P1263" t="s">
        <v>1227</v>
      </c>
      <c r="Q1263">
        <v>51.599499190000003</v>
      </c>
      <c r="R1263">
        <v>-8.9086040000000005E-2</v>
      </c>
      <c r="U1263" s="644"/>
    </row>
    <row r="1264" spans="1:21" ht="15" x14ac:dyDescent="0.25">
      <c r="A1264" t="s">
        <v>4528</v>
      </c>
      <c r="B1264" t="s">
        <v>4546</v>
      </c>
      <c r="C1264" t="s">
        <v>746</v>
      </c>
      <c r="D1264" t="s">
        <v>747</v>
      </c>
      <c r="E1264" t="s">
        <v>181</v>
      </c>
      <c r="F1264" t="s">
        <v>115</v>
      </c>
      <c r="G1264"/>
      <c r="H1264">
        <v>408</v>
      </c>
      <c r="I1264" t="s">
        <v>625</v>
      </c>
      <c r="J1264" t="s">
        <v>183</v>
      </c>
      <c r="K1264" t="s">
        <v>669</v>
      </c>
      <c r="L1264" t="s">
        <v>4547</v>
      </c>
      <c r="M1264"/>
      <c r="N1264" s="644" t="s">
        <v>4548</v>
      </c>
      <c r="O1264" s="644" t="s">
        <v>4549</v>
      </c>
      <c r="P1264" t="s">
        <v>883</v>
      </c>
      <c r="Q1264">
        <v>51.42303828</v>
      </c>
      <c r="R1264">
        <v>0.71233460000000004</v>
      </c>
      <c r="U1264" s="644"/>
    </row>
    <row r="1265" spans="1:21" ht="15" x14ac:dyDescent="0.25">
      <c r="A1265" t="s">
        <v>4528</v>
      </c>
      <c r="B1265" t="s">
        <v>4550</v>
      </c>
      <c r="C1265" t="s">
        <v>746</v>
      </c>
      <c r="D1265" t="s">
        <v>747</v>
      </c>
      <c r="E1265" t="s">
        <v>856</v>
      </c>
      <c r="F1265" t="s">
        <v>115</v>
      </c>
      <c r="G1265"/>
      <c r="H1265">
        <v>1365</v>
      </c>
      <c r="I1265" t="s">
        <v>625</v>
      </c>
      <c r="J1265" t="s">
        <v>183</v>
      </c>
      <c r="K1265" t="s">
        <v>199</v>
      </c>
      <c r="L1265" t="s">
        <v>4551</v>
      </c>
      <c r="M1265"/>
      <c r="N1265" s="644" t="s">
        <v>4552</v>
      </c>
      <c r="O1265" s="644" t="s">
        <v>4553</v>
      </c>
      <c r="P1265" t="s">
        <v>188</v>
      </c>
      <c r="Q1265">
        <v>52.844857789999999</v>
      </c>
      <c r="R1265">
        <v>-1.2595313800000001</v>
      </c>
      <c r="U1265" s="644"/>
    </row>
    <row r="1266" spans="1:21" ht="15" x14ac:dyDescent="0.25">
      <c r="A1266" t="s">
        <v>4528</v>
      </c>
      <c r="B1266" t="s">
        <v>4554</v>
      </c>
      <c r="C1266" t="s">
        <v>746</v>
      </c>
      <c r="D1266" t="s">
        <v>1159</v>
      </c>
      <c r="E1266" t="s">
        <v>181</v>
      </c>
      <c r="F1266" t="s">
        <v>117</v>
      </c>
      <c r="G1266"/>
      <c r="H1266">
        <v>34</v>
      </c>
      <c r="I1266" t="s">
        <v>625</v>
      </c>
      <c r="J1266" t="s">
        <v>183</v>
      </c>
      <c r="K1266" t="s">
        <v>270</v>
      </c>
      <c r="L1266" t="s">
        <v>4530</v>
      </c>
      <c r="M1266"/>
      <c r="N1266" s="644" t="s">
        <v>4531</v>
      </c>
      <c r="O1266" s="644" t="s">
        <v>4532</v>
      </c>
      <c r="P1266" t="s">
        <v>4533</v>
      </c>
      <c r="Q1266">
        <v>51.640992709999999</v>
      </c>
      <c r="R1266">
        <v>-0.19958016000000001</v>
      </c>
      <c r="U1266" s="644"/>
    </row>
    <row r="1267" spans="1:21" ht="15" x14ac:dyDescent="0.25">
      <c r="A1267" t="s">
        <v>4528</v>
      </c>
      <c r="B1267" t="s">
        <v>4555</v>
      </c>
      <c r="C1267" t="s">
        <v>746</v>
      </c>
      <c r="D1267" t="s">
        <v>1159</v>
      </c>
      <c r="E1267" t="s">
        <v>181</v>
      </c>
      <c r="F1267" t="s">
        <v>117</v>
      </c>
      <c r="G1267"/>
      <c r="H1267">
        <v>144</v>
      </c>
      <c r="I1267" t="s">
        <v>625</v>
      </c>
      <c r="J1267" t="s">
        <v>183</v>
      </c>
      <c r="K1267" t="s">
        <v>669</v>
      </c>
      <c r="L1267" t="s">
        <v>4556</v>
      </c>
      <c r="M1267"/>
      <c r="N1267" s="644">
        <v>524680</v>
      </c>
      <c r="O1267" s="644" t="s">
        <v>4558</v>
      </c>
      <c r="P1267" t="s">
        <v>4559</v>
      </c>
      <c r="Q1267">
        <v>49.766806549999998</v>
      </c>
      <c r="R1267">
        <v>-7.5572420300000003</v>
      </c>
      <c r="U1267" s="644"/>
    </row>
    <row r="1268" spans="1:21" ht="15" x14ac:dyDescent="0.25">
      <c r="A1268" t="s">
        <v>4528</v>
      </c>
      <c r="B1268" t="s">
        <v>4560</v>
      </c>
      <c r="C1268" t="s">
        <v>746</v>
      </c>
      <c r="D1268" t="s">
        <v>1159</v>
      </c>
      <c r="E1268" t="s">
        <v>181</v>
      </c>
      <c r="F1268" t="s">
        <v>117</v>
      </c>
      <c r="G1268"/>
      <c r="H1268">
        <v>50</v>
      </c>
      <c r="I1268" t="s">
        <v>625</v>
      </c>
      <c r="J1268" t="s">
        <v>183</v>
      </c>
      <c r="K1268" t="s">
        <v>199</v>
      </c>
      <c r="L1268" t="s">
        <v>4551</v>
      </c>
      <c r="M1268"/>
      <c r="N1268" s="644" t="s">
        <v>882</v>
      </c>
      <c r="O1268" s="644" t="s">
        <v>882</v>
      </c>
      <c r="P1268" t="s">
        <v>188</v>
      </c>
      <c r="Q1268">
        <v>51.460617339999999</v>
      </c>
      <c r="R1268">
        <v>1.09384598</v>
      </c>
      <c r="U1268" s="644"/>
    </row>
    <row r="1269" spans="1:21" ht="15" x14ac:dyDescent="0.25">
      <c r="A1269" t="s">
        <v>4561</v>
      </c>
      <c r="B1269" t="s">
        <v>4562</v>
      </c>
      <c r="C1269" t="s">
        <v>723</v>
      </c>
      <c r="D1269" t="s">
        <v>997</v>
      </c>
      <c r="E1269" t="s">
        <v>181</v>
      </c>
      <c r="F1269" t="s">
        <v>723</v>
      </c>
      <c r="G1269"/>
      <c r="H1269">
        <v>90</v>
      </c>
      <c r="I1269" t="s">
        <v>182</v>
      </c>
      <c r="J1269" t="s">
        <v>183</v>
      </c>
      <c r="K1269" t="s">
        <v>199</v>
      </c>
      <c r="L1269"/>
      <c r="M1269"/>
      <c r="N1269" s="644" t="s">
        <v>4563</v>
      </c>
      <c r="O1269" s="644" t="s">
        <v>4564</v>
      </c>
      <c r="P1269" t="s">
        <v>728</v>
      </c>
      <c r="Q1269">
        <v>51.429940520000002</v>
      </c>
      <c r="R1269">
        <v>1.6334384799999999</v>
      </c>
      <c r="U1269" s="644"/>
    </row>
    <row r="1270" spans="1:21" ht="15" x14ac:dyDescent="0.25">
      <c r="A1270" t="s">
        <v>4561</v>
      </c>
      <c r="B1270" t="s">
        <v>4565</v>
      </c>
      <c r="C1270" t="s">
        <v>723</v>
      </c>
      <c r="D1270" t="s">
        <v>997</v>
      </c>
      <c r="E1270" t="s">
        <v>181</v>
      </c>
      <c r="F1270" t="s">
        <v>723</v>
      </c>
      <c r="G1270"/>
      <c r="H1270">
        <v>300</v>
      </c>
      <c r="I1270" t="s">
        <v>625</v>
      </c>
      <c r="J1270" t="s">
        <v>183</v>
      </c>
      <c r="K1270" t="s">
        <v>199</v>
      </c>
      <c r="L1270"/>
      <c r="M1270"/>
      <c r="N1270" s="644" t="s">
        <v>4566</v>
      </c>
      <c r="O1270" s="644" t="s">
        <v>4567</v>
      </c>
      <c r="P1270" t="s">
        <v>751</v>
      </c>
      <c r="Q1270">
        <v>54.08888159</v>
      </c>
      <c r="R1270">
        <v>-3.43858613</v>
      </c>
      <c r="U1270" s="644"/>
    </row>
    <row r="1271" spans="1:21" ht="15" x14ac:dyDescent="0.25">
      <c r="A1271" t="s">
        <v>4561</v>
      </c>
      <c r="B1271" t="s">
        <v>4568</v>
      </c>
      <c r="C1271" t="s">
        <v>723</v>
      </c>
      <c r="D1271" t="s">
        <v>997</v>
      </c>
      <c r="E1271" t="s">
        <v>181</v>
      </c>
      <c r="F1271" t="s">
        <v>723</v>
      </c>
      <c r="G1271"/>
      <c r="H1271">
        <v>150</v>
      </c>
      <c r="I1271" t="s">
        <v>625</v>
      </c>
      <c r="J1271" t="s">
        <v>183</v>
      </c>
      <c r="K1271" t="s">
        <v>442</v>
      </c>
      <c r="L1271"/>
      <c r="M1271"/>
      <c r="N1271" s="644" t="s">
        <v>1021</v>
      </c>
      <c r="O1271" s="644" t="s">
        <v>4569</v>
      </c>
      <c r="P1271" t="s">
        <v>188</v>
      </c>
      <c r="Q1271">
        <v>51.437773210000003</v>
      </c>
      <c r="R1271">
        <v>1.0975108</v>
      </c>
      <c r="U1271" s="644"/>
    </row>
    <row r="1272" spans="1:21" ht="15" x14ac:dyDescent="0.25">
      <c r="A1272" t="s">
        <v>4561</v>
      </c>
      <c r="B1272" t="s">
        <v>4570</v>
      </c>
      <c r="C1272" t="s">
        <v>723</v>
      </c>
      <c r="D1272" t="s">
        <v>997</v>
      </c>
      <c r="E1272" t="s">
        <v>181</v>
      </c>
      <c r="F1272" t="s">
        <v>723</v>
      </c>
      <c r="G1272"/>
      <c r="H1272">
        <v>49.5</v>
      </c>
      <c r="I1272" t="s">
        <v>182</v>
      </c>
      <c r="J1272" t="s">
        <v>183</v>
      </c>
      <c r="K1272" t="s">
        <v>199</v>
      </c>
      <c r="L1272"/>
      <c r="M1272"/>
      <c r="N1272" s="644" t="s">
        <v>4571</v>
      </c>
      <c r="O1272" s="644" t="s">
        <v>4572</v>
      </c>
      <c r="P1272" t="s">
        <v>293</v>
      </c>
      <c r="Q1272">
        <v>57.219260939999998</v>
      </c>
      <c r="R1272">
        <v>-2.0720527199999998</v>
      </c>
      <c r="U1272" s="644"/>
    </row>
    <row r="1273" spans="1:21" ht="15" x14ac:dyDescent="0.25">
      <c r="A1273" t="s">
        <v>4561</v>
      </c>
      <c r="B1273" t="s">
        <v>4573</v>
      </c>
      <c r="C1273" t="s">
        <v>723</v>
      </c>
      <c r="D1273" t="s">
        <v>997</v>
      </c>
      <c r="E1273" t="s">
        <v>181</v>
      </c>
      <c r="F1273" t="s">
        <v>723</v>
      </c>
      <c r="G1273"/>
      <c r="H1273">
        <v>96.8</v>
      </c>
      <c r="I1273" t="s">
        <v>625</v>
      </c>
      <c r="J1273" t="s">
        <v>379</v>
      </c>
      <c r="K1273" t="s">
        <v>379</v>
      </c>
      <c r="L1273"/>
      <c r="M1273"/>
      <c r="N1273" s="644" t="s">
        <v>4574</v>
      </c>
      <c r="O1273" s="644" t="s">
        <v>4575</v>
      </c>
      <c r="P1273" t="s">
        <v>636</v>
      </c>
      <c r="Q1273">
        <v>57.469100009999998</v>
      </c>
      <c r="R1273">
        <v>-6.4321921299999998</v>
      </c>
      <c r="U1273" s="644"/>
    </row>
    <row r="1274" spans="1:21" ht="15" x14ac:dyDescent="0.25">
      <c r="A1274" t="s">
        <v>4561</v>
      </c>
      <c r="B1274" t="s">
        <v>4576</v>
      </c>
      <c r="C1274" t="s">
        <v>723</v>
      </c>
      <c r="D1274" t="s">
        <v>724</v>
      </c>
      <c r="E1274" t="s">
        <v>181</v>
      </c>
      <c r="F1274" t="s">
        <v>723</v>
      </c>
      <c r="G1274"/>
      <c r="H1274">
        <v>41.4</v>
      </c>
      <c r="I1274" t="s">
        <v>625</v>
      </c>
      <c r="J1274" t="s">
        <v>379</v>
      </c>
      <c r="K1274" t="s">
        <v>379</v>
      </c>
      <c r="L1274"/>
      <c r="M1274"/>
      <c r="N1274" s="644" t="s">
        <v>4577</v>
      </c>
      <c r="O1274" s="644" t="s">
        <v>4578</v>
      </c>
      <c r="P1274" t="s">
        <v>738</v>
      </c>
      <c r="Q1274">
        <v>52.411900379999999</v>
      </c>
      <c r="R1274">
        <v>-1.16630692</v>
      </c>
      <c r="U1274" s="644"/>
    </row>
    <row r="1275" spans="1:21" ht="15" x14ac:dyDescent="0.25">
      <c r="A1275" t="s">
        <v>4561</v>
      </c>
      <c r="B1275" t="s">
        <v>4579</v>
      </c>
      <c r="C1275" t="s">
        <v>723</v>
      </c>
      <c r="D1275" t="s">
        <v>724</v>
      </c>
      <c r="E1275" t="s">
        <v>181</v>
      </c>
      <c r="F1275" t="s">
        <v>723</v>
      </c>
      <c r="G1275"/>
      <c r="H1275">
        <v>22</v>
      </c>
      <c r="I1275" t="s">
        <v>182</v>
      </c>
      <c r="J1275" t="s">
        <v>183</v>
      </c>
      <c r="K1275" t="s">
        <v>270</v>
      </c>
      <c r="L1275"/>
      <c r="M1275"/>
      <c r="N1275" s="644" t="s">
        <v>4580</v>
      </c>
      <c r="O1275" s="644" t="s">
        <v>4581</v>
      </c>
      <c r="P1275" t="s">
        <v>197</v>
      </c>
      <c r="Q1275">
        <v>57.446885299999998</v>
      </c>
      <c r="R1275">
        <v>-2.8644836599999999</v>
      </c>
      <c r="U1275" s="644"/>
    </row>
    <row r="1276" spans="1:21" ht="15" x14ac:dyDescent="0.25">
      <c r="A1276" t="s">
        <v>4561</v>
      </c>
      <c r="B1276" t="s">
        <v>4582</v>
      </c>
      <c r="C1276" t="s">
        <v>723</v>
      </c>
      <c r="D1276" t="s">
        <v>724</v>
      </c>
      <c r="E1276" t="s">
        <v>181</v>
      </c>
      <c r="F1276" t="s">
        <v>723</v>
      </c>
      <c r="G1276"/>
      <c r="H1276">
        <v>36.9</v>
      </c>
      <c r="I1276" t="s">
        <v>625</v>
      </c>
      <c r="J1276" t="s">
        <v>379</v>
      </c>
      <c r="K1276" t="s">
        <v>379</v>
      </c>
      <c r="L1276"/>
      <c r="M1276"/>
      <c r="N1276" s="644" t="s">
        <v>4583</v>
      </c>
      <c r="O1276" s="644" t="s">
        <v>4584</v>
      </c>
      <c r="P1276" t="s">
        <v>293</v>
      </c>
      <c r="Q1276">
        <v>51.682798990000002</v>
      </c>
      <c r="R1276">
        <v>-3.55086163</v>
      </c>
      <c r="U1276" s="644"/>
    </row>
    <row r="1277" spans="1:21" ht="15" x14ac:dyDescent="0.25">
      <c r="A1277" t="s">
        <v>4561</v>
      </c>
      <c r="B1277" t="s">
        <v>4585</v>
      </c>
      <c r="C1277" t="s">
        <v>723</v>
      </c>
      <c r="D1277" t="s">
        <v>724</v>
      </c>
      <c r="E1277" t="s">
        <v>181</v>
      </c>
      <c r="F1277" t="s">
        <v>723</v>
      </c>
      <c r="G1277"/>
      <c r="H1277">
        <v>228</v>
      </c>
      <c r="I1277" t="s">
        <v>625</v>
      </c>
      <c r="J1277" t="s">
        <v>216</v>
      </c>
      <c r="K1277" t="s">
        <v>216</v>
      </c>
      <c r="L1277"/>
      <c r="M1277"/>
      <c r="N1277" s="644" t="s">
        <v>4586</v>
      </c>
      <c r="O1277" s="644" t="s">
        <v>4587</v>
      </c>
      <c r="P1277" t="s">
        <v>421</v>
      </c>
      <c r="Q1277">
        <v>55.182223260000001</v>
      </c>
      <c r="R1277">
        <v>-2.0714304499999998</v>
      </c>
      <c r="U1277" s="644"/>
    </row>
    <row r="1278" spans="1:21" ht="15" x14ac:dyDescent="0.25">
      <c r="A1278" t="s">
        <v>4561</v>
      </c>
      <c r="B1278" t="s">
        <v>4588</v>
      </c>
      <c r="C1278" t="s">
        <v>723</v>
      </c>
      <c r="D1278" t="s">
        <v>724</v>
      </c>
      <c r="E1278" t="s">
        <v>181</v>
      </c>
      <c r="F1278" t="s">
        <v>723</v>
      </c>
      <c r="G1278"/>
      <c r="H1278">
        <v>54.4</v>
      </c>
      <c r="I1278" t="s">
        <v>182</v>
      </c>
      <c r="J1278" t="s">
        <v>183</v>
      </c>
      <c r="K1278" t="s">
        <v>518</v>
      </c>
      <c r="L1278"/>
      <c r="M1278"/>
      <c r="N1278" s="644" t="s">
        <v>4589</v>
      </c>
      <c r="O1278" s="644" t="s">
        <v>4590</v>
      </c>
      <c r="P1278" t="s">
        <v>577</v>
      </c>
      <c r="Q1278">
        <v>54.257499340000003</v>
      </c>
      <c r="R1278">
        <v>-3.1357260600000001</v>
      </c>
      <c r="U1278" s="644"/>
    </row>
    <row r="1279" spans="1:21" ht="15" x14ac:dyDescent="0.25">
      <c r="A1279" t="s">
        <v>4591</v>
      </c>
      <c r="B1279" t="s">
        <v>4592</v>
      </c>
      <c r="C1279" t="s">
        <v>723</v>
      </c>
      <c r="D1279" t="s">
        <v>724</v>
      </c>
      <c r="E1279" t="s">
        <v>181</v>
      </c>
      <c r="F1279" t="s">
        <v>723</v>
      </c>
      <c r="G1279"/>
      <c r="H1279">
        <v>4.8</v>
      </c>
      <c r="I1279" t="s">
        <v>182</v>
      </c>
      <c r="J1279" t="s">
        <v>183</v>
      </c>
      <c r="K1279" t="s">
        <v>442</v>
      </c>
      <c r="L1279" t="s">
        <v>4593</v>
      </c>
      <c r="M1279"/>
      <c r="N1279" s="644" t="s">
        <v>4594</v>
      </c>
      <c r="O1279" s="644" t="s">
        <v>4595</v>
      </c>
      <c r="P1279" t="s">
        <v>1222</v>
      </c>
      <c r="Q1279">
        <v>51.563444089999997</v>
      </c>
      <c r="R1279">
        <v>-3.4873435800000001</v>
      </c>
      <c r="U1279" s="644"/>
    </row>
    <row r="1280" spans="1:21" ht="15" x14ac:dyDescent="0.25">
      <c r="A1280" t="s">
        <v>4591</v>
      </c>
      <c r="B1280" t="s">
        <v>4596</v>
      </c>
      <c r="C1280" t="s">
        <v>723</v>
      </c>
      <c r="D1280" t="s">
        <v>724</v>
      </c>
      <c r="E1280" t="s">
        <v>181</v>
      </c>
      <c r="F1280" t="s">
        <v>723</v>
      </c>
      <c r="G1280"/>
      <c r="H1280">
        <v>9</v>
      </c>
      <c r="I1280" t="s">
        <v>182</v>
      </c>
      <c r="J1280" t="s">
        <v>216</v>
      </c>
      <c r="K1280" t="s">
        <v>216</v>
      </c>
      <c r="L1280" t="s">
        <v>4597</v>
      </c>
      <c r="M1280"/>
      <c r="N1280" s="644" t="s">
        <v>4598</v>
      </c>
      <c r="O1280" s="644" t="s">
        <v>4599</v>
      </c>
      <c r="P1280" t="s">
        <v>1222</v>
      </c>
      <c r="Q1280">
        <v>52.367178340000002</v>
      </c>
      <c r="R1280">
        <v>-3.5655996399999998</v>
      </c>
      <c r="U1280" s="644"/>
    </row>
    <row r="1281" spans="1:21" ht="15" x14ac:dyDescent="0.25">
      <c r="A1281" t="s">
        <v>4591</v>
      </c>
      <c r="B1281" t="s">
        <v>4600</v>
      </c>
      <c r="C1281" t="s">
        <v>723</v>
      </c>
      <c r="D1281" t="s">
        <v>724</v>
      </c>
      <c r="E1281" t="s">
        <v>181</v>
      </c>
      <c r="F1281" t="s">
        <v>723</v>
      </c>
      <c r="G1281"/>
      <c r="H1281">
        <v>9.9</v>
      </c>
      <c r="I1281" t="s">
        <v>182</v>
      </c>
      <c r="J1281" t="s">
        <v>216</v>
      </c>
      <c r="K1281" t="s">
        <v>216</v>
      </c>
      <c r="L1281" t="s">
        <v>4601</v>
      </c>
      <c r="M1281"/>
      <c r="N1281" s="644" t="s">
        <v>4602</v>
      </c>
      <c r="O1281" s="644" t="s">
        <v>4445</v>
      </c>
      <c r="P1281" t="s">
        <v>1266</v>
      </c>
      <c r="Q1281">
        <v>53.374777739999999</v>
      </c>
      <c r="R1281">
        <v>-4.3464741299999998</v>
      </c>
      <c r="U1281" s="644"/>
    </row>
    <row r="1282" spans="1:21" ht="15" x14ac:dyDescent="0.25">
      <c r="A1282" t="s">
        <v>4591</v>
      </c>
      <c r="B1282" t="s">
        <v>4603</v>
      </c>
      <c r="C1282" t="s">
        <v>723</v>
      </c>
      <c r="D1282" t="s">
        <v>724</v>
      </c>
      <c r="E1282" t="s">
        <v>181</v>
      </c>
      <c r="F1282" t="s">
        <v>723</v>
      </c>
      <c r="G1282"/>
      <c r="H1282">
        <v>5.6</v>
      </c>
      <c r="I1282" t="s">
        <v>182</v>
      </c>
      <c r="J1282" t="s">
        <v>216</v>
      </c>
      <c r="K1282" t="s">
        <v>216</v>
      </c>
      <c r="L1282" t="s">
        <v>4604</v>
      </c>
      <c r="M1282"/>
      <c r="N1282" s="644" t="s">
        <v>4605</v>
      </c>
      <c r="O1282" s="644" t="s">
        <v>4606</v>
      </c>
      <c r="P1282" t="s">
        <v>879</v>
      </c>
      <c r="Q1282">
        <v>52.549446690000003</v>
      </c>
      <c r="R1282">
        <v>-3.6081705300000002</v>
      </c>
      <c r="U1282" s="644"/>
    </row>
    <row r="1283" spans="1:21" ht="15" x14ac:dyDescent="0.25">
      <c r="A1283" t="s">
        <v>4591</v>
      </c>
      <c r="B1283" t="s">
        <v>4607</v>
      </c>
      <c r="C1283" t="s">
        <v>723</v>
      </c>
      <c r="D1283" t="s">
        <v>724</v>
      </c>
      <c r="E1283" t="s">
        <v>181</v>
      </c>
      <c r="F1283" t="s">
        <v>723</v>
      </c>
      <c r="G1283"/>
      <c r="H1283">
        <v>33.6</v>
      </c>
      <c r="I1283" t="s">
        <v>182</v>
      </c>
      <c r="J1283" t="s">
        <v>216</v>
      </c>
      <c r="K1283" t="s">
        <v>216</v>
      </c>
      <c r="L1283" t="s">
        <v>4608</v>
      </c>
      <c r="M1283"/>
      <c r="N1283" s="644" t="s">
        <v>4609</v>
      </c>
      <c r="O1283" s="644" t="s">
        <v>4610</v>
      </c>
      <c r="P1283" t="s">
        <v>879</v>
      </c>
      <c r="Q1283">
        <v>52.407595440000001</v>
      </c>
      <c r="R1283">
        <v>-3.87723774</v>
      </c>
      <c r="U1283" s="644"/>
    </row>
    <row r="1284" spans="1:21" ht="15" x14ac:dyDescent="0.25">
      <c r="A1284" t="s">
        <v>4591</v>
      </c>
      <c r="B1284" t="s">
        <v>4611</v>
      </c>
      <c r="C1284" t="s">
        <v>723</v>
      </c>
      <c r="D1284" t="s">
        <v>724</v>
      </c>
      <c r="E1284" t="s">
        <v>181</v>
      </c>
      <c r="F1284" t="s">
        <v>723</v>
      </c>
      <c r="G1284"/>
      <c r="H1284">
        <v>2.4</v>
      </c>
      <c r="I1284" t="s">
        <v>182</v>
      </c>
      <c r="J1284" t="s">
        <v>216</v>
      </c>
      <c r="K1284" t="s">
        <v>216</v>
      </c>
      <c r="L1284" t="s">
        <v>4612</v>
      </c>
      <c r="M1284"/>
      <c r="N1284" s="644" t="s">
        <v>4613</v>
      </c>
      <c r="O1284" s="644" t="s">
        <v>4614</v>
      </c>
      <c r="P1284" t="s">
        <v>1251</v>
      </c>
      <c r="Q1284">
        <v>53.354393420000001</v>
      </c>
      <c r="R1284">
        <v>-4.465573</v>
      </c>
      <c r="U1284" s="644"/>
    </row>
    <row r="1285" spans="1:21" ht="15" x14ac:dyDescent="0.25">
      <c r="A1285" t="s">
        <v>4591</v>
      </c>
      <c r="B1285" t="s">
        <v>4615</v>
      </c>
      <c r="C1285" t="s">
        <v>723</v>
      </c>
      <c r="D1285" t="s">
        <v>724</v>
      </c>
      <c r="E1285" t="s">
        <v>181</v>
      </c>
      <c r="F1285" t="s">
        <v>723</v>
      </c>
      <c r="G1285"/>
      <c r="H1285">
        <v>20.399999999999999</v>
      </c>
      <c r="I1285" t="s">
        <v>182</v>
      </c>
      <c r="J1285" t="s">
        <v>216</v>
      </c>
      <c r="K1285" t="s">
        <v>216</v>
      </c>
      <c r="L1285" t="s">
        <v>4616</v>
      </c>
      <c r="M1285"/>
      <c r="N1285" s="644" t="s">
        <v>4617</v>
      </c>
      <c r="O1285" s="644" t="s">
        <v>4618</v>
      </c>
      <c r="P1285" t="s">
        <v>1251</v>
      </c>
      <c r="Q1285">
        <v>57.705482920000001</v>
      </c>
      <c r="R1285">
        <v>-4.4266550599999999</v>
      </c>
      <c r="U1285" s="644"/>
    </row>
    <row r="1286" spans="1:21" ht="15" x14ac:dyDescent="0.25">
      <c r="A1286" t="s">
        <v>4591</v>
      </c>
      <c r="B1286" t="s">
        <v>4619</v>
      </c>
      <c r="C1286" t="s">
        <v>723</v>
      </c>
      <c r="D1286" t="s">
        <v>724</v>
      </c>
      <c r="E1286" t="s">
        <v>181</v>
      </c>
      <c r="F1286" t="s">
        <v>723</v>
      </c>
      <c r="G1286"/>
      <c r="H1286">
        <v>17</v>
      </c>
      <c r="I1286" t="s">
        <v>182</v>
      </c>
      <c r="J1286" t="s">
        <v>379</v>
      </c>
      <c r="K1286" t="s">
        <v>379</v>
      </c>
      <c r="L1286" t="s">
        <v>4620</v>
      </c>
      <c r="M1286"/>
      <c r="N1286" s="644" t="s">
        <v>3703</v>
      </c>
      <c r="O1286" s="644" t="s">
        <v>4621</v>
      </c>
      <c r="P1286" t="s">
        <v>1251</v>
      </c>
      <c r="Q1286">
        <v>52.466311709999999</v>
      </c>
      <c r="R1286">
        <v>-3.9710104799999999</v>
      </c>
      <c r="U1286" s="644"/>
    </row>
    <row r="1287" spans="1:21" ht="15" x14ac:dyDescent="0.25">
      <c r="A1287" t="s">
        <v>4591</v>
      </c>
      <c r="B1287" t="s">
        <v>4622</v>
      </c>
      <c r="C1287" t="s">
        <v>723</v>
      </c>
      <c r="D1287" t="s">
        <v>724</v>
      </c>
      <c r="E1287" t="s">
        <v>181</v>
      </c>
      <c r="F1287" t="s">
        <v>723</v>
      </c>
      <c r="G1287"/>
      <c r="H1287">
        <v>10.199999999999999</v>
      </c>
      <c r="I1287" t="s">
        <v>182</v>
      </c>
      <c r="J1287" t="s">
        <v>216</v>
      </c>
      <c r="K1287" t="s">
        <v>216</v>
      </c>
      <c r="L1287" t="s">
        <v>4623</v>
      </c>
      <c r="M1287"/>
      <c r="N1287" s="644" t="s">
        <v>4624</v>
      </c>
      <c r="O1287" s="644" t="s">
        <v>4625</v>
      </c>
      <c r="P1287" t="s">
        <v>1227</v>
      </c>
      <c r="Q1287">
        <v>56.38233391</v>
      </c>
      <c r="R1287">
        <v>-5.2976927399999996</v>
      </c>
      <c r="U1287" s="644"/>
    </row>
    <row r="1288" spans="1:21" ht="15" x14ac:dyDescent="0.25">
      <c r="A1288" t="s">
        <v>4591</v>
      </c>
      <c r="B1288" t="s">
        <v>4626</v>
      </c>
      <c r="C1288" t="s">
        <v>723</v>
      </c>
      <c r="D1288" t="s">
        <v>724</v>
      </c>
      <c r="E1288" t="s">
        <v>181</v>
      </c>
      <c r="F1288" t="s">
        <v>723</v>
      </c>
      <c r="G1288"/>
      <c r="H1288">
        <v>8.4</v>
      </c>
      <c r="I1288" t="s">
        <v>182</v>
      </c>
      <c r="J1288" t="s">
        <v>379</v>
      </c>
      <c r="K1288" t="s">
        <v>379</v>
      </c>
      <c r="L1288" t="s">
        <v>4627</v>
      </c>
      <c r="M1288"/>
      <c r="N1288" s="644" t="s">
        <v>4628</v>
      </c>
      <c r="O1288" s="644" t="s">
        <v>4629</v>
      </c>
      <c r="P1288" t="s">
        <v>883</v>
      </c>
      <c r="Q1288">
        <v>54.336294369999997</v>
      </c>
      <c r="R1288">
        <v>-2.6351421199999998</v>
      </c>
      <c r="U1288" s="644"/>
    </row>
    <row r="1289" spans="1:21" ht="15" x14ac:dyDescent="0.25">
      <c r="A1289" t="s">
        <v>4591</v>
      </c>
      <c r="B1289" t="s">
        <v>4630</v>
      </c>
      <c r="C1289" t="s">
        <v>723</v>
      </c>
      <c r="D1289" t="s">
        <v>724</v>
      </c>
      <c r="E1289" t="s">
        <v>181</v>
      </c>
      <c r="F1289" t="s">
        <v>723</v>
      </c>
      <c r="G1289"/>
      <c r="H1289">
        <v>6.5</v>
      </c>
      <c r="I1289" t="s">
        <v>182</v>
      </c>
      <c r="J1289" t="s">
        <v>183</v>
      </c>
      <c r="K1289" t="s">
        <v>442</v>
      </c>
      <c r="L1289" t="s">
        <v>4631</v>
      </c>
      <c r="M1289"/>
      <c r="N1289" s="644" t="s">
        <v>727</v>
      </c>
      <c r="O1289" s="644" t="s">
        <v>4632</v>
      </c>
      <c r="P1289" t="s">
        <v>824</v>
      </c>
      <c r="Q1289">
        <v>50.470281270000001</v>
      </c>
      <c r="R1289">
        <v>-4.9556701500000004</v>
      </c>
      <c r="U1289" s="644"/>
    </row>
    <row r="1290" spans="1:21" ht="15" x14ac:dyDescent="0.25">
      <c r="A1290" t="s">
        <v>4591</v>
      </c>
      <c r="B1290" t="s">
        <v>4633</v>
      </c>
      <c r="C1290" t="s">
        <v>723</v>
      </c>
      <c r="D1290" t="s">
        <v>724</v>
      </c>
      <c r="E1290" t="s">
        <v>181</v>
      </c>
      <c r="F1290" t="s">
        <v>723</v>
      </c>
      <c r="G1290"/>
      <c r="H1290">
        <v>9.6</v>
      </c>
      <c r="I1290" t="s">
        <v>182</v>
      </c>
      <c r="J1290" t="s">
        <v>183</v>
      </c>
      <c r="K1290" t="s">
        <v>184</v>
      </c>
      <c r="L1290" t="s">
        <v>4634</v>
      </c>
      <c r="M1290"/>
      <c r="N1290" s="644" t="s">
        <v>4635</v>
      </c>
      <c r="O1290" s="644" t="s">
        <v>4636</v>
      </c>
      <c r="P1290" t="s">
        <v>892</v>
      </c>
      <c r="Q1290">
        <v>54.763811740000001</v>
      </c>
      <c r="R1290">
        <v>-1.8228103600000001</v>
      </c>
      <c r="U1290" s="644"/>
    </row>
    <row r="1291" spans="1:21" ht="15" x14ac:dyDescent="0.25">
      <c r="A1291" t="s">
        <v>4591</v>
      </c>
      <c r="B1291" t="s">
        <v>4637</v>
      </c>
      <c r="C1291" t="s">
        <v>723</v>
      </c>
      <c r="D1291" t="s">
        <v>724</v>
      </c>
      <c r="E1291" t="s">
        <v>181</v>
      </c>
      <c r="F1291" t="s">
        <v>723</v>
      </c>
      <c r="G1291"/>
      <c r="H1291">
        <v>2.31</v>
      </c>
      <c r="I1291" t="s">
        <v>182</v>
      </c>
      <c r="J1291" t="s">
        <v>183</v>
      </c>
      <c r="K1291" t="s">
        <v>518</v>
      </c>
      <c r="L1291" t="s">
        <v>4638</v>
      </c>
      <c r="M1291"/>
      <c r="N1291" s="644" t="s">
        <v>4639</v>
      </c>
      <c r="O1291" s="644" t="s">
        <v>1017</v>
      </c>
      <c r="P1291" t="s">
        <v>892</v>
      </c>
      <c r="Q1291">
        <v>55.643897490000001</v>
      </c>
      <c r="R1291">
        <v>-4.8061192000000004</v>
      </c>
      <c r="U1291" s="644"/>
    </row>
    <row r="1292" spans="1:21" ht="15" x14ac:dyDescent="0.25">
      <c r="A1292" t="s">
        <v>4591</v>
      </c>
      <c r="B1292" t="s">
        <v>4640</v>
      </c>
      <c r="C1292" t="s">
        <v>723</v>
      </c>
      <c r="D1292" t="s">
        <v>724</v>
      </c>
      <c r="E1292" t="s">
        <v>181</v>
      </c>
      <c r="F1292" t="s">
        <v>723</v>
      </c>
      <c r="G1292"/>
      <c r="H1292">
        <v>30</v>
      </c>
      <c r="I1292" t="s">
        <v>182</v>
      </c>
      <c r="J1292" t="s">
        <v>379</v>
      </c>
      <c r="K1292" t="s">
        <v>379</v>
      </c>
      <c r="L1292" t="s">
        <v>4641</v>
      </c>
      <c r="M1292"/>
      <c r="N1292" s="644" t="s">
        <v>4642</v>
      </c>
      <c r="O1292" s="644" t="s">
        <v>4643</v>
      </c>
      <c r="P1292" t="s">
        <v>907</v>
      </c>
      <c r="Q1292">
        <v>58.429419490000001</v>
      </c>
      <c r="R1292">
        <v>-3.5085973199999998</v>
      </c>
      <c r="U1292" s="644"/>
    </row>
    <row r="1293" spans="1:21" ht="15" x14ac:dyDescent="0.25">
      <c r="A1293" t="s">
        <v>4591</v>
      </c>
      <c r="B1293" t="s">
        <v>4644</v>
      </c>
      <c r="C1293" t="s">
        <v>723</v>
      </c>
      <c r="D1293" t="s">
        <v>724</v>
      </c>
      <c r="E1293" t="s">
        <v>181</v>
      </c>
      <c r="F1293" t="s">
        <v>723</v>
      </c>
      <c r="G1293"/>
      <c r="H1293">
        <v>48.3</v>
      </c>
      <c r="I1293" t="s">
        <v>625</v>
      </c>
      <c r="J1293" t="s">
        <v>379</v>
      </c>
      <c r="K1293" t="s">
        <v>379</v>
      </c>
      <c r="L1293" t="s">
        <v>4645</v>
      </c>
      <c r="M1293"/>
      <c r="N1293" s="644" t="s">
        <v>4646</v>
      </c>
      <c r="O1293" s="644" t="s">
        <v>4647</v>
      </c>
      <c r="P1293" t="s">
        <v>728</v>
      </c>
      <c r="Q1293">
        <v>52.578400530000003</v>
      </c>
      <c r="R1293">
        <v>-3.4284817900000002</v>
      </c>
      <c r="U1293" s="644"/>
    </row>
    <row r="1294" spans="1:21" ht="15" x14ac:dyDescent="0.25">
      <c r="A1294" t="s">
        <v>4591</v>
      </c>
      <c r="B1294" t="s">
        <v>4648</v>
      </c>
      <c r="C1294" t="s">
        <v>723</v>
      </c>
      <c r="D1294" t="s">
        <v>724</v>
      </c>
      <c r="E1294" t="s">
        <v>181</v>
      </c>
      <c r="F1294" t="s">
        <v>723</v>
      </c>
      <c r="G1294"/>
      <c r="H1294">
        <v>14.45</v>
      </c>
      <c r="I1294" t="s">
        <v>182</v>
      </c>
      <c r="J1294" t="s">
        <v>216</v>
      </c>
      <c r="K1294" t="s">
        <v>216</v>
      </c>
      <c r="L1294" t="s">
        <v>4649</v>
      </c>
      <c r="M1294"/>
      <c r="N1294" s="644" t="s">
        <v>4650</v>
      </c>
      <c r="O1294" s="644" t="s">
        <v>4651</v>
      </c>
      <c r="P1294" t="s">
        <v>819</v>
      </c>
      <c r="Q1294">
        <v>57.333905170000001</v>
      </c>
      <c r="R1294">
        <v>-4.10301106</v>
      </c>
      <c r="U1294" s="644"/>
    </row>
    <row r="1295" spans="1:21" ht="15" x14ac:dyDescent="0.25">
      <c r="A1295" t="s">
        <v>4591</v>
      </c>
      <c r="B1295" t="s">
        <v>4652</v>
      </c>
      <c r="C1295" t="s">
        <v>723</v>
      </c>
      <c r="D1295" t="s">
        <v>724</v>
      </c>
      <c r="E1295" t="s">
        <v>181</v>
      </c>
      <c r="F1295" t="s">
        <v>723</v>
      </c>
      <c r="G1295"/>
      <c r="H1295">
        <v>92</v>
      </c>
      <c r="I1295" t="s">
        <v>625</v>
      </c>
      <c r="J1295" t="s">
        <v>379</v>
      </c>
      <c r="K1295" t="s">
        <v>379</v>
      </c>
      <c r="L1295" t="s">
        <v>4653</v>
      </c>
      <c r="M1295"/>
      <c r="N1295" s="644" t="s">
        <v>4654</v>
      </c>
      <c r="O1295" s="644" t="s">
        <v>4655</v>
      </c>
      <c r="P1295" t="s">
        <v>819</v>
      </c>
      <c r="Q1295">
        <v>51.736480350000001</v>
      </c>
      <c r="R1295">
        <v>-3.6595673999999998</v>
      </c>
      <c r="U1295" s="644"/>
    </row>
    <row r="1296" spans="1:21" ht="15" x14ac:dyDescent="0.25">
      <c r="A1296" t="s">
        <v>4591</v>
      </c>
      <c r="B1296" t="s">
        <v>4656</v>
      </c>
      <c r="C1296" t="s">
        <v>723</v>
      </c>
      <c r="D1296" t="s">
        <v>724</v>
      </c>
      <c r="E1296" t="s">
        <v>181</v>
      </c>
      <c r="F1296" t="s">
        <v>723</v>
      </c>
      <c r="G1296"/>
      <c r="H1296">
        <v>32</v>
      </c>
      <c r="I1296" t="s">
        <v>182</v>
      </c>
      <c r="J1296" t="s">
        <v>216</v>
      </c>
      <c r="K1296" t="s">
        <v>216</v>
      </c>
      <c r="L1296" t="s">
        <v>4657</v>
      </c>
      <c r="M1296"/>
      <c r="N1296" s="644" t="s">
        <v>3112</v>
      </c>
      <c r="O1296" s="644" t="s">
        <v>3113</v>
      </c>
      <c r="P1296" t="s">
        <v>819</v>
      </c>
      <c r="Q1296">
        <v>55.122075160000001</v>
      </c>
      <c r="R1296">
        <v>-3.3528555400000002</v>
      </c>
      <c r="U1296" s="644"/>
    </row>
    <row r="1297" spans="1:21" ht="15" x14ac:dyDescent="0.25">
      <c r="A1297" t="s">
        <v>4591</v>
      </c>
      <c r="B1297" t="s">
        <v>4658</v>
      </c>
      <c r="C1297" t="s">
        <v>723</v>
      </c>
      <c r="D1297" t="s">
        <v>724</v>
      </c>
      <c r="E1297" t="s">
        <v>181</v>
      </c>
      <c r="F1297" t="s">
        <v>723</v>
      </c>
      <c r="G1297"/>
      <c r="H1297">
        <v>36.799999999999997</v>
      </c>
      <c r="I1297" t="s">
        <v>625</v>
      </c>
      <c r="J1297" t="s">
        <v>379</v>
      </c>
      <c r="K1297" t="s">
        <v>379</v>
      </c>
      <c r="L1297" t="s">
        <v>4659</v>
      </c>
      <c r="M1297"/>
      <c r="N1297" s="644" t="s">
        <v>4660</v>
      </c>
      <c r="O1297" s="644" t="s">
        <v>4661</v>
      </c>
      <c r="P1297" t="s">
        <v>733</v>
      </c>
      <c r="Q1297">
        <v>55.184101249999998</v>
      </c>
      <c r="R1297">
        <v>-3.6505579699999999</v>
      </c>
      <c r="U1297" s="644"/>
    </row>
    <row r="1298" spans="1:21" ht="15" x14ac:dyDescent="0.25">
      <c r="A1298" t="s">
        <v>4591</v>
      </c>
      <c r="B1298" t="s">
        <v>4662</v>
      </c>
      <c r="C1298" t="s">
        <v>723</v>
      </c>
      <c r="D1298" t="s">
        <v>724</v>
      </c>
      <c r="E1298" t="s">
        <v>181</v>
      </c>
      <c r="F1298" t="s">
        <v>723</v>
      </c>
      <c r="G1298"/>
      <c r="H1298">
        <v>30</v>
      </c>
      <c r="I1298" t="s">
        <v>625</v>
      </c>
      <c r="J1298" t="s">
        <v>379</v>
      </c>
      <c r="K1298" t="s">
        <v>379</v>
      </c>
      <c r="L1298" t="s">
        <v>4663</v>
      </c>
      <c r="M1298"/>
      <c r="N1298" s="644" t="s">
        <v>4664</v>
      </c>
      <c r="O1298" s="644" t="s">
        <v>4665</v>
      </c>
      <c r="P1298" t="s">
        <v>733</v>
      </c>
      <c r="Q1298">
        <v>54.007096609999998</v>
      </c>
      <c r="R1298">
        <v>-0.28854041000000002</v>
      </c>
      <c r="U1298" s="644"/>
    </row>
    <row r="1299" spans="1:21" ht="15" x14ac:dyDescent="0.25">
      <c r="A1299" t="s">
        <v>4591</v>
      </c>
      <c r="B1299" t="s">
        <v>4666</v>
      </c>
      <c r="C1299" t="s">
        <v>723</v>
      </c>
      <c r="D1299" t="s">
        <v>724</v>
      </c>
      <c r="E1299" t="s">
        <v>181</v>
      </c>
      <c r="F1299" t="s">
        <v>723</v>
      </c>
      <c r="G1299"/>
      <c r="H1299">
        <v>30</v>
      </c>
      <c r="I1299" t="s">
        <v>182</v>
      </c>
      <c r="J1299" t="s">
        <v>183</v>
      </c>
      <c r="K1299" t="s">
        <v>334</v>
      </c>
      <c r="L1299" t="s">
        <v>4667</v>
      </c>
      <c r="M1299"/>
      <c r="N1299" s="644" t="s">
        <v>4668</v>
      </c>
      <c r="O1299" s="644" t="s">
        <v>4669</v>
      </c>
      <c r="P1299" t="s">
        <v>738</v>
      </c>
      <c r="Q1299">
        <v>57.310877159999997</v>
      </c>
      <c r="R1299">
        <v>-2.1096287899999999</v>
      </c>
      <c r="U1299" s="644"/>
    </row>
    <row r="1300" spans="1:21" ht="15" x14ac:dyDescent="0.25">
      <c r="A1300" t="s">
        <v>4591</v>
      </c>
      <c r="B1300" t="s">
        <v>4670</v>
      </c>
      <c r="C1300" t="s">
        <v>723</v>
      </c>
      <c r="D1300" t="s">
        <v>724</v>
      </c>
      <c r="E1300" t="s">
        <v>181</v>
      </c>
      <c r="F1300" t="s">
        <v>723</v>
      </c>
      <c r="G1300"/>
      <c r="H1300">
        <v>6.9</v>
      </c>
      <c r="I1300" t="s">
        <v>182</v>
      </c>
      <c r="J1300" t="s">
        <v>379</v>
      </c>
      <c r="K1300" t="s">
        <v>379</v>
      </c>
      <c r="L1300" t="s">
        <v>4671</v>
      </c>
      <c r="M1300"/>
      <c r="N1300" s="644" t="s">
        <v>4672</v>
      </c>
      <c r="O1300" s="644" t="s">
        <v>4673</v>
      </c>
      <c r="P1300" t="s">
        <v>751</v>
      </c>
      <c r="Q1300">
        <v>52.502414960000003</v>
      </c>
      <c r="R1300">
        <v>-1.179154</v>
      </c>
      <c r="U1300" s="644"/>
    </row>
    <row r="1301" spans="1:21" ht="15" x14ac:dyDescent="0.25">
      <c r="A1301" t="s">
        <v>4591</v>
      </c>
      <c r="B1301" t="s">
        <v>4674</v>
      </c>
      <c r="C1301" t="s">
        <v>723</v>
      </c>
      <c r="D1301" t="s">
        <v>724</v>
      </c>
      <c r="E1301" t="s">
        <v>181</v>
      </c>
      <c r="F1301" t="s">
        <v>723</v>
      </c>
      <c r="G1301"/>
      <c r="H1301">
        <v>8.1999999999999993</v>
      </c>
      <c r="I1301" t="s">
        <v>182</v>
      </c>
      <c r="J1301" t="s">
        <v>183</v>
      </c>
      <c r="K1301" t="s">
        <v>270</v>
      </c>
      <c r="L1301" t="s">
        <v>4675</v>
      </c>
      <c r="M1301"/>
      <c r="N1301" s="644" t="s">
        <v>4676</v>
      </c>
      <c r="O1301" s="644" t="s">
        <v>4677</v>
      </c>
      <c r="P1301" t="s">
        <v>188</v>
      </c>
      <c r="Q1301">
        <v>55.538524580000001</v>
      </c>
      <c r="R1301">
        <v>-3.4204917899999998</v>
      </c>
      <c r="U1301" s="644"/>
    </row>
    <row r="1302" spans="1:21" ht="15" x14ac:dyDescent="0.25">
      <c r="A1302" t="s">
        <v>4591</v>
      </c>
      <c r="B1302" t="s">
        <v>4678</v>
      </c>
      <c r="C1302" t="s">
        <v>723</v>
      </c>
      <c r="D1302" t="s">
        <v>724</v>
      </c>
      <c r="E1302" t="s">
        <v>181</v>
      </c>
      <c r="F1302" t="s">
        <v>723</v>
      </c>
      <c r="G1302"/>
      <c r="H1302">
        <v>22</v>
      </c>
      <c r="I1302" t="s">
        <v>182</v>
      </c>
      <c r="J1302" t="s">
        <v>379</v>
      </c>
      <c r="K1302" t="s">
        <v>379</v>
      </c>
      <c r="L1302" t="s">
        <v>4679</v>
      </c>
      <c r="M1302"/>
      <c r="N1302" s="644" t="s">
        <v>4680</v>
      </c>
      <c r="O1302" s="644" t="s">
        <v>4681</v>
      </c>
      <c r="P1302" t="s">
        <v>197</v>
      </c>
      <c r="Q1302">
        <v>54.49418403</v>
      </c>
      <c r="R1302">
        <v>-1.25853419</v>
      </c>
      <c r="U1302" s="644"/>
    </row>
    <row r="1303" spans="1:21" ht="15" x14ac:dyDescent="0.25">
      <c r="A1303" t="s">
        <v>4591</v>
      </c>
      <c r="B1303" t="s">
        <v>4682</v>
      </c>
      <c r="C1303" t="s">
        <v>723</v>
      </c>
      <c r="D1303" t="s">
        <v>724</v>
      </c>
      <c r="E1303" t="s">
        <v>181</v>
      </c>
      <c r="F1303" t="s">
        <v>723</v>
      </c>
      <c r="G1303"/>
      <c r="H1303">
        <v>10.25</v>
      </c>
      <c r="I1303" t="s">
        <v>182</v>
      </c>
      <c r="J1303" t="s">
        <v>183</v>
      </c>
      <c r="K1303" t="s">
        <v>518</v>
      </c>
      <c r="L1303" t="s">
        <v>4683</v>
      </c>
      <c r="M1303"/>
      <c r="N1303" s="644" t="s">
        <v>4684</v>
      </c>
      <c r="O1303" s="644" t="s">
        <v>4685</v>
      </c>
      <c r="P1303" t="s">
        <v>197</v>
      </c>
      <c r="Q1303">
        <v>53.543330849999997</v>
      </c>
      <c r="R1303">
        <v>-1.7062260199999999</v>
      </c>
      <c r="U1303" s="644"/>
    </row>
    <row r="1304" spans="1:21" ht="15" x14ac:dyDescent="0.25">
      <c r="A1304" t="s">
        <v>4591</v>
      </c>
      <c r="B1304" t="s">
        <v>4686</v>
      </c>
      <c r="C1304" t="s">
        <v>723</v>
      </c>
      <c r="D1304" t="s">
        <v>724</v>
      </c>
      <c r="E1304" t="s">
        <v>181</v>
      </c>
      <c r="F1304" t="s">
        <v>723</v>
      </c>
      <c r="G1304"/>
      <c r="H1304">
        <v>7.5</v>
      </c>
      <c r="I1304" t="s">
        <v>182</v>
      </c>
      <c r="J1304" t="s">
        <v>183</v>
      </c>
      <c r="K1304" t="s">
        <v>334</v>
      </c>
      <c r="L1304" t="s">
        <v>4687</v>
      </c>
      <c r="M1304"/>
      <c r="N1304" s="644" t="s">
        <v>4688</v>
      </c>
      <c r="O1304" s="644" t="s">
        <v>4689</v>
      </c>
      <c r="P1304" t="s">
        <v>203</v>
      </c>
      <c r="Q1304">
        <v>57.461905850000001</v>
      </c>
      <c r="R1304">
        <v>-2.4827641100000002</v>
      </c>
      <c r="U1304" s="644"/>
    </row>
    <row r="1305" spans="1:21" ht="15" x14ac:dyDescent="0.25">
      <c r="A1305" t="s">
        <v>4591</v>
      </c>
      <c r="B1305" t="s">
        <v>4690</v>
      </c>
      <c r="C1305" t="s">
        <v>723</v>
      </c>
      <c r="D1305" t="s">
        <v>724</v>
      </c>
      <c r="E1305" t="s">
        <v>181</v>
      </c>
      <c r="F1305" t="s">
        <v>723</v>
      </c>
      <c r="G1305"/>
      <c r="H1305">
        <v>12.5</v>
      </c>
      <c r="I1305" t="s">
        <v>182</v>
      </c>
      <c r="J1305" t="s">
        <v>379</v>
      </c>
      <c r="K1305" t="s">
        <v>379</v>
      </c>
      <c r="L1305" t="s">
        <v>4691</v>
      </c>
      <c r="M1305"/>
      <c r="N1305" s="644" t="s">
        <v>4692</v>
      </c>
      <c r="O1305" s="644" t="s">
        <v>4693</v>
      </c>
      <c r="P1305" t="s">
        <v>203</v>
      </c>
      <c r="Q1305">
        <v>56.145278750000003</v>
      </c>
      <c r="R1305">
        <v>-3.2949298599999999</v>
      </c>
      <c r="U1305" s="644"/>
    </row>
    <row r="1306" spans="1:21" ht="15" x14ac:dyDescent="0.25">
      <c r="A1306" t="s">
        <v>4591</v>
      </c>
      <c r="B1306" t="s">
        <v>4694</v>
      </c>
      <c r="C1306" t="s">
        <v>723</v>
      </c>
      <c r="D1306" t="s">
        <v>724</v>
      </c>
      <c r="E1306" t="s">
        <v>181</v>
      </c>
      <c r="F1306" t="s">
        <v>723</v>
      </c>
      <c r="G1306"/>
      <c r="H1306">
        <v>10</v>
      </c>
      <c r="I1306" t="s">
        <v>182</v>
      </c>
      <c r="J1306" t="s">
        <v>379</v>
      </c>
      <c r="K1306" t="s">
        <v>379</v>
      </c>
      <c r="L1306" t="s">
        <v>4695</v>
      </c>
      <c r="M1306"/>
      <c r="N1306" s="644" t="s">
        <v>4696</v>
      </c>
      <c r="O1306" s="644" t="s">
        <v>4697</v>
      </c>
      <c r="P1306" t="s">
        <v>203</v>
      </c>
      <c r="Q1306">
        <v>55.275257330000002</v>
      </c>
      <c r="R1306">
        <v>-1.79640062</v>
      </c>
      <c r="U1306" s="644"/>
    </row>
    <row r="1307" spans="1:21" ht="15" x14ac:dyDescent="0.25">
      <c r="A1307" t="s">
        <v>4591</v>
      </c>
      <c r="B1307" t="s">
        <v>4698</v>
      </c>
      <c r="C1307" t="s">
        <v>723</v>
      </c>
      <c r="D1307" t="s">
        <v>724</v>
      </c>
      <c r="E1307" t="s">
        <v>181</v>
      </c>
      <c r="F1307" t="s">
        <v>723</v>
      </c>
      <c r="G1307"/>
      <c r="H1307">
        <v>15</v>
      </c>
      <c r="I1307" t="s">
        <v>182</v>
      </c>
      <c r="J1307" t="s">
        <v>183</v>
      </c>
      <c r="K1307" t="s">
        <v>518</v>
      </c>
      <c r="L1307" t="s">
        <v>4699</v>
      </c>
      <c r="M1307"/>
      <c r="N1307" s="644" t="s">
        <v>4700</v>
      </c>
      <c r="O1307" s="644" t="s">
        <v>4701</v>
      </c>
      <c r="P1307" t="s">
        <v>203</v>
      </c>
      <c r="Q1307">
        <v>53.752303820000002</v>
      </c>
      <c r="R1307">
        <v>-2.6531349999999999E-2</v>
      </c>
      <c r="U1307" s="644"/>
    </row>
    <row r="1308" spans="1:21" ht="15" x14ac:dyDescent="0.25">
      <c r="A1308" t="s">
        <v>4591</v>
      </c>
      <c r="B1308" t="s">
        <v>4702</v>
      </c>
      <c r="C1308" t="s">
        <v>723</v>
      </c>
      <c r="D1308" t="s">
        <v>724</v>
      </c>
      <c r="E1308" t="s">
        <v>181</v>
      </c>
      <c r="F1308" t="s">
        <v>723</v>
      </c>
      <c r="G1308"/>
      <c r="H1308">
        <v>7.5</v>
      </c>
      <c r="I1308" t="s">
        <v>182</v>
      </c>
      <c r="J1308" t="s">
        <v>183</v>
      </c>
      <c r="K1308" t="s">
        <v>334</v>
      </c>
      <c r="L1308" t="s">
        <v>4703</v>
      </c>
      <c r="M1308"/>
      <c r="N1308" s="644" t="s">
        <v>4704</v>
      </c>
      <c r="O1308" s="644" t="s">
        <v>4705</v>
      </c>
      <c r="P1308" t="s">
        <v>203</v>
      </c>
      <c r="Q1308">
        <v>56.119133980000001</v>
      </c>
      <c r="R1308">
        <v>-5.2551278200000002</v>
      </c>
      <c r="U1308" s="644"/>
    </row>
    <row r="1309" spans="1:21" ht="15" x14ac:dyDescent="0.25">
      <c r="A1309" t="s">
        <v>4591</v>
      </c>
      <c r="B1309" t="s">
        <v>4706</v>
      </c>
      <c r="C1309" t="s">
        <v>723</v>
      </c>
      <c r="D1309" t="s">
        <v>724</v>
      </c>
      <c r="E1309" t="s">
        <v>181</v>
      </c>
      <c r="F1309" t="s">
        <v>723</v>
      </c>
      <c r="G1309"/>
      <c r="H1309">
        <v>42.6</v>
      </c>
      <c r="I1309" t="s">
        <v>625</v>
      </c>
      <c r="J1309" t="s">
        <v>379</v>
      </c>
      <c r="K1309" t="s">
        <v>379</v>
      </c>
      <c r="L1309" t="s">
        <v>4707</v>
      </c>
      <c r="M1309"/>
      <c r="N1309" s="644" t="s">
        <v>4708</v>
      </c>
      <c r="O1309" s="644" t="s">
        <v>4709</v>
      </c>
      <c r="P1309" t="s">
        <v>421</v>
      </c>
      <c r="Q1309">
        <v>55.272159340000002</v>
      </c>
      <c r="R1309">
        <v>-1.6005619099999999</v>
      </c>
      <c r="U1309" s="644"/>
    </row>
    <row r="1310" spans="1:21" ht="15" x14ac:dyDescent="0.25">
      <c r="A1310" t="s">
        <v>4591</v>
      </c>
      <c r="B1310" t="s">
        <v>4710</v>
      </c>
      <c r="C1310" t="s">
        <v>723</v>
      </c>
      <c r="D1310" t="s">
        <v>724</v>
      </c>
      <c r="E1310" t="s">
        <v>181</v>
      </c>
      <c r="F1310" t="s">
        <v>723</v>
      </c>
      <c r="G1310"/>
      <c r="H1310">
        <v>18.45</v>
      </c>
      <c r="I1310" t="s">
        <v>182</v>
      </c>
      <c r="J1310" t="s">
        <v>183</v>
      </c>
      <c r="K1310" t="s">
        <v>518</v>
      </c>
      <c r="L1310" t="s">
        <v>4711</v>
      </c>
      <c r="M1310"/>
      <c r="N1310" s="644" t="s">
        <v>4712</v>
      </c>
      <c r="O1310" s="644" t="s">
        <v>4713</v>
      </c>
      <c r="P1310" t="s">
        <v>421</v>
      </c>
      <c r="Q1310">
        <v>55.253946030000002</v>
      </c>
      <c r="R1310">
        <v>-1.60077593</v>
      </c>
      <c r="U1310" s="644"/>
    </row>
    <row r="1311" spans="1:21" ht="15" x14ac:dyDescent="0.25">
      <c r="A1311" t="s">
        <v>4591</v>
      </c>
      <c r="B1311" t="s">
        <v>4714</v>
      </c>
      <c r="C1311" t="s">
        <v>723</v>
      </c>
      <c r="D1311" t="s">
        <v>724</v>
      </c>
      <c r="E1311" t="s">
        <v>181</v>
      </c>
      <c r="F1311" t="s">
        <v>723</v>
      </c>
      <c r="G1311"/>
      <c r="H1311">
        <v>8.1999999999999993</v>
      </c>
      <c r="I1311" t="s">
        <v>182</v>
      </c>
      <c r="J1311" t="s">
        <v>183</v>
      </c>
      <c r="K1311" t="s">
        <v>518</v>
      </c>
      <c r="L1311" t="s">
        <v>4715</v>
      </c>
      <c r="M1311"/>
      <c r="N1311" s="644" t="s">
        <v>4716</v>
      </c>
      <c r="O1311" s="644" t="s">
        <v>4717</v>
      </c>
      <c r="P1311" t="s">
        <v>421</v>
      </c>
      <c r="Q1311">
        <v>55.539486590000003</v>
      </c>
      <c r="R1311">
        <v>-3.9753601600000001</v>
      </c>
      <c r="U1311" s="644"/>
    </row>
    <row r="1312" spans="1:21" ht="15" x14ac:dyDescent="0.25">
      <c r="A1312" t="s">
        <v>4591</v>
      </c>
      <c r="B1312" t="s">
        <v>4718</v>
      </c>
      <c r="C1312" t="s">
        <v>723</v>
      </c>
      <c r="D1312" t="s">
        <v>724</v>
      </c>
      <c r="E1312" t="s">
        <v>181</v>
      </c>
      <c r="F1312" t="s">
        <v>723</v>
      </c>
      <c r="G1312"/>
      <c r="H1312">
        <v>66</v>
      </c>
      <c r="I1312" t="s">
        <v>625</v>
      </c>
      <c r="J1312" t="s">
        <v>379</v>
      </c>
      <c r="K1312" t="s">
        <v>379</v>
      </c>
      <c r="L1312" t="s">
        <v>4719</v>
      </c>
      <c r="M1312"/>
      <c r="N1312" s="644" t="s">
        <v>4720</v>
      </c>
      <c r="O1312" s="644" t="s">
        <v>4721</v>
      </c>
      <c r="P1312" t="s">
        <v>577</v>
      </c>
      <c r="Q1312">
        <v>51.485862490000002</v>
      </c>
      <c r="R1312">
        <v>-4.8338939999999997E-2</v>
      </c>
      <c r="U1312" s="644"/>
    </row>
    <row r="1313" spans="1:21" ht="15" x14ac:dyDescent="0.25">
      <c r="A1313" t="s">
        <v>4722</v>
      </c>
      <c r="B1313" t="s">
        <v>4723</v>
      </c>
      <c r="C1313" t="s">
        <v>827</v>
      </c>
      <c r="D1313" t="s">
        <v>827</v>
      </c>
      <c r="E1313" t="s">
        <v>856</v>
      </c>
      <c r="F1313" t="s">
        <v>828</v>
      </c>
      <c r="G1313"/>
      <c r="H1313">
        <v>35</v>
      </c>
      <c r="I1313" t="s">
        <v>182</v>
      </c>
      <c r="J1313" t="s">
        <v>183</v>
      </c>
      <c r="K1313" t="s">
        <v>669</v>
      </c>
      <c r="L1313"/>
      <c r="M1313"/>
      <c r="N1313" s="644" t="s">
        <v>4724</v>
      </c>
      <c r="O1313" s="644" t="s">
        <v>4725</v>
      </c>
      <c r="P1313" t="s">
        <v>1266</v>
      </c>
      <c r="Q1313">
        <v>53.325718379999998</v>
      </c>
      <c r="R1313">
        <v>-2.7523744699999999</v>
      </c>
      <c r="U1313" s="644"/>
    </row>
    <row r="1314" spans="1:21" ht="15" x14ac:dyDescent="0.25">
      <c r="A1314" t="s">
        <v>4726</v>
      </c>
      <c r="B1314" t="s">
        <v>4727</v>
      </c>
      <c r="C1314" t="s">
        <v>827</v>
      </c>
      <c r="D1314" t="s">
        <v>827</v>
      </c>
      <c r="E1314" t="s">
        <v>181</v>
      </c>
      <c r="F1314" t="s">
        <v>828</v>
      </c>
      <c r="G1314"/>
      <c r="H1314">
        <v>91</v>
      </c>
      <c r="I1314" t="s">
        <v>182</v>
      </c>
      <c r="J1314" t="s">
        <v>183</v>
      </c>
      <c r="K1314" t="s">
        <v>442</v>
      </c>
      <c r="L1314"/>
      <c r="M1314"/>
      <c r="N1314" s="644" t="s">
        <v>4728</v>
      </c>
      <c r="O1314" s="644" t="s">
        <v>4729</v>
      </c>
      <c r="P1314" t="s">
        <v>236</v>
      </c>
      <c r="Q1314">
        <v>51.769887539999999</v>
      </c>
      <c r="R1314">
        <v>3.8935599999999999E-3</v>
      </c>
      <c r="U1314" s="644"/>
    </row>
    <row r="1315" spans="1:21" ht="15" x14ac:dyDescent="0.25">
      <c r="A1315" t="s">
        <v>4730</v>
      </c>
      <c r="B1315" t="s">
        <v>4731</v>
      </c>
      <c r="C1315" t="s">
        <v>746</v>
      </c>
      <c r="D1315" t="s">
        <v>747</v>
      </c>
      <c r="E1315" t="s">
        <v>181</v>
      </c>
      <c r="F1315" t="s">
        <v>115</v>
      </c>
      <c r="G1315"/>
      <c r="H1315">
        <v>715</v>
      </c>
      <c r="I1315" t="s">
        <v>625</v>
      </c>
      <c r="J1315" t="s">
        <v>183</v>
      </c>
      <c r="K1315" t="s">
        <v>209</v>
      </c>
      <c r="L1315" t="s">
        <v>4732</v>
      </c>
      <c r="M1315"/>
      <c r="N1315" s="644" t="s">
        <v>4733</v>
      </c>
      <c r="O1315" s="644" t="s">
        <v>4734</v>
      </c>
      <c r="P1315" t="s">
        <v>1222</v>
      </c>
      <c r="Q1315">
        <v>51.428684019999999</v>
      </c>
      <c r="R1315">
        <v>0.61628863</v>
      </c>
      <c r="U1315" s="644"/>
    </row>
    <row r="1316" spans="1:21" ht="15" x14ac:dyDescent="0.25">
      <c r="A1316" t="s">
        <v>4730</v>
      </c>
      <c r="B1316" t="s">
        <v>4735</v>
      </c>
      <c r="C1316" t="s">
        <v>746</v>
      </c>
      <c r="D1316" t="s">
        <v>747</v>
      </c>
      <c r="E1316" t="s">
        <v>181</v>
      </c>
      <c r="F1316" t="s">
        <v>115</v>
      </c>
      <c r="G1316"/>
      <c r="H1316">
        <v>805</v>
      </c>
      <c r="I1316" t="s">
        <v>625</v>
      </c>
      <c r="J1316" t="s">
        <v>183</v>
      </c>
      <c r="K1316" t="s">
        <v>199</v>
      </c>
      <c r="L1316" t="s">
        <v>4736</v>
      </c>
      <c r="M1316"/>
      <c r="N1316" s="644" t="s">
        <v>4737</v>
      </c>
      <c r="O1316" s="644" t="s">
        <v>4738</v>
      </c>
      <c r="P1316" t="s">
        <v>824</v>
      </c>
      <c r="Q1316">
        <v>50.832776440000004</v>
      </c>
      <c r="R1316">
        <v>-0.27618469000000001</v>
      </c>
      <c r="U1316" s="644"/>
    </row>
    <row r="1317" spans="1:21" ht="15" x14ac:dyDescent="0.25">
      <c r="A1317" t="s">
        <v>4730</v>
      </c>
      <c r="B1317" t="s">
        <v>4739</v>
      </c>
      <c r="C1317" t="s">
        <v>746</v>
      </c>
      <c r="D1317" t="s">
        <v>747</v>
      </c>
      <c r="E1317" t="s">
        <v>181</v>
      </c>
      <c r="F1317" t="s">
        <v>115</v>
      </c>
      <c r="G1317"/>
      <c r="H1317">
        <v>420</v>
      </c>
      <c r="I1317" t="s">
        <v>182</v>
      </c>
      <c r="J1317" t="s">
        <v>183</v>
      </c>
      <c r="K1317" t="s">
        <v>199</v>
      </c>
      <c r="L1317" t="s">
        <v>4740</v>
      </c>
      <c r="M1317"/>
      <c r="N1317" s="644" t="s">
        <v>4741</v>
      </c>
      <c r="O1317" s="644" t="s">
        <v>4742</v>
      </c>
      <c r="P1317" t="s">
        <v>824</v>
      </c>
      <c r="Q1317">
        <v>53.718016890000001</v>
      </c>
      <c r="R1317">
        <v>-2.5369983700000001</v>
      </c>
      <c r="U1317" s="644"/>
    </row>
    <row r="1318" spans="1:21" ht="15" x14ac:dyDescent="0.25">
      <c r="A1318" t="s">
        <v>4730</v>
      </c>
      <c r="B1318" t="s">
        <v>4743</v>
      </c>
      <c r="C1318" t="s">
        <v>746</v>
      </c>
      <c r="D1318" t="s">
        <v>747</v>
      </c>
      <c r="E1318" t="s">
        <v>181</v>
      </c>
      <c r="F1318" t="s">
        <v>115</v>
      </c>
      <c r="G1318"/>
      <c r="H1318">
        <v>60</v>
      </c>
      <c r="I1318" t="s">
        <v>182</v>
      </c>
      <c r="J1318" t="s">
        <v>183</v>
      </c>
      <c r="K1318" t="s">
        <v>669</v>
      </c>
      <c r="L1318" t="s">
        <v>4744</v>
      </c>
      <c r="M1318"/>
      <c r="N1318" s="644" t="s">
        <v>4745</v>
      </c>
      <c r="O1318" s="644" t="s">
        <v>4746</v>
      </c>
      <c r="P1318" t="s">
        <v>897</v>
      </c>
      <c r="Q1318">
        <v>53.594789599999999</v>
      </c>
      <c r="R1318">
        <v>-0.21569489</v>
      </c>
      <c r="U1318" s="644"/>
    </row>
    <row r="1319" spans="1:21" ht="15" x14ac:dyDescent="0.25">
      <c r="A1319" t="s">
        <v>4730</v>
      </c>
      <c r="B1319" t="s">
        <v>4747</v>
      </c>
      <c r="C1319" t="s">
        <v>746</v>
      </c>
      <c r="D1319" t="s">
        <v>747</v>
      </c>
      <c r="E1319" t="s">
        <v>856</v>
      </c>
      <c r="F1319" t="s">
        <v>115</v>
      </c>
      <c r="G1319"/>
      <c r="H1319">
        <v>1268</v>
      </c>
      <c r="I1319" t="s">
        <v>625</v>
      </c>
      <c r="J1319" t="s">
        <v>183</v>
      </c>
      <c r="K1319" t="s">
        <v>334</v>
      </c>
      <c r="L1319" t="s">
        <v>4748</v>
      </c>
      <c r="M1319"/>
      <c r="N1319" s="644" t="s">
        <v>4749</v>
      </c>
      <c r="O1319" s="644" t="s">
        <v>4750</v>
      </c>
      <c r="P1319" t="s">
        <v>907</v>
      </c>
      <c r="Q1319">
        <v>50.77920615</v>
      </c>
      <c r="R1319">
        <v>-2.9354528700000002</v>
      </c>
      <c r="U1319" s="644"/>
    </row>
    <row r="1320" spans="1:21" ht="15" x14ac:dyDescent="0.25">
      <c r="A1320" t="s">
        <v>4751</v>
      </c>
      <c r="B1320" t="s">
        <v>4752</v>
      </c>
      <c r="C1320" t="s">
        <v>125</v>
      </c>
      <c r="D1320" t="s">
        <v>180</v>
      </c>
      <c r="E1320" t="s">
        <v>181</v>
      </c>
      <c r="F1320" t="s">
        <v>125</v>
      </c>
      <c r="G1320"/>
      <c r="H1320">
        <v>4.8384</v>
      </c>
      <c r="I1320" t="s">
        <v>182</v>
      </c>
      <c r="J1320" t="s">
        <v>183</v>
      </c>
      <c r="K1320" t="s">
        <v>184</v>
      </c>
      <c r="L1320"/>
      <c r="M1320"/>
      <c r="N1320" s="644" t="s">
        <v>4753</v>
      </c>
      <c r="O1320" s="644" t="s">
        <v>4754</v>
      </c>
      <c r="P1320" t="s">
        <v>197</v>
      </c>
      <c r="Q1320">
        <v>50.994491109999998</v>
      </c>
      <c r="R1320">
        <v>-2.6027332599999999</v>
      </c>
      <c r="U1320" s="644"/>
    </row>
    <row r="1321" spans="1:21" ht="15" x14ac:dyDescent="0.25">
      <c r="A1321" t="s">
        <v>4751</v>
      </c>
      <c r="B1321" t="s">
        <v>4755</v>
      </c>
      <c r="C1321" t="s">
        <v>125</v>
      </c>
      <c r="D1321" t="s">
        <v>180</v>
      </c>
      <c r="E1321" t="s">
        <v>181</v>
      </c>
      <c r="F1321" t="s">
        <v>125</v>
      </c>
      <c r="G1321"/>
      <c r="H1321">
        <v>4.9969999999999999</v>
      </c>
      <c r="I1321" t="s">
        <v>182</v>
      </c>
      <c r="J1321" t="s">
        <v>183</v>
      </c>
      <c r="K1321" t="s">
        <v>184</v>
      </c>
      <c r="L1321"/>
      <c r="M1321"/>
      <c r="N1321" s="644" t="s">
        <v>4756</v>
      </c>
      <c r="O1321" s="644" t="s">
        <v>4757</v>
      </c>
      <c r="P1321" t="s">
        <v>197</v>
      </c>
      <c r="Q1321">
        <v>50.696126820000003</v>
      </c>
      <c r="R1321">
        <v>-2.3202663700000001</v>
      </c>
      <c r="U1321" s="644"/>
    </row>
    <row r="1322" spans="1:21" ht="15" x14ac:dyDescent="0.25">
      <c r="A1322" t="s">
        <v>4751</v>
      </c>
      <c r="B1322" t="s">
        <v>4758</v>
      </c>
      <c r="C1322" t="s">
        <v>125</v>
      </c>
      <c r="D1322" t="s">
        <v>180</v>
      </c>
      <c r="E1322" t="s">
        <v>181</v>
      </c>
      <c r="F1322" t="s">
        <v>125</v>
      </c>
      <c r="G1322"/>
      <c r="H1322">
        <v>4.9969999999999999</v>
      </c>
      <c r="I1322" t="s">
        <v>182</v>
      </c>
      <c r="J1322" t="s">
        <v>183</v>
      </c>
      <c r="K1322" t="s">
        <v>184</v>
      </c>
      <c r="L1322"/>
      <c r="M1322"/>
      <c r="N1322" s="644" t="s">
        <v>4759</v>
      </c>
      <c r="O1322" s="644" t="s">
        <v>4760</v>
      </c>
      <c r="P1322" t="s">
        <v>197</v>
      </c>
      <c r="Q1322">
        <v>50.985285429999998</v>
      </c>
      <c r="R1322">
        <v>-4.1224685799999996</v>
      </c>
      <c r="U1322" s="644"/>
    </row>
    <row r="1323" spans="1:21" ht="15" x14ac:dyDescent="0.25">
      <c r="A1323" t="s">
        <v>4751</v>
      </c>
      <c r="B1323" t="s">
        <v>4761</v>
      </c>
      <c r="C1323" t="s">
        <v>125</v>
      </c>
      <c r="D1323" t="s">
        <v>180</v>
      </c>
      <c r="E1323" t="s">
        <v>181</v>
      </c>
      <c r="F1323" t="s">
        <v>125</v>
      </c>
      <c r="G1323"/>
      <c r="H1323">
        <v>4.6452</v>
      </c>
      <c r="I1323" t="s">
        <v>182</v>
      </c>
      <c r="J1323" t="s">
        <v>183</v>
      </c>
      <c r="K1323" t="s">
        <v>184</v>
      </c>
      <c r="L1323"/>
      <c r="M1323"/>
      <c r="N1323" s="644" t="s">
        <v>4762</v>
      </c>
      <c r="O1323" s="644" t="s">
        <v>4763</v>
      </c>
      <c r="P1323" t="s">
        <v>203</v>
      </c>
      <c r="Q1323">
        <v>50.917933759999997</v>
      </c>
      <c r="R1323">
        <v>-1.2322843699999999</v>
      </c>
      <c r="U1323" s="644"/>
    </row>
    <row r="1324" spans="1:21" ht="15" x14ac:dyDescent="0.25">
      <c r="A1324" t="s">
        <v>4751</v>
      </c>
      <c r="B1324" t="s">
        <v>4764</v>
      </c>
      <c r="C1324" t="s">
        <v>125</v>
      </c>
      <c r="D1324" t="s">
        <v>180</v>
      </c>
      <c r="E1324" t="s">
        <v>181</v>
      </c>
      <c r="F1324" t="s">
        <v>125</v>
      </c>
      <c r="G1324"/>
      <c r="H1324">
        <v>5.7329999999999997</v>
      </c>
      <c r="I1324" t="s">
        <v>182</v>
      </c>
      <c r="J1324" t="s">
        <v>183</v>
      </c>
      <c r="K1324" t="s">
        <v>199</v>
      </c>
      <c r="L1324"/>
      <c r="M1324"/>
      <c r="N1324" s="644" t="s">
        <v>4765</v>
      </c>
      <c r="O1324" s="644" t="s">
        <v>4766</v>
      </c>
      <c r="P1324" t="s">
        <v>203</v>
      </c>
      <c r="Q1324">
        <v>51.274638850000002</v>
      </c>
      <c r="R1324">
        <v>-2.1899213099999999</v>
      </c>
      <c r="U1324" s="644"/>
    </row>
    <row r="1325" spans="1:21" ht="15" x14ac:dyDescent="0.25">
      <c r="A1325" t="s">
        <v>4751</v>
      </c>
      <c r="B1325" t="s">
        <v>4767</v>
      </c>
      <c r="C1325" t="s">
        <v>125</v>
      </c>
      <c r="D1325" t="s">
        <v>180</v>
      </c>
      <c r="E1325" t="s">
        <v>181</v>
      </c>
      <c r="F1325" t="s">
        <v>125</v>
      </c>
      <c r="G1325"/>
      <c r="H1325">
        <v>6.0788000000000002</v>
      </c>
      <c r="I1325" t="s">
        <v>182</v>
      </c>
      <c r="J1325" t="s">
        <v>183</v>
      </c>
      <c r="K1325" t="s">
        <v>184</v>
      </c>
      <c r="L1325"/>
      <c r="M1325"/>
      <c r="N1325" s="644" t="s">
        <v>4768</v>
      </c>
      <c r="O1325" s="644" t="s">
        <v>4769</v>
      </c>
      <c r="P1325" t="s">
        <v>236</v>
      </c>
      <c r="Q1325">
        <v>52.117725479999997</v>
      </c>
      <c r="R1325">
        <v>1.0784548899999999</v>
      </c>
      <c r="U1325" s="644"/>
    </row>
    <row r="1326" spans="1:21" ht="15" x14ac:dyDescent="0.25">
      <c r="A1326" t="s">
        <v>4751</v>
      </c>
      <c r="B1326" t="s">
        <v>4770</v>
      </c>
      <c r="C1326" t="s">
        <v>125</v>
      </c>
      <c r="D1326" t="s">
        <v>180</v>
      </c>
      <c r="E1326" t="s">
        <v>181</v>
      </c>
      <c r="F1326" t="s">
        <v>125</v>
      </c>
      <c r="G1326"/>
      <c r="H1326">
        <v>15.3</v>
      </c>
      <c r="I1326" t="s">
        <v>182</v>
      </c>
      <c r="J1326" t="s">
        <v>183</v>
      </c>
      <c r="K1326" t="s">
        <v>209</v>
      </c>
      <c r="L1326"/>
      <c r="M1326"/>
      <c r="N1326" s="644" t="s">
        <v>4771</v>
      </c>
      <c r="O1326" s="644" t="s">
        <v>4772</v>
      </c>
      <c r="P1326" t="s">
        <v>236</v>
      </c>
      <c r="Q1326">
        <v>51.130291970000002</v>
      </c>
      <c r="R1326">
        <v>-2.7952598399999999</v>
      </c>
      <c r="U1326" s="644"/>
    </row>
    <row r="1327" spans="1:21" ht="15" x14ac:dyDescent="0.25">
      <c r="A1327" t="s">
        <v>4751</v>
      </c>
      <c r="B1327" t="s">
        <v>4773</v>
      </c>
      <c r="C1327" t="s">
        <v>125</v>
      </c>
      <c r="D1327" t="s">
        <v>180</v>
      </c>
      <c r="E1327" t="s">
        <v>181</v>
      </c>
      <c r="F1327" t="s">
        <v>125</v>
      </c>
      <c r="G1327"/>
      <c r="H1327">
        <v>7.5701999999999998</v>
      </c>
      <c r="I1327" t="s">
        <v>182</v>
      </c>
      <c r="J1327" t="s">
        <v>183</v>
      </c>
      <c r="K1327" t="s">
        <v>184</v>
      </c>
      <c r="L1327"/>
      <c r="M1327"/>
      <c r="N1327" s="644" t="s">
        <v>4774</v>
      </c>
      <c r="O1327" s="644" t="s">
        <v>4775</v>
      </c>
      <c r="P1327" t="s">
        <v>236</v>
      </c>
      <c r="Q1327">
        <v>50.767812679999999</v>
      </c>
      <c r="R1327">
        <v>-3.41315218</v>
      </c>
      <c r="U1327" s="644"/>
    </row>
    <row r="1328" spans="1:21" ht="15" x14ac:dyDescent="0.25">
      <c r="A1328" t="s">
        <v>4751</v>
      </c>
      <c r="B1328" t="s">
        <v>4776</v>
      </c>
      <c r="C1328" t="s">
        <v>125</v>
      </c>
      <c r="D1328" t="s">
        <v>180</v>
      </c>
      <c r="E1328" t="s">
        <v>181</v>
      </c>
      <c r="F1328" t="s">
        <v>125</v>
      </c>
      <c r="G1328"/>
      <c r="H1328">
        <v>12.669</v>
      </c>
      <c r="I1328" t="s">
        <v>182</v>
      </c>
      <c r="J1328" t="s">
        <v>183</v>
      </c>
      <c r="K1328" t="s">
        <v>184</v>
      </c>
      <c r="L1328"/>
      <c r="M1328"/>
      <c r="N1328" s="644" t="s">
        <v>4777</v>
      </c>
      <c r="O1328" s="644" t="s">
        <v>4778</v>
      </c>
      <c r="P1328" t="s">
        <v>236</v>
      </c>
      <c r="Q1328">
        <v>52.74696608</v>
      </c>
      <c r="R1328">
        <v>0.14754242000000001</v>
      </c>
      <c r="U1328" s="644"/>
    </row>
    <row r="1329" spans="1:21" ht="15" x14ac:dyDescent="0.25">
      <c r="A1329" t="s">
        <v>4779</v>
      </c>
      <c r="B1329" t="s">
        <v>4780</v>
      </c>
      <c r="C1329" t="s">
        <v>125</v>
      </c>
      <c r="D1329" t="s">
        <v>180</v>
      </c>
      <c r="E1329" t="s">
        <v>181</v>
      </c>
      <c r="F1329" t="s">
        <v>125</v>
      </c>
      <c r="G1329"/>
      <c r="H1329">
        <v>14</v>
      </c>
      <c r="I1329" t="s">
        <v>182</v>
      </c>
      <c r="J1329" t="s">
        <v>183</v>
      </c>
      <c r="K1329" t="s">
        <v>270</v>
      </c>
      <c r="L1329"/>
      <c r="M1329" t="s">
        <v>4781</v>
      </c>
      <c r="N1329" s="644" t="s">
        <v>3305</v>
      </c>
      <c r="O1329" s="644" t="s">
        <v>3306</v>
      </c>
      <c r="P1329" t="s">
        <v>203</v>
      </c>
      <c r="Q1329">
        <v>49.766806549999998</v>
      </c>
      <c r="R1329">
        <v>-7.5572420300000003</v>
      </c>
      <c r="U1329" s="644"/>
    </row>
    <row r="1330" spans="1:21" ht="15" x14ac:dyDescent="0.25">
      <c r="A1330" t="s">
        <v>4779</v>
      </c>
      <c r="B1330" t="s">
        <v>4782</v>
      </c>
      <c r="C1330" t="s">
        <v>125</v>
      </c>
      <c r="D1330" t="s">
        <v>180</v>
      </c>
      <c r="E1330" t="s">
        <v>181</v>
      </c>
      <c r="F1330" t="s">
        <v>125</v>
      </c>
      <c r="G1330"/>
      <c r="H1330">
        <v>11.638</v>
      </c>
      <c r="I1330" t="s">
        <v>182</v>
      </c>
      <c r="J1330" t="s">
        <v>183</v>
      </c>
      <c r="K1330" t="s">
        <v>184</v>
      </c>
      <c r="L1330"/>
      <c r="M1330" t="s">
        <v>4783</v>
      </c>
      <c r="N1330" s="644"/>
      <c r="O1330" s="644"/>
      <c r="P1330" t="s">
        <v>293</v>
      </c>
      <c r="Q1330">
        <v>49.766806549999998</v>
      </c>
      <c r="R1330">
        <v>-7.5572420300000003</v>
      </c>
      <c r="U1330" s="644"/>
    </row>
    <row r="1331" spans="1:21" ht="15" x14ac:dyDescent="0.25">
      <c r="A1331" t="s">
        <v>4779</v>
      </c>
      <c r="B1331" t="s">
        <v>4784</v>
      </c>
      <c r="C1331" t="s">
        <v>125</v>
      </c>
      <c r="D1331" t="s">
        <v>180</v>
      </c>
      <c r="E1331" t="s">
        <v>181</v>
      </c>
      <c r="F1331" t="s">
        <v>125</v>
      </c>
      <c r="G1331"/>
      <c r="H1331">
        <v>13.97</v>
      </c>
      <c r="I1331" t="s">
        <v>182</v>
      </c>
      <c r="J1331" t="s">
        <v>183</v>
      </c>
      <c r="K1331" t="s">
        <v>442</v>
      </c>
      <c r="L1331"/>
      <c r="M1331" t="s">
        <v>4785</v>
      </c>
      <c r="N1331" s="644"/>
      <c r="O1331" s="644"/>
      <c r="P1331" t="s">
        <v>293</v>
      </c>
      <c r="Q1331">
        <v>50.405657529999999</v>
      </c>
      <c r="R1331">
        <v>-4.3509881000000004</v>
      </c>
      <c r="U1331" s="644"/>
    </row>
    <row r="1332" spans="1:21" ht="15" x14ac:dyDescent="0.25">
      <c r="A1332" t="s">
        <v>4779</v>
      </c>
      <c r="B1332" t="s">
        <v>405</v>
      </c>
      <c r="C1332" t="s">
        <v>125</v>
      </c>
      <c r="D1332" t="s">
        <v>180</v>
      </c>
      <c r="E1332" t="s">
        <v>181</v>
      </c>
      <c r="F1332" t="s">
        <v>125</v>
      </c>
      <c r="G1332"/>
      <c r="H1332">
        <v>4.9992799999999997</v>
      </c>
      <c r="I1332" t="s">
        <v>182</v>
      </c>
      <c r="J1332" t="s">
        <v>183</v>
      </c>
      <c r="K1332" t="s">
        <v>184</v>
      </c>
      <c r="L1332"/>
      <c r="M1332" t="s">
        <v>4786</v>
      </c>
      <c r="N1332" s="644" t="s">
        <v>407</v>
      </c>
      <c r="O1332" s="644" t="s">
        <v>408</v>
      </c>
      <c r="P1332" t="s">
        <v>293</v>
      </c>
      <c r="Q1332">
        <v>49.766806549999998</v>
      </c>
      <c r="R1332">
        <v>-7.5572420300000003</v>
      </c>
      <c r="U1332" s="644"/>
    </row>
    <row r="1333" spans="1:21" ht="15" x14ac:dyDescent="0.25">
      <c r="A1333" t="s">
        <v>4779</v>
      </c>
      <c r="B1333" t="s">
        <v>4787</v>
      </c>
      <c r="C1333" t="s">
        <v>125</v>
      </c>
      <c r="D1333" t="s">
        <v>180</v>
      </c>
      <c r="E1333" t="s">
        <v>181</v>
      </c>
      <c r="F1333" t="s">
        <v>125</v>
      </c>
      <c r="G1333"/>
      <c r="H1333">
        <v>2.56</v>
      </c>
      <c r="I1333" t="s">
        <v>182</v>
      </c>
      <c r="J1333" t="s">
        <v>216</v>
      </c>
      <c r="K1333" t="s">
        <v>216</v>
      </c>
      <c r="L1333"/>
      <c r="M1333" t="s">
        <v>4788</v>
      </c>
      <c r="N1333" s="644"/>
      <c r="O1333" s="644"/>
      <c r="P1333" t="s">
        <v>293</v>
      </c>
      <c r="Q1333">
        <v>49.766806549999998</v>
      </c>
      <c r="R1333">
        <v>-7.5572420300000003</v>
      </c>
      <c r="U1333" s="644"/>
    </row>
    <row r="1334" spans="1:21" ht="15" x14ac:dyDescent="0.25">
      <c r="A1334" t="s">
        <v>4779</v>
      </c>
      <c r="B1334" t="s">
        <v>4789</v>
      </c>
      <c r="C1334" t="s">
        <v>125</v>
      </c>
      <c r="D1334" t="s">
        <v>180</v>
      </c>
      <c r="E1334" t="s">
        <v>181</v>
      </c>
      <c r="F1334" t="s">
        <v>125</v>
      </c>
      <c r="G1334"/>
      <c r="H1334">
        <v>4.9800000000000004</v>
      </c>
      <c r="I1334" t="s">
        <v>182</v>
      </c>
      <c r="J1334" t="s">
        <v>183</v>
      </c>
      <c r="K1334" t="s">
        <v>209</v>
      </c>
      <c r="L1334"/>
      <c r="M1334" t="s">
        <v>4790</v>
      </c>
      <c r="N1334" s="644"/>
      <c r="O1334" s="644"/>
      <c r="P1334" t="s">
        <v>293</v>
      </c>
      <c r="Q1334">
        <v>49.766806549999998</v>
      </c>
      <c r="R1334">
        <v>-7.5572420300000003</v>
      </c>
      <c r="U1334" s="644"/>
    </row>
    <row r="1335" spans="1:21" ht="15" x14ac:dyDescent="0.25">
      <c r="A1335" t="s">
        <v>4779</v>
      </c>
      <c r="B1335" t="s">
        <v>4791</v>
      </c>
      <c r="C1335" t="s">
        <v>125</v>
      </c>
      <c r="D1335" t="s">
        <v>180</v>
      </c>
      <c r="E1335" t="s">
        <v>181</v>
      </c>
      <c r="F1335" t="s">
        <v>125</v>
      </c>
      <c r="G1335"/>
      <c r="H1335">
        <v>2.56</v>
      </c>
      <c r="I1335" t="s">
        <v>182</v>
      </c>
      <c r="J1335" t="s">
        <v>183</v>
      </c>
      <c r="K1335" t="s">
        <v>270</v>
      </c>
      <c r="L1335"/>
      <c r="M1335" t="s">
        <v>4792</v>
      </c>
      <c r="N1335" s="644"/>
      <c r="O1335" s="644"/>
      <c r="P1335" t="s">
        <v>293</v>
      </c>
      <c r="Q1335">
        <v>49.766806549999998</v>
      </c>
      <c r="R1335">
        <v>-7.5572420300000003</v>
      </c>
      <c r="U1335" s="644"/>
    </row>
    <row r="1336" spans="1:21" ht="15" x14ac:dyDescent="0.25">
      <c r="A1336" t="s">
        <v>4779</v>
      </c>
      <c r="B1336" t="s">
        <v>4793</v>
      </c>
      <c r="C1336" t="s">
        <v>125</v>
      </c>
      <c r="D1336" t="s">
        <v>180</v>
      </c>
      <c r="E1336" t="s">
        <v>181</v>
      </c>
      <c r="F1336" t="s">
        <v>125</v>
      </c>
      <c r="G1336"/>
      <c r="H1336">
        <v>1.903</v>
      </c>
      <c r="I1336" t="s">
        <v>182</v>
      </c>
      <c r="J1336" t="s">
        <v>183</v>
      </c>
      <c r="K1336" t="s">
        <v>184</v>
      </c>
      <c r="L1336"/>
      <c r="M1336" t="s">
        <v>4794</v>
      </c>
      <c r="N1336" s="644"/>
      <c r="O1336" s="644"/>
      <c r="P1336" t="s">
        <v>421</v>
      </c>
      <c r="Q1336">
        <v>49.766806549999998</v>
      </c>
      <c r="R1336">
        <v>-7.5572420300000003</v>
      </c>
      <c r="U1336" s="644"/>
    </row>
    <row r="1337" spans="1:21" ht="15" x14ac:dyDescent="0.25">
      <c r="A1337" t="s">
        <v>4779</v>
      </c>
      <c r="B1337" t="s">
        <v>4795</v>
      </c>
      <c r="C1337" t="s">
        <v>125</v>
      </c>
      <c r="D1337" t="s">
        <v>180</v>
      </c>
      <c r="E1337" t="s">
        <v>181</v>
      </c>
      <c r="F1337" t="s">
        <v>125</v>
      </c>
      <c r="G1337"/>
      <c r="H1337">
        <v>4.54</v>
      </c>
      <c r="I1337" t="s">
        <v>182</v>
      </c>
      <c r="J1337" t="s">
        <v>183</v>
      </c>
      <c r="K1337" t="s">
        <v>199</v>
      </c>
      <c r="L1337"/>
      <c r="M1337" t="s">
        <v>4796</v>
      </c>
      <c r="N1337" s="644"/>
      <c r="O1337" s="644"/>
      <c r="P1337" t="s">
        <v>421</v>
      </c>
      <c r="Q1337">
        <v>49.766806549999998</v>
      </c>
      <c r="R1337">
        <v>-7.5572420300000003</v>
      </c>
      <c r="U1337" s="644"/>
    </row>
    <row r="1338" spans="1:21" ht="15" x14ac:dyDescent="0.25">
      <c r="A1338" t="s">
        <v>4779</v>
      </c>
      <c r="B1338" t="s">
        <v>4797</v>
      </c>
      <c r="C1338" t="s">
        <v>125</v>
      </c>
      <c r="D1338" t="s">
        <v>180</v>
      </c>
      <c r="E1338" t="s">
        <v>181</v>
      </c>
      <c r="F1338" t="s">
        <v>125</v>
      </c>
      <c r="G1338"/>
      <c r="H1338">
        <v>4.9770000000000003</v>
      </c>
      <c r="I1338" t="s">
        <v>182</v>
      </c>
      <c r="J1338" t="s">
        <v>183</v>
      </c>
      <c r="K1338" t="s">
        <v>209</v>
      </c>
      <c r="L1338"/>
      <c r="M1338" t="s">
        <v>4798</v>
      </c>
      <c r="N1338" s="644"/>
      <c r="O1338" s="644"/>
      <c r="P1338" t="s">
        <v>421</v>
      </c>
      <c r="Q1338">
        <v>49.766806549999998</v>
      </c>
      <c r="R1338">
        <v>-7.5572420300000003</v>
      </c>
      <c r="U1338" s="644"/>
    </row>
    <row r="1339" spans="1:21" ht="15" x14ac:dyDescent="0.25">
      <c r="A1339" t="s">
        <v>4779</v>
      </c>
      <c r="B1339" t="s">
        <v>4799</v>
      </c>
      <c r="C1339" t="s">
        <v>125</v>
      </c>
      <c r="D1339" t="s">
        <v>180</v>
      </c>
      <c r="E1339" t="s">
        <v>181</v>
      </c>
      <c r="F1339" t="s">
        <v>125</v>
      </c>
      <c r="G1339"/>
      <c r="H1339">
        <v>3.51</v>
      </c>
      <c r="I1339" t="s">
        <v>182</v>
      </c>
      <c r="J1339" t="s">
        <v>183</v>
      </c>
      <c r="K1339" t="s">
        <v>270</v>
      </c>
      <c r="L1339"/>
      <c r="M1339" t="s">
        <v>4800</v>
      </c>
      <c r="N1339" s="644"/>
      <c r="O1339" s="644"/>
      <c r="P1339" t="s">
        <v>421</v>
      </c>
      <c r="Q1339">
        <v>49.766806549999998</v>
      </c>
      <c r="R1339">
        <v>-7.5572420300000003</v>
      </c>
      <c r="U1339" s="644"/>
    </row>
    <row r="1340" spans="1:21" ht="15" x14ac:dyDescent="0.25">
      <c r="A1340" t="s">
        <v>4779</v>
      </c>
      <c r="B1340" t="s">
        <v>4801</v>
      </c>
      <c r="C1340" t="s">
        <v>125</v>
      </c>
      <c r="D1340" t="s">
        <v>180</v>
      </c>
      <c r="E1340" t="s">
        <v>181</v>
      </c>
      <c r="F1340" t="s">
        <v>125</v>
      </c>
      <c r="G1340"/>
      <c r="H1340">
        <v>4.9800000000000004</v>
      </c>
      <c r="I1340" t="s">
        <v>182</v>
      </c>
      <c r="J1340" t="s">
        <v>216</v>
      </c>
      <c r="K1340" t="s">
        <v>216</v>
      </c>
      <c r="L1340"/>
      <c r="M1340" t="s">
        <v>4802</v>
      </c>
      <c r="N1340" s="644"/>
      <c r="O1340" s="644"/>
      <c r="P1340" t="s">
        <v>421</v>
      </c>
      <c r="Q1340">
        <v>49.766806549999998</v>
      </c>
      <c r="R1340">
        <v>-7.5572420300000003</v>
      </c>
      <c r="U1340" s="644"/>
    </row>
    <row r="1341" spans="1:21" ht="15" x14ac:dyDescent="0.25">
      <c r="A1341" t="s">
        <v>4779</v>
      </c>
      <c r="B1341" t="s">
        <v>4803</v>
      </c>
      <c r="C1341" t="s">
        <v>125</v>
      </c>
      <c r="D1341" t="s">
        <v>180</v>
      </c>
      <c r="E1341" t="s">
        <v>181</v>
      </c>
      <c r="F1341" t="s">
        <v>125</v>
      </c>
      <c r="G1341"/>
      <c r="H1341">
        <v>4.9800000000000004</v>
      </c>
      <c r="I1341" t="s">
        <v>182</v>
      </c>
      <c r="J1341" t="s">
        <v>183</v>
      </c>
      <c r="K1341" t="s">
        <v>270</v>
      </c>
      <c r="L1341"/>
      <c r="M1341" t="s">
        <v>4804</v>
      </c>
      <c r="N1341" s="644"/>
      <c r="O1341" s="644"/>
      <c r="P1341" t="s">
        <v>421</v>
      </c>
      <c r="Q1341">
        <v>52.756496499999997</v>
      </c>
      <c r="R1341">
        <v>-1.4898673899999999</v>
      </c>
      <c r="U1341" s="644"/>
    </row>
    <row r="1342" spans="1:21" ht="15" x14ac:dyDescent="0.25">
      <c r="A1342" t="s">
        <v>4779</v>
      </c>
      <c r="B1342" t="s">
        <v>1731</v>
      </c>
      <c r="C1342" t="s">
        <v>125</v>
      </c>
      <c r="D1342" t="s">
        <v>180</v>
      </c>
      <c r="E1342" t="s">
        <v>181</v>
      </c>
      <c r="F1342" t="s">
        <v>125</v>
      </c>
      <c r="G1342"/>
      <c r="H1342">
        <v>4.7991000000000001</v>
      </c>
      <c r="I1342" t="s">
        <v>182</v>
      </c>
      <c r="J1342" t="s">
        <v>183</v>
      </c>
      <c r="K1342" t="s">
        <v>270</v>
      </c>
      <c r="L1342"/>
      <c r="M1342" t="s">
        <v>4805</v>
      </c>
      <c r="N1342" s="644" t="s">
        <v>1733</v>
      </c>
      <c r="O1342" s="644" t="s">
        <v>1734</v>
      </c>
      <c r="P1342" t="s">
        <v>421</v>
      </c>
      <c r="Q1342">
        <v>49.766806549999998</v>
      </c>
      <c r="R1342">
        <v>-7.5572420300000003</v>
      </c>
      <c r="U1342" s="644"/>
    </row>
    <row r="1343" spans="1:21" ht="15" x14ac:dyDescent="0.25">
      <c r="A1343" t="s">
        <v>4779</v>
      </c>
      <c r="B1343" t="s">
        <v>4806</v>
      </c>
      <c r="C1343" t="s">
        <v>125</v>
      </c>
      <c r="D1343" t="s">
        <v>180</v>
      </c>
      <c r="E1343" t="s">
        <v>181</v>
      </c>
      <c r="F1343" t="s">
        <v>125</v>
      </c>
      <c r="G1343"/>
      <c r="H1343">
        <v>4.9800000000000004</v>
      </c>
      <c r="I1343" t="s">
        <v>182</v>
      </c>
      <c r="J1343" t="s">
        <v>183</v>
      </c>
      <c r="K1343" t="s">
        <v>184</v>
      </c>
      <c r="L1343"/>
      <c r="M1343" t="s">
        <v>4807</v>
      </c>
      <c r="N1343" s="644"/>
      <c r="O1343" s="644"/>
      <c r="P1343" t="s">
        <v>421</v>
      </c>
      <c r="Q1343">
        <v>49.766806549999998</v>
      </c>
      <c r="R1343">
        <v>-7.5572420300000003</v>
      </c>
      <c r="U1343" s="644"/>
    </row>
    <row r="1344" spans="1:21" ht="15" x14ac:dyDescent="0.25">
      <c r="A1344" t="s">
        <v>4779</v>
      </c>
      <c r="B1344" t="s">
        <v>4808</v>
      </c>
      <c r="C1344" t="s">
        <v>125</v>
      </c>
      <c r="D1344" t="s">
        <v>180</v>
      </c>
      <c r="E1344" t="s">
        <v>181</v>
      </c>
      <c r="F1344" t="s">
        <v>125</v>
      </c>
      <c r="G1344"/>
      <c r="H1344">
        <v>4.91</v>
      </c>
      <c r="I1344" t="s">
        <v>182</v>
      </c>
      <c r="J1344" t="s">
        <v>183</v>
      </c>
      <c r="K1344" t="s">
        <v>270</v>
      </c>
      <c r="L1344"/>
      <c r="M1344" t="s">
        <v>4804</v>
      </c>
      <c r="N1344" s="644"/>
      <c r="O1344" s="644"/>
      <c r="P1344" t="s">
        <v>421</v>
      </c>
      <c r="Q1344">
        <v>49.766806549999998</v>
      </c>
      <c r="R1344">
        <v>-7.5572420300000003</v>
      </c>
      <c r="U1344" s="644"/>
    </row>
    <row r="1345" spans="1:21" ht="15" x14ac:dyDescent="0.25">
      <c r="A1345" t="s">
        <v>4779</v>
      </c>
      <c r="B1345" t="s">
        <v>4809</v>
      </c>
      <c r="C1345" t="s">
        <v>125</v>
      </c>
      <c r="D1345" t="s">
        <v>180</v>
      </c>
      <c r="E1345" t="s">
        <v>181</v>
      </c>
      <c r="F1345" t="s">
        <v>125</v>
      </c>
      <c r="G1345"/>
      <c r="H1345">
        <v>11.7</v>
      </c>
      <c r="I1345" t="s">
        <v>182</v>
      </c>
      <c r="J1345" t="s">
        <v>183</v>
      </c>
      <c r="K1345" t="s">
        <v>270</v>
      </c>
      <c r="L1345"/>
      <c r="M1345" t="s">
        <v>4810</v>
      </c>
      <c r="N1345" s="644"/>
      <c r="O1345" s="644"/>
      <c r="P1345" t="s">
        <v>421</v>
      </c>
      <c r="Q1345">
        <v>49.766806549999998</v>
      </c>
      <c r="R1345">
        <v>-7.5572420300000003</v>
      </c>
      <c r="U1345" s="644"/>
    </row>
    <row r="1346" spans="1:21" ht="15" x14ac:dyDescent="0.25">
      <c r="A1346" t="s">
        <v>4779</v>
      </c>
      <c r="B1346" t="s">
        <v>4811</v>
      </c>
      <c r="C1346" t="s">
        <v>125</v>
      </c>
      <c r="D1346" t="s">
        <v>180</v>
      </c>
      <c r="E1346" t="s">
        <v>181</v>
      </c>
      <c r="F1346" t="s">
        <v>125</v>
      </c>
      <c r="G1346"/>
      <c r="H1346">
        <v>4.55</v>
      </c>
      <c r="I1346" t="s">
        <v>182</v>
      </c>
      <c r="J1346" t="s">
        <v>216</v>
      </c>
      <c r="K1346" t="s">
        <v>216</v>
      </c>
      <c r="L1346"/>
      <c r="M1346" t="s">
        <v>4812</v>
      </c>
      <c r="N1346" s="644"/>
      <c r="O1346" s="644"/>
      <c r="P1346" t="s">
        <v>421</v>
      </c>
      <c r="Q1346">
        <v>49.766806549999998</v>
      </c>
      <c r="R1346">
        <v>-7.5572420300000003</v>
      </c>
      <c r="U1346" s="644"/>
    </row>
    <row r="1347" spans="1:21" ht="15" x14ac:dyDescent="0.25">
      <c r="A1347" t="s">
        <v>4779</v>
      </c>
      <c r="B1347" t="s">
        <v>4813</v>
      </c>
      <c r="C1347" t="s">
        <v>125</v>
      </c>
      <c r="D1347" t="s">
        <v>180</v>
      </c>
      <c r="E1347" t="s">
        <v>181</v>
      </c>
      <c r="F1347" t="s">
        <v>125</v>
      </c>
      <c r="G1347"/>
      <c r="H1347">
        <v>4.9340000000000002</v>
      </c>
      <c r="I1347" t="s">
        <v>182</v>
      </c>
      <c r="J1347" t="s">
        <v>216</v>
      </c>
      <c r="K1347" t="s">
        <v>216</v>
      </c>
      <c r="L1347"/>
      <c r="M1347" t="s">
        <v>4814</v>
      </c>
      <c r="N1347" s="644"/>
      <c r="O1347" s="644"/>
      <c r="P1347" t="s">
        <v>577</v>
      </c>
      <c r="Q1347">
        <v>49.766806549999998</v>
      </c>
      <c r="R1347">
        <v>-7.5572420300000003</v>
      </c>
      <c r="U1347" s="644"/>
    </row>
    <row r="1348" spans="1:21" ht="15" x14ac:dyDescent="0.25">
      <c r="A1348" t="s">
        <v>4779</v>
      </c>
      <c r="B1348" t="s">
        <v>4815</v>
      </c>
      <c r="C1348" t="s">
        <v>125</v>
      </c>
      <c r="D1348" t="s">
        <v>180</v>
      </c>
      <c r="E1348" t="s">
        <v>181</v>
      </c>
      <c r="F1348" t="s">
        <v>125</v>
      </c>
      <c r="G1348"/>
      <c r="H1348">
        <v>3.73</v>
      </c>
      <c r="I1348" t="s">
        <v>182</v>
      </c>
      <c r="J1348" t="s">
        <v>183</v>
      </c>
      <c r="K1348" t="s">
        <v>410</v>
      </c>
      <c r="L1348"/>
      <c r="M1348" t="s">
        <v>4816</v>
      </c>
      <c r="N1348" s="644"/>
      <c r="O1348" s="644"/>
      <c r="P1348" t="s">
        <v>577</v>
      </c>
      <c r="Q1348">
        <v>49.766806549999998</v>
      </c>
      <c r="R1348">
        <v>-7.5572420300000003</v>
      </c>
      <c r="U1348" s="644"/>
    </row>
    <row r="1349" spans="1:21" ht="15" x14ac:dyDescent="0.25">
      <c r="A1349" t="s">
        <v>4779</v>
      </c>
      <c r="B1349" t="s">
        <v>4817</v>
      </c>
      <c r="C1349" t="s">
        <v>125</v>
      </c>
      <c r="D1349" t="s">
        <v>180</v>
      </c>
      <c r="E1349" t="s">
        <v>181</v>
      </c>
      <c r="F1349" t="s">
        <v>125</v>
      </c>
      <c r="G1349"/>
      <c r="H1349">
        <v>3.4489999999999998</v>
      </c>
      <c r="I1349" t="s">
        <v>182</v>
      </c>
      <c r="J1349" t="s">
        <v>183</v>
      </c>
      <c r="K1349" t="s">
        <v>410</v>
      </c>
      <c r="L1349"/>
      <c r="M1349" t="s">
        <v>4818</v>
      </c>
      <c r="N1349" s="644"/>
      <c r="O1349" s="644"/>
      <c r="P1349" t="s">
        <v>577</v>
      </c>
      <c r="Q1349">
        <v>49.766806549999998</v>
      </c>
      <c r="R1349">
        <v>-7.5572420300000003</v>
      </c>
      <c r="U1349" s="644"/>
    </row>
    <row r="1350" spans="1:21" ht="15" x14ac:dyDescent="0.25">
      <c r="A1350" t="s">
        <v>4779</v>
      </c>
      <c r="B1350" t="s">
        <v>4819</v>
      </c>
      <c r="C1350" t="s">
        <v>125</v>
      </c>
      <c r="D1350" t="s">
        <v>180</v>
      </c>
      <c r="E1350" t="s">
        <v>181</v>
      </c>
      <c r="F1350" t="s">
        <v>125</v>
      </c>
      <c r="G1350"/>
      <c r="H1350">
        <v>4.9755000000000003</v>
      </c>
      <c r="I1350" t="s">
        <v>182</v>
      </c>
      <c r="J1350" t="s">
        <v>183</v>
      </c>
      <c r="K1350" t="s">
        <v>270</v>
      </c>
      <c r="L1350"/>
      <c r="M1350" t="s">
        <v>4820</v>
      </c>
      <c r="N1350" s="644"/>
      <c r="O1350" s="644"/>
      <c r="P1350" t="s">
        <v>577</v>
      </c>
      <c r="Q1350">
        <v>54.200301500000002</v>
      </c>
      <c r="R1350">
        <v>-3.3305471199999999</v>
      </c>
      <c r="U1350" s="644"/>
    </row>
    <row r="1351" spans="1:21" ht="15" x14ac:dyDescent="0.25">
      <c r="A1351" t="s">
        <v>4779</v>
      </c>
      <c r="B1351" t="s">
        <v>4821</v>
      </c>
      <c r="C1351" t="s">
        <v>723</v>
      </c>
      <c r="D1351" t="s">
        <v>724</v>
      </c>
      <c r="E1351" t="s">
        <v>181</v>
      </c>
      <c r="F1351" t="s">
        <v>723</v>
      </c>
      <c r="G1351"/>
      <c r="H1351">
        <v>3.4</v>
      </c>
      <c r="I1351" t="s">
        <v>625</v>
      </c>
      <c r="J1351" t="s">
        <v>183</v>
      </c>
      <c r="K1351" t="s">
        <v>442</v>
      </c>
      <c r="L1351"/>
      <c r="M1351" t="s">
        <v>4822</v>
      </c>
      <c r="N1351" s="644" t="s">
        <v>4823</v>
      </c>
      <c r="O1351" s="644" t="s">
        <v>4824</v>
      </c>
      <c r="P1351" t="s">
        <v>728</v>
      </c>
      <c r="Q1351">
        <v>49.766806549999998</v>
      </c>
      <c r="R1351">
        <v>-7.5572420300000003</v>
      </c>
      <c r="U1351" s="644"/>
    </row>
    <row r="1352" spans="1:21" ht="15" x14ac:dyDescent="0.25">
      <c r="A1352" t="s">
        <v>4779</v>
      </c>
      <c r="B1352" t="s">
        <v>4825</v>
      </c>
      <c r="C1352" t="s">
        <v>723</v>
      </c>
      <c r="D1352" t="s">
        <v>724</v>
      </c>
      <c r="E1352" t="s">
        <v>181</v>
      </c>
      <c r="F1352" t="s">
        <v>723</v>
      </c>
      <c r="G1352"/>
      <c r="H1352">
        <v>12.25</v>
      </c>
      <c r="I1352" t="s">
        <v>182</v>
      </c>
      <c r="J1352" t="s">
        <v>379</v>
      </c>
      <c r="K1352" t="s">
        <v>379</v>
      </c>
      <c r="L1352"/>
      <c r="M1352" t="s">
        <v>4826</v>
      </c>
      <c r="N1352" s="644"/>
      <c r="O1352" s="644"/>
      <c r="P1352" t="s">
        <v>859</v>
      </c>
      <c r="Q1352">
        <v>53.449614310000001</v>
      </c>
      <c r="R1352">
        <v>-3.0049574799999998</v>
      </c>
      <c r="U1352" s="644"/>
    </row>
    <row r="1353" spans="1:21" ht="15" x14ac:dyDescent="0.25">
      <c r="A1353" t="s">
        <v>4779</v>
      </c>
      <c r="B1353" t="s">
        <v>4827</v>
      </c>
      <c r="C1353" t="s">
        <v>723</v>
      </c>
      <c r="D1353" t="s">
        <v>724</v>
      </c>
      <c r="E1353" t="s">
        <v>181</v>
      </c>
      <c r="F1353" t="s">
        <v>723</v>
      </c>
      <c r="G1353"/>
      <c r="H1353">
        <v>10</v>
      </c>
      <c r="I1353" t="s">
        <v>625</v>
      </c>
      <c r="J1353" t="s">
        <v>183</v>
      </c>
      <c r="K1353" t="s">
        <v>442</v>
      </c>
      <c r="L1353"/>
      <c r="M1353" t="s">
        <v>4828</v>
      </c>
      <c r="N1353" s="644" t="s">
        <v>4829</v>
      </c>
      <c r="O1353" s="644" t="s">
        <v>4830</v>
      </c>
      <c r="P1353" t="s">
        <v>733</v>
      </c>
      <c r="Q1353">
        <v>56.056437510000002</v>
      </c>
      <c r="R1353">
        <v>-3.44659111</v>
      </c>
      <c r="U1353" s="644"/>
    </row>
    <row r="1354" spans="1:21" ht="15" x14ac:dyDescent="0.25">
      <c r="A1354" t="s">
        <v>4779</v>
      </c>
      <c r="B1354" t="s">
        <v>4831</v>
      </c>
      <c r="C1354" t="s">
        <v>723</v>
      </c>
      <c r="D1354" t="s">
        <v>724</v>
      </c>
      <c r="E1354" t="s">
        <v>181</v>
      </c>
      <c r="F1354" t="s">
        <v>723</v>
      </c>
      <c r="G1354"/>
      <c r="H1354">
        <v>1.5</v>
      </c>
      <c r="I1354" t="s">
        <v>625</v>
      </c>
      <c r="J1354" t="s">
        <v>379</v>
      </c>
      <c r="K1354" t="s">
        <v>379</v>
      </c>
      <c r="L1354"/>
      <c r="M1354" t="s">
        <v>4832</v>
      </c>
      <c r="N1354" s="644" t="s">
        <v>4833</v>
      </c>
      <c r="O1354" s="644" t="s">
        <v>4834</v>
      </c>
      <c r="P1354" t="s">
        <v>197</v>
      </c>
      <c r="Q1354">
        <v>58.002712870000003</v>
      </c>
      <c r="R1354">
        <v>-4.3487033300000002</v>
      </c>
      <c r="U1354" s="644"/>
    </row>
    <row r="1355" spans="1:21" ht="15" x14ac:dyDescent="0.25">
      <c r="A1355" t="s">
        <v>4779</v>
      </c>
      <c r="B1355" t="s">
        <v>4835</v>
      </c>
      <c r="C1355" t="s">
        <v>723</v>
      </c>
      <c r="D1355" t="s">
        <v>724</v>
      </c>
      <c r="E1355" t="s">
        <v>181</v>
      </c>
      <c r="F1355" t="s">
        <v>723</v>
      </c>
      <c r="G1355"/>
      <c r="H1355">
        <v>7.5</v>
      </c>
      <c r="I1355" t="s">
        <v>182</v>
      </c>
      <c r="J1355" t="s">
        <v>379</v>
      </c>
      <c r="K1355" t="s">
        <v>379</v>
      </c>
      <c r="L1355"/>
      <c r="M1355" t="s">
        <v>4836</v>
      </c>
      <c r="N1355" s="644" t="s">
        <v>4837</v>
      </c>
      <c r="O1355" s="644" t="s">
        <v>4838</v>
      </c>
      <c r="P1355" t="s">
        <v>197</v>
      </c>
      <c r="Q1355">
        <v>52.336706290000002</v>
      </c>
      <c r="R1355">
        <v>1.12665343</v>
      </c>
      <c r="U1355" s="644"/>
    </row>
    <row r="1356" spans="1:21" ht="15" x14ac:dyDescent="0.25">
      <c r="A1356" t="s">
        <v>4779</v>
      </c>
      <c r="B1356" t="s">
        <v>4470</v>
      </c>
      <c r="C1356" t="s">
        <v>723</v>
      </c>
      <c r="D1356" t="s">
        <v>724</v>
      </c>
      <c r="E1356" t="s">
        <v>181</v>
      </c>
      <c r="F1356" t="s">
        <v>723</v>
      </c>
      <c r="G1356"/>
      <c r="H1356">
        <v>5</v>
      </c>
      <c r="I1356" t="s">
        <v>625</v>
      </c>
      <c r="J1356" t="s">
        <v>183</v>
      </c>
      <c r="K1356" t="s">
        <v>209</v>
      </c>
      <c r="L1356"/>
      <c r="M1356" t="s">
        <v>4839</v>
      </c>
      <c r="N1356" s="644" t="s">
        <v>4840</v>
      </c>
      <c r="O1356" s="644" t="s">
        <v>4841</v>
      </c>
      <c r="P1356" t="s">
        <v>203</v>
      </c>
      <c r="Q1356">
        <v>55.705830499999998</v>
      </c>
      <c r="R1356">
        <v>-4.26588426</v>
      </c>
      <c r="U1356" s="644"/>
    </row>
    <row r="1357" spans="1:21" ht="15" x14ac:dyDescent="0.25">
      <c r="A1357" t="s">
        <v>4779</v>
      </c>
      <c r="B1357" t="s">
        <v>4842</v>
      </c>
      <c r="C1357" t="s">
        <v>723</v>
      </c>
      <c r="D1357" t="s">
        <v>724</v>
      </c>
      <c r="E1357" t="s">
        <v>181</v>
      </c>
      <c r="F1357" t="s">
        <v>723</v>
      </c>
      <c r="G1357"/>
      <c r="H1357">
        <v>11.5</v>
      </c>
      <c r="I1357" t="s">
        <v>625</v>
      </c>
      <c r="J1357" t="s">
        <v>379</v>
      </c>
      <c r="K1357" t="s">
        <v>379</v>
      </c>
      <c r="L1357"/>
      <c r="M1357" t="s">
        <v>4843</v>
      </c>
      <c r="N1357" s="644" t="s">
        <v>4844</v>
      </c>
      <c r="O1357" s="644" t="s">
        <v>4845</v>
      </c>
      <c r="P1357" t="s">
        <v>236</v>
      </c>
      <c r="Q1357">
        <v>52.519514700000002</v>
      </c>
      <c r="R1357">
        <v>-2.1018299999999998E-3</v>
      </c>
      <c r="U1357" s="644"/>
    </row>
    <row r="1358" spans="1:21" ht="15" x14ac:dyDescent="0.25">
      <c r="A1358" t="s">
        <v>4779</v>
      </c>
      <c r="B1358" t="s">
        <v>4846</v>
      </c>
      <c r="C1358" t="s">
        <v>723</v>
      </c>
      <c r="D1358" t="s">
        <v>724</v>
      </c>
      <c r="E1358" t="s">
        <v>181</v>
      </c>
      <c r="F1358" t="s">
        <v>723</v>
      </c>
      <c r="G1358"/>
      <c r="H1358">
        <v>1.5</v>
      </c>
      <c r="I1358" t="s">
        <v>625</v>
      </c>
      <c r="J1358" t="s">
        <v>183</v>
      </c>
      <c r="K1358" t="s">
        <v>209</v>
      </c>
      <c r="L1358"/>
      <c r="M1358" t="s">
        <v>4847</v>
      </c>
      <c r="N1358" s="644" t="s">
        <v>4848</v>
      </c>
      <c r="O1358" s="644" t="s">
        <v>4849</v>
      </c>
      <c r="P1358" t="s">
        <v>236</v>
      </c>
      <c r="Q1358">
        <v>55.07785724</v>
      </c>
      <c r="R1358">
        <v>-6.2818676699999996</v>
      </c>
      <c r="U1358" s="644"/>
    </row>
    <row r="1359" spans="1:21" ht="15" x14ac:dyDescent="0.25">
      <c r="A1359" t="s">
        <v>4779</v>
      </c>
      <c r="B1359" t="s">
        <v>4850</v>
      </c>
      <c r="C1359" t="s">
        <v>723</v>
      </c>
      <c r="D1359" t="s">
        <v>724</v>
      </c>
      <c r="E1359" t="s">
        <v>181</v>
      </c>
      <c r="F1359" t="s">
        <v>723</v>
      </c>
      <c r="G1359"/>
      <c r="H1359">
        <v>18</v>
      </c>
      <c r="I1359" t="s">
        <v>625</v>
      </c>
      <c r="J1359" t="s">
        <v>634</v>
      </c>
      <c r="K1359" t="s">
        <v>634</v>
      </c>
      <c r="L1359"/>
      <c r="M1359" t="s">
        <v>4851</v>
      </c>
      <c r="N1359" s="644" t="s">
        <v>4852</v>
      </c>
      <c r="O1359" s="644" t="s">
        <v>4853</v>
      </c>
      <c r="P1359" t="s">
        <v>421</v>
      </c>
      <c r="Q1359">
        <v>54.976143319999998</v>
      </c>
      <c r="R1359">
        <v>-4.7202552300000002</v>
      </c>
      <c r="U1359" s="644"/>
    </row>
    <row r="1360" spans="1:21" ht="15" x14ac:dyDescent="0.25">
      <c r="A1360" t="s">
        <v>4779</v>
      </c>
      <c r="B1360" t="s">
        <v>4854</v>
      </c>
      <c r="C1360" t="s">
        <v>723</v>
      </c>
      <c r="D1360" t="s">
        <v>724</v>
      </c>
      <c r="E1360" t="s">
        <v>181</v>
      </c>
      <c r="F1360" t="s">
        <v>723</v>
      </c>
      <c r="G1360"/>
      <c r="H1360">
        <v>39.9</v>
      </c>
      <c r="I1360" t="s">
        <v>625</v>
      </c>
      <c r="J1360" t="s">
        <v>379</v>
      </c>
      <c r="K1360" t="s">
        <v>379</v>
      </c>
      <c r="L1360"/>
      <c r="M1360" t="s">
        <v>4855</v>
      </c>
      <c r="N1360" s="644" t="s">
        <v>4856</v>
      </c>
      <c r="O1360" s="644" t="s">
        <v>4857</v>
      </c>
      <c r="P1360" t="s">
        <v>577</v>
      </c>
      <c r="Q1360">
        <v>49.766806549999998</v>
      </c>
      <c r="R1360">
        <v>-7.5572420300000003</v>
      </c>
      <c r="U1360" s="644"/>
    </row>
    <row r="1361" spans="1:21" ht="15" x14ac:dyDescent="0.25">
      <c r="A1361" t="s">
        <v>4779</v>
      </c>
      <c r="B1361" t="s">
        <v>3341</v>
      </c>
      <c r="C1361" t="s">
        <v>723</v>
      </c>
      <c r="D1361" t="s">
        <v>724</v>
      </c>
      <c r="E1361" t="s">
        <v>181</v>
      </c>
      <c r="F1361" t="s">
        <v>723</v>
      </c>
      <c r="G1361"/>
      <c r="H1361">
        <v>20</v>
      </c>
      <c r="I1361" t="s">
        <v>182</v>
      </c>
      <c r="J1361" t="s">
        <v>183</v>
      </c>
      <c r="K1361" t="s">
        <v>270</v>
      </c>
      <c r="L1361"/>
      <c r="M1361" t="s">
        <v>4858</v>
      </c>
      <c r="N1361" s="644"/>
      <c r="O1361" s="644"/>
      <c r="P1361" t="s">
        <v>236</v>
      </c>
      <c r="Q1361">
        <v>49.766806549999998</v>
      </c>
      <c r="R1361">
        <v>-7.5572420300000003</v>
      </c>
      <c r="U1361" s="644"/>
    </row>
    <row r="1362" spans="1:21" ht="15" x14ac:dyDescent="0.25">
      <c r="A1362" t="s">
        <v>4779</v>
      </c>
      <c r="B1362" t="s">
        <v>4859</v>
      </c>
      <c r="C1362" t="s">
        <v>723</v>
      </c>
      <c r="D1362" t="s">
        <v>724</v>
      </c>
      <c r="E1362" t="s">
        <v>181</v>
      </c>
      <c r="F1362" t="s">
        <v>723</v>
      </c>
      <c r="G1362"/>
      <c r="H1362">
        <v>54</v>
      </c>
      <c r="I1362"/>
      <c r="J1362" t="s">
        <v>634</v>
      </c>
      <c r="K1362" t="s">
        <v>634</v>
      </c>
      <c r="L1362"/>
      <c r="M1362" t="s">
        <v>4860</v>
      </c>
      <c r="N1362" s="644"/>
      <c r="O1362" s="644"/>
      <c r="P1362" t="s">
        <v>733</v>
      </c>
      <c r="Q1362">
        <v>49.766806549999998</v>
      </c>
      <c r="R1362">
        <v>-7.5572420300000003</v>
      </c>
      <c r="U1362" s="644"/>
    </row>
    <row r="1363" spans="1:21" ht="15" x14ac:dyDescent="0.25">
      <c r="A1363" t="s">
        <v>4779</v>
      </c>
      <c r="B1363" t="s">
        <v>4861</v>
      </c>
      <c r="C1363" t="s">
        <v>723</v>
      </c>
      <c r="D1363" t="s">
        <v>724</v>
      </c>
      <c r="E1363" t="s">
        <v>181</v>
      </c>
      <c r="F1363" t="s">
        <v>723</v>
      </c>
      <c r="G1363"/>
      <c r="H1363">
        <v>15</v>
      </c>
      <c r="I1363"/>
      <c r="J1363" t="s">
        <v>634</v>
      </c>
      <c r="K1363" t="s">
        <v>634</v>
      </c>
      <c r="L1363"/>
      <c r="M1363" t="s">
        <v>4862</v>
      </c>
      <c r="N1363" s="644"/>
      <c r="O1363" s="644"/>
      <c r="P1363" t="s">
        <v>738</v>
      </c>
      <c r="Q1363">
        <v>49.766806549999998</v>
      </c>
      <c r="R1363">
        <v>-7.5572420300000003</v>
      </c>
      <c r="U1363" s="644"/>
    </row>
    <row r="1364" spans="1:21" ht="15" x14ac:dyDescent="0.25">
      <c r="A1364" t="s">
        <v>4779</v>
      </c>
      <c r="B1364" t="s">
        <v>4863</v>
      </c>
      <c r="C1364" t="s">
        <v>723</v>
      </c>
      <c r="D1364" t="s">
        <v>724</v>
      </c>
      <c r="E1364" t="s">
        <v>181</v>
      </c>
      <c r="F1364" t="s">
        <v>723</v>
      </c>
      <c r="G1364"/>
      <c r="H1364">
        <v>5.95</v>
      </c>
      <c r="I1364"/>
      <c r="J1364" t="s">
        <v>183</v>
      </c>
      <c r="K1364" t="s">
        <v>442</v>
      </c>
      <c r="L1364"/>
      <c r="M1364" t="s">
        <v>4864</v>
      </c>
      <c r="N1364" s="644"/>
      <c r="O1364" s="644"/>
      <c r="P1364" t="s">
        <v>738</v>
      </c>
      <c r="Q1364">
        <v>49.766806549999998</v>
      </c>
      <c r="R1364">
        <v>-7.5572420300000003</v>
      </c>
      <c r="U1364" s="644"/>
    </row>
    <row r="1365" spans="1:21" ht="15" x14ac:dyDescent="0.25">
      <c r="A1365" t="s">
        <v>4779</v>
      </c>
      <c r="B1365" t="s">
        <v>4865</v>
      </c>
      <c r="C1365" t="s">
        <v>723</v>
      </c>
      <c r="D1365" t="s">
        <v>724</v>
      </c>
      <c r="E1365" t="s">
        <v>181</v>
      </c>
      <c r="F1365" t="s">
        <v>723</v>
      </c>
      <c r="G1365"/>
      <c r="H1365">
        <v>14</v>
      </c>
      <c r="I1365"/>
      <c r="J1365" t="s">
        <v>379</v>
      </c>
      <c r="K1365" t="s">
        <v>379</v>
      </c>
      <c r="L1365"/>
      <c r="M1365" t="s">
        <v>4866</v>
      </c>
      <c r="N1365" s="644"/>
      <c r="O1365" s="644"/>
      <c r="P1365" t="s">
        <v>751</v>
      </c>
      <c r="Q1365">
        <v>49.766806549999998</v>
      </c>
      <c r="R1365">
        <v>-7.5572420300000003</v>
      </c>
      <c r="U1365" s="644"/>
    </row>
    <row r="1366" spans="1:21" ht="15" x14ac:dyDescent="0.25">
      <c r="A1366" t="s">
        <v>4779</v>
      </c>
      <c r="B1366" t="s">
        <v>4867</v>
      </c>
      <c r="C1366" t="s">
        <v>723</v>
      </c>
      <c r="D1366" t="s">
        <v>724</v>
      </c>
      <c r="E1366" t="s">
        <v>181</v>
      </c>
      <c r="F1366" t="s">
        <v>723</v>
      </c>
      <c r="G1366"/>
      <c r="H1366">
        <v>14</v>
      </c>
      <c r="I1366"/>
      <c r="J1366" t="s">
        <v>183</v>
      </c>
      <c r="K1366" t="s">
        <v>270</v>
      </c>
      <c r="L1366"/>
      <c r="M1366" t="s">
        <v>4868</v>
      </c>
      <c r="N1366" s="644"/>
      <c r="O1366" s="644"/>
      <c r="P1366" t="s">
        <v>751</v>
      </c>
      <c r="Q1366">
        <v>49.766806549999998</v>
      </c>
      <c r="R1366">
        <v>-7.5572420300000003</v>
      </c>
      <c r="U1366" s="644"/>
    </row>
    <row r="1367" spans="1:21" ht="15" x14ac:dyDescent="0.25">
      <c r="A1367" t="s">
        <v>4779</v>
      </c>
      <c r="B1367" t="s">
        <v>4869</v>
      </c>
      <c r="C1367" t="s">
        <v>723</v>
      </c>
      <c r="D1367" t="s">
        <v>724</v>
      </c>
      <c r="E1367" t="s">
        <v>181</v>
      </c>
      <c r="F1367" t="s">
        <v>723</v>
      </c>
      <c r="G1367"/>
      <c r="H1367">
        <v>26.65</v>
      </c>
      <c r="I1367"/>
      <c r="J1367" t="s">
        <v>379</v>
      </c>
      <c r="K1367" t="s">
        <v>379</v>
      </c>
      <c r="L1367"/>
      <c r="M1367" t="s">
        <v>4870</v>
      </c>
      <c r="N1367" s="644"/>
      <c r="O1367" s="644"/>
      <c r="P1367" t="s">
        <v>577</v>
      </c>
      <c r="Q1367">
        <v>49.766806549999998</v>
      </c>
      <c r="R1367">
        <v>-7.5572420300000003</v>
      </c>
      <c r="U1367" s="644"/>
    </row>
    <row r="1368" spans="1:21" ht="15" x14ac:dyDescent="0.25">
      <c r="A1368" t="s">
        <v>4779</v>
      </c>
      <c r="B1368" t="s">
        <v>4871</v>
      </c>
      <c r="C1368" t="s">
        <v>723</v>
      </c>
      <c r="D1368" t="s">
        <v>724</v>
      </c>
      <c r="E1368" t="s">
        <v>181</v>
      </c>
      <c r="F1368" t="s">
        <v>723</v>
      </c>
      <c r="G1368"/>
      <c r="H1368">
        <v>28.7</v>
      </c>
      <c r="I1368"/>
      <c r="J1368" t="s">
        <v>183</v>
      </c>
      <c r="K1368" t="s">
        <v>270</v>
      </c>
      <c r="L1368"/>
      <c r="M1368" t="s">
        <v>4872</v>
      </c>
      <c r="N1368" s="644"/>
      <c r="O1368" s="644"/>
      <c r="P1368" t="s">
        <v>421</v>
      </c>
      <c r="Q1368">
        <v>49.766806549999998</v>
      </c>
      <c r="R1368">
        <v>-7.5572420300000003</v>
      </c>
      <c r="U1368" s="644"/>
    </row>
    <row r="1369" spans="1:21" ht="15" x14ac:dyDescent="0.25">
      <c r="A1369" t="s">
        <v>4779</v>
      </c>
      <c r="B1369" t="s">
        <v>4873</v>
      </c>
      <c r="C1369" t="s">
        <v>723</v>
      </c>
      <c r="D1369" t="s">
        <v>724</v>
      </c>
      <c r="E1369" t="s">
        <v>181</v>
      </c>
      <c r="F1369" t="s">
        <v>723</v>
      </c>
      <c r="G1369"/>
      <c r="H1369">
        <v>15</v>
      </c>
      <c r="I1369"/>
      <c r="J1369" t="s">
        <v>634</v>
      </c>
      <c r="K1369" t="s">
        <v>634</v>
      </c>
      <c r="L1369"/>
      <c r="M1369" t="s">
        <v>4874</v>
      </c>
      <c r="N1369" s="644"/>
      <c r="O1369" s="644"/>
      <c r="P1369" t="s">
        <v>577</v>
      </c>
      <c r="Q1369">
        <v>53.18799422</v>
      </c>
      <c r="R1369">
        <v>0.44652203000000001</v>
      </c>
      <c r="U1369" s="644"/>
    </row>
    <row r="1370" spans="1:21" ht="15" x14ac:dyDescent="0.25">
      <c r="A1370" t="s">
        <v>4875</v>
      </c>
      <c r="B1370" t="s">
        <v>4876</v>
      </c>
      <c r="C1370" t="s">
        <v>723</v>
      </c>
      <c r="D1370" t="s">
        <v>997</v>
      </c>
      <c r="E1370" t="s">
        <v>181</v>
      </c>
      <c r="F1370" t="s">
        <v>723</v>
      </c>
      <c r="G1370"/>
      <c r="H1370">
        <v>97.2</v>
      </c>
      <c r="I1370" t="s">
        <v>625</v>
      </c>
      <c r="J1370" t="s">
        <v>183</v>
      </c>
      <c r="K1370" t="s">
        <v>270</v>
      </c>
      <c r="L1370"/>
      <c r="M1370" t="s">
        <v>4877</v>
      </c>
      <c r="N1370" s="644" t="s">
        <v>4878</v>
      </c>
      <c r="O1370" s="644" t="s">
        <v>4879</v>
      </c>
      <c r="P1370" t="s">
        <v>733</v>
      </c>
      <c r="Q1370">
        <v>53.135661329999998</v>
      </c>
      <c r="R1370">
        <v>0.45153069000000001</v>
      </c>
      <c r="U1370" s="644"/>
    </row>
    <row r="1371" spans="1:21" ht="15" x14ac:dyDescent="0.25">
      <c r="A1371" t="s">
        <v>4875</v>
      </c>
      <c r="B1371" t="s">
        <v>4880</v>
      </c>
      <c r="C1371" t="s">
        <v>723</v>
      </c>
      <c r="D1371" t="s">
        <v>997</v>
      </c>
      <c r="E1371" t="s">
        <v>181</v>
      </c>
      <c r="F1371" t="s">
        <v>723</v>
      </c>
      <c r="G1371"/>
      <c r="H1371">
        <v>97.2</v>
      </c>
      <c r="I1371" t="s">
        <v>625</v>
      </c>
      <c r="J1371" t="s">
        <v>183</v>
      </c>
      <c r="K1371" t="s">
        <v>270</v>
      </c>
      <c r="L1371"/>
      <c r="M1371" t="s">
        <v>4877</v>
      </c>
      <c r="N1371" s="644" t="s">
        <v>4881</v>
      </c>
      <c r="O1371" s="644" t="s">
        <v>4882</v>
      </c>
      <c r="P1371" t="s">
        <v>733</v>
      </c>
      <c r="R1371" s="644">
        <f>VALUE(Table_5.11_list_of_major_power_producers_power_stations[[#This Row],[X-Coordinate]])</f>
        <v>564095</v>
      </c>
      <c r="U1371" s="644"/>
    </row>
  </sheetData>
  <phoneticPr fontId="89" type="noConversion"/>
  <conditionalFormatting sqref="N118:O118">
    <cfRule type="expression" dxfId="24" priority="116">
      <formula>IF(ISNUMBER($AX118),IF($AX118&gt;1,TRUE,FALSE))</formula>
    </cfRule>
    <cfRule type="expression" dxfId="23" priority="117" stopIfTrue="1">
      <formula>IF(ISNUMBER(FIND("CLOSED",$J118)),TRUE,FALSE)</formula>
    </cfRule>
    <cfRule type="expression" dxfId="22" priority="118" stopIfTrue="1">
      <formula>IF(ISNUMBER(FIND("DUPLICATE",$J118)),TRUE,FALSE)</formula>
    </cfRule>
    <cfRule type="expression" dxfId="21" priority="119" stopIfTrue="1">
      <formula>IF(ISNUMBER($C118),IF(SUM($K118)=0,TRUE,FALSE))</formula>
    </cfRule>
    <cfRule type="expression" dxfId="20" priority="120">
      <formula>IF($P118=0,IF($Q118=0,IF($R118=0,IF($O118&gt;0,TRUE,FALSE))))</formula>
    </cfRule>
  </conditionalFormatting>
  <conditionalFormatting sqref="N126:O126 N181:O182 N184:O185 N187:O190 N437:O437 N470:O470 N816:O816 N833:O833 N847:O847 N899:O899 N982:O982">
    <cfRule type="expression" dxfId="19" priority="121">
      <formula>IF(ISNUMBER($AX126),IF($AX126&gt;1,TRUE,FALSE))</formula>
    </cfRule>
    <cfRule type="expression" dxfId="18" priority="122" stopIfTrue="1">
      <formula>IF(ISNUMBER(FIND("CLOSED",$J126)),TRUE,FALSE)</formula>
    </cfRule>
    <cfRule type="expression" dxfId="17" priority="123" stopIfTrue="1">
      <formula>IF(ISNUMBER(FIND("DUPLICATE",$J126)),TRUE,FALSE)</formula>
    </cfRule>
    <cfRule type="expression" dxfId="16" priority="124" stopIfTrue="1">
      <formula>IF(ISNUMBER($C126),IF(SUM($K126)=0,TRUE,FALSE))</formula>
    </cfRule>
    <cfRule type="expression" dxfId="15" priority="125">
      <formula>IF($P126=0,IF($Q126=0,IF($R126=0,IF($O126&gt;0,TRUE,FALSE))))</formula>
    </cfRule>
  </conditionalFormatting>
  <conditionalFormatting sqref="N162:O162">
    <cfRule type="expression" dxfId="14" priority="126">
      <formula>IF(ISNUMBER($AX162),IF($AX162&gt;1,TRUE,FALSE))</formula>
    </cfRule>
    <cfRule type="expression" dxfId="13" priority="127" stopIfTrue="1">
      <formula>IF(ISNUMBER(FIND("CLOSED",$J162)),TRUE,FALSE)</formula>
    </cfRule>
    <cfRule type="expression" dxfId="12" priority="128" stopIfTrue="1">
      <formula>IF(ISNUMBER(FIND("DUPLICATE",$J162)),TRUE,FALSE)</formula>
    </cfRule>
    <cfRule type="expression" dxfId="11" priority="129" stopIfTrue="1">
      <formula>IF(ISNUMBER($C162),IF(SUM($K162)=0,TRUE,FALSE))</formula>
    </cfRule>
    <cfRule type="expression" dxfId="10" priority="130">
      <formula>IF($P162=0,IF($Q162=0,IF($R162=0,IF($O162&gt;0,TRUE,FALSE))))</formula>
    </cfRule>
  </conditionalFormatting>
  <conditionalFormatting sqref="N176:O176 N192:O192 N424:O424 N1058:O1058">
    <cfRule type="expression" dxfId="9" priority="131">
      <formula>IF(ISNUMBER($AX176),IF($AX176&gt;1,TRUE,FALSE))</formula>
    </cfRule>
    <cfRule type="expression" dxfId="8" priority="132" stopIfTrue="1">
      <formula>IF(ISNUMBER(FIND("CLOSED",$J176)),TRUE,FALSE)</formula>
    </cfRule>
    <cfRule type="expression" dxfId="7" priority="133" stopIfTrue="1">
      <formula>IF(ISNUMBER(FIND("DUPLICATE",$J176)),TRUE,FALSE)</formula>
    </cfRule>
    <cfRule type="expression" dxfId="6" priority="134" stopIfTrue="1">
      <formula>IF(ISNUMBER($C176),IF(SUM($K176)=0,TRUE,FALSE))</formula>
    </cfRule>
    <cfRule type="expression" dxfId="5" priority="135">
      <formula>IF($P176=0,IF($Q176=0,IF($R176=0,IF($O176&gt;0,TRUE,FALSE))))</formula>
    </cfRule>
  </conditionalFormatting>
  <conditionalFormatting sqref="N787:O787">
    <cfRule type="expression" dxfId="4" priority="171">
      <formula>IF(ISNUMBER($AX787),IF($AX787&gt;1,TRUE,FALSE))</formula>
    </cfRule>
    <cfRule type="expression" dxfId="3" priority="172" stopIfTrue="1">
      <formula>IF(ISNUMBER(FIND("CLOSED",$J787)),TRUE,FALSE)</formula>
    </cfRule>
    <cfRule type="expression" dxfId="2" priority="173" stopIfTrue="1">
      <formula>IF(ISNUMBER(FIND("DUPLICATE",$J787)),TRUE,FALSE)</formula>
    </cfRule>
    <cfRule type="expression" dxfId="1" priority="174" stopIfTrue="1">
      <formula>IF(ISNUMBER($C787),IF(SUM($K787)=0,TRUE,FALSE))</formula>
    </cfRule>
    <cfRule type="expression" dxfId="0" priority="175">
      <formula>IF($P787=0,IF($Q787=0,IF($R787=0,IF($O787&gt;0,TRUE,FALSE))))</formula>
    </cfRule>
  </conditionalFormatting>
  <pageMargins left="0.23622047244094491" right="0.23622047244094491" top="0.74803149606299213" bottom="0.74803149606299213" header="0.31496062992125984" footer="0.31496062992125984"/>
  <pageSetup paperSize="9" scale="90" firstPageNumber="143" fitToHeight="0" orientation="portrait" useFirstPageNumber="1" verticalDpi="4" r:id="rId1"/>
  <headerFooter alignWithMargins="0">
    <oddHeader>&amp;R&amp;"Arial,Bold"&amp;10ELECTRICITY</oddHeader>
    <oddFooter>&amp;C&amp;10&amp;P</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51BF8-36BF-453D-9C17-A3B712E22C37}">
  <sheetPr codeName="Sheet6"/>
  <dimension ref="A1:G94"/>
  <sheetViews>
    <sheetView showGridLines="0" zoomScaleNormal="100" workbookViewId="0">
      <pane ySplit="6" topLeftCell="A7" activePane="bottomLeft" state="frozen"/>
      <selection activeCell="F11" sqref="F11"/>
      <selection pane="bottomLeft" activeCell="A7" sqref="A7"/>
    </sheetView>
  </sheetViews>
  <sheetFormatPr defaultColWidth="10.85546875" defaultRowHeight="15" x14ac:dyDescent="0.2"/>
  <cols>
    <col min="1" max="1" width="30.5703125" style="31" customWidth="1"/>
    <col min="2" max="2" width="22.140625" style="31" bestFit="1" customWidth="1"/>
    <col min="3" max="3" width="17.28515625" style="31" bestFit="1" customWidth="1"/>
    <col min="4" max="4" width="17.7109375" style="31" bestFit="1" customWidth="1"/>
    <col min="5" max="5" width="25.140625" style="31" customWidth="1"/>
    <col min="6" max="6" width="21.28515625" style="31" customWidth="1"/>
    <col min="7" max="7" width="82.5703125" style="31" customWidth="1"/>
    <col min="8" max="256" width="10.85546875" style="31"/>
    <col min="257" max="257" width="19.28515625" style="31" customWidth="1"/>
    <col min="258" max="258" width="22.140625" style="31" bestFit="1" customWidth="1"/>
    <col min="259" max="259" width="17.28515625" style="31" bestFit="1" customWidth="1"/>
    <col min="260" max="260" width="17.7109375" style="31" bestFit="1" customWidth="1"/>
    <col min="261" max="261" width="24.140625" style="31" bestFit="1" customWidth="1"/>
    <col min="262" max="262" width="19.42578125" style="31" bestFit="1" customWidth="1"/>
    <col min="263" max="263" width="130.140625" style="31" bestFit="1" customWidth="1"/>
    <col min="264" max="512" width="10.85546875" style="31"/>
    <col min="513" max="513" width="19.28515625" style="31" customWidth="1"/>
    <col min="514" max="514" width="22.140625" style="31" bestFit="1" customWidth="1"/>
    <col min="515" max="515" width="17.28515625" style="31" bestFit="1" customWidth="1"/>
    <col min="516" max="516" width="17.7109375" style="31" bestFit="1" customWidth="1"/>
    <col min="517" max="517" width="24.140625" style="31" bestFit="1" customWidth="1"/>
    <col min="518" max="518" width="19.42578125" style="31" bestFit="1" customWidth="1"/>
    <col min="519" max="519" width="130.140625" style="31" bestFit="1" customWidth="1"/>
    <col min="520" max="768" width="10.85546875" style="31"/>
    <col min="769" max="769" width="19.28515625" style="31" customWidth="1"/>
    <col min="770" max="770" width="22.140625" style="31" bestFit="1" customWidth="1"/>
    <col min="771" max="771" width="17.28515625" style="31" bestFit="1" customWidth="1"/>
    <col min="772" max="772" width="17.7109375" style="31" bestFit="1" customWidth="1"/>
    <col min="773" max="773" width="24.140625" style="31" bestFit="1" customWidth="1"/>
    <col min="774" max="774" width="19.42578125" style="31" bestFit="1" customWidth="1"/>
    <col min="775" max="775" width="130.140625" style="31" bestFit="1" customWidth="1"/>
    <col min="776" max="1024" width="10.85546875" style="31"/>
    <col min="1025" max="1025" width="19.28515625" style="31" customWidth="1"/>
    <col min="1026" max="1026" width="22.140625" style="31" bestFit="1" customWidth="1"/>
    <col min="1027" max="1027" width="17.28515625" style="31" bestFit="1" customWidth="1"/>
    <col min="1028" max="1028" width="17.7109375" style="31" bestFit="1" customWidth="1"/>
    <col min="1029" max="1029" width="24.140625" style="31" bestFit="1" customWidth="1"/>
    <col min="1030" max="1030" width="19.42578125" style="31" bestFit="1" customWidth="1"/>
    <col min="1031" max="1031" width="130.140625" style="31" bestFit="1" customWidth="1"/>
    <col min="1032" max="1280" width="10.85546875" style="31"/>
    <col min="1281" max="1281" width="19.28515625" style="31" customWidth="1"/>
    <col min="1282" max="1282" width="22.140625" style="31" bestFit="1" customWidth="1"/>
    <col min="1283" max="1283" width="17.28515625" style="31" bestFit="1" customWidth="1"/>
    <col min="1284" max="1284" width="17.7109375" style="31" bestFit="1" customWidth="1"/>
    <col min="1285" max="1285" width="24.140625" style="31" bestFit="1" customWidth="1"/>
    <col min="1286" max="1286" width="19.42578125" style="31" bestFit="1" customWidth="1"/>
    <col min="1287" max="1287" width="130.140625" style="31" bestFit="1" customWidth="1"/>
    <col min="1288" max="1536" width="10.85546875" style="31"/>
    <col min="1537" max="1537" width="19.28515625" style="31" customWidth="1"/>
    <col min="1538" max="1538" width="22.140625" style="31" bestFit="1" customWidth="1"/>
    <col min="1539" max="1539" width="17.28515625" style="31" bestFit="1" customWidth="1"/>
    <col min="1540" max="1540" width="17.7109375" style="31" bestFit="1" customWidth="1"/>
    <col min="1541" max="1541" width="24.140625" style="31" bestFit="1" customWidth="1"/>
    <col min="1542" max="1542" width="19.42578125" style="31" bestFit="1" customWidth="1"/>
    <col min="1543" max="1543" width="130.140625" style="31" bestFit="1" customWidth="1"/>
    <col min="1544" max="1792" width="10.85546875" style="31"/>
    <col min="1793" max="1793" width="19.28515625" style="31" customWidth="1"/>
    <col min="1794" max="1794" width="22.140625" style="31" bestFit="1" customWidth="1"/>
    <col min="1795" max="1795" width="17.28515625" style="31" bestFit="1" customWidth="1"/>
    <col min="1796" max="1796" width="17.7109375" style="31" bestFit="1" customWidth="1"/>
    <col min="1797" max="1797" width="24.140625" style="31" bestFit="1" customWidth="1"/>
    <col min="1798" max="1798" width="19.42578125" style="31" bestFit="1" customWidth="1"/>
    <col min="1799" max="1799" width="130.140625" style="31" bestFit="1" customWidth="1"/>
    <col min="1800" max="2048" width="10.85546875" style="31"/>
    <col min="2049" max="2049" width="19.28515625" style="31" customWidth="1"/>
    <col min="2050" max="2050" width="22.140625" style="31" bestFit="1" customWidth="1"/>
    <col min="2051" max="2051" width="17.28515625" style="31" bestFit="1" customWidth="1"/>
    <col min="2052" max="2052" width="17.7109375" style="31" bestFit="1" customWidth="1"/>
    <col min="2053" max="2053" width="24.140625" style="31" bestFit="1" customWidth="1"/>
    <col min="2054" max="2054" width="19.42578125" style="31" bestFit="1" customWidth="1"/>
    <col min="2055" max="2055" width="130.140625" style="31" bestFit="1" customWidth="1"/>
    <col min="2056" max="2304" width="10.85546875" style="31"/>
    <col min="2305" max="2305" width="19.28515625" style="31" customWidth="1"/>
    <col min="2306" max="2306" width="22.140625" style="31" bestFit="1" customWidth="1"/>
    <col min="2307" max="2307" width="17.28515625" style="31" bestFit="1" customWidth="1"/>
    <col min="2308" max="2308" width="17.7109375" style="31" bestFit="1" customWidth="1"/>
    <col min="2309" max="2309" width="24.140625" style="31" bestFit="1" customWidth="1"/>
    <col min="2310" max="2310" width="19.42578125" style="31" bestFit="1" customWidth="1"/>
    <col min="2311" max="2311" width="130.140625" style="31" bestFit="1" customWidth="1"/>
    <col min="2312" max="2560" width="10.85546875" style="31"/>
    <col min="2561" max="2561" width="19.28515625" style="31" customWidth="1"/>
    <col min="2562" max="2562" width="22.140625" style="31" bestFit="1" customWidth="1"/>
    <col min="2563" max="2563" width="17.28515625" style="31" bestFit="1" customWidth="1"/>
    <col min="2564" max="2564" width="17.7109375" style="31" bestFit="1" customWidth="1"/>
    <col min="2565" max="2565" width="24.140625" style="31" bestFit="1" customWidth="1"/>
    <col min="2566" max="2566" width="19.42578125" style="31" bestFit="1" customWidth="1"/>
    <col min="2567" max="2567" width="130.140625" style="31" bestFit="1" customWidth="1"/>
    <col min="2568" max="2816" width="10.85546875" style="31"/>
    <col min="2817" max="2817" width="19.28515625" style="31" customWidth="1"/>
    <col min="2818" max="2818" width="22.140625" style="31" bestFit="1" customWidth="1"/>
    <col min="2819" max="2819" width="17.28515625" style="31" bestFit="1" customWidth="1"/>
    <col min="2820" max="2820" width="17.7109375" style="31" bestFit="1" customWidth="1"/>
    <col min="2821" max="2821" width="24.140625" style="31" bestFit="1" customWidth="1"/>
    <col min="2822" max="2822" width="19.42578125" style="31" bestFit="1" customWidth="1"/>
    <col min="2823" max="2823" width="130.140625" style="31" bestFit="1" customWidth="1"/>
    <col min="2824" max="3072" width="10.85546875" style="31"/>
    <col min="3073" max="3073" width="19.28515625" style="31" customWidth="1"/>
    <col min="3074" max="3074" width="22.140625" style="31" bestFit="1" customWidth="1"/>
    <col min="3075" max="3075" width="17.28515625" style="31" bestFit="1" customWidth="1"/>
    <col min="3076" max="3076" width="17.7109375" style="31" bestFit="1" customWidth="1"/>
    <col min="3077" max="3077" width="24.140625" style="31" bestFit="1" customWidth="1"/>
    <col min="3078" max="3078" width="19.42578125" style="31" bestFit="1" customWidth="1"/>
    <col min="3079" max="3079" width="130.140625" style="31" bestFit="1" customWidth="1"/>
    <col min="3080" max="3328" width="10.85546875" style="31"/>
    <col min="3329" max="3329" width="19.28515625" style="31" customWidth="1"/>
    <col min="3330" max="3330" width="22.140625" style="31" bestFit="1" customWidth="1"/>
    <col min="3331" max="3331" width="17.28515625" style="31" bestFit="1" customWidth="1"/>
    <col min="3332" max="3332" width="17.7109375" style="31" bestFit="1" customWidth="1"/>
    <col min="3333" max="3333" width="24.140625" style="31" bestFit="1" customWidth="1"/>
    <col min="3334" max="3334" width="19.42578125" style="31" bestFit="1" customWidth="1"/>
    <col min="3335" max="3335" width="130.140625" style="31" bestFit="1" customWidth="1"/>
    <col min="3336" max="3584" width="10.85546875" style="31"/>
    <col min="3585" max="3585" width="19.28515625" style="31" customWidth="1"/>
    <col min="3586" max="3586" width="22.140625" style="31" bestFit="1" customWidth="1"/>
    <col min="3587" max="3587" width="17.28515625" style="31" bestFit="1" customWidth="1"/>
    <col min="3588" max="3588" width="17.7109375" style="31" bestFit="1" customWidth="1"/>
    <col min="3589" max="3589" width="24.140625" style="31" bestFit="1" customWidth="1"/>
    <col min="3590" max="3590" width="19.42578125" style="31" bestFit="1" customWidth="1"/>
    <col min="3591" max="3591" width="130.140625" style="31" bestFit="1" customWidth="1"/>
    <col min="3592" max="3840" width="10.85546875" style="31"/>
    <col min="3841" max="3841" width="19.28515625" style="31" customWidth="1"/>
    <col min="3842" max="3842" width="22.140625" style="31" bestFit="1" customWidth="1"/>
    <col min="3843" max="3843" width="17.28515625" style="31" bestFit="1" customWidth="1"/>
    <col min="3844" max="3844" width="17.7109375" style="31" bestFit="1" customWidth="1"/>
    <col min="3845" max="3845" width="24.140625" style="31" bestFit="1" customWidth="1"/>
    <col min="3846" max="3846" width="19.42578125" style="31" bestFit="1" customWidth="1"/>
    <col min="3847" max="3847" width="130.140625" style="31" bestFit="1" customWidth="1"/>
    <col min="3848" max="4096" width="10.85546875" style="31"/>
    <col min="4097" max="4097" width="19.28515625" style="31" customWidth="1"/>
    <col min="4098" max="4098" width="22.140625" style="31" bestFit="1" customWidth="1"/>
    <col min="4099" max="4099" width="17.28515625" style="31" bestFit="1" customWidth="1"/>
    <col min="4100" max="4100" width="17.7109375" style="31" bestFit="1" customWidth="1"/>
    <col min="4101" max="4101" width="24.140625" style="31" bestFit="1" customWidth="1"/>
    <col min="4102" max="4102" width="19.42578125" style="31" bestFit="1" customWidth="1"/>
    <col min="4103" max="4103" width="130.140625" style="31" bestFit="1" customWidth="1"/>
    <col min="4104" max="4352" width="10.85546875" style="31"/>
    <col min="4353" max="4353" width="19.28515625" style="31" customWidth="1"/>
    <col min="4354" max="4354" width="22.140625" style="31" bestFit="1" customWidth="1"/>
    <col min="4355" max="4355" width="17.28515625" style="31" bestFit="1" customWidth="1"/>
    <col min="4356" max="4356" width="17.7109375" style="31" bestFit="1" customWidth="1"/>
    <col min="4357" max="4357" width="24.140625" style="31" bestFit="1" customWidth="1"/>
    <col min="4358" max="4358" width="19.42578125" style="31" bestFit="1" customWidth="1"/>
    <col min="4359" max="4359" width="130.140625" style="31" bestFit="1" customWidth="1"/>
    <col min="4360" max="4608" width="10.85546875" style="31"/>
    <col min="4609" max="4609" width="19.28515625" style="31" customWidth="1"/>
    <col min="4610" max="4610" width="22.140625" style="31" bestFit="1" customWidth="1"/>
    <col min="4611" max="4611" width="17.28515625" style="31" bestFit="1" customWidth="1"/>
    <col min="4612" max="4612" width="17.7109375" style="31" bestFit="1" customWidth="1"/>
    <col min="4613" max="4613" width="24.140625" style="31" bestFit="1" customWidth="1"/>
    <col min="4614" max="4614" width="19.42578125" style="31" bestFit="1" customWidth="1"/>
    <col min="4615" max="4615" width="130.140625" style="31" bestFit="1" customWidth="1"/>
    <col min="4616" max="4864" width="10.85546875" style="31"/>
    <col min="4865" max="4865" width="19.28515625" style="31" customWidth="1"/>
    <col min="4866" max="4866" width="22.140625" style="31" bestFit="1" customWidth="1"/>
    <col min="4867" max="4867" width="17.28515625" style="31" bestFit="1" customWidth="1"/>
    <col min="4868" max="4868" width="17.7109375" style="31" bestFit="1" customWidth="1"/>
    <col min="4869" max="4869" width="24.140625" style="31" bestFit="1" customWidth="1"/>
    <col min="4870" max="4870" width="19.42578125" style="31" bestFit="1" customWidth="1"/>
    <col min="4871" max="4871" width="130.140625" style="31" bestFit="1" customWidth="1"/>
    <col min="4872" max="5120" width="10.85546875" style="31"/>
    <col min="5121" max="5121" width="19.28515625" style="31" customWidth="1"/>
    <col min="5122" max="5122" width="22.140625" style="31" bestFit="1" customWidth="1"/>
    <col min="5123" max="5123" width="17.28515625" style="31" bestFit="1" customWidth="1"/>
    <col min="5124" max="5124" width="17.7109375" style="31" bestFit="1" customWidth="1"/>
    <col min="5125" max="5125" width="24.140625" style="31" bestFit="1" customWidth="1"/>
    <col min="5126" max="5126" width="19.42578125" style="31" bestFit="1" customWidth="1"/>
    <col min="5127" max="5127" width="130.140625" style="31" bestFit="1" customWidth="1"/>
    <col min="5128" max="5376" width="10.85546875" style="31"/>
    <col min="5377" max="5377" width="19.28515625" style="31" customWidth="1"/>
    <col min="5378" max="5378" width="22.140625" style="31" bestFit="1" customWidth="1"/>
    <col min="5379" max="5379" width="17.28515625" style="31" bestFit="1" customWidth="1"/>
    <col min="5380" max="5380" width="17.7109375" style="31" bestFit="1" customWidth="1"/>
    <col min="5381" max="5381" width="24.140625" style="31" bestFit="1" customWidth="1"/>
    <col min="5382" max="5382" width="19.42578125" style="31" bestFit="1" customWidth="1"/>
    <col min="5383" max="5383" width="130.140625" style="31" bestFit="1" customWidth="1"/>
    <col min="5384" max="5632" width="10.85546875" style="31"/>
    <col min="5633" max="5633" width="19.28515625" style="31" customWidth="1"/>
    <col min="5634" max="5634" width="22.140625" style="31" bestFit="1" customWidth="1"/>
    <col min="5635" max="5635" width="17.28515625" style="31" bestFit="1" customWidth="1"/>
    <col min="5636" max="5636" width="17.7109375" style="31" bestFit="1" customWidth="1"/>
    <col min="5637" max="5637" width="24.140625" style="31" bestFit="1" customWidth="1"/>
    <col min="5638" max="5638" width="19.42578125" style="31" bestFit="1" customWidth="1"/>
    <col min="5639" max="5639" width="130.140625" style="31" bestFit="1" customWidth="1"/>
    <col min="5640" max="5888" width="10.85546875" style="31"/>
    <col min="5889" max="5889" width="19.28515625" style="31" customWidth="1"/>
    <col min="5890" max="5890" width="22.140625" style="31" bestFit="1" customWidth="1"/>
    <col min="5891" max="5891" width="17.28515625" style="31" bestFit="1" customWidth="1"/>
    <col min="5892" max="5892" width="17.7109375" style="31" bestFit="1" customWidth="1"/>
    <col min="5893" max="5893" width="24.140625" style="31" bestFit="1" customWidth="1"/>
    <col min="5894" max="5894" width="19.42578125" style="31" bestFit="1" customWidth="1"/>
    <col min="5895" max="5895" width="130.140625" style="31" bestFit="1" customWidth="1"/>
    <col min="5896" max="6144" width="10.85546875" style="31"/>
    <col min="6145" max="6145" width="19.28515625" style="31" customWidth="1"/>
    <col min="6146" max="6146" width="22.140625" style="31" bestFit="1" customWidth="1"/>
    <col min="6147" max="6147" width="17.28515625" style="31" bestFit="1" customWidth="1"/>
    <col min="6148" max="6148" width="17.7109375" style="31" bestFit="1" customWidth="1"/>
    <col min="6149" max="6149" width="24.140625" style="31" bestFit="1" customWidth="1"/>
    <col min="6150" max="6150" width="19.42578125" style="31" bestFit="1" customWidth="1"/>
    <col min="6151" max="6151" width="130.140625" style="31" bestFit="1" customWidth="1"/>
    <col min="6152" max="6400" width="10.85546875" style="31"/>
    <col min="6401" max="6401" width="19.28515625" style="31" customWidth="1"/>
    <col min="6402" max="6402" width="22.140625" style="31" bestFit="1" customWidth="1"/>
    <col min="6403" max="6403" width="17.28515625" style="31" bestFit="1" customWidth="1"/>
    <col min="6404" max="6404" width="17.7109375" style="31" bestFit="1" customWidth="1"/>
    <col min="6405" max="6405" width="24.140625" style="31" bestFit="1" customWidth="1"/>
    <col min="6406" max="6406" width="19.42578125" style="31" bestFit="1" customWidth="1"/>
    <col min="6407" max="6407" width="130.140625" style="31" bestFit="1" customWidth="1"/>
    <col min="6408" max="6656" width="10.85546875" style="31"/>
    <col min="6657" max="6657" width="19.28515625" style="31" customWidth="1"/>
    <col min="6658" max="6658" width="22.140625" style="31" bestFit="1" customWidth="1"/>
    <col min="6659" max="6659" width="17.28515625" style="31" bestFit="1" customWidth="1"/>
    <col min="6660" max="6660" width="17.7109375" style="31" bestFit="1" customWidth="1"/>
    <col min="6661" max="6661" width="24.140625" style="31" bestFit="1" customWidth="1"/>
    <col min="6662" max="6662" width="19.42578125" style="31" bestFit="1" customWidth="1"/>
    <col min="6663" max="6663" width="130.140625" style="31" bestFit="1" customWidth="1"/>
    <col min="6664" max="6912" width="10.85546875" style="31"/>
    <col min="6913" max="6913" width="19.28515625" style="31" customWidth="1"/>
    <col min="6914" max="6914" width="22.140625" style="31" bestFit="1" customWidth="1"/>
    <col min="6915" max="6915" width="17.28515625" style="31" bestFit="1" customWidth="1"/>
    <col min="6916" max="6916" width="17.7109375" style="31" bestFit="1" customWidth="1"/>
    <col min="6917" max="6917" width="24.140625" style="31" bestFit="1" customWidth="1"/>
    <col min="6918" max="6918" width="19.42578125" style="31" bestFit="1" customWidth="1"/>
    <col min="6919" max="6919" width="130.140625" style="31" bestFit="1" customWidth="1"/>
    <col min="6920" max="7168" width="10.85546875" style="31"/>
    <col min="7169" max="7169" width="19.28515625" style="31" customWidth="1"/>
    <col min="7170" max="7170" width="22.140625" style="31" bestFit="1" customWidth="1"/>
    <col min="7171" max="7171" width="17.28515625" style="31" bestFit="1" customWidth="1"/>
    <col min="7172" max="7172" width="17.7109375" style="31" bestFit="1" customWidth="1"/>
    <col min="7173" max="7173" width="24.140625" style="31" bestFit="1" customWidth="1"/>
    <col min="7174" max="7174" width="19.42578125" style="31" bestFit="1" customWidth="1"/>
    <col min="7175" max="7175" width="130.140625" style="31" bestFit="1" customWidth="1"/>
    <col min="7176" max="7424" width="10.85546875" style="31"/>
    <col min="7425" max="7425" width="19.28515625" style="31" customWidth="1"/>
    <col min="7426" max="7426" width="22.140625" style="31" bestFit="1" customWidth="1"/>
    <col min="7427" max="7427" width="17.28515625" style="31" bestFit="1" customWidth="1"/>
    <col min="7428" max="7428" width="17.7109375" style="31" bestFit="1" customWidth="1"/>
    <col min="7429" max="7429" width="24.140625" style="31" bestFit="1" customWidth="1"/>
    <col min="7430" max="7430" width="19.42578125" style="31" bestFit="1" customWidth="1"/>
    <col min="7431" max="7431" width="130.140625" style="31" bestFit="1" customWidth="1"/>
    <col min="7432" max="7680" width="10.85546875" style="31"/>
    <col min="7681" max="7681" width="19.28515625" style="31" customWidth="1"/>
    <col min="7682" max="7682" width="22.140625" style="31" bestFit="1" customWidth="1"/>
    <col min="7683" max="7683" width="17.28515625" style="31" bestFit="1" customWidth="1"/>
    <col min="7684" max="7684" width="17.7109375" style="31" bestFit="1" customWidth="1"/>
    <col min="7685" max="7685" width="24.140625" style="31" bestFit="1" customWidth="1"/>
    <col min="7686" max="7686" width="19.42578125" style="31" bestFit="1" customWidth="1"/>
    <col min="7687" max="7687" width="130.140625" style="31" bestFit="1" customWidth="1"/>
    <col min="7688" max="7936" width="10.85546875" style="31"/>
    <col min="7937" max="7937" width="19.28515625" style="31" customWidth="1"/>
    <col min="7938" max="7938" width="22.140625" style="31" bestFit="1" customWidth="1"/>
    <col min="7939" max="7939" width="17.28515625" style="31" bestFit="1" customWidth="1"/>
    <col min="7940" max="7940" width="17.7109375" style="31" bestFit="1" customWidth="1"/>
    <col min="7941" max="7941" width="24.140625" style="31" bestFit="1" customWidth="1"/>
    <col min="7942" max="7942" width="19.42578125" style="31" bestFit="1" customWidth="1"/>
    <col min="7943" max="7943" width="130.140625" style="31" bestFit="1" customWidth="1"/>
    <col min="7944" max="8192" width="10.85546875" style="31"/>
    <col min="8193" max="8193" width="19.28515625" style="31" customWidth="1"/>
    <col min="8194" max="8194" width="22.140625" style="31" bestFit="1" customWidth="1"/>
    <col min="8195" max="8195" width="17.28515625" style="31" bestFit="1" customWidth="1"/>
    <col min="8196" max="8196" width="17.7109375" style="31" bestFit="1" customWidth="1"/>
    <col min="8197" max="8197" width="24.140625" style="31" bestFit="1" customWidth="1"/>
    <col min="8198" max="8198" width="19.42578125" style="31" bestFit="1" customWidth="1"/>
    <col min="8199" max="8199" width="130.140625" style="31" bestFit="1" customWidth="1"/>
    <col min="8200" max="8448" width="10.85546875" style="31"/>
    <col min="8449" max="8449" width="19.28515625" style="31" customWidth="1"/>
    <col min="8450" max="8450" width="22.140625" style="31" bestFit="1" customWidth="1"/>
    <col min="8451" max="8451" width="17.28515625" style="31" bestFit="1" customWidth="1"/>
    <col min="8452" max="8452" width="17.7109375" style="31" bestFit="1" customWidth="1"/>
    <col min="8453" max="8453" width="24.140625" style="31" bestFit="1" customWidth="1"/>
    <col min="8454" max="8454" width="19.42578125" style="31" bestFit="1" customWidth="1"/>
    <col min="8455" max="8455" width="130.140625" style="31" bestFit="1" customWidth="1"/>
    <col min="8456" max="8704" width="10.85546875" style="31"/>
    <col min="8705" max="8705" width="19.28515625" style="31" customWidth="1"/>
    <col min="8706" max="8706" width="22.140625" style="31" bestFit="1" customWidth="1"/>
    <col min="8707" max="8707" width="17.28515625" style="31" bestFit="1" customWidth="1"/>
    <col min="8708" max="8708" width="17.7109375" style="31" bestFit="1" customWidth="1"/>
    <col min="8709" max="8709" width="24.140625" style="31" bestFit="1" customWidth="1"/>
    <col min="8710" max="8710" width="19.42578125" style="31" bestFit="1" customWidth="1"/>
    <col min="8711" max="8711" width="130.140625" style="31" bestFit="1" customWidth="1"/>
    <col min="8712" max="8960" width="10.85546875" style="31"/>
    <col min="8961" max="8961" width="19.28515625" style="31" customWidth="1"/>
    <col min="8962" max="8962" width="22.140625" style="31" bestFit="1" customWidth="1"/>
    <col min="8963" max="8963" width="17.28515625" style="31" bestFit="1" customWidth="1"/>
    <col min="8964" max="8964" width="17.7109375" style="31" bestFit="1" customWidth="1"/>
    <col min="8965" max="8965" width="24.140625" style="31" bestFit="1" customWidth="1"/>
    <col min="8966" max="8966" width="19.42578125" style="31" bestFit="1" customWidth="1"/>
    <col min="8967" max="8967" width="130.140625" style="31" bestFit="1" customWidth="1"/>
    <col min="8968" max="9216" width="10.85546875" style="31"/>
    <col min="9217" max="9217" width="19.28515625" style="31" customWidth="1"/>
    <col min="9218" max="9218" width="22.140625" style="31" bestFit="1" customWidth="1"/>
    <col min="9219" max="9219" width="17.28515625" style="31" bestFit="1" customWidth="1"/>
    <col min="9220" max="9220" width="17.7109375" style="31" bestFit="1" customWidth="1"/>
    <col min="9221" max="9221" width="24.140625" style="31" bestFit="1" customWidth="1"/>
    <col min="9222" max="9222" width="19.42578125" style="31" bestFit="1" customWidth="1"/>
    <col min="9223" max="9223" width="130.140625" style="31" bestFit="1" customWidth="1"/>
    <col min="9224" max="9472" width="10.85546875" style="31"/>
    <col min="9473" max="9473" width="19.28515625" style="31" customWidth="1"/>
    <col min="9474" max="9474" width="22.140625" style="31" bestFit="1" customWidth="1"/>
    <col min="9475" max="9475" width="17.28515625" style="31" bestFit="1" customWidth="1"/>
    <col min="9476" max="9476" width="17.7109375" style="31" bestFit="1" customWidth="1"/>
    <col min="9477" max="9477" width="24.140625" style="31" bestFit="1" customWidth="1"/>
    <col min="9478" max="9478" width="19.42578125" style="31" bestFit="1" customWidth="1"/>
    <col min="9479" max="9479" width="130.140625" style="31" bestFit="1" customWidth="1"/>
    <col min="9480" max="9728" width="10.85546875" style="31"/>
    <col min="9729" max="9729" width="19.28515625" style="31" customWidth="1"/>
    <col min="9730" max="9730" width="22.140625" style="31" bestFit="1" customWidth="1"/>
    <col min="9731" max="9731" width="17.28515625" style="31" bestFit="1" customWidth="1"/>
    <col min="9732" max="9732" width="17.7109375" style="31" bestFit="1" customWidth="1"/>
    <col min="9733" max="9733" width="24.140625" style="31" bestFit="1" customWidth="1"/>
    <col min="9734" max="9734" width="19.42578125" style="31" bestFit="1" customWidth="1"/>
    <col min="9735" max="9735" width="130.140625" style="31" bestFit="1" customWidth="1"/>
    <col min="9736" max="9984" width="10.85546875" style="31"/>
    <col min="9985" max="9985" width="19.28515625" style="31" customWidth="1"/>
    <col min="9986" max="9986" width="22.140625" style="31" bestFit="1" customWidth="1"/>
    <col min="9987" max="9987" width="17.28515625" style="31" bestFit="1" customWidth="1"/>
    <col min="9988" max="9988" width="17.7109375" style="31" bestFit="1" customWidth="1"/>
    <col min="9989" max="9989" width="24.140625" style="31" bestFit="1" customWidth="1"/>
    <col min="9990" max="9990" width="19.42578125" style="31" bestFit="1" customWidth="1"/>
    <col min="9991" max="9991" width="130.140625" style="31" bestFit="1" customWidth="1"/>
    <col min="9992" max="10240" width="10.85546875" style="31"/>
    <col min="10241" max="10241" width="19.28515625" style="31" customWidth="1"/>
    <col min="10242" max="10242" width="22.140625" style="31" bestFit="1" customWidth="1"/>
    <col min="10243" max="10243" width="17.28515625" style="31" bestFit="1" customWidth="1"/>
    <col min="10244" max="10244" width="17.7109375" style="31" bestFit="1" customWidth="1"/>
    <col min="10245" max="10245" width="24.140625" style="31" bestFit="1" customWidth="1"/>
    <col min="10246" max="10246" width="19.42578125" style="31" bestFit="1" customWidth="1"/>
    <col min="10247" max="10247" width="130.140625" style="31" bestFit="1" customWidth="1"/>
    <col min="10248" max="10496" width="10.85546875" style="31"/>
    <col min="10497" max="10497" width="19.28515625" style="31" customWidth="1"/>
    <col min="10498" max="10498" width="22.140625" style="31" bestFit="1" customWidth="1"/>
    <col min="10499" max="10499" width="17.28515625" style="31" bestFit="1" customWidth="1"/>
    <col min="10500" max="10500" width="17.7109375" style="31" bestFit="1" customWidth="1"/>
    <col min="10501" max="10501" width="24.140625" style="31" bestFit="1" customWidth="1"/>
    <col min="10502" max="10502" width="19.42578125" style="31" bestFit="1" customWidth="1"/>
    <col min="10503" max="10503" width="130.140625" style="31" bestFit="1" customWidth="1"/>
    <col min="10504" max="10752" width="10.85546875" style="31"/>
    <col min="10753" max="10753" width="19.28515625" style="31" customWidth="1"/>
    <col min="10754" max="10754" width="22.140625" style="31" bestFit="1" customWidth="1"/>
    <col min="10755" max="10755" width="17.28515625" style="31" bestFit="1" customWidth="1"/>
    <col min="10756" max="10756" width="17.7109375" style="31" bestFit="1" customWidth="1"/>
    <col min="10757" max="10757" width="24.140625" style="31" bestFit="1" customWidth="1"/>
    <col min="10758" max="10758" width="19.42578125" style="31" bestFit="1" customWidth="1"/>
    <col min="10759" max="10759" width="130.140625" style="31" bestFit="1" customWidth="1"/>
    <col min="10760" max="11008" width="10.85546875" style="31"/>
    <col min="11009" max="11009" width="19.28515625" style="31" customWidth="1"/>
    <col min="11010" max="11010" width="22.140625" style="31" bestFit="1" customWidth="1"/>
    <col min="11011" max="11011" width="17.28515625" style="31" bestFit="1" customWidth="1"/>
    <col min="11012" max="11012" width="17.7109375" style="31" bestFit="1" customWidth="1"/>
    <col min="11013" max="11013" width="24.140625" style="31" bestFit="1" customWidth="1"/>
    <col min="11014" max="11014" width="19.42578125" style="31" bestFit="1" customWidth="1"/>
    <col min="11015" max="11015" width="130.140625" style="31" bestFit="1" customWidth="1"/>
    <col min="11016" max="11264" width="10.85546875" style="31"/>
    <col min="11265" max="11265" width="19.28515625" style="31" customWidth="1"/>
    <col min="11266" max="11266" width="22.140625" style="31" bestFit="1" customWidth="1"/>
    <col min="11267" max="11267" width="17.28515625" style="31" bestFit="1" customWidth="1"/>
    <col min="11268" max="11268" width="17.7109375" style="31" bestFit="1" customWidth="1"/>
    <col min="11269" max="11269" width="24.140625" style="31" bestFit="1" customWidth="1"/>
    <col min="11270" max="11270" width="19.42578125" style="31" bestFit="1" customWidth="1"/>
    <col min="11271" max="11271" width="130.140625" style="31" bestFit="1" customWidth="1"/>
    <col min="11272" max="11520" width="10.85546875" style="31"/>
    <col min="11521" max="11521" width="19.28515625" style="31" customWidth="1"/>
    <col min="11522" max="11522" width="22.140625" style="31" bestFit="1" customWidth="1"/>
    <col min="11523" max="11523" width="17.28515625" style="31" bestFit="1" customWidth="1"/>
    <col min="11524" max="11524" width="17.7109375" style="31" bestFit="1" customWidth="1"/>
    <col min="11525" max="11525" width="24.140625" style="31" bestFit="1" customWidth="1"/>
    <col min="11526" max="11526" width="19.42578125" style="31" bestFit="1" customWidth="1"/>
    <col min="11527" max="11527" width="130.140625" style="31" bestFit="1" customWidth="1"/>
    <col min="11528" max="11776" width="10.85546875" style="31"/>
    <col min="11777" max="11777" width="19.28515625" style="31" customWidth="1"/>
    <col min="11778" max="11778" width="22.140625" style="31" bestFit="1" customWidth="1"/>
    <col min="11779" max="11779" width="17.28515625" style="31" bestFit="1" customWidth="1"/>
    <col min="11780" max="11780" width="17.7109375" style="31" bestFit="1" customWidth="1"/>
    <col min="11781" max="11781" width="24.140625" style="31" bestFit="1" customWidth="1"/>
    <col min="11782" max="11782" width="19.42578125" style="31" bestFit="1" customWidth="1"/>
    <col min="11783" max="11783" width="130.140625" style="31" bestFit="1" customWidth="1"/>
    <col min="11784" max="12032" width="10.85546875" style="31"/>
    <col min="12033" max="12033" width="19.28515625" style="31" customWidth="1"/>
    <col min="12034" max="12034" width="22.140625" style="31" bestFit="1" customWidth="1"/>
    <col min="12035" max="12035" width="17.28515625" style="31" bestFit="1" customWidth="1"/>
    <col min="12036" max="12036" width="17.7109375" style="31" bestFit="1" customWidth="1"/>
    <col min="12037" max="12037" width="24.140625" style="31" bestFit="1" customWidth="1"/>
    <col min="12038" max="12038" width="19.42578125" style="31" bestFit="1" customWidth="1"/>
    <col min="12039" max="12039" width="130.140625" style="31" bestFit="1" customWidth="1"/>
    <col min="12040" max="12288" width="10.85546875" style="31"/>
    <col min="12289" max="12289" width="19.28515625" style="31" customWidth="1"/>
    <col min="12290" max="12290" width="22.140625" style="31" bestFit="1" customWidth="1"/>
    <col min="12291" max="12291" width="17.28515625" style="31" bestFit="1" customWidth="1"/>
    <col min="12292" max="12292" width="17.7109375" style="31" bestFit="1" customWidth="1"/>
    <col min="12293" max="12293" width="24.140625" style="31" bestFit="1" customWidth="1"/>
    <col min="12294" max="12294" width="19.42578125" style="31" bestFit="1" customWidth="1"/>
    <col min="12295" max="12295" width="130.140625" style="31" bestFit="1" customWidth="1"/>
    <col min="12296" max="12544" width="10.85546875" style="31"/>
    <col min="12545" max="12545" width="19.28515625" style="31" customWidth="1"/>
    <col min="12546" max="12546" width="22.140625" style="31" bestFit="1" customWidth="1"/>
    <col min="12547" max="12547" width="17.28515625" style="31" bestFit="1" customWidth="1"/>
    <col min="12548" max="12548" width="17.7109375" style="31" bestFit="1" customWidth="1"/>
    <col min="12549" max="12549" width="24.140625" style="31" bestFit="1" customWidth="1"/>
    <col min="12550" max="12550" width="19.42578125" style="31" bestFit="1" customWidth="1"/>
    <col min="12551" max="12551" width="130.140625" style="31" bestFit="1" customWidth="1"/>
    <col min="12552" max="12800" width="10.85546875" style="31"/>
    <col min="12801" max="12801" width="19.28515625" style="31" customWidth="1"/>
    <col min="12802" max="12802" width="22.140625" style="31" bestFit="1" customWidth="1"/>
    <col min="12803" max="12803" width="17.28515625" style="31" bestFit="1" customWidth="1"/>
    <col min="12804" max="12804" width="17.7109375" style="31" bestFit="1" customWidth="1"/>
    <col min="12805" max="12805" width="24.140625" style="31" bestFit="1" customWidth="1"/>
    <col min="12806" max="12806" width="19.42578125" style="31" bestFit="1" customWidth="1"/>
    <col min="12807" max="12807" width="130.140625" style="31" bestFit="1" customWidth="1"/>
    <col min="12808" max="13056" width="10.85546875" style="31"/>
    <col min="13057" max="13057" width="19.28515625" style="31" customWidth="1"/>
    <col min="13058" max="13058" width="22.140625" style="31" bestFit="1" customWidth="1"/>
    <col min="13059" max="13059" width="17.28515625" style="31" bestFit="1" customWidth="1"/>
    <col min="13060" max="13060" width="17.7109375" style="31" bestFit="1" customWidth="1"/>
    <col min="13061" max="13061" width="24.140625" style="31" bestFit="1" customWidth="1"/>
    <col min="13062" max="13062" width="19.42578125" style="31" bestFit="1" customWidth="1"/>
    <col min="13063" max="13063" width="130.140625" style="31" bestFit="1" customWidth="1"/>
    <col min="13064" max="13312" width="10.85546875" style="31"/>
    <col min="13313" max="13313" width="19.28515625" style="31" customWidth="1"/>
    <col min="13314" max="13314" width="22.140625" style="31" bestFit="1" customWidth="1"/>
    <col min="13315" max="13315" width="17.28515625" style="31" bestFit="1" customWidth="1"/>
    <col min="13316" max="13316" width="17.7109375" style="31" bestFit="1" customWidth="1"/>
    <col min="13317" max="13317" width="24.140625" style="31" bestFit="1" customWidth="1"/>
    <col min="13318" max="13318" width="19.42578125" style="31" bestFit="1" customWidth="1"/>
    <col min="13319" max="13319" width="130.140625" style="31" bestFit="1" customWidth="1"/>
    <col min="13320" max="13568" width="10.85546875" style="31"/>
    <col min="13569" max="13569" width="19.28515625" style="31" customWidth="1"/>
    <col min="13570" max="13570" width="22.140625" style="31" bestFit="1" customWidth="1"/>
    <col min="13571" max="13571" width="17.28515625" style="31" bestFit="1" customWidth="1"/>
    <col min="13572" max="13572" width="17.7109375" style="31" bestFit="1" customWidth="1"/>
    <col min="13573" max="13573" width="24.140625" style="31" bestFit="1" customWidth="1"/>
    <col min="13574" max="13574" width="19.42578125" style="31" bestFit="1" customWidth="1"/>
    <col min="13575" max="13575" width="130.140625" style="31" bestFit="1" customWidth="1"/>
    <col min="13576" max="13824" width="10.85546875" style="31"/>
    <col min="13825" max="13825" width="19.28515625" style="31" customWidth="1"/>
    <col min="13826" max="13826" width="22.140625" style="31" bestFit="1" customWidth="1"/>
    <col min="13827" max="13827" width="17.28515625" style="31" bestFit="1" customWidth="1"/>
    <col min="13828" max="13828" width="17.7109375" style="31" bestFit="1" customWidth="1"/>
    <col min="13829" max="13829" width="24.140625" style="31" bestFit="1" customWidth="1"/>
    <col min="13830" max="13830" width="19.42578125" style="31" bestFit="1" customWidth="1"/>
    <col min="13831" max="13831" width="130.140625" style="31" bestFit="1" customWidth="1"/>
    <col min="13832" max="14080" width="10.85546875" style="31"/>
    <col min="14081" max="14081" width="19.28515625" style="31" customWidth="1"/>
    <col min="14082" max="14082" width="22.140625" style="31" bestFit="1" customWidth="1"/>
    <col min="14083" max="14083" width="17.28515625" style="31" bestFit="1" customWidth="1"/>
    <col min="14084" max="14084" width="17.7109375" style="31" bestFit="1" customWidth="1"/>
    <col min="14085" max="14085" width="24.140625" style="31" bestFit="1" customWidth="1"/>
    <col min="14086" max="14086" width="19.42578125" style="31" bestFit="1" customWidth="1"/>
    <col min="14087" max="14087" width="130.140625" style="31" bestFit="1" customWidth="1"/>
    <col min="14088" max="14336" width="10.85546875" style="31"/>
    <col min="14337" max="14337" width="19.28515625" style="31" customWidth="1"/>
    <col min="14338" max="14338" width="22.140625" style="31" bestFit="1" customWidth="1"/>
    <col min="14339" max="14339" width="17.28515625" style="31" bestFit="1" customWidth="1"/>
    <col min="14340" max="14340" width="17.7109375" style="31" bestFit="1" customWidth="1"/>
    <col min="14341" max="14341" width="24.140625" style="31" bestFit="1" customWidth="1"/>
    <col min="14342" max="14342" width="19.42578125" style="31" bestFit="1" customWidth="1"/>
    <col min="14343" max="14343" width="130.140625" style="31" bestFit="1" customWidth="1"/>
    <col min="14344" max="14592" width="10.85546875" style="31"/>
    <col min="14593" max="14593" width="19.28515625" style="31" customWidth="1"/>
    <col min="14594" max="14594" width="22.140625" style="31" bestFit="1" customWidth="1"/>
    <col min="14595" max="14595" width="17.28515625" style="31" bestFit="1" customWidth="1"/>
    <col min="14596" max="14596" width="17.7109375" style="31" bestFit="1" customWidth="1"/>
    <col min="14597" max="14597" width="24.140625" style="31" bestFit="1" customWidth="1"/>
    <col min="14598" max="14598" width="19.42578125" style="31" bestFit="1" customWidth="1"/>
    <col min="14599" max="14599" width="130.140625" style="31" bestFit="1" customWidth="1"/>
    <col min="14600" max="14848" width="10.85546875" style="31"/>
    <col min="14849" max="14849" width="19.28515625" style="31" customWidth="1"/>
    <col min="14850" max="14850" width="22.140625" style="31" bestFit="1" customWidth="1"/>
    <col min="14851" max="14851" width="17.28515625" style="31" bestFit="1" customWidth="1"/>
    <col min="14852" max="14852" width="17.7109375" style="31" bestFit="1" customWidth="1"/>
    <col min="14853" max="14853" width="24.140625" style="31" bestFit="1" customWidth="1"/>
    <col min="14854" max="14854" width="19.42578125" style="31" bestFit="1" customWidth="1"/>
    <col min="14855" max="14855" width="130.140625" style="31" bestFit="1" customWidth="1"/>
    <col min="14856" max="15104" width="10.85546875" style="31"/>
    <col min="15105" max="15105" width="19.28515625" style="31" customWidth="1"/>
    <col min="15106" max="15106" width="22.140625" style="31" bestFit="1" customWidth="1"/>
    <col min="15107" max="15107" width="17.28515625" style="31" bestFit="1" customWidth="1"/>
    <col min="15108" max="15108" width="17.7109375" style="31" bestFit="1" customWidth="1"/>
    <col min="15109" max="15109" width="24.140625" style="31" bestFit="1" customWidth="1"/>
    <col min="15110" max="15110" width="19.42578125" style="31" bestFit="1" customWidth="1"/>
    <col min="15111" max="15111" width="130.140625" style="31" bestFit="1" customWidth="1"/>
    <col min="15112" max="15360" width="10.85546875" style="31"/>
    <col min="15361" max="15361" width="19.28515625" style="31" customWidth="1"/>
    <col min="15362" max="15362" width="22.140625" style="31" bestFit="1" customWidth="1"/>
    <col min="15363" max="15363" width="17.28515625" style="31" bestFit="1" customWidth="1"/>
    <col min="15364" max="15364" width="17.7109375" style="31" bestFit="1" customWidth="1"/>
    <col min="15365" max="15365" width="24.140625" style="31" bestFit="1" customWidth="1"/>
    <col min="15366" max="15366" width="19.42578125" style="31" bestFit="1" customWidth="1"/>
    <col min="15367" max="15367" width="130.140625" style="31" bestFit="1" customWidth="1"/>
    <col min="15368" max="15616" width="10.85546875" style="31"/>
    <col min="15617" max="15617" width="19.28515625" style="31" customWidth="1"/>
    <col min="15618" max="15618" width="22.140625" style="31" bestFit="1" customWidth="1"/>
    <col min="15619" max="15619" width="17.28515625" style="31" bestFit="1" customWidth="1"/>
    <col min="15620" max="15620" width="17.7109375" style="31" bestFit="1" customWidth="1"/>
    <col min="15621" max="15621" width="24.140625" style="31" bestFit="1" customWidth="1"/>
    <col min="15622" max="15622" width="19.42578125" style="31" bestFit="1" customWidth="1"/>
    <col min="15623" max="15623" width="130.140625" style="31" bestFit="1" customWidth="1"/>
    <col min="15624" max="15872" width="10.85546875" style="31"/>
    <col min="15873" max="15873" width="19.28515625" style="31" customWidth="1"/>
    <col min="15874" max="15874" width="22.140625" style="31" bestFit="1" customWidth="1"/>
    <col min="15875" max="15875" width="17.28515625" style="31" bestFit="1" customWidth="1"/>
    <col min="15876" max="15876" width="17.7109375" style="31" bestFit="1" customWidth="1"/>
    <col min="15877" max="15877" width="24.140625" style="31" bestFit="1" customWidth="1"/>
    <col min="15878" max="15878" width="19.42578125" style="31" bestFit="1" customWidth="1"/>
    <col min="15879" max="15879" width="130.140625" style="31" bestFit="1" customWidth="1"/>
    <col min="15880" max="16128" width="10.85546875" style="31"/>
    <col min="16129" max="16129" width="19.28515625" style="31" customWidth="1"/>
    <col min="16130" max="16130" width="22.140625" style="31" bestFit="1" customWidth="1"/>
    <col min="16131" max="16131" width="17.28515625" style="31" bestFit="1" customWidth="1"/>
    <col min="16132" max="16132" width="17.7109375" style="31" bestFit="1" customWidth="1"/>
    <col min="16133" max="16133" width="24.140625" style="31" bestFit="1" customWidth="1"/>
    <col min="16134" max="16134" width="19.42578125" style="31" bestFit="1" customWidth="1"/>
    <col min="16135" max="16135" width="130.140625" style="31" bestFit="1" customWidth="1"/>
    <col min="16136" max="16384" width="10.85546875" style="31"/>
  </cols>
  <sheetData>
    <row r="1" spans="1:7" ht="45" customHeight="1" x14ac:dyDescent="0.2">
      <c r="A1" s="14" t="s">
        <v>4883</v>
      </c>
    </row>
    <row r="2" spans="1:7" ht="15.75" x14ac:dyDescent="0.2">
      <c r="A2" s="3" t="s">
        <v>4884</v>
      </c>
    </row>
    <row r="3" spans="1:7" ht="15.75" x14ac:dyDescent="0.2">
      <c r="A3" s="3" t="s">
        <v>106</v>
      </c>
    </row>
    <row r="4" spans="1:7" ht="15.75" x14ac:dyDescent="0.2">
      <c r="A4" s="3" t="s">
        <v>4885</v>
      </c>
    </row>
    <row r="5" spans="1:7" ht="15.75" x14ac:dyDescent="0.2">
      <c r="A5" s="3" t="s">
        <v>161</v>
      </c>
    </row>
    <row r="6" spans="1:7" s="570" customFormat="1" ht="39.950000000000003" customHeight="1" x14ac:dyDescent="0.2">
      <c r="A6" s="567" t="s">
        <v>4886</v>
      </c>
      <c r="B6" s="567" t="s">
        <v>4887</v>
      </c>
      <c r="C6" s="567" t="s">
        <v>111</v>
      </c>
      <c r="D6" s="567" t="s">
        <v>4888</v>
      </c>
      <c r="E6" s="567" t="s">
        <v>4889</v>
      </c>
      <c r="F6" s="567" t="s">
        <v>4890</v>
      </c>
      <c r="G6" s="567" t="s">
        <v>34</v>
      </c>
    </row>
    <row r="7" spans="1:7" ht="15.75" x14ac:dyDescent="0.2">
      <c r="A7" s="566">
        <v>2010</v>
      </c>
      <c r="B7" s="566" t="s">
        <v>4891</v>
      </c>
      <c r="C7" s="566" t="s">
        <v>747</v>
      </c>
      <c r="D7" s="566" t="s">
        <v>4892</v>
      </c>
      <c r="E7" s="15">
        <v>0</v>
      </c>
      <c r="F7" s="15">
        <v>905</v>
      </c>
      <c r="G7" s="2"/>
    </row>
    <row r="8" spans="1:7" ht="15.75" x14ac:dyDescent="0.2">
      <c r="A8" s="566">
        <v>2010</v>
      </c>
      <c r="B8" s="566" t="s">
        <v>4893</v>
      </c>
      <c r="C8" s="566" t="s">
        <v>747</v>
      </c>
      <c r="D8" s="566" t="s">
        <v>4892</v>
      </c>
      <c r="E8" s="15">
        <v>0</v>
      </c>
      <c r="F8" s="15">
        <v>850</v>
      </c>
      <c r="G8" s="2"/>
    </row>
    <row r="9" spans="1:7" ht="15.75" x14ac:dyDescent="0.2">
      <c r="A9" s="566">
        <v>2010</v>
      </c>
      <c r="B9" s="566" t="s">
        <v>4894</v>
      </c>
      <c r="C9" s="566" t="s">
        <v>747</v>
      </c>
      <c r="D9" s="566" t="s">
        <v>4892</v>
      </c>
      <c r="E9" s="15">
        <v>0</v>
      </c>
      <c r="F9" s="15">
        <v>1752</v>
      </c>
      <c r="G9" s="2"/>
    </row>
    <row r="10" spans="1:7" ht="15.75" x14ac:dyDescent="0.2">
      <c r="A10" s="566">
        <v>2011</v>
      </c>
      <c r="B10" s="566" t="s">
        <v>4895</v>
      </c>
      <c r="C10" s="566" t="s">
        <v>120</v>
      </c>
      <c r="D10" s="566" t="s">
        <v>4892</v>
      </c>
      <c r="E10" s="15">
        <v>0</v>
      </c>
      <c r="F10" s="15">
        <v>2.726</v>
      </c>
      <c r="G10" s="2"/>
    </row>
    <row r="11" spans="1:7" ht="15.75" x14ac:dyDescent="0.2">
      <c r="A11" s="566">
        <v>2011</v>
      </c>
      <c r="B11" s="566" t="s">
        <v>4743</v>
      </c>
      <c r="C11" s="566" t="s">
        <v>747</v>
      </c>
      <c r="D11" s="566" t="s">
        <v>4892</v>
      </c>
      <c r="E11" s="15">
        <v>0</v>
      </c>
      <c r="F11" s="15">
        <v>60</v>
      </c>
      <c r="G11" s="2"/>
    </row>
    <row r="12" spans="1:7" ht="15.75" x14ac:dyDescent="0.2">
      <c r="A12" s="566">
        <v>2011</v>
      </c>
      <c r="B12" s="566" t="s">
        <v>4896</v>
      </c>
      <c r="C12" s="566" t="s">
        <v>747</v>
      </c>
      <c r="D12" s="566" t="s">
        <v>4897</v>
      </c>
      <c r="E12" s="15">
        <v>123</v>
      </c>
      <c r="F12" s="15">
        <v>0</v>
      </c>
      <c r="G12" s="2"/>
    </row>
    <row r="13" spans="1:7" ht="15.75" x14ac:dyDescent="0.2">
      <c r="A13" s="566">
        <v>2011</v>
      </c>
      <c r="B13" s="566" t="s">
        <v>4898</v>
      </c>
      <c r="C13" s="566" t="s">
        <v>747</v>
      </c>
      <c r="D13" s="566" t="s">
        <v>4892</v>
      </c>
      <c r="E13" s="15">
        <v>0</v>
      </c>
      <c r="F13" s="15">
        <v>1517</v>
      </c>
      <c r="G13" s="2" t="s">
        <v>4899</v>
      </c>
    </row>
    <row r="14" spans="1:7" ht="15.75" x14ac:dyDescent="0.2">
      <c r="A14" s="566">
        <v>2011</v>
      </c>
      <c r="B14" s="566" t="s">
        <v>4900</v>
      </c>
      <c r="C14" s="566" t="s">
        <v>120</v>
      </c>
      <c r="D14" s="566" t="s">
        <v>4892</v>
      </c>
      <c r="E14" s="15">
        <v>0</v>
      </c>
      <c r="F14" s="15">
        <v>80</v>
      </c>
      <c r="G14" s="2"/>
    </row>
    <row r="15" spans="1:7" ht="31.5" x14ac:dyDescent="0.2">
      <c r="A15" s="566">
        <v>2011</v>
      </c>
      <c r="B15" s="566" t="s">
        <v>996</v>
      </c>
      <c r="C15" s="566" t="s">
        <v>4901</v>
      </c>
      <c r="D15" s="566" t="s">
        <v>4902</v>
      </c>
      <c r="E15" s="15">
        <v>1875</v>
      </c>
      <c r="F15" s="15">
        <v>45</v>
      </c>
      <c r="G15" s="2" t="s">
        <v>4903</v>
      </c>
    </row>
    <row r="16" spans="1:7" ht="15.75" x14ac:dyDescent="0.2">
      <c r="A16" s="566">
        <v>2011</v>
      </c>
      <c r="B16" s="566" t="s">
        <v>4904</v>
      </c>
      <c r="C16" s="566" t="s">
        <v>114</v>
      </c>
      <c r="D16" s="566" t="s">
        <v>4905</v>
      </c>
      <c r="E16" s="15">
        <v>1063</v>
      </c>
      <c r="F16" s="15">
        <v>0</v>
      </c>
      <c r="G16" s="2"/>
    </row>
    <row r="17" spans="1:7" ht="15.75" x14ac:dyDescent="0.2">
      <c r="A17" s="566">
        <v>2011</v>
      </c>
      <c r="B17" s="566" t="s">
        <v>4904</v>
      </c>
      <c r="C17" s="566" t="s">
        <v>119</v>
      </c>
      <c r="D17" s="566" t="s">
        <v>4905</v>
      </c>
      <c r="E17" s="15">
        <v>0</v>
      </c>
      <c r="F17" s="15">
        <v>750</v>
      </c>
      <c r="G17" s="2"/>
    </row>
    <row r="18" spans="1:7" ht="15.75" x14ac:dyDescent="0.2">
      <c r="A18" s="566">
        <v>2012</v>
      </c>
      <c r="B18" s="566" t="s">
        <v>4906</v>
      </c>
      <c r="C18" s="566" t="s">
        <v>747</v>
      </c>
      <c r="D18" s="566" t="s">
        <v>4907</v>
      </c>
      <c r="E18" s="15">
        <v>228</v>
      </c>
      <c r="F18" s="15">
        <v>0</v>
      </c>
      <c r="G18" s="2"/>
    </row>
    <row r="19" spans="1:7" ht="15.75" x14ac:dyDescent="0.2">
      <c r="A19" s="566">
        <v>2012</v>
      </c>
      <c r="B19" s="566" t="s">
        <v>4908</v>
      </c>
      <c r="C19" s="566" t="s">
        <v>128</v>
      </c>
      <c r="D19" s="566" t="s">
        <v>4897</v>
      </c>
      <c r="E19" s="15">
        <v>1300</v>
      </c>
      <c r="F19" s="15">
        <v>0</v>
      </c>
      <c r="G19" s="2"/>
    </row>
    <row r="20" spans="1:7" ht="15.75" x14ac:dyDescent="0.2">
      <c r="A20" s="566">
        <v>2012</v>
      </c>
      <c r="B20" s="566" t="s">
        <v>4909</v>
      </c>
      <c r="C20" s="566" t="s">
        <v>4910</v>
      </c>
      <c r="D20" s="566" t="s">
        <v>4897</v>
      </c>
      <c r="E20" s="15">
        <v>1940</v>
      </c>
      <c r="F20" s="15">
        <v>0</v>
      </c>
      <c r="G20" s="2"/>
    </row>
    <row r="21" spans="1:7" ht="31.5" x14ac:dyDescent="0.2">
      <c r="A21" s="566">
        <v>2012</v>
      </c>
      <c r="B21" s="566" t="s">
        <v>4911</v>
      </c>
      <c r="C21" s="566" t="s">
        <v>4912</v>
      </c>
      <c r="D21" s="566" t="s">
        <v>4913</v>
      </c>
      <c r="E21" s="15">
        <v>434</v>
      </c>
      <c r="F21" s="15">
        <v>0</v>
      </c>
      <c r="G21" s="2" t="s">
        <v>4914</v>
      </c>
    </row>
    <row r="22" spans="1:7" ht="15.75" x14ac:dyDescent="0.2">
      <c r="A22" s="566">
        <v>2012</v>
      </c>
      <c r="B22" s="566" t="s">
        <v>4915</v>
      </c>
      <c r="C22" s="566" t="s">
        <v>747</v>
      </c>
      <c r="D22" s="566" t="s">
        <v>4892</v>
      </c>
      <c r="E22" s="15">
        <v>0</v>
      </c>
      <c r="F22" s="15">
        <v>2199</v>
      </c>
      <c r="G22" s="2"/>
    </row>
    <row r="23" spans="1:7" ht="15.75" x14ac:dyDescent="0.2">
      <c r="A23" s="566">
        <v>2012</v>
      </c>
      <c r="B23" s="566" t="s">
        <v>4916</v>
      </c>
      <c r="C23" s="566" t="s">
        <v>747</v>
      </c>
      <c r="D23" s="566" t="s">
        <v>4897</v>
      </c>
      <c r="E23" s="15">
        <v>210</v>
      </c>
      <c r="F23" s="15">
        <v>0</v>
      </c>
      <c r="G23" s="2"/>
    </row>
    <row r="24" spans="1:7" ht="31.5" x14ac:dyDescent="0.2">
      <c r="A24" s="566">
        <v>2012</v>
      </c>
      <c r="B24" s="566" t="s">
        <v>4917</v>
      </c>
      <c r="C24" s="566" t="s">
        <v>4918</v>
      </c>
      <c r="D24" s="566" t="s">
        <v>4902</v>
      </c>
      <c r="E24" s="15">
        <v>980</v>
      </c>
      <c r="F24" s="15">
        <v>490</v>
      </c>
      <c r="G24" s="2"/>
    </row>
    <row r="25" spans="1:7" ht="15.75" x14ac:dyDescent="0.2">
      <c r="A25" s="566">
        <v>2013</v>
      </c>
      <c r="B25" s="566" t="s">
        <v>4919</v>
      </c>
      <c r="C25" s="566" t="s">
        <v>114</v>
      </c>
      <c r="D25" s="566" t="s">
        <v>4897</v>
      </c>
      <c r="E25" s="15">
        <v>1152</v>
      </c>
      <c r="F25" s="15">
        <v>0</v>
      </c>
      <c r="G25" s="2"/>
    </row>
    <row r="26" spans="1:7" ht="15.75" x14ac:dyDescent="0.2">
      <c r="A26" s="566">
        <v>2013</v>
      </c>
      <c r="B26" s="566" t="s">
        <v>4920</v>
      </c>
      <c r="C26" s="566" t="s">
        <v>4921</v>
      </c>
      <c r="D26" s="566" t="s">
        <v>4897</v>
      </c>
      <c r="E26" s="15">
        <v>1958</v>
      </c>
      <c r="F26" s="15">
        <v>0</v>
      </c>
      <c r="G26" s="2"/>
    </row>
    <row r="27" spans="1:7" ht="31.5" x14ac:dyDescent="0.2">
      <c r="A27" s="566">
        <v>2013</v>
      </c>
      <c r="B27" s="566" t="s">
        <v>4922</v>
      </c>
      <c r="C27" s="566" t="s">
        <v>4923</v>
      </c>
      <c r="D27" s="566" t="s">
        <v>4924</v>
      </c>
      <c r="E27" s="15">
        <v>3960</v>
      </c>
      <c r="F27" s="15">
        <v>3300</v>
      </c>
      <c r="G27" s="2"/>
    </row>
    <row r="28" spans="1:7" ht="31.5" x14ac:dyDescent="0.2">
      <c r="A28" s="566">
        <v>2013</v>
      </c>
      <c r="B28" s="566" t="s">
        <v>4922</v>
      </c>
      <c r="C28" s="566" t="s">
        <v>4925</v>
      </c>
      <c r="D28" s="566" t="s">
        <v>4924</v>
      </c>
      <c r="E28" s="15">
        <v>0</v>
      </c>
      <c r="F28" s="15">
        <v>660</v>
      </c>
      <c r="G28" s="2"/>
    </row>
    <row r="29" spans="1:7" ht="15.75" x14ac:dyDescent="0.2">
      <c r="A29" s="566">
        <v>2013</v>
      </c>
      <c r="B29" s="566" t="s">
        <v>4926</v>
      </c>
      <c r="C29" s="566" t="s">
        <v>128</v>
      </c>
      <c r="D29" s="566" t="s">
        <v>4897</v>
      </c>
      <c r="E29" s="15">
        <v>1036</v>
      </c>
      <c r="F29" s="15">
        <v>0</v>
      </c>
      <c r="G29" s="2"/>
    </row>
    <row r="30" spans="1:7" ht="15.75" x14ac:dyDescent="0.2">
      <c r="A30" s="566">
        <v>2013</v>
      </c>
      <c r="B30" s="566" t="s">
        <v>4927</v>
      </c>
      <c r="C30" s="566" t="s">
        <v>4928</v>
      </c>
      <c r="D30" s="566" t="s">
        <v>4905</v>
      </c>
      <c r="E30" s="15">
        <v>1000</v>
      </c>
      <c r="F30" s="15">
        <v>0</v>
      </c>
      <c r="G30" s="2"/>
    </row>
    <row r="31" spans="1:7" ht="31.5" x14ac:dyDescent="0.2">
      <c r="A31" s="566">
        <v>2013</v>
      </c>
      <c r="B31" s="566" t="s">
        <v>4927</v>
      </c>
      <c r="C31" s="566" t="s">
        <v>4929</v>
      </c>
      <c r="D31" s="566" t="s">
        <v>4905</v>
      </c>
      <c r="E31" s="15">
        <v>0</v>
      </c>
      <c r="F31" s="15">
        <v>370</v>
      </c>
      <c r="G31" s="2" t="s">
        <v>4930</v>
      </c>
    </row>
    <row r="32" spans="1:7" ht="15.75" x14ac:dyDescent="0.2">
      <c r="A32" s="566">
        <v>2013</v>
      </c>
      <c r="B32" s="566" t="s">
        <v>3911</v>
      </c>
      <c r="C32" s="566" t="s">
        <v>747</v>
      </c>
      <c r="D32" s="566" t="s">
        <v>4907</v>
      </c>
      <c r="E32" s="15">
        <v>749</v>
      </c>
      <c r="F32" s="15">
        <v>0</v>
      </c>
      <c r="G32" s="2" t="s">
        <v>4931</v>
      </c>
    </row>
    <row r="33" spans="1:7" ht="15.75" x14ac:dyDescent="0.2">
      <c r="A33" s="566">
        <v>2013</v>
      </c>
      <c r="B33" s="566" t="s">
        <v>3492</v>
      </c>
      <c r="C33" s="566" t="s">
        <v>747</v>
      </c>
      <c r="D33" s="566" t="s">
        <v>4907</v>
      </c>
      <c r="E33" s="15">
        <v>340</v>
      </c>
      <c r="F33" s="15">
        <v>0</v>
      </c>
      <c r="G33" s="2" t="s">
        <v>4932</v>
      </c>
    </row>
    <row r="34" spans="1:7" ht="15.75" x14ac:dyDescent="0.2">
      <c r="A34" s="566">
        <v>2013</v>
      </c>
      <c r="B34" s="566" t="s">
        <v>4933</v>
      </c>
      <c r="C34" s="566" t="s">
        <v>747</v>
      </c>
      <c r="D34" s="566" t="s">
        <v>4913</v>
      </c>
      <c r="E34" s="15">
        <v>229</v>
      </c>
      <c r="F34" s="15">
        <v>0</v>
      </c>
      <c r="G34" s="2"/>
    </row>
    <row r="35" spans="1:7" ht="15.75" x14ac:dyDescent="0.2">
      <c r="A35" s="566">
        <v>2013</v>
      </c>
      <c r="B35" s="566" t="s">
        <v>996</v>
      </c>
      <c r="C35" s="566" t="s">
        <v>4934</v>
      </c>
      <c r="D35" s="566" t="s">
        <v>4897</v>
      </c>
      <c r="E35" s="15">
        <v>45</v>
      </c>
      <c r="F35" s="15">
        <v>0</v>
      </c>
      <c r="G35" s="2"/>
    </row>
    <row r="36" spans="1:7" ht="15.75" x14ac:dyDescent="0.2">
      <c r="A36" s="566">
        <v>2013</v>
      </c>
      <c r="B36" s="566" t="s">
        <v>4904</v>
      </c>
      <c r="C36" s="566" t="s">
        <v>119</v>
      </c>
      <c r="D36" s="566" t="s">
        <v>4913</v>
      </c>
      <c r="E36" s="15">
        <v>750</v>
      </c>
      <c r="F36" s="15">
        <v>0</v>
      </c>
      <c r="G36" s="2"/>
    </row>
    <row r="37" spans="1:7" ht="15.75" x14ac:dyDescent="0.2">
      <c r="A37" s="566">
        <v>2013</v>
      </c>
      <c r="B37" s="566" t="s">
        <v>4935</v>
      </c>
      <c r="C37" s="566" t="s">
        <v>747</v>
      </c>
      <c r="D37" s="566" t="s">
        <v>4892</v>
      </c>
      <c r="E37" s="15">
        <v>0</v>
      </c>
      <c r="F37" s="15">
        <v>1332</v>
      </c>
      <c r="G37" s="2"/>
    </row>
    <row r="38" spans="1:7" ht="15.75" x14ac:dyDescent="0.2">
      <c r="A38" s="566">
        <v>2014</v>
      </c>
      <c r="B38" s="566" t="s">
        <v>4936</v>
      </c>
      <c r="C38" s="566" t="s">
        <v>747</v>
      </c>
      <c r="D38" s="566" t="s">
        <v>4897</v>
      </c>
      <c r="E38" s="15">
        <v>1000</v>
      </c>
      <c r="F38" s="15">
        <v>0</v>
      </c>
      <c r="G38" s="2"/>
    </row>
    <row r="39" spans="1:7" ht="31.5" x14ac:dyDescent="0.2">
      <c r="A39" s="566">
        <v>2014</v>
      </c>
      <c r="B39" s="566" t="s">
        <v>4922</v>
      </c>
      <c r="C39" s="566" t="s">
        <v>4923</v>
      </c>
      <c r="D39" s="566" t="s">
        <v>4924</v>
      </c>
      <c r="E39" s="15">
        <v>3300</v>
      </c>
      <c r="F39" s="15">
        <v>2640</v>
      </c>
      <c r="G39" s="2"/>
    </row>
    <row r="40" spans="1:7" ht="31.5" x14ac:dyDescent="0.2">
      <c r="A40" s="566">
        <v>2014</v>
      </c>
      <c r="B40" s="566" t="s">
        <v>4922</v>
      </c>
      <c r="C40" s="566" t="s">
        <v>4925</v>
      </c>
      <c r="D40" s="566" t="s">
        <v>4924</v>
      </c>
      <c r="E40" s="15">
        <v>660</v>
      </c>
      <c r="F40" s="15">
        <v>1320</v>
      </c>
      <c r="G40" s="2"/>
    </row>
    <row r="41" spans="1:7" ht="15.75" x14ac:dyDescent="0.2">
      <c r="A41" s="566">
        <v>2014</v>
      </c>
      <c r="B41" s="566" t="s">
        <v>4937</v>
      </c>
      <c r="C41" s="566" t="s">
        <v>114</v>
      </c>
      <c r="D41" s="566" t="s">
        <v>4902</v>
      </c>
      <c r="E41" s="15">
        <v>1960</v>
      </c>
      <c r="F41" s="15">
        <v>980</v>
      </c>
      <c r="G41" s="2"/>
    </row>
    <row r="42" spans="1:7" ht="31.5" x14ac:dyDescent="0.2">
      <c r="A42" s="566">
        <v>2014</v>
      </c>
      <c r="B42" s="566" t="s">
        <v>4938</v>
      </c>
      <c r="C42" s="566" t="s">
        <v>4939</v>
      </c>
      <c r="D42" s="566" t="s">
        <v>4902</v>
      </c>
      <c r="E42" s="15">
        <v>150</v>
      </c>
      <c r="F42" s="15">
        <v>99</v>
      </c>
      <c r="G42" s="2" t="s">
        <v>4940</v>
      </c>
    </row>
    <row r="43" spans="1:7" ht="15.75" x14ac:dyDescent="0.2">
      <c r="A43" s="566">
        <v>2014</v>
      </c>
      <c r="B43" s="566" t="s">
        <v>4941</v>
      </c>
      <c r="C43" s="566" t="s">
        <v>128</v>
      </c>
      <c r="D43" s="566" t="s">
        <v>4897</v>
      </c>
      <c r="E43" s="15">
        <v>1370</v>
      </c>
      <c r="F43" s="15">
        <v>0</v>
      </c>
      <c r="G43" s="2"/>
    </row>
    <row r="44" spans="1:7" ht="15.75" x14ac:dyDescent="0.2">
      <c r="A44" s="566">
        <v>2014</v>
      </c>
      <c r="B44" s="566" t="s">
        <v>4942</v>
      </c>
      <c r="C44" s="566" t="s">
        <v>119</v>
      </c>
      <c r="D44" s="566" t="s">
        <v>4892</v>
      </c>
      <c r="E44" s="15">
        <v>0</v>
      </c>
      <c r="F44" s="15">
        <v>60</v>
      </c>
      <c r="G44" s="2"/>
    </row>
    <row r="45" spans="1:7" ht="15.75" x14ac:dyDescent="0.2">
      <c r="A45" s="566">
        <v>2014</v>
      </c>
      <c r="B45" s="566" t="s">
        <v>4943</v>
      </c>
      <c r="C45" s="566" t="s">
        <v>120</v>
      </c>
      <c r="D45" s="566" t="s">
        <v>4892</v>
      </c>
      <c r="E45" s="15">
        <v>0</v>
      </c>
      <c r="F45" s="15">
        <v>86</v>
      </c>
      <c r="G45" s="2"/>
    </row>
    <row r="46" spans="1:7" ht="15.75" x14ac:dyDescent="0.2">
      <c r="A46" s="566">
        <v>2015</v>
      </c>
      <c r="B46" s="566" t="s">
        <v>860</v>
      </c>
      <c r="C46" s="566" t="s">
        <v>119</v>
      </c>
      <c r="D46" s="566" t="s">
        <v>4892</v>
      </c>
      <c r="E46" s="15">
        <v>0</v>
      </c>
      <c r="F46" s="15">
        <v>33</v>
      </c>
      <c r="G46" s="2"/>
    </row>
    <row r="47" spans="1:7" ht="31.5" x14ac:dyDescent="0.2">
      <c r="A47" s="566">
        <v>2015</v>
      </c>
      <c r="B47" s="566" t="s">
        <v>4922</v>
      </c>
      <c r="C47" s="566" t="s">
        <v>4923</v>
      </c>
      <c r="D47" s="566" t="s">
        <v>4924</v>
      </c>
      <c r="E47" s="15">
        <v>2640</v>
      </c>
      <c r="F47" s="15">
        <v>1980</v>
      </c>
      <c r="G47" s="2" t="s">
        <v>4944</v>
      </c>
    </row>
    <row r="48" spans="1:7" ht="31.5" x14ac:dyDescent="0.2">
      <c r="A48" s="566">
        <v>2015</v>
      </c>
      <c r="B48" s="566" t="s">
        <v>4922</v>
      </c>
      <c r="C48" s="566" t="s">
        <v>4925</v>
      </c>
      <c r="D48" s="566" t="s">
        <v>4924</v>
      </c>
      <c r="E48" s="15">
        <v>1320</v>
      </c>
      <c r="F48" s="15">
        <v>1980</v>
      </c>
      <c r="G48" s="2"/>
    </row>
    <row r="49" spans="1:7" ht="15.75" x14ac:dyDescent="0.2">
      <c r="A49" s="566">
        <v>2015</v>
      </c>
      <c r="B49" s="566" t="s">
        <v>4945</v>
      </c>
      <c r="C49" s="566" t="s">
        <v>120</v>
      </c>
      <c r="D49" s="566" t="s">
        <v>4892</v>
      </c>
      <c r="E49" s="15">
        <v>0</v>
      </c>
      <c r="F49" s="15">
        <v>79</v>
      </c>
      <c r="G49" s="2" t="s">
        <v>4946</v>
      </c>
    </row>
    <row r="50" spans="1:7" ht="31.5" x14ac:dyDescent="0.2">
      <c r="A50" s="566">
        <v>2015</v>
      </c>
      <c r="B50" s="566" t="s">
        <v>4927</v>
      </c>
      <c r="C50" s="566" t="s">
        <v>4929</v>
      </c>
      <c r="D50" s="566" t="s">
        <v>4897</v>
      </c>
      <c r="E50" s="15">
        <v>370</v>
      </c>
      <c r="F50" s="15">
        <v>0</v>
      </c>
      <c r="G50" s="2"/>
    </row>
    <row r="51" spans="1:7" ht="15.75" x14ac:dyDescent="0.2">
      <c r="A51" s="566">
        <v>2015</v>
      </c>
      <c r="B51" s="566" t="s">
        <v>3837</v>
      </c>
      <c r="C51" s="566" t="s">
        <v>114</v>
      </c>
      <c r="D51" s="566" t="s">
        <v>4907</v>
      </c>
      <c r="E51" s="15">
        <v>420</v>
      </c>
      <c r="F51" s="15">
        <v>0</v>
      </c>
      <c r="G51" s="2" t="s">
        <v>4947</v>
      </c>
    </row>
    <row r="52" spans="1:7" ht="31.5" x14ac:dyDescent="0.2">
      <c r="A52" s="566">
        <v>2015</v>
      </c>
      <c r="B52" s="566" t="s">
        <v>4948</v>
      </c>
      <c r="C52" s="566" t="s">
        <v>4918</v>
      </c>
      <c r="D52" s="566" t="s">
        <v>4897</v>
      </c>
      <c r="E52" s="15">
        <v>490</v>
      </c>
      <c r="F52" s="15">
        <v>0</v>
      </c>
      <c r="G52" s="2"/>
    </row>
    <row r="53" spans="1:7" ht="15.75" x14ac:dyDescent="0.2">
      <c r="A53" s="566">
        <v>2015</v>
      </c>
      <c r="B53" s="566" t="s">
        <v>3911</v>
      </c>
      <c r="C53" s="566" t="s">
        <v>747</v>
      </c>
      <c r="D53" s="566" t="s">
        <v>4949</v>
      </c>
      <c r="E53" s="15">
        <v>0</v>
      </c>
      <c r="F53" s="15">
        <v>749</v>
      </c>
      <c r="G53" s="2" t="s">
        <v>4931</v>
      </c>
    </row>
    <row r="54" spans="1:7" ht="15.75" x14ac:dyDescent="0.2">
      <c r="A54" s="566">
        <v>2016</v>
      </c>
      <c r="B54" s="566" t="s">
        <v>4950</v>
      </c>
      <c r="C54" s="566" t="s">
        <v>747</v>
      </c>
      <c r="D54" s="566" t="s">
        <v>4892</v>
      </c>
      <c r="E54" s="15">
        <v>0</v>
      </c>
      <c r="F54" s="15">
        <v>910</v>
      </c>
      <c r="G54" s="2"/>
    </row>
    <row r="55" spans="1:7" ht="15.75" x14ac:dyDescent="0.2">
      <c r="A55" s="566">
        <v>2016</v>
      </c>
      <c r="B55" s="566" t="s">
        <v>4937</v>
      </c>
      <c r="C55" s="566" t="s">
        <v>114</v>
      </c>
      <c r="D55" s="566" t="s">
        <v>4897</v>
      </c>
      <c r="E55" s="15">
        <v>980</v>
      </c>
      <c r="F55" s="15">
        <v>0</v>
      </c>
      <c r="G55" s="2"/>
    </row>
    <row r="56" spans="1:7" ht="31.5" x14ac:dyDescent="0.2">
      <c r="A56" s="566">
        <v>2016</v>
      </c>
      <c r="B56" s="566" t="s">
        <v>4951</v>
      </c>
      <c r="C56" s="566" t="s">
        <v>4952</v>
      </c>
      <c r="D56" s="566" t="s">
        <v>4902</v>
      </c>
      <c r="E56" s="15">
        <v>900</v>
      </c>
      <c r="F56" s="15">
        <v>600</v>
      </c>
      <c r="G56" s="2"/>
    </row>
    <row r="57" spans="1:7" ht="15.75" x14ac:dyDescent="0.2">
      <c r="A57" s="566">
        <v>2016</v>
      </c>
      <c r="B57" s="566" t="s">
        <v>4953</v>
      </c>
      <c r="C57" s="566" t="s">
        <v>114</v>
      </c>
      <c r="D57" s="566" t="s">
        <v>4897</v>
      </c>
      <c r="E57" s="15">
        <v>2260</v>
      </c>
      <c r="F57" s="15">
        <v>0</v>
      </c>
      <c r="G57" s="2"/>
    </row>
    <row r="58" spans="1:7" ht="15.75" x14ac:dyDescent="0.2">
      <c r="A58" s="566">
        <v>2016</v>
      </c>
      <c r="B58" s="566" t="s">
        <v>4954</v>
      </c>
      <c r="C58" s="566" t="s">
        <v>114</v>
      </c>
      <c r="D58" s="566" t="s">
        <v>4897</v>
      </c>
      <c r="E58" s="15">
        <v>448</v>
      </c>
      <c r="F58" s="15">
        <v>0</v>
      </c>
      <c r="G58" s="2"/>
    </row>
    <row r="59" spans="1:7" ht="15.75" x14ac:dyDescent="0.2">
      <c r="A59" s="566">
        <v>2016</v>
      </c>
      <c r="B59" s="566" t="s">
        <v>3893</v>
      </c>
      <c r="C59" s="566" t="s">
        <v>120</v>
      </c>
      <c r="D59" s="566" t="s">
        <v>4892</v>
      </c>
      <c r="E59" s="15">
        <v>0</v>
      </c>
      <c r="F59" s="15">
        <v>55</v>
      </c>
      <c r="G59" s="2"/>
    </row>
    <row r="60" spans="1:7" ht="15.75" x14ac:dyDescent="0.2">
      <c r="A60" s="566">
        <v>2017</v>
      </c>
      <c r="B60" s="566" t="s">
        <v>4955</v>
      </c>
      <c r="C60" s="566" t="s">
        <v>114</v>
      </c>
      <c r="D60" s="566" t="s">
        <v>4907</v>
      </c>
      <c r="E60" s="15">
        <v>220</v>
      </c>
      <c r="F60" s="15">
        <v>0</v>
      </c>
      <c r="G60" s="2"/>
    </row>
    <row r="61" spans="1:7" ht="15.75" x14ac:dyDescent="0.2">
      <c r="A61" s="566">
        <v>2018</v>
      </c>
      <c r="B61" s="566" t="s">
        <v>4956</v>
      </c>
      <c r="C61" s="566" t="s">
        <v>4957</v>
      </c>
      <c r="D61" s="566" t="s">
        <v>4897</v>
      </c>
      <c r="E61" s="15">
        <v>540</v>
      </c>
      <c r="F61" s="15">
        <v>0</v>
      </c>
      <c r="G61" s="2"/>
    </row>
    <row r="62" spans="1:7" ht="15.75" x14ac:dyDescent="0.2">
      <c r="A62" s="566">
        <v>2018</v>
      </c>
      <c r="B62" s="566" t="s">
        <v>4958</v>
      </c>
      <c r="C62" s="566" t="s">
        <v>747</v>
      </c>
      <c r="D62" s="566" t="s">
        <v>4897</v>
      </c>
      <c r="E62" s="15">
        <v>498</v>
      </c>
      <c r="F62" s="15">
        <v>0</v>
      </c>
      <c r="G62" s="2"/>
    </row>
    <row r="63" spans="1:7" ht="15.75" x14ac:dyDescent="0.2">
      <c r="A63" s="566">
        <v>2018</v>
      </c>
      <c r="B63" s="566" t="s">
        <v>4922</v>
      </c>
      <c r="C63" s="566" t="s">
        <v>4923</v>
      </c>
      <c r="D63" s="566" t="s">
        <v>4905</v>
      </c>
      <c r="E63" s="15">
        <v>1980</v>
      </c>
      <c r="F63" s="15">
        <v>1320</v>
      </c>
      <c r="G63" s="2"/>
    </row>
    <row r="64" spans="1:7" ht="31.5" x14ac:dyDescent="0.2">
      <c r="A64" s="566">
        <v>2018</v>
      </c>
      <c r="B64" s="566" t="s">
        <v>4922</v>
      </c>
      <c r="C64" s="566" t="s">
        <v>4925</v>
      </c>
      <c r="D64" s="566" t="s">
        <v>4905</v>
      </c>
      <c r="E64" s="15">
        <v>1980</v>
      </c>
      <c r="F64" s="15">
        <v>2640</v>
      </c>
      <c r="G64" s="2"/>
    </row>
    <row r="65" spans="1:7" ht="15.75" x14ac:dyDescent="0.2">
      <c r="A65" s="566">
        <v>2018</v>
      </c>
      <c r="B65" s="566" t="s">
        <v>4959</v>
      </c>
      <c r="C65" s="566" t="s">
        <v>4960</v>
      </c>
      <c r="D65" s="566" t="s">
        <v>4897</v>
      </c>
      <c r="E65" s="15">
        <v>1960</v>
      </c>
      <c r="F65" s="15">
        <v>0</v>
      </c>
      <c r="G65" s="2"/>
    </row>
    <row r="66" spans="1:7" ht="15.75" x14ac:dyDescent="0.2">
      <c r="A66" s="566">
        <v>2018</v>
      </c>
      <c r="B66" s="566" t="s">
        <v>3837</v>
      </c>
      <c r="C66" s="566" t="s">
        <v>119</v>
      </c>
      <c r="D66" s="566" t="s">
        <v>4905</v>
      </c>
      <c r="E66" s="15">
        <v>0</v>
      </c>
      <c r="F66" s="15">
        <v>420</v>
      </c>
      <c r="G66" s="2"/>
    </row>
    <row r="67" spans="1:7" ht="31.5" x14ac:dyDescent="0.2">
      <c r="A67" s="566">
        <v>2018</v>
      </c>
      <c r="B67" s="566" t="s">
        <v>4961</v>
      </c>
      <c r="C67" s="566" t="s">
        <v>4962</v>
      </c>
      <c r="D67" s="566" t="s">
        <v>4902</v>
      </c>
      <c r="E67" s="15">
        <v>360</v>
      </c>
      <c r="F67" s="15">
        <v>245</v>
      </c>
      <c r="G67" s="2" t="s">
        <v>4963</v>
      </c>
    </row>
    <row r="68" spans="1:7" ht="31.5" x14ac:dyDescent="0.2">
      <c r="A68" s="566">
        <v>2019</v>
      </c>
      <c r="B68" s="566" t="s">
        <v>4964</v>
      </c>
      <c r="C68" s="566" t="s">
        <v>4965</v>
      </c>
      <c r="D68" s="566" t="s">
        <v>4897</v>
      </c>
      <c r="E68" s="15">
        <v>375</v>
      </c>
      <c r="F68" s="15">
        <v>0</v>
      </c>
      <c r="G68" s="2" t="s">
        <v>4966</v>
      </c>
    </row>
    <row r="69" spans="1:7" ht="15.75" x14ac:dyDescent="0.2">
      <c r="A69" s="566">
        <v>2019</v>
      </c>
      <c r="B69" s="566" t="s">
        <v>4967</v>
      </c>
      <c r="C69" s="566" t="s">
        <v>4960</v>
      </c>
      <c r="D69" s="566" t="s">
        <v>4897</v>
      </c>
      <c r="E69" s="15">
        <v>1559</v>
      </c>
      <c r="F69" s="15">
        <v>0</v>
      </c>
      <c r="G69" s="2"/>
    </row>
    <row r="70" spans="1:7" ht="15.75" x14ac:dyDescent="0.2">
      <c r="A70" s="566">
        <v>2019</v>
      </c>
      <c r="B70" s="566" t="s">
        <v>1617</v>
      </c>
      <c r="C70" s="566" t="s">
        <v>128</v>
      </c>
      <c r="D70" s="566" t="s">
        <v>4897</v>
      </c>
      <c r="E70" s="15">
        <v>9</v>
      </c>
      <c r="F70" s="15">
        <v>0</v>
      </c>
      <c r="G70" s="2"/>
    </row>
    <row r="71" spans="1:7" ht="15.75" x14ac:dyDescent="0.2">
      <c r="A71" s="566">
        <v>2019</v>
      </c>
      <c r="B71" s="566" t="s">
        <v>4968</v>
      </c>
      <c r="C71" s="566" t="s">
        <v>4960</v>
      </c>
      <c r="D71" s="566" t="s">
        <v>4897</v>
      </c>
      <c r="E71" s="15">
        <v>2000</v>
      </c>
      <c r="F71" s="15">
        <v>0</v>
      </c>
      <c r="G71" s="2"/>
    </row>
    <row r="72" spans="1:7" ht="15.75" x14ac:dyDescent="0.2">
      <c r="A72" s="566">
        <v>2019</v>
      </c>
      <c r="B72" s="566" t="s">
        <v>4969</v>
      </c>
      <c r="C72" s="566" t="s">
        <v>4970</v>
      </c>
      <c r="D72" s="566" t="s">
        <v>4897</v>
      </c>
      <c r="E72" s="15">
        <v>41.5</v>
      </c>
      <c r="F72" s="15">
        <v>0</v>
      </c>
      <c r="G72" s="2"/>
    </row>
    <row r="73" spans="1:7" ht="31.5" x14ac:dyDescent="0.2">
      <c r="A73" s="566">
        <v>2019</v>
      </c>
      <c r="B73" s="566" t="s">
        <v>4971</v>
      </c>
      <c r="C73" s="566" t="s">
        <v>120</v>
      </c>
      <c r="D73" s="566" t="s">
        <v>4892</v>
      </c>
      <c r="E73" s="15">
        <v>0</v>
      </c>
      <c r="F73" s="15">
        <v>77</v>
      </c>
      <c r="G73" s="2"/>
    </row>
    <row r="74" spans="1:7" ht="15.75" x14ac:dyDescent="0.2">
      <c r="A74" s="566">
        <v>2019</v>
      </c>
      <c r="B74" s="566" t="s">
        <v>3492</v>
      </c>
      <c r="C74" s="566" t="s">
        <v>747</v>
      </c>
      <c r="D74" s="566" t="s">
        <v>4949</v>
      </c>
      <c r="E74" s="15">
        <v>0</v>
      </c>
      <c r="F74" s="15">
        <v>382</v>
      </c>
      <c r="G74" s="2" t="s">
        <v>4932</v>
      </c>
    </row>
    <row r="75" spans="1:7" ht="15.75" x14ac:dyDescent="0.2">
      <c r="A75" s="566">
        <v>2020</v>
      </c>
      <c r="B75" s="566" t="s">
        <v>4972</v>
      </c>
      <c r="C75" s="566" t="s">
        <v>128</v>
      </c>
      <c r="D75" s="566" t="s">
        <v>4897</v>
      </c>
      <c r="E75" s="15">
        <v>51</v>
      </c>
      <c r="F75" s="15">
        <v>0</v>
      </c>
      <c r="G75" s="2"/>
    </row>
    <row r="76" spans="1:7" ht="15.75" x14ac:dyDescent="0.2">
      <c r="A76" s="566">
        <v>2020</v>
      </c>
      <c r="B76" s="566" t="s">
        <v>4973</v>
      </c>
      <c r="C76" s="566" t="s">
        <v>114</v>
      </c>
      <c r="D76" s="566" t="s">
        <v>4897</v>
      </c>
      <c r="E76" s="15">
        <v>1510</v>
      </c>
      <c r="F76" s="15">
        <v>0</v>
      </c>
      <c r="G76" s="2"/>
    </row>
    <row r="77" spans="1:7" ht="15.75" x14ac:dyDescent="0.2">
      <c r="A77" s="566">
        <v>2020</v>
      </c>
      <c r="B77" s="566" t="s">
        <v>4974</v>
      </c>
      <c r="C77" s="566" t="s">
        <v>747</v>
      </c>
      <c r="D77" s="566" t="s">
        <v>4897</v>
      </c>
      <c r="E77" s="15">
        <v>56</v>
      </c>
      <c r="F77" s="15">
        <v>0</v>
      </c>
      <c r="G77" s="2" t="s">
        <v>4975</v>
      </c>
    </row>
    <row r="78" spans="1:7" ht="15.75" x14ac:dyDescent="0.2">
      <c r="A78" s="566">
        <v>2020</v>
      </c>
      <c r="B78" s="566" t="s">
        <v>4976</v>
      </c>
      <c r="C78" s="566" t="s">
        <v>747</v>
      </c>
      <c r="D78" s="566" t="s">
        <v>4897</v>
      </c>
      <c r="E78" s="15">
        <v>56</v>
      </c>
      <c r="F78" s="15">
        <v>0</v>
      </c>
      <c r="G78" s="2" t="s">
        <v>4975</v>
      </c>
    </row>
    <row r="79" spans="1:7" ht="15.75" x14ac:dyDescent="0.2">
      <c r="A79" s="566">
        <v>2020</v>
      </c>
      <c r="B79" s="566" t="s">
        <v>3475</v>
      </c>
      <c r="C79" s="566" t="s">
        <v>747</v>
      </c>
      <c r="D79" s="566" t="s">
        <v>4897</v>
      </c>
      <c r="E79" s="15">
        <v>50</v>
      </c>
      <c r="F79" s="15">
        <v>0</v>
      </c>
      <c r="G79" s="2" t="s">
        <v>4975</v>
      </c>
    </row>
    <row r="80" spans="1:7" ht="31.5" x14ac:dyDescent="0.2">
      <c r="A80" s="566">
        <v>2021</v>
      </c>
      <c r="B80" s="566" t="s">
        <v>4977</v>
      </c>
      <c r="C80" s="566" t="s">
        <v>4978</v>
      </c>
      <c r="D80" s="566" t="s">
        <v>4897</v>
      </c>
      <c r="E80" s="15">
        <v>1090</v>
      </c>
      <c r="F80" s="15">
        <v>0</v>
      </c>
      <c r="G80" s="2" t="s">
        <v>4979</v>
      </c>
    </row>
    <row r="81" spans="1:7" ht="15.75" x14ac:dyDescent="0.2">
      <c r="A81" s="566">
        <v>2022</v>
      </c>
      <c r="B81" s="566" t="s">
        <v>4980</v>
      </c>
      <c r="C81" s="566" t="s">
        <v>118</v>
      </c>
      <c r="D81" s="566" t="s">
        <v>4897</v>
      </c>
      <c r="E81" s="15">
        <v>985</v>
      </c>
      <c r="F81" s="15">
        <v>0</v>
      </c>
      <c r="G81" s="2" t="s">
        <v>4981</v>
      </c>
    </row>
    <row r="82" spans="1:7" ht="15.75" x14ac:dyDescent="0.2">
      <c r="A82" s="566">
        <v>2022</v>
      </c>
      <c r="B82" s="566" t="s">
        <v>4982</v>
      </c>
      <c r="C82" s="566" t="s">
        <v>118</v>
      </c>
      <c r="D82" s="566" t="s">
        <v>4897</v>
      </c>
      <c r="E82" s="15">
        <v>965</v>
      </c>
      <c r="F82" s="15">
        <v>0</v>
      </c>
      <c r="G82" s="2" t="s">
        <v>4983</v>
      </c>
    </row>
    <row r="83" spans="1:7" ht="15.75" x14ac:dyDescent="0.2">
      <c r="A83" s="566">
        <v>2023</v>
      </c>
      <c r="B83" s="566" t="s">
        <v>4935</v>
      </c>
      <c r="C83" s="566" t="s">
        <v>114</v>
      </c>
      <c r="D83" s="566" t="s">
        <v>4897</v>
      </c>
      <c r="E83" s="15">
        <v>2000</v>
      </c>
      <c r="F83" s="15">
        <v>0</v>
      </c>
      <c r="G83" s="2" t="s">
        <v>4984</v>
      </c>
    </row>
    <row r="84" spans="1:7" ht="15.75" x14ac:dyDescent="0.2">
      <c r="A84" s="566">
        <v>2023</v>
      </c>
      <c r="B84" s="566" t="s">
        <v>4922</v>
      </c>
      <c r="C84" s="566" t="s">
        <v>114</v>
      </c>
      <c r="D84" s="566" t="s">
        <v>4897</v>
      </c>
      <c r="E84" s="15">
        <v>1320</v>
      </c>
      <c r="F84" s="15">
        <v>0</v>
      </c>
      <c r="G84" s="2" t="s">
        <v>4985</v>
      </c>
    </row>
    <row r="85" spans="1:7" ht="15.75" x14ac:dyDescent="0.2">
      <c r="A85" s="566">
        <v>2023</v>
      </c>
      <c r="B85" s="566" t="s">
        <v>4986</v>
      </c>
      <c r="C85" s="566" t="s">
        <v>114</v>
      </c>
      <c r="D85" s="566" t="s">
        <v>4897</v>
      </c>
      <c r="E85" s="634">
        <v>559</v>
      </c>
      <c r="F85" s="634">
        <v>0</v>
      </c>
      <c r="G85" s="2" t="s">
        <v>4987</v>
      </c>
    </row>
    <row r="86" spans="1:7" ht="15.75" x14ac:dyDescent="0.2">
      <c r="A86" s="566">
        <v>2023</v>
      </c>
      <c r="B86" s="566" t="s">
        <v>3927</v>
      </c>
      <c r="C86" s="566" t="s">
        <v>747</v>
      </c>
      <c r="D86" s="566" t="s">
        <v>4892</v>
      </c>
      <c r="E86" s="634">
        <v>0</v>
      </c>
      <c r="F86" s="634">
        <v>840</v>
      </c>
      <c r="G86" s="2" t="s">
        <v>4988</v>
      </c>
    </row>
    <row r="87" spans="1:7" x14ac:dyDescent="0.2">
      <c r="A87" s="568"/>
    </row>
    <row r="88" spans="1:7" x14ac:dyDescent="0.2">
      <c r="A88" s="569"/>
      <c r="C88" s="10"/>
      <c r="D88" s="10"/>
      <c r="E88" s="10"/>
      <c r="F88" s="10"/>
    </row>
    <row r="89" spans="1:7" x14ac:dyDescent="0.2">
      <c r="A89" s="569"/>
      <c r="C89" s="10"/>
      <c r="D89" s="10"/>
      <c r="E89" s="10"/>
      <c r="F89" s="10"/>
    </row>
    <row r="90" spans="1:7" x14ac:dyDescent="0.2">
      <c r="A90" s="569"/>
      <c r="C90" s="10"/>
      <c r="D90" s="10"/>
      <c r="E90" s="10"/>
      <c r="F90" s="10"/>
    </row>
    <row r="91" spans="1:7" x14ac:dyDescent="0.2">
      <c r="A91" s="569"/>
      <c r="C91" s="10"/>
      <c r="D91" s="10"/>
      <c r="E91" s="10"/>
      <c r="F91" s="10"/>
    </row>
    <row r="92" spans="1:7" x14ac:dyDescent="0.2">
      <c r="A92" s="568"/>
    </row>
    <row r="93" spans="1:7" x14ac:dyDescent="0.2">
      <c r="A93" s="568"/>
    </row>
    <row r="94" spans="1:7" x14ac:dyDescent="0.2">
      <c r="A94" s="568"/>
    </row>
  </sheetData>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736AD-ADE9-4C6C-87C1-5D4853DEEAE1}">
  <dimension ref="A1:P1325"/>
  <sheetViews>
    <sheetView showGridLines="0" zoomScaleNormal="100" workbookViewId="0">
      <pane ySplit="6" topLeftCell="A7" activePane="bottomLeft" state="frozen"/>
      <selection activeCell="F11" sqref="F11"/>
      <selection pane="bottomLeft"/>
    </sheetView>
  </sheetViews>
  <sheetFormatPr defaultColWidth="10.7109375" defaultRowHeight="15.75" x14ac:dyDescent="0.25"/>
  <cols>
    <col min="1" max="1" width="34.7109375" style="22" customWidth="1"/>
    <col min="2" max="2" width="37.140625" style="22" bestFit="1" customWidth="1"/>
    <col min="3" max="4" width="22.140625" style="22" customWidth="1"/>
    <col min="5" max="5" width="24.85546875" style="22" customWidth="1"/>
    <col min="6" max="6" width="20.5703125" style="22" customWidth="1"/>
    <col min="7" max="7" width="18.5703125" style="58" customWidth="1"/>
    <col min="8" max="8" width="25.7109375" style="22" customWidth="1"/>
    <col min="9" max="9" width="15.5703125" style="22" customWidth="1"/>
    <col min="10" max="10" width="10.7109375" style="22"/>
    <col min="11" max="11" width="19.85546875" style="22" bestFit="1" customWidth="1"/>
    <col min="12" max="12" width="13.140625" style="22" bestFit="1" customWidth="1"/>
    <col min="13" max="13" width="17" style="22" bestFit="1" customWidth="1"/>
    <col min="14" max="15" width="18.5703125" style="22" bestFit="1" customWidth="1"/>
    <col min="16" max="16" width="22.42578125" style="22" bestFit="1" customWidth="1"/>
    <col min="256" max="256" width="34.7109375" customWidth="1"/>
    <col min="257" max="257" width="37.140625" bestFit="1" customWidth="1"/>
    <col min="258" max="259" width="22.140625" customWidth="1"/>
    <col min="260" max="260" width="9.5703125" customWidth="1"/>
    <col min="261" max="261" width="15.85546875" customWidth="1"/>
    <col min="262" max="262" width="18.5703125" customWidth="1"/>
    <col min="263" max="263" width="9.140625" customWidth="1"/>
    <col min="512" max="512" width="34.7109375" customWidth="1"/>
    <col min="513" max="513" width="37.140625" bestFit="1" customWidth="1"/>
    <col min="514" max="515" width="22.140625" customWidth="1"/>
    <col min="516" max="516" width="9.5703125" customWidth="1"/>
    <col min="517" max="517" width="15.85546875" customWidth="1"/>
    <col min="518" max="518" width="18.5703125" customWidth="1"/>
    <col min="519" max="519" width="9.140625" customWidth="1"/>
    <col min="768" max="768" width="34.7109375" customWidth="1"/>
    <col min="769" max="769" width="37.140625" bestFit="1" customWidth="1"/>
    <col min="770" max="771" width="22.140625" customWidth="1"/>
    <col min="772" max="772" width="9.5703125" customWidth="1"/>
    <col min="773" max="773" width="15.85546875" customWidth="1"/>
    <col min="774" max="774" width="18.5703125" customWidth="1"/>
    <col min="775" max="775" width="9.140625" customWidth="1"/>
    <col min="1024" max="1024" width="34.7109375" customWidth="1"/>
    <col min="1025" max="1025" width="37.140625" bestFit="1" customWidth="1"/>
    <col min="1026" max="1027" width="22.140625" customWidth="1"/>
    <col min="1028" max="1028" width="9.5703125" customWidth="1"/>
    <col min="1029" max="1029" width="15.85546875" customWidth="1"/>
    <col min="1030" max="1030" width="18.5703125" customWidth="1"/>
    <col min="1031" max="1031" width="9.140625" customWidth="1"/>
    <col min="1280" max="1280" width="34.7109375" customWidth="1"/>
    <col min="1281" max="1281" width="37.140625" bestFit="1" customWidth="1"/>
    <col min="1282" max="1283" width="22.140625" customWidth="1"/>
    <col min="1284" max="1284" width="9.5703125" customWidth="1"/>
    <col min="1285" max="1285" width="15.85546875" customWidth="1"/>
    <col min="1286" max="1286" width="18.5703125" customWidth="1"/>
    <col min="1287" max="1287" width="9.140625" customWidth="1"/>
    <col min="1536" max="1536" width="34.7109375" customWidth="1"/>
    <col min="1537" max="1537" width="37.140625" bestFit="1" customWidth="1"/>
    <col min="1538" max="1539" width="22.140625" customWidth="1"/>
    <col min="1540" max="1540" width="9.5703125" customWidth="1"/>
    <col min="1541" max="1541" width="15.85546875" customWidth="1"/>
    <col min="1542" max="1542" width="18.5703125" customWidth="1"/>
    <col min="1543" max="1543" width="9.140625" customWidth="1"/>
    <col min="1792" max="1792" width="34.7109375" customWidth="1"/>
    <col min="1793" max="1793" width="37.140625" bestFit="1" customWidth="1"/>
    <col min="1794" max="1795" width="22.140625" customWidth="1"/>
    <col min="1796" max="1796" width="9.5703125" customWidth="1"/>
    <col min="1797" max="1797" width="15.85546875" customWidth="1"/>
    <col min="1798" max="1798" width="18.5703125" customWidth="1"/>
    <col min="1799" max="1799" width="9.140625" customWidth="1"/>
    <col min="2048" max="2048" width="34.7109375" customWidth="1"/>
    <col min="2049" max="2049" width="37.140625" bestFit="1" customWidth="1"/>
    <col min="2050" max="2051" width="22.140625" customWidth="1"/>
    <col min="2052" max="2052" width="9.5703125" customWidth="1"/>
    <col min="2053" max="2053" width="15.85546875" customWidth="1"/>
    <col min="2054" max="2054" width="18.5703125" customWidth="1"/>
    <col min="2055" max="2055" width="9.140625" customWidth="1"/>
    <col min="2304" max="2304" width="34.7109375" customWidth="1"/>
    <col min="2305" max="2305" width="37.140625" bestFit="1" customWidth="1"/>
    <col min="2306" max="2307" width="22.140625" customWidth="1"/>
    <col min="2308" max="2308" width="9.5703125" customWidth="1"/>
    <col min="2309" max="2309" width="15.85546875" customWidth="1"/>
    <col min="2310" max="2310" width="18.5703125" customWidth="1"/>
    <col min="2311" max="2311" width="9.140625" customWidth="1"/>
    <col min="2560" max="2560" width="34.7109375" customWidth="1"/>
    <col min="2561" max="2561" width="37.140625" bestFit="1" customWidth="1"/>
    <col min="2562" max="2563" width="22.140625" customWidth="1"/>
    <col min="2564" max="2564" width="9.5703125" customWidth="1"/>
    <col min="2565" max="2565" width="15.85546875" customWidth="1"/>
    <col min="2566" max="2566" width="18.5703125" customWidth="1"/>
    <col min="2567" max="2567" width="9.140625" customWidth="1"/>
    <col min="2816" max="2816" width="34.7109375" customWidth="1"/>
    <col min="2817" max="2817" width="37.140625" bestFit="1" customWidth="1"/>
    <col min="2818" max="2819" width="22.140625" customWidth="1"/>
    <col min="2820" max="2820" width="9.5703125" customWidth="1"/>
    <col min="2821" max="2821" width="15.85546875" customWidth="1"/>
    <col min="2822" max="2822" width="18.5703125" customWidth="1"/>
    <col min="2823" max="2823" width="9.140625" customWidth="1"/>
    <col min="3072" max="3072" width="34.7109375" customWidth="1"/>
    <col min="3073" max="3073" width="37.140625" bestFit="1" customWidth="1"/>
    <col min="3074" max="3075" width="22.140625" customWidth="1"/>
    <col min="3076" max="3076" width="9.5703125" customWidth="1"/>
    <col min="3077" max="3077" width="15.85546875" customWidth="1"/>
    <col min="3078" max="3078" width="18.5703125" customWidth="1"/>
    <col min="3079" max="3079" width="9.140625" customWidth="1"/>
    <col min="3328" max="3328" width="34.7109375" customWidth="1"/>
    <col min="3329" max="3329" width="37.140625" bestFit="1" customWidth="1"/>
    <col min="3330" max="3331" width="22.140625" customWidth="1"/>
    <col min="3332" max="3332" width="9.5703125" customWidth="1"/>
    <col min="3333" max="3333" width="15.85546875" customWidth="1"/>
    <col min="3334" max="3334" width="18.5703125" customWidth="1"/>
    <col min="3335" max="3335" width="9.140625" customWidth="1"/>
    <col min="3584" max="3584" width="34.7109375" customWidth="1"/>
    <col min="3585" max="3585" width="37.140625" bestFit="1" customWidth="1"/>
    <col min="3586" max="3587" width="22.140625" customWidth="1"/>
    <col min="3588" max="3588" width="9.5703125" customWidth="1"/>
    <col min="3589" max="3589" width="15.85546875" customWidth="1"/>
    <col min="3590" max="3590" width="18.5703125" customWidth="1"/>
    <col min="3591" max="3591" width="9.140625" customWidth="1"/>
    <col min="3840" max="3840" width="34.7109375" customWidth="1"/>
    <col min="3841" max="3841" width="37.140625" bestFit="1" customWidth="1"/>
    <col min="3842" max="3843" width="22.140625" customWidth="1"/>
    <col min="3844" max="3844" width="9.5703125" customWidth="1"/>
    <col min="3845" max="3845" width="15.85546875" customWidth="1"/>
    <col min="3846" max="3846" width="18.5703125" customWidth="1"/>
    <col min="3847" max="3847" width="9.140625" customWidth="1"/>
    <col min="4096" max="4096" width="34.7109375" customWidth="1"/>
    <col min="4097" max="4097" width="37.140625" bestFit="1" customWidth="1"/>
    <col min="4098" max="4099" width="22.140625" customWidth="1"/>
    <col min="4100" max="4100" width="9.5703125" customWidth="1"/>
    <col min="4101" max="4101" width="15.85546875" customWidth="1"/>
    <col min="4102" max="4102" width="18.5703125" customWidth="1"/>
    <col min="4103" max="4103" width="9.140625" customWidth="1"/>
    <col min="4352" max="4352" width="34.7109375" customWidth="1"/>
    <col min="4353" max="4353" width="37.140625" bestFit="1" customWidth="1"/>
    <col min="4354" max="4355" width="22.140625" customWidth="1"/>
    <col min="4356" max="4356" width="9.5703125" customWidth="1"/>
    <col min="4357" max="4357" width="15.85546875" customWidth="1"/>
    <col min="4358" max="4358" width="18.5703125" customWidth="1"/>
    <col min="4359" max="4359" width="9.140625" customWidth="1"/>
    <col min="4608" max="4608" width="34.7109375" customWidth="1"/>
    <col min="4609" max="4609" width="37.140625" bestFit="1" customWidth="1"/>
    <col min="4610" max="4611" width="22.140625" customWidth="1"/>
    <col min="4612" max="4612" width="9.5703125" customWidth="1"/>
    <col min="4613" max="4613" width="15.85546875" customWidth="1"/>
    <col min="4614" max="4614" width="18.5703125" customWidth="1"/>
    <col min="4615" max="4615" width="9.140625" customWidth="1"/>
    <col min="4864" max="4864" width="34.7109375" customWidth="1"/>
    <col min="4865" max="4865" width="37.140625" bestFit="1" customWidth="1"/>
    <col min="4866" max="4867" width="22.140625" customWidth="1"/>
    <col min="4868" max="4868" width="9.5703125" customWidth="1"/>
    <col min="4869" max="4869" width="15.85546875" customWidth="1"/>
    <col min="4870" max="4870" width="18.5703125" customWidth="1"/>
    <col min="4871" max="4871" width="9.140625" customWidth="1"/>
    <col min="5120" max="5120" width="34.7109375" customWidth="1"/>
    <col min="5121" max="5121" width="37.140625" bestFit="1" customWidth="1"/>
    <col min="5122" max="5123" width="22.140625" customWidth="1"/>
    <col min="5124" max="5124" width="9.5703125" customWidth="1"/>
    <col min="5125" max="5125" width="15.85546875" customWidth="1"/>
    <col min="5126" max="5126" width="18.5703125" customWidth="1"/>
    <col min="5127" max="5127" width="9.140625" customWidth="1"/>
    <col min="5376" max="5376" width="34.7109375" customWidth="1"/>
    <col min="5377" max="5377" width="37.140625" bestFit="1" customWidth="1"/>
    <col min="5378" max="5379" width="22.140625" customWidth="1"/>
    <col min="5380" max="5380" width="9.5703125" customWidth="1"/>
    <col min="5381" max="5381" width="15.85546875" customWidth="1"/>
    <col min="5382" max="5382" width="18.5703125" customWidth="1"/>
    <col min="5383" max="5383" width="9.140625" customWidth="1"/>
    <col min="5632" max="5632" width="34.7109375" customWidth="1"/>
    <col min="5633" max="5633" width="37.140625" bestFit="1" customWidth="1"/>
    <col min="5634" max="5635" width="22.140625" customWidth="1"/>
    <col min="5636" max="5636" width="9.5703125" customWidth="1"/>
    <col min="5637" max="5637" width="15.85546875" customWidth="1"/>
    <col min="5638" max="5638" width="18.5703125" customWidth="1"/>
    <col min="5639" max="5639" width="9.140625" customWidth="1"/>
    <col min="5888" max="5888" width="34.7109375" customWidth="1"/>
    <col min="5889" max="5889" width="37.140625" bestFit="1" customWidth="1"/>
    <col min="5890" max="5891" width="22.140625" customWidth="1"/>
    <col min="5892" max="5892" width="9.5703125" customWidth="1"/>
    <col min="5893" max="5893" width="15.85546875" customWidth="1"/>
    <col min="5894" max="5894" width="18.5703125" customWidth="1"/>
    <col min="5895" max="5895" width="9.140625" customWidth="1"/>
    <col min="6144" max="6144" width="34.7109375" customWidth="1"/>
    <col min="6145" max="6145" width="37.140625" bestFit="1" customWidth="1"/>
    <col min="6146" max="6147" width="22.140625" customWidth="1"/>
    <col min="6148" max="6148" width="9.5703125" customWidth="1"/>
    <col min="6149" max="6149" width="15.85546875" customWidth="1"/>
    <col min="6150" max="6150" width="18.5703125" customWidth="1"/>
    <col min="6151" max="6151" width="9.140625" customWidth="1"/>
    <col min="6400" max="6400" width="34.7109375" customWidth="1"/>
    <col min="6401" max="6401" width="37.140625" bestFit="1" customWidth="1"/>
    <col min="6402" max="6403" width="22.140625" customWidth="1"/>
    <col min="6404" max="6404" width="9.5703125" customWidth="1"/>
    <col min="6405" max="6405" width="15.85546875" customWidth="1"/>
    <col min="6406" max="6406" width="18.5703125" customWidth="1"/>
    <col min="6407" max="6407" width="9.140625" customWidth="1"/>
    <col min="6656" max="6656" width="34.7109375" customWidth="1"/>
    <col min="6657" max="6657" width="37.140625" bestFit="1" customWidth="1"/>
    <col min="6658" max="6659" width="22.140625" customWidth="1"/>
    <col min="6660" max="6660" width="9.5703125" customWidth="1"/>
    <col min="6661" max="6661" width="15.85546875" customWidth="1"/>
    <col min="6662" max="6662" width="18.5703125" customWidth="1"/>
    <col min="6663" max="6663" width="9.140625" customWidth="1"/>
    <col min="6912" max="6912" width="34.7109375" customWidth="1"/>
    <col min="6913" max="6913" width="37.140625" bestFit="1" customWidth="1"/>
    <col min="6914" max="6915" width="22.140625" customWidth="1"/>
    <col min="6916" max="6916" width="9.5703125" customWidth="1"/>
    <col min="6917" max="6917" width="15.85546875" customWidth="1"/>
    <col min="6918" max="6918" width="18.5703125" customWidth="1"/>
    <col min="6919" max="6919" width="9.140625" customWidth="1"/>
    <col min="7168" max="7168" width="34.7109375" customWidth="1"/>
    <col min="7169" max="7169" width="37.140625" bestFit="1" customWidth="1"/>
    <col min="7170" max="7171" width="22.140625" customWidth="1"/>
    <col min="7172" max="7172" width="9.5703125" customWidth="1"/>
    <col min="7173" max="7173" width="15.85546875" customWidth="1"/>
    <col min="7174" max="7174" width="18.5703125" customWidth="1"/>
    <col min="7175" max="7175" width="9.140625" customWidth="1"/>
    <col min="7424" max="7424" width="34.7109375" customWidth="1"/>
    <col min="7425" max="7425" width="37.140625" bestFit="1" customWidth="1"/>
    <col min="7426" max="7427" width="22.140625" customWidth="1"/>
    <col min="7428" max="7428" width="9.5703125" customWidth="1"/>
    <col min="7429" max="7429" width="15.85546875" customWidth="1"/>
    <col min="7430" max="7430" width="18.5703125" customWidth="1"/>
    <col min="7431" max="7431" width="9.140625" customWidth="1"/>
    <col min="7680" max="7680" width="34.7109375" customWidth="1"/>
    <col min="7681" max="7681" width="37.140625" bestFit="1" customWidth="1"/>
    <col min="7682" max="7683" width="22.140625" customWidth="1"/>
    <col min="7684" max="7684" width="9.5703125" customWidth="1"/>
    <col min="7685" max="7685" width="15.85546875" customWidth="1"/>
    <col min="7686" max="7686" width="18.5703125" customWidth="1"/>
    <col min="7687" max="7687" width="9.140625" customWidth="1"/>
    <col min="7936" max="7936" width="34.7109375" customWidth="1"/>
    <col min="7937" max="7937" width="37.140625" bestFit="1" customWidth="1"/>
    <col min="7938" max="7939" width="22.140625" customWidth="1"/>
    <col min="7940" max="7940" width="9.5703125" customWidth="1"/>
    <col min="7941" max="7941" width="15.85546875" customWidth="1"/>
    <col min="7942" max="7942" width="18.5703125" customWidth="1"/>
    <col min="7943" max="7943" width="9.140625" customWidth="1"/>
    <col min="8192" max="8192" width="34.7109375" customWidth="1"/>
    <col min="8193" max="8193" width="37.140625" bestFit="1" customWidth="1"/>
    <col min="8194" max="8195" width="22.140625" customWidth="1"/>
    <col min="8196" max="8196" width="9.5703125" customWidth="1"/>
    <col min="8197" max="8197" width="15.85546875" customWidth="1"/>
    <col min="8198" max="8198" width="18.5703125" customWidth="1"/>
    <col min="8199" max="8199" width="9.140625" customWidth="1"/>
    <col min="8448" max="8448" width="34.7109375" customWidth="1"/>
    <col min="8449" max="8449" width="37.140625" bestFit="1" customWidth="1"/>
    <col min="8450" max="8451" width="22.140625" customWidth="1"/>
    <col min="8452" max="8452" width="9.5703125" customWidth="1"/>
    <col min="8453" max="8453" width="15.85546875" customWidth="1"/>
    <col min="8454" max="8454" width="18.5703125" customWidth="1"/>
    <col min="8455" max="8455" width="9.140625" customWidth="1"/>
    <col min="8704" max="8704" width="34.7109375" customWidth="1"/>
    <col min="8705" max="8705" width="37.140625" bestFit="1" customWidth="1"/>
    <col min="8706" max="8707" width="22.140625" customWidth="1"/>
    <col min="8708" max="8708" width="9.5703125" customWidth="1"/>
    <col min="8709" max="8709" width="15.85546875" customWidth="1"/>
    <col min="8710" max="8710" width="18.5703125" customWidth="1"/>
    <col min="8711" max="8711" width="9.140625" customWidth="1"/>
    <col min="8960" max="8960" width="34.7109375" customWidth="1"/>
    <col min="8961" max="8961" width="37.140625" bestFit="1" customWidth="1"/>
    <col min="8962" max="8963" width="22.140625" customWidth="1"/>
    <col min="8964" max="8964" width="9.5703125" customWidth="1"/>
    <col min="8965" max="8965" width="15.85546875" customWidth="1"/>
    <col min="8966" max="8966" width="18.5703125" customWidth="1"/>
    <col min="8967" max="8967" width="9.140625" customWidth="1"/>
    <col min="9216" max="9216" width="34.7109375" customWidth="1"/>
    <col min="9217" max="9217" width="37.140625" bestFit="1" customWidth="1"/>
    <col min="9218" max="9219" width="22.140625" customWidth="1"/>
    <col min="9220" max="9220" width="9.5703125" customWidth="1"/>
    <col min="9221" max="9221" width="15.85546875" customWidth="1"/>
    <col min="9222" max="9222" width="18.5703125" customWidth="1"/>
    <col min="9223" max="9223" width="9.140625" customWidth="1"/>
    <col min="9472" max="9472" width="34.7109375" customWidth="1"/>
    <col min="9473" max="9473" width="37.140625" bestFit="1" customWidth="1"/>
    <col min="9474" max="9475" width="22.140625" customWidth="1"/>
    <col min="9476" max="9476" width="9.5703125" customWidth="1"/>
    <col min="9477" max="9477" width="15.85546875" customWidth="1"/>
    <col min="9478" max="9478" width="18.5703125" customWidth="1"/>
    <col min="9479" max="9479" width="9.140625" customWidth="1"/>
    <col min="9728" max="9728" width="34.7109375" customWidth="1"/>
    <col min="9729" max="9729" width="37.140625" bestFit="1" customWidth="1"/>
    <col min="9730" max="9731" width="22.140625" customWidth="1"/>
    <col min="9732" max="9732" width="9.5703125" customWidth="1"/>
    <col min="9733" max="9733" width="15.85546875" customWidth="1"/>
    <col min="9734" max="9734" width="18.5703125" customWidth="1"/>
    <col min="9735" max="9735" width="9.140625" customWidth="1"/>
    <col min="9984" max="9984" width="34.7109375" customWidth="1"/>
    <col min="9985" max="9985" width="37.140625" bestFit="1" customWidth="1"/>
    <col min="9986" max="9987" width="22.140625" customWidth="1"/>
    <col min="9988" max="9988" width="9.5703125" customWidth="1"/>
    <col min="9989" max="9989" width="15.85546875" customWidth="1"/>
    <col min="9990" max="9990" width="18.5703125" customWidth="1"/>
    <col min="9991" max="9991" width="9.140625" customWidth="1"/>
    <col min="10240" max="10240" width="34.7109375" customWidth="1"/>
    <col min="10241" max="10241" width="37.140625" bestFit="1" customWidth="1"/>
    <col min="10242" max="10243" width="22.140625" customWidth="1"/>
    <col min="10244" max="10244" width="9.5703125" customWidth="1"/>
    <col min="10245" max="10245" width="15.85546875" customWidth="1"/>
    <col min="10246" max="10246" width="18.5703125" customWidth="1"/>
    <col min="10247" max="10247" width="9.140625" customWidth="1"/>
    <col min="10496" max="10496" width="34.7109375" customWidth="1"/>
    <col min="10497" max="10497" width="37.140625" bestFit="1" customWidth="1"/>
    <col min="10498" max="10499" width="22.140625" customWidth="1"/>
    <col min="10500" max="10500" width="9.5703125" customWidth="1"/>
    <col min="10501" max="10501" width="15.85546875" customWidth="1"/>
    <col min="10502" max="10502" width="18.5703125" customWidth="1"/>
    <col min="10503" max="10503" width="9.140625" customWidth="1"/>
    <col min="10752" max="10752" width="34.7109375" customWidth="1"/>
    <col min="10753" max="10753" width="37.140625" bestFit="1" customWidth="1"/>
    <col min="10754" max="10755" width="22.140625" customWidth="1"/>
    <col min="10756" max="10756" width="9.5703125" customWidth="1"/>
    <col min="10757" max="10757" width="15.85546875" customWidth="1"/>
    <col min="10758" max="10758" width="18.5703125" customWidth="1"/>
    <col min="10759" max="10759" width="9.140625" customWidth="1"/>
    <col min="11008" max="11008" width="34.7109375" customWidth="1"/>
    <col min="11009" max="11009" width="37.140625" bestFit="1" customWidth="1"/>
    <col min="11010" max="11011" width="22.140625" customWidth="1"/>
    <col min="11012" max="11012" width="9.5703125" customWidth="1"/>
    <col min="11013" max="11013" width="15.85546875" customWidth="1"/>
    <col min="11014" max="11014" width="18.5703125" customWidth="1"/>
    <col min="11015" max="11015" width="9.140625" customWidth="1"/>
    <col min="11264" max="11264" width="34.7109375" customWidth="1"/>
    <col min="11265" max="11265" width="37.140625" bestFit="1" customWidth="1"/>
    <col min="11266" max="11267" width="22.140625" customWidth="1"/>
    <col min="11268" max="11268" width="9.5703125" customWidth="1"/>
    <col min="11269" max="11269" width="15.85546875" customWidth="1"/>
    <col min="11270" max="11270" width="18.5703125" customWidth="1"/>
    <col min="11271" max="11271" width="9.140625" customWidth="1"/>
    <col min="11520" max="11520" width="34.7109375" customWidth="1"/>
    <col min="11521" max="11521" width="37.140625" bestFit="1" customWidth="1"/>
    <col min="11522" max="11523" width="22.140625" customWidth="1"/>
    <col min="11524" max="11524" width="9.5703125" customWidth="1"/>
    <col min="11525" max="11525" width="15.85546875" customWidth="1"/>
    <col min="11526" max="11526" width="18.5703125" customWidth="1"/>
    <col min="11527" max="11527" width="9.140625" customWidth="1"/>
    <col min="11776" max="11776" width="34.7109375" customWidth="1"/>
    <col min="11777" max="11777" width="37.140625" bestFit="1" customWidth="1"/>
    <col min="11778" max="11779" width="22.140625" customWidth="1"/>
    <col min="11780" max="11780" width="9.5703125" customWidth="1"/>
    <col min="11781" max="11781" width="15.85546875" customWidth="1"/>
    <col min="11782" max="11782" width="18.5703125" customWidth="1"/>
    <col min="11783" max="11783" width="9.140625" customWidth="1"/>
    <col min="12032" max="12032" width="34.7109375" customWidth="1"/>
    <col min="12033" max="12033" width="37.140625" bestFit="1" customWidth="1"/>
    <col min="12034" max="12035" width="22.140625" customWidth="1"/>
    <col min="12036" max="12036" width="9.5703125" customWidth="1"/>
    <col min="12037" max="12037" width="15.85546875" customWidth="1"/>
    <col min="12038" max="12038" width="18.5703125" customWidth="1"/>
    <col min="12039" max="12039" width="9.140625" customWidth="1"/>
    <col min="12288" max="12288" width="34.7109375" customWidth="1"/>
    <col min="12289" max="12289" width="37.140625" bestFit="1" customWidth="1"/>
    <col min="12290" max="12291" width="22.140625" customWidth="1"/>
    <col min="12292" max="12292" width="9.5703125" customWidth="1"/>
    <col min="12293" max="12293" width="15.85546875" customWidth="1"/>
    <col min="12294" max="12294" width="18.5703125" customWidth="1"/>
    <col min="12295" max="12295" width="9.140625" customWidth="1"/>
    <col min="12544" max="12544" width="34.7109375" customWidth="1"/>
    <col min="12545" max="12545" width="37.140625" bestFit="1" customWidth="1"/>
    <col min="12546" max="12547" width="22.140625" customWidth="1"/>
    <col min="12548" max="12548" width="9.5703125" customWidth="1"/>
    <col min="12549" max="12549" width="15.85546875" customWidth="1"/>
    <col min="12550" max="12550" width="18.5703125" customWidth="1"/>
    <col min="12551" max="12551" width="9.140625" customWidth="1"/>
    <col min="12800" max="12800" width="34.7109375" customWidth="1"/>
    <col min="12801" max="12801" width="37.140625" bestFit="1" customWidth="1"/>
    <col min="12802" max="12803" width="22.140625" customWidth="1"/>
    <col min="12804" max="12804" width="9.5703125" customWidth="1"/>
    <col min="12805" max="12805" width="15.85546875" customWidth="1"/>
    <col min="12806" max="12806" width="18.5703125" customWidth="1"/>
    <col min="12807" max="12807" width="9.140625" customWidth="1"/>
    <col min="13056" max="13056" width="34.7109375" customWidth="1"/>
    <col min="13057" max="13057" width="37.140625" bestFit="1" customWidth="1"/>
    <col min="13058" max="13059" width="22.140625" customWidth="1"/>
    <col min="13060" max="13060" width="9.5703125" customWidth="1"/>
    <col min="13061" max="13061" width="15.85546875" customWidth="1"/>
    <col min="13062" max="13062" width="18.5703125" customWidth="1"/>
    <col min="13063" max="13063" width="9.140625" customWidth="1"/>
    <col min="13312" max="13312" width="34.7109375" customWidth="1"/>
    <col min="13313" max="13313" width="37.140625" bestFit="1" customWidth="1"/>
    <col min="13314" max="13315" width="22.140625" customWidth="1"/>
    <col min="13316" max="13316" width="9.5703125" customWidth="1"/>
    <col min="13317" max="13317" width="15.85546875" customWidth="1"/>
    <col min="13318" max="13318" width="18.5703125" customWidth="1"/>
    <col min="13319" max="13319" width="9.140625" customWidth="1"/>
    <col min="13568" max="13568" width="34.7109375" customWidth="1"/>
    <col min="13569" max="13569" width="37.140625" bestFit="1" customWidth="1"/>
    <col min="13570" max="13571" width="22.140625" customWidth="1"/>
    <col min="13572" max="13572" width="9.5703125" customWidth="1"/>
    <col min="13573" max="13573" width="15.85546875" customWidth="1"/>
    <col min="13574" max="13574" width="18.5703125" customWidth="1"/>
    <col min="13575" max="13575" width="9.140625" customWidth="1"/>
    <col min="13824" max="13824" width="34.7109375" customWidth="1"/>
    <col min="13825" max="13825" width="37.140625" bestFit="1" customWidth="1"/>
    <col min="13826" max="13827" width="22.140625" customWidth="1"/>
    <col min="13828" max="13828" width="9.5703125" customWidth="1"/>
    <col min="13829" max="13829" width="15.85546875" customWidth="1"/>
    <col min="13830" max="13830" width="18.5703125" customWidth="1"/>
    <col min="13831" max="13831" width="9.140625" customWidth="1"/>
    <col min="14080" max="14080" width="34.7109375" customWidth="1"/>
    <col min="14081" max="14081" width="37.140625" bestFit="1" customWidth="1"/>
    <col min="14082" max="14083" width="22.140625" customWidth="1"/>
    <col min="14084" max="14084" width="9.5703125" customWidth="1"/>
    <col min="14085" max="14085" width="15.85546875" customWidth="1"/>
    <col min="14086" max="14086" width="18.5703125" customWidth="1"/>
    <col min="14087" max="14087" width="9.140625" customWidth="1"/>
    <col min="14336" max="14336" width="34.7109375" customWidth="1"/>
    <col min="14337" max="14337" width="37.140625" bestFit="1" customWidth="1"/>
    <col min="14338" max="14339" width="22.140625" customWidth="1"/>
    <col min="14340" max="14340" width="9.5703125" customWidth="1"/>
    <col min="14341" max="14341" width="15.85546875" customWidth="1"/>
    <col min="14342" max="14342" width="18.5703125" customWidth="1"/>
    <col min="14343" max="14343" width="9.140625" customWidth="1"/>
    <col min="14592" max="14592" width="34.7109375" customWidth="1"/>
    <col min="14593" max="14593" width="37.140625" bestFit="1" customWidth="1"/>
    <col min="14594" max="14595" width="22.140625" customWidth="1"/>
    <col min="14596" max="14596" width="9.5703125" customWidth="1"/>
    <col min="14597" max="14597" width="15.85546875" customWidth="1"/>
    <col min="14598" max="14598" width="18.5703125" customWidth="1"/>
    <col min="14599" max="14599" width="9.140625" customWidth="1"/>
    <col min="14848" max="14848" width="34.7109375" customWidth="1"/>
    <col min="14849" max="14849" width="37.140625" bestFit="1" customWidth="1"/>
    <col min="14850" max="14851" width="22.140625" customWidth="1"/>
    <col min="14852" max="14852" width="9.5703125" customWidth="1"/>
    <col min="14853" max="14853" width="15.85546875" customWidth="1"/>
    <col min="14854" max="14854" width="18.5703125" customWidth="1"/>
    <col min="14855" max="14855" width="9.140625" customWidth="1"/>
    <col min="15104" max="15104" width="34.7109375" customWidth="1"/>
    <col min="15105" max="15105" width="37.140625" bestFit="1" customWidth="1"/>
    <col min="15106" max="15107" width="22.140625" customWidth="1"/>
    <col min="15108" max="15108" width="9.5703125" customWidth="1"/>
    <col min="15109" max="15109" width="15.85546875" customWidth="1"/>
    <col min="15110" max="15110" width="18.5703125" customWidth="1"/>
    <col min="15111" max="15111" width="9.140625" customWidth="1"/>
    <col min="15360" max="15360" width="34.7109375" customWidth="1"/>
    <col min="15361" max="15361" width="37.140625" bestFit="1" customWidth="1"/>
    <col min="15362" max="15363" width="22.140625" customWidth="1"/>
    <col min="15364" max="15364" width="9.5703125" customWidth="1"/>
    <col min="15365" max="15365" width="15.85546875" customWidth="1"/>
    <col min="15366" max="15366" width="18.5703125" customWidth="1"/>
    <col min="15367" max="15367" width="9.140625" customWidth="1"/>
    <col min="15616" max="15616" width="34.7109375" customWidth="1"/>
    <col min="15617" max="15617" width="37.140625" bestFit="1" customWidth="1"/>
    <col min="15618" max="15619" width="22.140625" customWidth="1"/>
    <col min="15620" max="15620" width="9.5703125" customWidth="1"/>
    <col min="15621" max="15621" width="15.85546875" customWidth="1"/>
    <col min="15622" max="15622" width="18.5703125" customWidth="1"/>
    <col min="15623" max="15623" width="9.140625" customWidth="1"/>
    <col min="15872" max="15872" width="34.7109375" customWidth="1"/>
    <col min="15873" max="15873" width="37.140625" bestFit="1" customWidth="1"/>
    <col min="15874" max="15875" width="22.140625" customWidth="1"/>
    <col min="15876" max="15876" width="9.5703125" customWidth="1"/>
    <col min="15877" max="15877" width="15.85546875" customWidth="1"/>
    <col min="15878" max="15878" width="18.5703125" customWidth="1"/>
    <col min="15879" max="15879" width="9.140625" customWidth="1"/>
    <col min="16128" max="16128" width="34.7109375" customWidth="1"/>
    <col min="16129" max="16129" width="37.140625" bestFit="1" customWidth="1"/>
    <col min="16130" max="16131" width="22.140625" customWidth="1"/>
    <col min="16132" max="16132" width="9.5703125" customWidth="1"/>
    <col min="16133" max="16133" width="15.85546875" customWidth="1"/>
    <col min="16134" max="16134" width="18.5703125" customWidth="1"/>
    <col min="16135" max="16135" width="9.140625" customWidth="1"/>
  </cols>
  <sheetData>
    <row r="1" spans="1:16" ht="45" customHeight="1" x14ac:dyDescent="0.25">
      <c r="A1" s="9" t="s">
        <v>4989</v>
      </c>
      <c r="B1" s="2"/>
      <c r="C1" s="2"/>
      <c r="D1" s="2"/>
      <c r="E1" s="2"/>
      <c r="F1" s="2"/>
      <c r="G1" s="2"/>
      <c r="H1" s="2"/>
    </row>
    <row r="2" spans="1:16" x14ac:dyDescent="0.25">
      <c r="A2" s="3" t="s">
        <v>28</v>
      </c>
      <c r="B2" s="2"/>
      <c r="C2" s="2"/>
      <c r="D2" s="2"/>
      <c r="E2" s="2"/>
      <c r="F2" s="2"/>
      <c r="G2" s="2"/>
      <c r="H2" s="2"/>
      <c r="I2" s="25"/>
      <c r="J2" s="25"/>
      <c r="K2" s="25"/>
      <c r="L2" s="25"/>
      <c r="M2" s="25"/>
      <c r="N2" s="25"/>
      <c r="O2" s="25"/>
      <c r="P2" s="25"/>
    </row>
    <row r="3" spans="1:16" x14ac:dyDescent="0.25">
      <c r="A3" s="3" t="s">
        <v>106</v>
      </c>
      <c r="B3" s="2"/>
      <c r="C3" s="2"/>
      <c r="D3" s="2"/>
      <c r="E3" s="2"/>
      <c r="F3" s="2"/>
      <c r="G3" s="2"/>
      <c r="H3" s="2"/>
      <c r="I3" s="25"/>
      <c r="J3" s="25"/>
      <c r="K3" s="25"/>
      <c r="L3" s="25"/>
      <c r="M3" s="25"/>
      <c r="N3" s="25"/>
      <c r="O3" s="25"/>
      <c r="P3" s="25"/>
    </row>
    <row r="4" spans="1:16" x14ac:dyDescent="0.25">
      <c r="A4" s="3" t="s">
        <v>107</v>
      </c>
      <c r="B4" s="2"/>
      <c r="C4" s="2"/>
      <c r="D4" s="2"/>
      <c r="E4" s="2"/>
      <c r="F4" s="2"/>
      <c r="G4" s="2"/>
      <c r="H4" s="2"/>
      <c r="I4" s="25"/>
      <c r="J4" s="25"/>
      <c r="K4" s="25"/>
      <c r="L4" s="25"/>
      <c r="M4" s="25"/>
      <c r="N4" s="25"/>
      <c r="O4" s="25"/>
      <c r="P4" s="25"/>
    </row>
    <row r="5" spans="1:16" x14ac:dyDescent="0.25">
      <c r="A5" s="3" t="s">
        <v>161</v>
      </c>
      <c r="B5" s="2"/>
      <c r="C5" s="2"/>
      <c r="D5" s="2"/>
      <c r="E5" s="2"/>
      <c r="F5" s="2"/>
      <c r="G5" s="2"/>
      <c r="H5" s="2"/>
      <c r="I5" s="25"/>
      <c r="J5" s="25"/>
      <c r="K5" s="25"/>
      <c r="L5" s="25"/>
      <c r="M5" s="25"/>
      <c r="N5" s="25"/>
      <c r="O5" s="25"/>
      <c r="P5" s="25"/>
    </row>
    <row r="6" spans="1:16" ht="39" customHeight="1" x14ac:dyDescent="0.25">
      <c r="A6" s="585" t="s">
        <v>162</v>
      </c>
      <c r="B6" s="585" t="s">
        <v>163</v>
      </c>
      <c r="C6" s="585" t="s">
        <v>164</v>
      </c>
      <c r="D6" s="585" t="s">
        <v>165</v>
      </c>
      <c r="E6" s="585" t="s">
        <v>166</v>
      </c>
      <c r="F6" s="585" t="s">
        <v>167</v>
      </c>
      <c r="G6" s="585" t="s">
        <v>168</v>
      </c>
      <c r="H6" s="585" t="s">
        <v>169</v>
      </c>
      <c r="I6" s="586" t="s">
        <v>170</v>
      </c>
      <c r="J6" s="585" t="s">
        <v>171</v>
      </c>
      <c r="K6" s="585" t="s">
        <v>172</v>
      </c>
      <c r="L6" s="585" t="s">
        <v>173</v>
      </c>
      <c r="M6" s="585" t="s">
        <v>174</v>
      </c>
      <c r="N6" s="585" t="s">
        <v>175</v>
      </c>
      <c r="O6" s="585" t="s">
        <v>176</v>
      </c>
      <c r="P6" s="585" t="s">
        <v>177</v>
      </c>
    </row>
    <row r="7" spans="1:16" ht="15" x14ac:dyDescent="0.25">
      <c r="A7" t="s">
        <v>178</v>
      </c>
      <c r="B7" t="s">
        <v>4990</v>
      </c>
      <c r="C7" t="s">
        <v>125</v>
      </c>
      <c r="D7" t="s">
        <v>180</v>
      </c>
      <c r="E7" t="s">
        <v>181</v>
      </c>
      <c r="F7" t="s">
        <v>125</v>
      </c>
      <c r="G7"/>
      <c r="H7">
        <v>4.9420799999999998</v>
      </c>
      <c r="I7" t="s">
        <v>182</v>
      </c>
      <c r="J7" t="s">
        <v>183</v>
      </c>
      <c r="K7" t="s">
        <v>199</v>
      </c>
      <c r="L7" t="s">
        <v>508</v>
      </c>
      <c r="M7"/>
      <c r="N7"/>
      <c r="O7"/>
      <c r="P7" t="s">
        <v>421</v>
      </c>
    </row>
    <row r="8" spans="1:16" ht="15" x14ac:dyDescent="0.25">
      <c r="A8" t="s">
        <v>178</v>
      </c>
      <c r="B8" t="s">
        <v>302</v>
      </c>
      <c r="C8" t="s">
        <v>125</v>
      </c>
      <c r="D8" t="s">
        <v>180</v>
      </c>
      <c r="E8" t="s">
        <v>181</v>
      </c>
      <c r="F8" t="s">
        <v>125</v>
      </c>
      <c r="G8"/>
      <c r="H8">
        <v>7.68222</v>
      </c>
      <c r="I8" t="s">
        <v>182</v>
      </c>
      <c r="J8" t="s">
        <v>216</v>
      </c>
      <c r="K8" t="s">
        <v>216</v>
      </c>
      <c r="L8" t="s">
        <v>303</v>
      </c>
      <c r="M8"/>
      <c r="N8" t="s">
        <v>304</v>
      </c>
      <c r="O8" t="s">
        <v>305</v>
      </c>
      <c r="P8" t="s">
        <v>293</v>
      </c>
    </row>
    <row r="9" spans="1:16" ht="15" x14ac:dyDescent="0.25">
      <c r="A9" t="s">
        <v>178</v>
      </c>
      <c r="B9" t="s">
        <v>586</v>
      </c>
      <c r="C9" t="s">
        <v>125</v>
      </c>
      <c r="D9" t="s">
        <v>180</v>
      </c>
      <c r="E9" t="s">
        <v>181</v>
      </c>
      <c r="F9" t="s">
        <v>125</v>
      </c>
      <c r="G9"/>
      <c r="H9">
        <v>4.9735199999999997</v>
      </c>
      <c r="I9" t="s">
        <v>182</v>
      </c>
      <c r="J9" t="s">
        <v>183</v>
      </c>
      <c r="K9" t="s">
        <v>410</v>
      </c>
      <c r="L9" t="s">
        <v>587</v>
      </c>
      <c r="M9"/>
      <c r="N9" t="s">
        <v>588</v>
      </c>
      <c r="O9" t="s">
        <v>589</v>
      </c>
      <c r="P9" t="s">
        <v>577</v>
      </c>
    </row>
    <row r="10" spans="1:16" ht="15" x14ac:dyDescent="0.25">
      <c r="A10" t="s">
        <v>178</v>
      </c>
      <c r="B10" t="s">
        <v>265</v>
      </c>
      <c r="C10" t="s">
        <v>125</v>
      </c>
      <c r="D10" t="s">
        <v>180</v>
      </c>
      <c r="E10" t="s">
        <v>181</v>
      </c>
      <c r="F10" t="s">
        <v>125</v>
      </c>
      <c r="G10"/>
      <c r="H10">
        <v>14.926080000000001</v>
      </c>
      <c r="I10" t="s">
        <v>182</v>
      </c>
      <c r="J10" t="s">
        <v>216</v>
      </c>
      <c r="K10" t="s">
        <v>216</v>
      </c>
      <c r="L10" t="s">
        <v>266</v>
      </c>
      <c r="M10"/>
      <c r="N10" t="s">
        <v>267</v>
      </c>
      <c r="O10" t="s">
        <v>268</v>
      </c>
      <c r="P10" t="s">
        <v>236</v>
      </c>
    </row>
    <row r="11" spans="1:16" ht="15" x14ac:dyDescent="0.25">
      <c r="A11" t="s">
        <v>178</v>
      </c>
      <c r="B11" t="s">
        <v>590</v>
      </c>
      <c r="C11" t="s">
        <v>125</v>
      </c>
      <c r="D11" t="s">
        <v>180</v>
      </c>
      <c r="E11" t="s">
        <v>181</v>
      </c>
      <c r="F11" t="s">
        <v>125</v>
      </c>
      <c r="G11"/>
      <c r="H11">
        <v>4.80816</v>
      </c>
      <c r="I11" t="s">
        <v>182</v>
      </c>
      <c r="J11" t="s">
        <v>183</v>
      </c>
      <c r="K11" t="s">
        <v>184</v>
      </c>
      <c r="L11" t="s">
        <v>591</v>
      </c>
      <c r="M11"/>
      <c r="N11" t="s">
        <v>592</v>
      </c>
      <c r="O11" t="s">
        <v>593</v>
      </c>
      <c r="P11" t="s">
        <v>577</v>
      </c>
    </row>
    <row r="12" spans="1:16" ht="15" x14ac:dyDescent="0.25">
      <c r="A12" t="s">
        <v>178</v>
      </c>
      <c r="B12" t="s">
        <v>333</v>
      </c>
      <c r="C12" t="s">
        <v>125</v>
      </c>
      <c r="D12" t="s">
        <v>180</v>
      </c>
      <c r="E12" t="s">
        <v>181</v>
      </c>
      <c r="F12" t="s">
        <v>125</v>
      </c>
      <c r="G12"/>
      <c r="H12">
        <v>4.9737200000000001</v>
      </c>
      <c r="I12" t="s">
        <v>182</v>
      </c>
      <c r="J12" t="s">
        <v>183</v>
      </c>
      <c r="K12" t="s">
        <v>4991</v>
      </c>
      <c r="L12" t="s">
        <v>335</v>
      </c>
      <c r="M12"/>
      <c r="N12" t="s">
        <v>336</v>
      </c>
      <c r="O12" t="s">
        <v>337</v>
      </c>
      <c r="P12" t="s">
        <v>293</v>
      </c>
    </row>
    <row r="13" spans="1:16" ht="15" x14ac:dyDescent="0.25">
      <c r="A13" t="s">
        <v>178</v>
      </c>
      <c r="B13" t="s">
        <v>4992</v>
      </c>
      <c r="C13" t="s">
        <v>125</v>
      </c>
      <c r="D13" t="s">
        <v>180</v>
      </c>
      <c r="E13" t="s">
        <v>181</v>
      </c>
      <c r="F13" t="s">
        <v>125</v>
      </c>
      <c r="G13"/>
      <c r="H13">
        <v>2.64</v>
      </c>
      <c r="I13" t="s">
        <v>182</v>
      </c>
      <c r="J13" t="s">
        <v>183</v>
      </c>
      <c r="K13" t="s">
        <v>442</v>
      </c>
      <c r="L13" t="s">
        <v>4993</v>
      </c>
      <c r="M13"/>
      <c r="N13" t="s">
        <v>4994</v>
      </c>
      <c r="O13" t="s">
        <v>4995</v>
      </c>
      <c r="P13" t="s">
        <v>236</v>
      </c>
    </row>
    <row r="14" spans="1:16" ht="15" x14ac:dyDescent="0.25">
      <c r="A14" t="s">
        <v>178</v>
      </c>
      <c r="B14" t="s">
        <v>405</v>
      </c>
      <c r="C14" t="s">
        <v>125</v>
      </c>
      <c r="D14" t="s">
        <v>180</v>
      </c>
      <c r="E14" t="s">
        <v>181</v>
      </c>
      <c r="F14" t="s">
        <v>125</v>
      </c>
      <c r="G14"/>
      <c r="H14">
        <v>4.9992799999999997</v>
      </c>
      <c r="I14" t="s">
        <v>182</v>
      </c>
      <c r="J14" t="s">
        <v>379</v>
      </c>
      <c r="K14" t="s">
        <v>379</v>
      </c>
      <c r="L14"/>
      <c r="M14" t="s">
        <v>406</v>
      </c>
      <c r="N14" t="s">
        <v>407</v>
      </c>
      <c r="O14" t="s">
        <v>408</v>
      </c>
      <c r="P14" t="s">
        <v>293</v>
      </c>
    </row>
    <row r="15" spans="1:16" ht="15" x14ac:dyDescent="0.25">
      <c r="A15" t="s">
        <v>178</v>
      </c>
      <c r="B15" t="s">
        <v>631</v>
      </c>
      <c r="C15" t="s">
        <v>125</v>
      </c>
      <c r="D15" t="s">
        <v>180</v>
      </c>
      <c r="E15" t="s">
        <v>181</v>
      </c>
      <c r="F15" t="s">
        <v>125</v>
      </c>
      <c r="G15"/>
      <c r="H15">
        <v>1.885</v>
      </c>
      <c r="I15" t="s">
        <v>182</v>
      </c>
      <c r="J15" t="s">
        <v>183</v>
      </c>
      <c r="K15"/>
      <c r="L15"/>
      <c r="M15"/>
      <c r="N15"/>
      <c r="O15"/>
      <c r="P15" t="s">
        <v>293</v>
      </c>
    </row>
    <row r="16" spans="1:16" ht="15" x14ac:dyDescent="0.25">
      <c r="A16" t="s">
        <v>178</v>
      </c>
      <c r="B16" t="s">
        <v>350</v>
      </c>
      <c r="C16" t="s">
        <v>125</v>
      </c>
      <c r="D16" t="s">
        <v>180</v>
      </c>
      <c r="E16" t="s">
        <v>181</v>
      </c>
      <c r="F16" t="s">
        <v>125</v>
      </c>
      <c r="G16"/>
      <c r="H16">
        <v>4.6103199999999998</v>
      </c>
      <c r="I16" t="s">
        <v>182</v>
      </c>
      <c r="J16" t="s">
        <v>183</v>
      </c>
      <c r="K16" t="s">
        <v>184</v>
      </c>
      <c r="L16"/>
      <c r="M16" t="s">
        <v>351</v>
      </c>
      <c r="N16" t="s">
        <v>352</v>
      </c>
      <c r="O16" t="s">
        <v>353</v>
      </c>
      <c r="P16" t="s">
        <v>293</v>
      </c>
    </row>
    <row r="17" spans="1:16" ht="15" x14ac:dyDescent="0.25">
      <c r="A17" t="s">
        <v>178</v>
      </c>
      <c r="B17" t="s">
        <v>1751</v>
      </c>
      <c r="C17" t="s">
        <v>125</v>
      </c>
      <c r="D17" t="s">
        <v>180</v>
      </c>
      <c r="E17" t="s">
        <v>181</v>
      </c>
      <c r="F17" t="s">
        <v>125</v>
      </c>
      <c r="G17"/>
      <c r="H17">
        <v>4.9896000000000003</v>
      </c>
      <c r="I17" t="s">
        <v>182</v>
      </c>
      <c r="J17" t="s">
        <v>183</v>
      </c>
      <c r="K17" t="s">
        <v>270</v>
      </c>
      <c r="L17" t="s">
        <v>1752</v>
      </c>
      <c r="M17"/>
      <c r="N17"/>
      <c r="O17"/>
      <c r="P17" t="s">
        <v>421</v>
      </c>
    </row>
    <row r="18" spans="1:16" ht="15" x14ac:dyDescent="0.25">
      <c r="A18" t="s">
        <v>178</v>
      </c>
      <c r="B18" t="s">
        <v>469</v>
      </c>
      <c r="C18" t="s">
        <v>125</v>
      </c>
      <c r="D18" t="s">
        <v>180</v>
      </c>
      <c r="E18" t="s">
        <v>181</v>
      </c>
      <c r="F18" t="s">
        <v>125</v>
      </c>
      <c r="G18"/>
      <c r="H18">
        <v>3.92028</v>
      </c>
      <c r="I18" t="s">
        <v>182</v>
      </c>
      <c r="J18" t="s">
        <v>183</v>
      </c>
      <c r="K18" t="s">
        <v>199</v>
      </c>
      <c r="L18" t="s">
        <v>470</v>
      </c>
      <c r="M18"/>
      <c r="N18" t="s">
        <v>471</v>
      </c>
      <c r="O18" t="s">
        <v>472</v>
      </c>
      <c r="P18" t="s">
        <v>421</v>
      </c>
    </row>
    <row r="19" spans="1:16" ht="15" x14ac:dyDescent="0.25">
      <c r="A19" t="s">
        <v>178</v>
      </c>
      <c r="B19" t="s">
        <v>654</v>
      </c>
      <c r="C19" t="s">
        <v>125</v>
      </c>
      <c r="D19" t="s">
        <v>180</v>
      </c>
      <c r="E19" t="s">
        <v>181</v>
      </c>
      <c r="F19" t="s">
        <v>125</v>
      </c>
      <c r="G19"/>
      <c r="H19">
        <v>4.9729999999999999</v>
      </c>
      <c r="I19" t="s">
        <v>182</v>
      </c>
      <c r="J19" t="s">
        <v>216</v>
      </c>
      <c r="K19" t="s">
        <v>216</v>
      </c>
      <c r="L19" t="s">
        <v>4996</v>
      </c>
      <c r="M19"/>
      <c r="N19"/>
      <c r="O19"/>
      <c r="P19" t="s">
        <v>421</v>
      </c>
    </row>
    <row r="20" spans="1:16" ht="15" x14ac:dyDescent="0.25">
      <c r="A20" t="s">
        <v>178</v>
      </c>
      <c r="B20" t="s">
        <v>281</v>
      </c>
      <c r="C20" t="s">
        <v>125</v>
      </c>
      <c r="D20" t="s">
        <v>180</v>
      </c>
      <c r="E20" t="s">
        <v>181</v>
      </c>
      <c r="F20" t="s">
        <v>125</v>
      </c>
      <c r="G20"/>
      <c r="H20">
        <v>5.7408000000000001</v>
      </c>
      <c r="I20" t="s">
        <v>182</v>
      </c>
      <c r="J20" t="s">
        <v>183</v>
      </c>
      <c r="K20" t="s">
        <v>270</v>
      </c>
      <c r="L20" t="s">
        <v>282</v>
      </c>
      <c r="M20"/>
      <c r="N20" t="s">
        <v>283</v>
      </c>
      <c r="O20" t="s">
        <v>284</v>
      </c>
      <c r="P20" t="s">
        <v>236</v>
      </c>
    </row>
    <row r="21" spans="1:16" ht="15" x14ac:dyDescent="0.25">
      <c r="A21" t="s">
        <v>178</v>
      </c>
      <c r="B21" t="s">
        <v>237</v>
      </c>
      <c r="C21" t="s">
        <v>125</v>
      </c>
      <c r="D21" t="s">
        <v>180</v>
      </c>
      <c r="E21" t="s">
        <v>181</v>
      </c>
      <c r="F21" t="s">
        <v>125</v>
      </c>
      <c r="G21"/>
      <c r="H21">
        <v>7.4539999999999997</v>
      </c>
      <c r="I21" t="s">
        <v>182</v>
      </c>
      <c r="J21" t="s">
        <v>183</v>
      </c>
      <c r="K21" t="s">
        <v>184</v>
      </c>
      <c r="L21" t="s">
        <v>238</v>
      </c>
      <c r="M21"/>
      <c r="N21" t="s">
        <v>239</v>
      </c>
      <c r="O21" t="s">
        <v>240</v>
      </c>
      <c r="P21" t="s">
        <v>236</v>
      </c>
    </row>
    <row r="22" spans="1:16" ht="15" x14ac:dyDescent="0.25">
      <c r="A22" t="s">
        <v>178</v>
      </c>
      <c r="B22" t="s">
        <v>594</v>
      </c>
      <c r="C22" t="s">
        <v>125</v>
      </c>
      <c r="D22" t="s">
        <v>180</v>
      </c>
      <c r="E22" t="s">
        <v>181</v>
      </c>
      <c r="F22" t="s">
        <v>125</v>
      </c>
      <c r="G22"/>
      <c r="H22">
        <v>4.9766399999999997</v>
      </c>
      <c r="I22" t="s">
        <v>182</v>
      </c>
      <c r="J22" t="s">
        <v>183</v>
      </c>
      <c r="K22" t="s">
        <v>410</v>
      </c>
      <c r="L22" t="s">
        <v>595</v>
      </c>
      <c r="M22"/>
      <c r="N22" t="s">
        <v>596</v>
      </c>
      <c r="O22" t="s">
        <v>597</v>
      </c>
      <c r="P22" t="s">
        <v>577</v>
      </c>
    </row>
    <row r="23" spans="1:16" ht="15" x14ac:dyDescent="0.25">
      <c r="A23" t="s">
        <v>178</v>
      </c>
      <c r="B23" t="s">
        <v>4997</v>
      </c>
      <c r="C23" t="s">
        <v>125</v>
      </c>
      <c r="D23" t="s">
        <v>180</v>
      </c>
      <c r="E23" t="s">
        <v>181</v>
      </c>
      <c r="F23" t="s">
        <v>125</v>
      </c>
      <c r="G23"/>
      <c r="H23">
        <v>3.5880000000000001</v>
      </c>
      <c r="I23" t="s">
        <v>182</v>
      </c>
      <c r="J23" t="s">
        <v>183</v>
      </c>
      <c r="K23" t="s">
        <v>270</v>
      </c>
      <c r="L23" t="s">
        <v>547</v>
      </c>
      <c r="M23"/>
      <c r="N23" t="s">
        <v>548</v>
      </c>
      <c r="O23" t="s">
        <v>549</v>
      </c>
      <c r="P23" t="s">
        <v>421</v>
      </c>
    </row>
    <row r="24" spans="1:16" ht="15" x14ac:dyDescent="0.25">
      <c r="A24" t="s">
        <v>178</v>
      </c>
      <c r="B24" t="s">
        <v>517</v>
      </c>
      <c r="C24" t="s">
        <v>125</v>
      </c>
      <c r="D24" t="s">
        <v>180</v>
      </c>
      <c r="E24" t="s">
        <v>181</v>
      </c>
      <c r="F24" t="s">
        <v>125</v>
      </c>
      <c r="G24"/>
      <c r="H24">
        <v>4.9795199999999999</v>
      </c>
      <c r="I24" t="s">
        <v>182</v>
      </c>
      <c r="J24" t="s">
        <v>183</v>
      </c>
      <c r="K24" t="s">
        <v>518</v>
      </c>
      <c r="L24" t="s">
        <v>519</v>
      </c>
      <c r="M24"/>
      <c r="N24" t="s">
        <v>520</v>
      </c>
      <c r="O24" t="s">
        <v>521</v>
      </c>
      <c r="P24" t="s">
        <v>421</v>
      </c>
    </row>
    <row r="25" spans="1:16" ht="15" x14ac:dyDescent="0.25">
      <c r="A25" t="s">
        <v>178</v>
      </c>
      <c r="B25" t="s">
        <v>193</v>
      </c>
      <c r="C25" t="s">
        <v>125</v>
      </c>
      <c r="D25" t="s">
        <v>180</v>
      </c>
      <c r="E25" t="s">
        <v>181</v>
      </c>
      <c r="F25" t="s">
        <v>125</v>
      </c>
      <c r="G25"/>
      <c r="H25">
        <v>0.24840000000000001</v>
      </c>
      <c r="I25" t="s">
        <v>182</v>
      </c>
      <c r="J25" t="s">
        <v>183</v>
      </c>
      <c r="K25" t="s">
        <v>184</v>
      </c>
      <c r="L25" t="s">
        <v>194</v>
      </c>
      <c r="M25"/>
      <c r="N25" t="s">
        <v>195</v>
      </c>
      <c r="O25" t="s">
        <v>196</v>
      </c>
      <c r="P25" t="s">
        <v>197</v>
      </c>
    </row>
    <row r="26" spans="1:16" ht="15" x14ac:dyDescent="0.25">
      <c r="A26" t="s">
        <v>178</v>
      </c>
      <c r="B26" t="s">
        <v>4998</v>
      </c>
      <c r="C26" t="s">
        <v>125</v>
      </c>
      <c r="D26" t="s">
        <v>180</v>
      </c>
      <c r="E26" t="s">
        <v>181</v>
      </c>
      <c r="F26" t="s">
        <v>125</v>
      </c>
      <c r="G26"/>
      <c r="H26">
        <v>2.39974</v>
      </c>
      <c r="I26" t="s">
        <v>182</v>
      </c>
      <c r="J26" t="s">
        <v>183</v>
      </c>
      <c r="K26" t="s">
        <v>184</v>
      </c>
      <c r="L26" t="s">
        <v>194</v>
      </c>
      <c r="M26"/>
      <c r="N26" t="s">
        <v>413</v>
      </c>
      <c r="O26" t="s">
        <v>414</v>
      </c>
      <c r="P26" t="s">
        <v>293</v>
      </c>
    </row>
    <row r="27" spans="1:16" ht="15" x14ac:dyDescent="0.25">
      <c r="A27" t="s">
        <v>178</v>
      </c>
      <c r="B27" t="s">
        <v>4999</v>
      </c>
      <c r="C27" t="s">
        <v>125</v>
      </c>
      <c r="D27" t="s">
        <v>180</v>
      </c>
      <c r="E27" t="s">
        <v>181</v>
      </c>
      <c r="F27" t="s">
        <v>125</v>
      </c>
      <c r="G27"/>
      <c r="H27">
        <v>1.871</v>
      </c>
      <c r="I27" t="s">
        <v>182</v>
      </c>
      <c r="J27" t="s">
        <v>183</v>
      </c>
      <c r="K27" t="s">
        <v>184</v>
      </c>
      <c r="L27" t="s">
        <v>2503</v>
      </c>
      <c r="M27"/>
      <c r="N27"/>
      <c r="O27"/>
      <c r="P27" t="s">
        <v>421</v>
      </c>
    </row>
    <row r="28" spans="1:16" ht="15" x14ac:dyDescent="0.25">
      <c r="A28" t="s">
        <v>178</v>
      </c>
      <c r="B28" t="s">
        <v>610</v>
      </c>
      <c r="C28" t="s">
        <v>125</v>
      </c>
      <c r="D28" t="s">
        <v>180</v>
      </c>
      <c r="E28" t="s">
        <v>181</v>
      </c>
      <c r="F28" t="s">
        <v>125</v>
      </c>
      <c r="G28"/>
      <c r="H28">
        <v>0.80254999999999999</v>
      </c>
      <c r="I28" t="s">
        <v>182</v>
      </c>
      <c r="J28" t="s">
        <v>183</v>
      </c>
      <c r="K28" t="s">
        <v>184</v>
      </c>
      <c r="L28" t="s">
        <v>611</v>
      </c>
      <c r="M28"/>
      <c r="N28" t="s">
        <v>612</v>
      </c>
      <c r="O28" t="s">
        <v>613</v>
      </c>
      <c r="P28" t="s">
        <v>577</v>
      </c>
    </row>
    <row r="29" spans="1:16" ht="15" x14ac:dyDescent="0.25">
      <c r="A29" t="s">
        <v>178</v>
      </c>
      <c r="B29" t="s">
        <v>499</v>
      </c>
      <c r="C29" t="s">
        <v>125</v>
      </c>
      <c r="D29" t="s">
        <v>180</v>
      </c>
      <c r="E29" t="s">
        <v>181</v>
      </c>
      <c r="F29" t="s">
        <v>125</v>
      </c>
      <c r="G29"/>
      <c r="H29">
        <v>4.6737599999999997</v>
      </c>
      <c r="I29" t="s">
        <v>182</v>
      </c>
      <c r="J29" t="s">
        <v>183</v>
      </c>
      <c r="K29" t="s">
        <v>184</v>
      </c>
      <c r="L29" t="s">
        <v>500</v>
      </c>
      <c r="M29"/>
      <c r="N29" t="s">
        <v>501</v>
      </c>
      <c r="O29" t="s">
        <v>502</v>
      </c>
      <c r="P29" t="s">
        <v>421</v>
      </c>
    </row>
    <row r="30" spans="1:16" ht="15" x14ac:dyDescent="0.25">
      <c r="A30" t="s">
        <v>178</v>
      </c>
      <c r="B30" t="s">
        <v>358</v>
      </c>
      <c r="C30" t="s">
        <v>125</v>
      </c>
      <c r="D30" t="s">
        <v>180</v>
      </c>
      <c r="E30" t="s">
        <v>181</v>
      </c>
      <c r="F30" t="s">
        <v>125</v>
      </c>
      <c r="G30"/>
      <c r="H30">
        <v>3.63</v>
      </c>
      <c r="I30" t="s">
        <v>182</v>
      </c>
      <c r="J30" t="s">
        <v>183</v>
      </c>
      <c r="K30" t="s">
        <v>199</v>
      </c>
      <c r="L30" t="s">
        <v>359</v>
      </c>
      <c r="M30"/>
      <c r="N30" t="s">
        <v>360</v>
      </c>
      <c r="O30" t="s">
        <v>361</v>
      </c>
      <c r="P30" t="s">
        <v>293</v>
      </c>
    </row>
    <row r="31" spans="1:16" ht="15" x14ac:dyDescent="0.25">
      <c r="A31" t="s">
        <v>178</v>
      </c>
      <c r="B31" t="s">
        <v>477</v>
      </c>
      <c r="C31" t="s">
        <v>125</v>
      </c>
      <c r="D31" t="s">
        <v>180</v>
      </c>
      <c r="E31" t="s">
        <v>181</v>
      </c>
      <c r="F31" t="s">
        <v>125</v>
      </c>
      <c r="G31"/>
      <c r="H31">
        <v>4.9973700000000001</v>
      </c>
      <c r="I31" t="s">
        <v>182</v>
      </c>
      <c r="J31" t="s">
        <v>183</v>
      </c>
      <c r="K31" t="s">
        <v>410</v>
      </c>
      <c r="L31" t="s">
        <v>434</v>
      </c>
      <c r="M31"/>
      <c r="N31" t="s">
        <v>478</v>
      </c>
      <c r="O31" t="s">
        <v>479</v>
      </c>
      <c r="P31" t="s">
        <v>421</v>
      </c>
    </row>
    <row r="32" spans="1:16" ht="15" x14ac:dyDescent="0.25">
      <c r="A32" t="s">
        <v>178</v>
      </c>
      <c r="B32" t="s">
        <v>228</v>
      </c>
      <c r="C32" t="s">
        <v>125</v>
      </c>
      <c r="D32" t="s">
        <v>180</v>
      </c>
      <c r="E32" t="s">
        <v>181</v>
      </c>
      <c r="F32" t="s">
        <v>125</v>
      </c>
      <c r="G32"/>
      <c r="H32">
        <v>31.59</v>
      </c>
      <c r="I32" t="s">
        <v>182</v>
      </c>
      <c r="J32" t="s">
        <v>183</v>
      </c>
      <c r="K32" t="s">
        <v>5000</v>
      </c>
      <c r="L32"/>
      <c r="M32" t="s">
        <v>229</v>
      </c>
      <c r="N32" t="s">
        <v>230</v>
      </c>
      <c r="O32" t="s">
        <v>231</v>
      </c>
      <c r="P32" t="s">
        <v>203</v>
      </c>
    </row>
    <row r="33" spans="1:16" ht="15" x14ac:dyDescent="0.25">
      <c r="A33" t="s">
        <v>178</v>
      </c>
      <c r="B33" t="s">
        <v>278</v>
      </c>
      <c r="C33" t="s">
        <v>125</v>
      </c>
      <c r="D33" t="s">
        <v>180</v>
      </c>
      <c r="E33" t="s">
        <v>181</v>
      </c>
      <c r="F33" t="s">
        <v>125</v>
      </c>
      <c r="G33"/>
      <c r="H33">
        <v>5.5130400000000002</v>
      </c>
      <c r="I33" t="s">
        <v>182</v>
      </c>
      <c r="J33" t="s">
        <v>183</v>
      </c>
      <c r="K33" t="s">
        <v>270</v>
      </c>
      <c r="L33" t="s">
        <v>275</v>
      </c>
      <c r="M33"/>
      <c r="N33" t="s">
        <v>279</v>
      </c>
      <c r="O33" t="s">
        <v>280</v>
      </c>
      <c r="P33" t="s">
        <v>236</v>
      </c>
    </row>
    <row r="34" spans="1:16" ht="15" x14ac:dyDescent="0.25">
      <c r="A34" t="s">
        <v>178</v>
      </c>
      <c r="B34" t="s">
        <v>614</v>
      </c>
      <c r="C34" t="s">
        <v>125</v>
      </c>
      <c r="D34" t="s">
        <v>180</v>
      </c>
      <c r="E34" t="s">
        <v>181</v>
      </c>
      <c r="F34" t="s">
        <v>125</v>
      </c>
      <c r="G34"/>
      <c r="H34">
        <v>4.9971199999999998</v>
      </c>
      <c r="I34" t="s">
        <v>182</v>
      </c>
      <c r="J34" t="s">
        <v>183</v>
      </c>
      <c r="K34" t="s">
        <v>199</v>
      </c>
      <c r="L34" t="s">
        <v>615</v>
      </c>
      <c r="M34"/>
      <c r="N34" t="s">
        <v>616</v>
      </c>
      <c r="O34" t="s">
        <v>617</v>
      </c>
      <c r="P34" t="s">
        <v>577</v>
      </c>
    </row>
    <row r="35" spans="1:16" ht="15" x14ac:dyDescent="0.25">
      <c r="A35" t="s">
        <v>178</v>
      </c>
      <c r="B35" t="s">
        <v>622</v>
      </c>
      <c r="C35" t="s">
        <v>125</v>
      </c>
      <c r="D35" t="s">
        <v>180</v>
      </c>
      <c r="E35" t="s">
        <v>181</v>
      </c>
      <c r="F35" t="s">
        <v>125</v>
      </c>
      <c r="G35"/>
      <c r="H35">
        <v>12.0077</v>
      </c>
      <c r="I35" t="s">
        <v>182</v>
      </c>
      <c r="J35" t="s">
        <v>183</v>
      </c>
      <c r="K35" t="s">
        <v>199</v>
      </c>
      <c r="L35" t="s">
        <v>615</v>
      </c>
      <c r="M35"/>
      <c r="N35"/>
      <c r="O35"/>
      <c r="P35" t="s">
        <v>623</v>
      </c>
    </row>
    <row r="36" spans="1:16" ht="15" x14ac:dyDescent="0.25">
      <c r="A36" t="s">
        <v>178</v>
      </c>
      <c r="B36" t="s">
        <v>627</v>
      </c>
      <c r="C36" t="s">
        <v>125</v>
      </c>
      <c r="D36" t="s">
        <v>180</v>
      </c>
      <c r="E36" t="s">
        <v>181</v>
      </c>
      <c r="F36" t="s">
        <v>125</v>
      </c>
      <c r="G36"/>
      <c r="H36">
        <v>2.4020000000000001</v>
      </c>
      <c r="I36" t="s">
        <v>182</v>
      </c>
      <c r="J36" t="s">
        <v>183</v>
      </c>
      <c r="K36"/>
      <c r="L36"/>
      <c r="M36"/>
      <c r="N36"/>
      <c r="O36"/>
      <c r="P36" t="s">
        <v>236</v>
      </c>
    </row>
    <row r="37" spans="1:16" ht="15" x14ac:dyDescent="0.25">
      <c r="A37" t="s">
        <v>178</v>
      </c>
      <c r="B37" t="s">
        <v>656</v>
      </c>
      <c r="C37" t="s">
        <v>125</v>
      </c>
      <c r="D37" t="s">
        <v>180</v>
      </c>
      <c r="E37" t="s">
        <v>181</v>
      </c>
      <c r="F37" t="s">
        <v>125</v>
      </c>
      <c r="G37"/>
      <c r="H37">
        <v>3.0430000000000001</v>
      </c>
      <c r="I37" t="s">
        <v>182</v>
      </c>
      <c r="J37" t="s">
        <v>183</v>
      </c>
      <c r="K37" t="s">
        <v>184</v>
      </c>
      <c r="L37" t="s">
        <v>5001</v>
      </c>
      <c r="M37"/>
      <c r="N37"/>
      <c r="O37"/>
      <c r="P37" t="s">
        <v>421</v>
      </c>
    </row>
    <row r="38" spans="1:16" ht="15" x14ac:dyDescent="0.25">
      <c r="A38" t="s">
        <v>178</v>
      </c>
      <c r="B38" t="s">
        <v>574</v>
      </c>
      <c r="C38" t="s">
        <v>125</v>
      </c>
      <c r="D38" t="s">
        <v>180</v>
      </c>
      <c r="E38" t="s">
        <v>181</v>
      </c>
      <c r="F38" t="s">
        <v>125</v>
      </c>
      <c r="G38"/>
      <c r="H38">
        <v>9.8406000000000002</v>
      </c>
      <c r="I38" t="s">
        <v>182</v>
      </c>
      <c r="J38" t="s">
        <v>183</v>
      </c>
      <c r="K38" t="s">
        <v>5000</v>
      </c>
      <c r="L38" t="s">
        <v>496</v>
      </c>
      <c r="M38"/>
      <c r="N38" t="s">
        <v>575</v>
      </c>
      <c r="O38" t="s">
        <v>576</v>
      </c>
      <c r="P38" t="s">
        <v>577</v>
      </c>
    </row>
    <row r="39" spans="1:16" ht="15" x14ac:dyDescent="0.25">
      <c r="A39" t="s">
        <v>178</v>
      </c>
      <c r="B39" t="s">
        <v>5002</v>
      </c>
      <c r="C39" t="s">
        <v>125</v>
      </c>
      <c r="D39" t="s">
        <v>180</v>
      </c>
      <c r="E39" t="s">
        <v>181</v>
      </c>
      <c r="F39" t="s">
        <v>125</v>
      </c>
      <c r="G39"/>
      <c r="H39">
        <v>3.40272</v>
      </c>
      <c r="I39" t="s">
        <v>182</v>
      </c>
      <c r="J39" t="s">
        <v>183</v>
      </c>
      <c r="K39" t="s">
        <v>184</v>
      </c>
      <c r="L39" t="s">
        <v>420</v>
      </c>
      <c r="M39"/>
      <c r="N39"/>
      <c r="O39"/>
      <c r="P39" t="s">
        <v>421</v>
      </c>
    </row>
    <row r="40" spans="1:16" ht="15" x14ac:dyDescent="0.25">
      <c r="A40" t="s">
        <v>178</v>
      </c>
      <c r="B40" t="s">
        <v>321</v>
      </c>
      <c r="C40" t="s">
        <v>125</v>
      </c>
      <c r="D40" t="s">
        <v>180</v>
      </c>
      <c r="E40" t="s">
        <v>181</v>
      </c>
      <c r="F40" t="s">
        <v>125</v>
      </c>
      <c r="G40"/>
      <c r="H40">
        <v>4.9832999999999998</v>
      </c>
      <c r="I40" t="s">
        <v>182</v>
      </c>
      <c r="J40" t="s">
        <v>183</v>
      </c>
      <c r="K40" t="s">
        <v>270</v>
      </c>
      <c r="L40" t="s">
        <v>322</v>
      </c>
      <c r="M40"/>
      <c r="N40" t="s">
        <v>323</v>
      </c>
      <c r="O40" t="s">
        <v>324</v>
      </c>
      <c r="P40" t="s">
        <v>293</v>
      </c>
    </row>
    <row r="41" spans="1:16" ht="15" x14ac:dyDescent="0.25">
      <c r="A41" t="s">
        <v>178</v>
      </c>
      <c r="B41" t="s">
        <v>5003</v>
      </c>
      <c r="C41" t="s">
        <v>125</v>
      </c>
      <c r="D41" t="s">
        <v>180</v>
      </c>
      <c r="E41" t="s">
        <v>181</v>
      </c>
      <c r="F41" t="s">
        <v>125</v>
      </c>
      <c r="G41"/>
      <c r="H41">
        <v>4.6931499999999993</v>
      </c>
      <c r="I41" t="s">
        <v>182</v>
      </c>
      <c r="J41" t="s">
        <v>183</v>
      </c>
      <c r="K41" t="s">
        <v>270</v>
      </c>
      <c r="L41" t="s">
        <v>490</v>
      </c>
      <c r="M41"/>
      <c r="N41"/>
      <c r="O41"/>
      <c r="P41" t="s">
        <v>421</v>
      </c>
    </row>
    <row r="42" spans="1:16" ht="15" x14ac:dyDescent="0.25">
      <c r="A42" t="s">
        <v>178</v>
      </c>
      <c r="B42" t="s">
        <v>298</v>
      </c>
      <c r="C42" t="s">
        <v>125</v>
      </c>
      <c r="D42" t="s">
        <v>180</v>
      </c>
      <c r="E42" t="s">
        <v>181</v>
      </c>
      <c r="F42" t="s">
        <v>125</v>
      </c>
      <c r="G42"/>
      <c r="H42">
        <v>3.63639</v>
      </c>
      <c r="I42" t="s">
        <v>182</v>
      </c>
      <c r="J42" t="s">
        <v>183</v>
      </c>
      <c r="K42" t="s">
        <v>270</v>
      </c>
      <c r="L42" t="s">
        <v>299</v>
      </c>
      <c r="M42"/>
      <c r="N42" t="s">
        <v>300</v>
      </c>
      <c r="O42" t="s">
        <v>301</v>
      </c>
      <c r="P42" t="s">
        <v>293</v>
      </c>
    </row>
    <row r="43" spans="1:16" ht="15" x14ac:dyDescent="0.25">
      <c r="A43" t="s">
        <v>178</v>
      </c>
      <c r="B43" t="s">
        <v>633</v>
      </c>
      <c r="C43" t="s">
        <v>125</v>
      </c>
      <c r="D43" t="s">
        <v>180</v>
      </c>
      <c r="E43" t="s">
        <v>181</v>
      </c>
      <c r="F43" t="s">
        <v>125</v>
      </c>
      <c r="G43"/>
      <c r="H43">
        <v>4.9960000000000004</v>
      </c>
      <c r="I43" t="s">
        <v>182</v>
      </c>
      <c r="J43" t="s">
        <v>183</v>
      </c>
      <c r="K43"/>
      <c r="L43"/>
      <c r="M43"/>
      <c r="N43"/>
      <c r="O43"/>
      <c r="P43" t="s">
        <v>636</v>
      </c>
    </row>
    <row r="44" spans="1:16" ht="15" x14ac:dyDescent="0.25">
      <c r="A44" t="s">
        <v>178</v>
      </c>
      <c r="B44" t="s">
        <v>641</v>
      </c>
      <c r="C44" t="s">
        <v>125</v>
      </c>
      <c r="D44" t="s">
        <v>180</v>
      </c>
      <c r="E44" t="s">
        <v>181</v>
      </c>
      <c r="F44" t="s">
        <v>125</v>
      </c>
      <c r="G44"/>
      <c r="H44">
        <v>1.823</v>
      </c>
      <c r="I44" t="s">
        <v>182</v>
      </c>
      <c r="J44" t="s">
        <v>216</v>
      </c>
      <c r="K44" t="s">
        <v>216</v>
      </c>
      <c r="L44"/>
      <c r="M44"/>
      <c r="N44"/>
      <c r="O44"/>
      <c r="P44" t="s">
        <v>577</v>
      </c>
    </row>
    <row r="45" spans="1:16" ht="15" x14ac:dyDescent="0.25">
      <c r="A45" t="s">
        <v>178</v>
      </c>
      <c r="B45" t="s">
        <v>647</v>
      </c>
      <c r="C45" t="s">
        <v>125</v>
      </c>
      <c r="D45" t="s">
        <v>180</v>
      </c>
      <c r="E45" t="s">
        <v>181</v>
      </c>
      <c r="F45" t="s">
        <v>125</v>
      </c>
      <c r="G45"/>
      <c r="H45">
        <v>4.6639999999999997</v>
      </c>
      <c r="I45" t="s">
        <v>182</v>
      </c>
      <c r="J45" t="s">
        <v>216</v>
      </c>
      <c r="K45" t="s">
        <v>216</v>
      </c>
      <c r="L45" t="s">
        <v>486</v>
      </c>
      <c r="M45"/>
      <c r="N45"/>
      <c r="O45"/>
      <c r="P45" t="s">
        <v>421</v>
      </c>
    </row>
    <row r="46" spans="1:16" ht="15" x14ac:dyDescent="0.25">
      <c r="A46" t="s">
        <v>178</v>
      </c>
      <c r="B46" t="s">
        <v>437</v>
      </c>
      <c r="C46" t="s">
        <v>125</v>
      </c>
      <c r="D46" t="s">
        <v>180</v>
      </c>
      <c r="E46" t="s">
        <v>181</v>
      </c>
      <c r="F46" t="s">
        <v>125</v>
      </c>
      <c r="G46"/>
      <c r="H46">
        <v>4.9795199999999999</v>
      </c>
      <c r="I46" t="s">
        <v>182</v>
      </c>
      <c r="J46" t="s">
        <v>183</v>
      </c>
      <c r="K46" t="s">
        <v>4991</v>
      </c>
      <c r="L46" t="s">
        <v>438</v>
      </c>
      <c r="M46"/>
      <c r="N46" t="s">
        <v>439</v>
      </c>
      <c r="O46" t="s">
        <v>440</v>
      </c>
      <c r="P46" t="s">
        <v>421</v>
      </c>
    </row>
    <row r="47" spans="1:16" ht="15" x14ac:dyDescent="0.25">
      <c r="A47" t="s">
        <v>178</v>
      </c>
      <c r="B47" t="s">
        <v>224</v>
      </c>
      <c r="C47" t="s">
        <v>125</v>
      </c>
      <c r="D47" t="s">
        <v>180</v>
      </c>
      <c r="E47" t="s">
        <v>181</v>
      </c>
      <c r="F47" t="s">
        <v>125</v>
      </c>
      <c r="G47"/>
      <c r="H47">
        <v>6.843</v>
      </c>
      <c r="I47" t="s">
        <v>182</v>
      </c>
      <c r="J47" t="s">
        <v>183</v>
      </c>
      <c r="K47" t="s">
        <v>184</v>
      </c>
      <c r="L47" t="s">
        <v>225</v>
      </c>
      <c r="M47"/>
      <c r="N47" t="s">
        <v>226</v>
      </c>
      <c r="O47" t="s">
        <v>227</v>
      </c>
      <c r="P47" t="s">
        <v>203</v>
      </c>
    </row>
    <row r="48" spans="1:16" ht="15" x14ac:dyDescent="0.25">
      <c r="A48" t="s">
        <v>178</v>
      </c>
      <c r="B48" t="s">
        <v>5004</v>
      </c>
      <c r="C48" t="s">
        <v>125</v>
      </c>
      <c r="D48" t="s">
        <v>180</v>
      </c>
      <c r="E48" t="s">
        <v>181</v>
      </c>
      <c r="F48" t="s">
        <v>125</v>
      </c>
      <c r="G48"/>
      <c r="H48">
        <v>0.4743</v>
      </c>
      <c r="I48" t="s">
        <v>182</v>
      </c>
      <c r="J48" t="s">
        <v>183</v>
      </c>
      <c r="K48" t="s">
        <v>410</v>
      </c>
      <c r="L48" t="s">
        <v>5005</v>
      </c>
      <c r="M48"/>
      <c r="N48"/>
      <c r="O48"/>
      <c r="P48" t="s">
        <v>293</v>
      </c>
    </row>
    <row r="49" spans="1:16" ht="15" x14ac:dyDescent="0.25">
      <c r="A49" t="s">
        <v>178</v>
      </c>
      <c r="B49" t="s">
        <v>5006</v>
      </c>
      <c r="C49" t="s">
        <v>125</v>
      </c>
      <c r="D49" t="s">
        <v>180</v>
      </c>
      <c r="E49" t="s">
        <v>181</v>
      </c>
      <c r="F49" t="s">
        <v>125</v>
      </c>
      <c r="G49"/>
      <c r="H49">
        <v>13.452</v>
      </c>
      <c r="I49" t="s">
        <v>182</v>
      </c>
      <c r="J49" t="s">
        <v>183</v>
      </c>
      <c r="K49" t="s">
        <v>199</v>
      </c>
      <c r="L49" t="s">
        <v>258</v>
      </c>
      <c r="M49"/>
      <c r="N49" t="s">
        <v>259</v>
      </c>
      <c r="O49" t="s">
        <v>260</v>
      </c>
      <c r="P49" t="s">
        <v>236</v>
      </c>
    </row>
    <row r="50" spans="1:16" ht="15" x14ac:dyDescent="0.25">
      <c r="A50" t="s">
        <v>178</v>
      </c>
      <c r="B50" t="s">
        <v>441</v>
      </c>
      <c r="C50" t="s">
        <v>125</v>
      </c>
      <c r="D50" t="s">
        <v>180</v>
      </c>
      <c r="E50" t="s">
        <v>181</v>
      </c>
      <c r="F50" t="s">
        <v>125</v>
      </c>
      <c r="G50"/>
      <c r="H50">
        <v>4.2587999999999999</v>
      </c>
      <c r="I50" t="s">
        <v>182</v>
      </c>
      <c r="J50" t="s">
        <v>183</v>
      </c>
      <c r="K50" t="s">
        <v>442</v>
      </c>
      <c r="L50" t="s">
        <v>443</v>
      </c>
      <c r="M50"/>
      <c r="N50" t="s">
        <v>444</v>
      </c>
      <c r="O50" t="s">
        <v>445</v>
      </c>
      <c r="P50" t="s">
        <v>421</v>
      </c>
    </row>
    <row r="51" spans="1:16" ht="15" x14ac:dyDescent="0.25">
      <c r="A51" t="s">
        <v>178</v>
      </c>
      <c r="B51" t="s">
        <v>306</v>
      </c>
      <c r="C51" t="s">
        <v>125</v>
      </c>
      <c r="D51" t="s">
        <v>180</v>
      </c>
      <c r="E51" t="s">
        <v>181</v>
      </c>
      <c r="F51" t="s">
        <v>125</v>
      </c>
      <c r="G51"/>
      <c r="H51">
        <v>5.7408000000000001</v>
      </c>
      <c r="I51" t="s">
        <v>182</v>
      </c>
      <c r="J51" t="s">
        <v>183</v>
      </c>
      <c r="K51" t="s">
        <v>270</v>
      </c>
      <c r="L51" t="s">
        <v>307</v>
      </c>
      <c r="M51"/>
      <c r="N51" t="s">
        <v>308</v>
      </c>
      <c r="O51" t="s">
        <v>309</v>
      </c>
      <c r="P51" t="s">
        <v>293</v>
      </c>
    </row>
    <row r="52" spans="1:16" ht="15" x14ac:dyDescent="0.25">
      <c r="A52" t="s">
        <v>178</v>
      </c>
      <c r="B52" t="s">
        <v>370</v>
      </c>
      <c r="C52" t="s">
        <v>125</v>
      </c>
      <c r="D52" t="s">
        <v>180</v>
      </c>
      <c r="E52" t="s">
        <v>181</v>
      </c>
      <c r="F52" t="s">
        <v>125</v>
      </c>
      <c r="G52"/>
      <c r="H52">
        <v>4.8787200000000004</v>
      </c>
      <c r="I52" t="s">
        <v>182</v>
      </c>
      <c r="J52" t="s">
        <v>183</v>
      </c>
      <c r="K52" t="s">
        <v>270</v>
      </c>
      <c r="L52"/>
      <c r="M52" t="s">
        <v>371</v>
      </c>
      <c r="N52" t="s">
        <v>372</v>
      </c>
      <c r="O52" t="s">
        <v>373</v>
      </c>
      <c r="P52" t="s">
        <v>293</v>
      </c>
    </row>
    <row r="53" spans="1:16" ht="15" x14ac:dyDescent="0.25">
      <c r="A53" t="s">
        <v>178</v>
      </c>
      <c r="B53" t="s">
        <v>534</v>
      </c>
      <c r="C53" t="s">
        <v>125</v>
      </c>
      <c r="D53" t="s">
        <v>180</v>
      </c>
      <c r="E53" t="s">
        <v>181</v>
      </c>
      <c r="F53" t="s">
        <v>125</v>
      </c>
      <c r="G53"/>
      <c r="H53">
        <v>4.4371600000000004</v>
      </c>
      <c r="I53" t="s">
        <v>182</v>
      </c>
      <c r="J53" t="s">
        <v>183</v>
      </c>
      <c r="K53" t="s">
        <v>410</v>
      </c>
      <c r="L53" t="s">
        <v>535</v>
      </c>
      <c r="M53"/>
      <c r="N53" t="s">
        <v>536</v>
      </c>
      <c r="O53" t="s">
        <v>537</v>
      </c>
      <c r="P53" t="s">
        <v>421</v>
      </c>
    </row>
    <row r="54" spans="1:16" ht="15" x14ac:dyDescent="0.25">
      <c r="A54" t="s">
        <v>178</v>
      </c>
      <c r="B54" t="s">
        <v>558</v>
      </c>
      <c r="C54" t="s">
        <v>125</v>
      </c>
      <c r="D54" t="s">
        <v>180</v>
      </c>
      <c r="E54" t="s">
        <v>181</v>
      </c>
      <c r="F54" t="s">
        <v>125</v>
      </c>
      <c r="G54"/>
      <c r="H54">
        <v>4.9275200000000003</v>
      </c>
      <c r="I54" t="s">
        <v>182</v>
      </c>
      <c r="J54" t="s">
        <v>183</v>
      </c>
      <c r="K54" t="s">
        <v>518</v>
      </c>
      <c r="L54" t="s">
        <v>559</v>
      </c>
      <c r="M54"/>
      <c r="N54" t="s">
        <v>560</v>
      </c>
      <c r="O54" t="s">
        <v>561</v>
      </c>
      <c r="P54" t="s">
        <v>421</v>
      </c>
    </row>
    <row r="55" spans="1:16" ht="15" x14ac:dyDescent="0.25">
      <c r="A55" t="s">
        <v>178</v>
      </c>
      <c r="B55" t="s">
        <v>446</v>
      </c>
      <c r="C55" t="s">
        <v>125</v>
      </c>
      <c r="D55" t="s">
        <v>180</v>
      </c>
      <c r="E55" t="s">
        <v>181</v>
      </c>
      <c r="F55" t="s">
        <v>125</v>
      </c>
      <c r="G55"/>
      <c r="H55">
        <v>2.9156399999999998</v>
      </c>
      <c r="I55" t="s">
        <v>182</v>
      </c>
      <c r="J55" t="s">
        <v>183</v>
      </c>
      <c r="K55" t="s">
        <v>442</v>
      </c>
      <c r="L55" t="s">
        <v>443</v>
      </c>
      <c r="M55"/>
      <c r="N55" t="s">
        <v>444</v>
      </c>
      <c r="O55" t="s">
        <v>445</v>
      </c>
      <c r="P55" t="s">
        <v>421</v>
      </c>
    </row>
    <row r="56" spans="1:16" ht="15" x14ac:dyDescent="0.25">
      <c r="A56" t="s">
        <v>178</v>
      </c>
      <c r="B56" t="s">
        <v>378</v>
      </c>
      <c r="C56" t="s">
        <v>125</v>
      </c>
      <c r="D56" t="s">
        <v>180</v>
      </c>
      <c r="E56" t="s">
        <v>181</v>
      </c>
      <c r="F56" t="s">
        <v>125</v>
      </c>
      <c r="G56"/>
      <c r="H56">
        <v>4.9878400000000003</v>
      </c>
      <c r="I56" t="s">
        <v>182</v>
      </c>
      <c r="J56" t="s">
        <v>379</v>
      </c>
      <c r="K56" t="s">
        <v>379</v>
      </c>
      <c r="L56"/>
      <c r="M56" t="s">
        <v>380</v>
      </c>
      <c r="N56" t="s">
        <v>381</v>
      </c>
      <c r="O56" t="s">
        <v>382</v>
      </c>
      <c r="P56" t="s">
        <v>293</v>
      </c>
    </row>
    <row r="57" spans="1:16" ht="15" x14ac:dyDescent="0.25">
      <c r="A57" t="s">
        <v>178</v>
      </c>
      <c r="B57" t="s">
        <v>5007</v>
      </c>
      <c r="C57" t="s">
        <v>125</v>
      </c>
      <c r="D57" t="s">
        <v>180</v>
      </c>
      <c r="E57" t="s">
        <v>181</v>
      </c>
      <c r="F57" t="s">
        <v>125</v>
      </c>
      <c r="G57"/>
      <c r="H57">
        <v>18.921759999999999</v>
      </c>
      <c r="I57" t="s">
        <v>182</v>
      </c>
      <c r="J57" t="s">
        <v>183</v>
      </c>
      <c r="K57" t="s">
        <v>199</v>
      </c>
      <c r="L57" t="s">
        <v>311</v>
      </c>
      <c r="M57"/>
      <c r="N57" t="s">
        <v>312</v>
      </c>
      <c r="O57" t="s">
        <v>313</v>
      </c>
      <c r="P57" t="s">
        <v>293</v>
      </c>
    </row>
    <row r="58" spans="1:16" ht="15" x14ac:dyDescent="0.25">
      <c r="A58" t="s">
        <v>178</v>
      </c>
      <c r="B58" t="s">
        <v>397</v>
      </c>
      <c r="C58" t="s">
        <v>125</v>
      </c>
      <c r="D58" t="s">
        <v>180</v>
      </c>
      <c r="E58" t="s">
        <v>181</v>
      </c>
      <c r="F58" t="s">
        <v>125</v>
      </c>
      <c r="G58"/>
      <c r="H58">
        <v>3.5990000000000002</v>
      </c>
      <c r="I58" t="s">
        <v>182</v>
      </c>
      <c r="J58" t="s">
        <v>183</v>
      </c>
      <c r="K58" t="s">
        <v>184</v>
      </c>
      <c r="L58" t="s">
        <v>398</v>
      </c>
      <c r="M58"/>
      <c r="N58" t="s">
        <v>399</v>
      </c>
      <c r="O58" t="s">
        <v>400</v>
      </c>
      <c r="P58" t="s">
        <v>293</v>
      </c>
    </row>
    <row r="59" spans="1:16" ht="15" x14ac:dyDescent="0.25">
      <c r="A59" t="s">
        <v>178</v>
      </c>
      <c r="B59" t="s">
        <v>5008</v>
      </c>
      <c r="C59" t="s">
        <v>125</v>
      </c>
      <c r="D59" t="s">
        <v>180</v>
      </c>
      <c r="E59" t="s">
        <v>181</v>
      </c>
      <c r="F59" t="s">
        <v>125</v>
      </c>
      <c r="G59"/>
      <c r="H59">
        <v>4.9992799999999997</v>
      </c>
      <c r="I59" t="s">
        <v>182</v>
      </c>
      <c r="J59" t="s">
        <v>183</v>
      </c>
      <c r="K59" t="s">
        <v>199</v>
      </c>
      <c r="L59" t="s">
        <v>5009</v>
      </c>
      <c r="M59"/>
      <c r="N59"/>
      <c r="O59"/>
      <c r="P59" t="s">
        <v>421</v>
      </c>
    </row>
    <row r="60" spans="1:16" ht="15" x14ac:dyDescent="0.25">
      <c r="A60" t="s">
        <v>178</v>
      </c>
      <c r="B60" t="s">
        <v>5010</v>
      </c>
      <c r="C60" t="s">
        <v>125</v>
      </c>
      <c r="D60" t="s">
        <v>180</v>
      </c>
      <c r="E60" t="s">
        <v>181</v>
      </c>
      <c r="F60" t="s">
        <v>125</v>
      </c>
      <c r="G60"/>
      <c r="H60">
        <v>8.3404799999999994</v>
      </c>
      <c r="I60" t="s">
        <v>182</v>
      </c>
      <c r="J60" t="s">
        <v>183</v>
      </c>
      <c r="K60" t="s">
        <v>184</v>
      </c>
      <c r="L60" t="s">
        <v>214</v>
      </c>
      <c r="M60"/>
      <c r="N60"/>
      <c r="O60"/>
      <c r="P60" t="s">
        <v>203</v>
      </c>
    </row>
    <row r="61" spans="1:16" ht="15" x14ac:dyDescent="0.25">
      <c r="A61" t="s">
        <v>178</v>
      </c>
      <c r="B61" t="s">
        <v>495</v>
      </c>
      <c r="C61" t="s">
        <v>125</v>
      </c>
      <c r="D61" t="s">
        <v>180</v>
      </c>
      <c r="E61" t="s">
        <v>181</v>
      </c>
      <c r="F61" t="s">
        <v>125</v>
      </c>
      <c r="G61"/>
      <c r="H61">
        <v>4.9988099999999998</v>
      </c>
      <c r="I61" t="s">
        <v>182</v>
      </c>
      <c r="J61" t="s">
        <v>183</v>
      </c>
      <c r="K61" t="s">
        <v>5000</v>
      </c>
      <c r="L61" t="s">
        <v>496</v>
      </c>
      <c r="M61"/>
      <c r="N61" t="s">
        <v>497</v>
      </c>
      <c r="O61" t="s">
        <v>498</v>
      </c>
      <c r="P61" t="s">
        <v>421</v>
      </c>
    </row>
    <row r="62" spans="1:16" ht="15" x14ac:dyDescent="0.25">
      <c r="A62" t="s">
        <v>178</v>
      </c>
      <c r="B62" t="s">
        <v>542</v>
      </c>
      <c r="C62" t="s">
        <v>125</v>
      </c>
      <c r="D62" t="s">
        <v>180</v>
      </c>
      <c r="E62" t="s">
        <v>181</v>
      </c>
      <c r="F62" t="s">
        <v>125</v>
      </c>
      <c r="G62"/>
      <c r="H62">
        <v>4.9630999999999998</v>
      </c>
      <c r="I62" t="s">
        <v>182</v>
      </c>
      <c r="J62" t="s">
        <v>183</v>
      </c>
      <c r="K62" t="s">
        <v>410</v>
      </c>
      <c r="L62" t="s">
        <v>543</v>
      </c>
      <c r="M62"/>
      <c r="N62" t="s">
        <v>544</v>
      </c>
      <c r="O62" t="s">
        <v>545</v>
      </c>
      <c r="P62" t="s">
        <v>421</v>
      </c>
    </row>
    <row r="63" spans="1:16" ht="15" x14ac:dyDescent="0.25">
      <c r="A63" t="s">
        <v>178</v>
      </c>
      <c r="B63" t="s">
        <v>538</v>
      </c>
      <c r="C63" t="s">
        <v>125</v>
      </c>
      <c r="D63" t="s">
        <v>180</v>
      </c>
      <c r="E63" t="s">
        <v>181</v>
      </c>
      <c r="F63" t="s">
        <v>125</v>
      </c>
      <c r="G63"/>
      <c r="H63">
        <v>3.8875199999999999</v>
      </c>
      <c r="I63" t="s">
        <v>182</v>
      </c>
      <c r="J63" t="s">
        <v>183</v>
      </c>
      <c r="K63" t="s">
        <v>518</v>
      </c>
      <c r="L63" t="s">
        <v>539</v>
      </c>
      <c r="M63"/>
      <c r="N63" t="s">
        <v>540</v>
      </c>
      <c r="O63" t="s">
        <v>541</v>
      </c>
      <c r="P63" t="s">
        <v>421</v>
      </c>
    </row>
    <row r="64" spans="1:16" ht="15" x14ac:dyDescent="0.25">
      <c r="A64" t="s">
        <v>178</v>
      </c>
      <c r="B64" t="s">
        <v>314</v>
      </c>
      <c r="C64" t="s">
        <v>125</v>
      </c>
      <c r="D64" t="s">
        <v>180</v>
      </c>
      <c r="E64" t="s">
        <v>181</v>
      </c>
      <c r="F64" t="s">
        <v>125</v>
      </c>
      <c r="G64"/>
      <c r="H64">
        <v>6.7905899999999999</v>
      </c>
      <c r="I64" t="s">
        <v>182</v>
      </c>
      <c r="J64" t="s">
        <v>183</v>
      </c>
      <c r="K64" t="s">
        <v>184</v>
      </c>
      <c r="L64" t="s">
        <v>315</v>
      </c>
      <c r="M64"/>
      <c r="N64" t="s">
        <v>316</v>
      </c>
      <c r="O64" t="s">
        <v>317</v>
      </c>
      <c r="P64" t="s">
        <v>293</v>
      </c>
    </row>
    <row r="65" spans="1:16" ht="15" x14ac:dyDescent="0.25">
      <c r="A65" t="s">
        <v>178</v>
      </c>
      <c r="B65" t="s">
        <v>391</v>
      </c>
      <c r="C65" t="s">
        <v>125</v>
      </c>
      <c r="D65" t="s">
        <v>180</v>
      </c>
      <c r="E65" t="s">
        <v>181</v>
      </c>
      <c r="F65" t="s">
        <v>125</v>
      </c>
      <c r="G65"/>
      <c r="H65">
        <v>3.9535499999999999</v>
      </c>
      <c r="I65" t="s">
        <v>182</v>
      </c>
      <c r="J65" t="s">
        <v>183</v>
      </c>
      <c r="K65" t="s">
        <v>199</v>
      </c>
      <c r="L65" t="s">
        <v>367</v>
      </c>
      <c r="M65"/>
      <c r="N65" t="s">
        <v>392</v>
      </c>
      <c r="O65" t="s">
        <v>393</v>
      </c>
      <c r="P65" t="s">
        <v>293</v>
      </c>
    </row>
    <row r="66" spans="1:16" ht="15" x14ac:dyDescent="0.25">
      <c r="A66" t="s">
        <v>178</v>
      </c>
      <c r="B66" t="s">
        <v>2205</v>
      </c>
      <c r="C66" t="s">
        <v>125</v>
      </c>
      <c r="D66" t="s">
        <v>180</v>
      </c>
      <c r="E66" t="s">
        <v>181</v>
      </c>
      <c r="F66" t="s">
        <v>125</v>
      </c>
      <c r="G66"/>
      <c r="H66">
        <v>2.5710000000000002</v>
      </c>
      <c r="I66" t="s">
        <v>182</v>
      </c>
      <c r="J66" t="s">
        <v>183</v>
      </c>
      <c r="K66" t="s">
        <v>199</v>
      </c>
      <c r="L66" t="s">
        <v>290</v>
      </c>
      <c r="M66"/>
      <c r="N66" t="s">
        <v>291</v>
      </c>
      <c r="O66" t="s">
        <v>292</v>
      </c>
      <c r="P66" t="s">
        <v>293</v>
      </c>
    </row>
    <row r="67" spans="1:16" ht="15" x14ac:dyDescent="0.25">
      <c r="A67" t="s">
        <v>178</v>
      </c>
      <c r="B67" t="s">
        <v>5011</v>
      </c>
      <c r="C67" t="s">
        <v>125</v>
      </c>
      <c r="D67" t="s">
        <v>180</v>
      </c>
      <c r="E67" t="s">
        <v>181</v>
      </c>
      <c r="F67" t="s">
        <v>125</v>
      </c>
      <c r="G67"/>
      <c r="H67">
        <v>6.54</v>
      </c>
      <c r="I67" t="s">
        <v>182</v>
      </c>
      <c r="J67" t="s">
        <v>183</v>
      </c>
      <c r="K67" t="s">
        <v>184</v>
      </c>
      <c r="L67" t="s">
        <v>219</v>
      </c>
      <c r="M67"/>
      <c r="N67"/>
      <c r="O67"/>
      <c r="P67" t="s">
        <v>203</v>
      </c>
    </row>
    <row r="68" spans="1:16" ht="15" x14ac:dyDescent="0.25">
      <c r="A68" t="s">
        <v>178</v>
      </c>
      <c r="B68" t="s">
        <v>513</v>
      </c>
      <c r="C68" t="s">
        <v>125</v>
      </c>
      <c r="D68" t="s">
        <v>180</v>
      </c>
      <c r="E68" t="s">
        <v>181</v>
      </c>
      <c r="F68" t="s">
        <v>125</v>
      </c>
      <c r="G68"/>
      <c r="H68">
        <v>4.4742600000000001</v>
      </c>
      <c r="I68" t="s">
        <v>182</v>
      </c>
      <c r="J68" t="s">
        <v>183</v>
      </c>
      <c r="K68" t="s">
        <v>199</v>
      </c>
      <c r="L68" t="s">
        <v>514</v>
      </c>
      <c r="M68"/>
      <c r="N68" t="s">
        <v>515</v>
      </c>
      <c r="O68" t="s">
        <v>516</v>
      </c>
      <c r="P68" t="s">
        <v>421</v>
      </c>
    </row>
    <row r="69" spans="1:16" ht="15" x14ac:dyDescent="0.25">
      <c r="A69" t="s">
        <v>178</v>
      </c>
      <c r="B69" t="s">
        <v>232</v>
      </c>
      <c r="C69" t="s">
        <v>125</v>
      </c>
      <c r="D69" t="s">
        <v>180</v>
      </c>
      <c r="E69" t="s">
        <v>181</v>
      </c>
      <c r="F69" t="s">
        <v>125</v>
      </c>
      <c r="G69"/>
      <c r="H69">
        <v>10.204000000000001</v>
      </c>
      <c r="I69" t="s">
        <v>182</v>
      </c>
      <c r="J69" t="s">
        <v>183</v>
      </c>
      <c r="K69" t="s">
        <v>5000</v>
      </c>
      <c r="L69" t="s">
        <v>233</v>
      </c>
      <c r="M69"/>
      <c r="N69" t="s">
        <v>234</v>
      </c>
      <c r="O69" t="s">
        <v>235</v>
      </c>
      <c r="P69" t="s">
        <v>236</v>
      </c>
    </row>
    <row r="70" spans="1:16" ht="15" x14ac:dyDescent="0.25">
      <c r="A70" t="s">
        <v>178</v>
      </c>
      <c r="B70" t="s">
        <v>598</v>
      </c>
      <c r="C70" t="s">
        <v>125</v>
      </c>
      <c r="D70" t="s">
        <v>180</v>
      </c>
      <c r="E70" t="s">
        <v>181</v>
      </c>
      <c r="F70" t="s">
        <v>125</v>
      </c>
      <c r="G70"/>
      <c r="H70">
        <v>4.9420799999999998</v>
      </c>
      <c r="I70" t="s">
        <v>182</v>
      </c>
      <c r="J70" t="s">
        <v>183</v>
      </c>
      <c r="K70" t="s">
        <v>199</v>
      </c>
      <c r="L70" t="s">
        <v>599</v>
      </c>
      <c r="M70"/>
      <c r="N70" t="s">
        <v>600</v>
      </c>
      <c r="O70" t="s">
        <v>601</v>
      </c>
      <c r="P70" t="s">
        <v>577</v>
      </c>
    </row>
    <row r="71" spans="1:16" ht="15" x14ac:dyDescent="0.25">
      <c r="A71" t="s">
        <v>178</v>
      </c>
      <c r="B71" t="s">
        <v>5012</v>
      </c>
      <c r="C71" t="s">
        <v>125</v>
      </c>
      <c r="D71" t="s">
        <v>180</v>
      </c>
      <c r="E71" t="s">
        <v>181</v>
      </c>
      <c r="F71" t="s">
        <v>125</v>
      </c>
      <c r="G71"/>
      <c r="H71">
        <v>4.6310000000000002</v>
      </c>
      <c r="I71" t="s">
        <v>182</v>
      </c>
      <c r="J71" t="s">
        <v>216</v>
      </c>
      <c r="K71" t="s">
        <v>216</v>
      </c>
      <c r="L71" t="s">
        <v>217</v>
      </c>
      <c r="M71"/>
      <c r="N71"/>
      <c r="O71"/>
      <c r="P71" t="s">
        <v>203</v>
      </c>
    </row>
    <row r="72" spans="1:16" ht="15" x14ac:dyDescent="0.25">
      <c r="A72" t="s">
        <v>178</v>
      </c>
      <c r="B72" t="s">
        <v>5013</v>
      </c>
      <c r="C72" t="s">
        <v>125</v>
      </c>
      <c r="D72" t="s">
        <v>180</v>
      </c>
      <c r="E72" t="s">
        <v>181</v>
      </c>
      <c r="F72" t="s">
        <v>125</v>
      </c>
      <c r="G72"/>
      <c r="H72">
        <v>4.8570000000000002</v>
      </c>
      <c r="I72" t="s">
        <v>182</v>
      </c>
      <c r="J72" t="s">
        <v>183</v>
      </c>
      <c r="K72" t="s">
        <v>199</v>
      </c>
      <c r="L72" t="s">
        <v>5014</v>
      </c>
      <c r="M72"/>
      <c r="N72"/>
      <c r="O72"/>
      <c r="P72" t="s">
        <v>421</v>
      </c>
    </row>
    <row r="73" spans="1:16" ht="15" x14ac:dyDescent="0.25">
      <c r="A73" t="s">
        <v>178</v>
      </c>
      <c r="B73" t="s">
        <v>461</v>
      </c>
      <c r="C73" t="s">
        <v>125</v>
      </c>
      <c r="D73" t="s">
        <v>180</v>
      </c>
      <c r="E73" t="s">
        <v>181</v>
      </c>
      <c r="F73" t="s">
        <v>125</v>
      </c>
      <c r="G73"/>
      <c r="H73">
        <v>4.9992799999999997</v>
      </c>
      <c r="I73" t="s">
        <v>182</v>
      </c>
      <c r="J73" t="s">
        <v>379</v>
      </c>
      <c r="K73" t="s">
        <v>379</v>
      </c>
      <c r="L73"/>
      <c r="M73" t="s">
        <v>462</v>
      </c>
      <c r="N73" t="s">
        <v>463</v>
      </c>
      <c r="O73" t="s">
        <v>464</v>
      </c>
      <c r="P73" t="s">
        <v>421</v>
      </c>
    </row>
    <row r="74" spans="1:16" ht="15" x14ac:dyDescent="0.25">
      <c r="A74" t="s">
        <v>178</v>
      </c>
      <c r="B74" t="s">
        <v>643</v>
      </c>
      <c r="C74" t="s">
        <v>125</v>
      </c>
      <c r="D74" t="s">
        <v>180</v>
      </c>
      <c r="E74" t="s">
        <v>181</v>
      </c>
      <c r="F74" t="s">
        <v>125</v>
      </c>
      <c r="G74"/>
      <c r="H74">
        <v>2.036</v>
      </c>
      <c r="I74" t="s">
        <v>182</v>
      </c>
      <c r="J74" t="s">
        <v>183</v>
      </c>
      <c r="K74" t="s">
        <v>270</v>
      </c>
      <c r="L74" t="s">
        <v>5015</v>
      </c>
      <c r="M74"/>
      <c r="N74"/>
      <c r="O74"/>
      <c r="P74" t="s">
        <v>293</v>
      </c>
    </row>
    <row r="75" spans="1:16" ht="15" x14ac:dyDescent="0.25">
      <c r="A75" t="s">
        <v>178</v>
      </c>
      <c r="B75" t="s">
        <v>1916</v>
      </c>
      <c r="C75" t="s">
        <v>125</v>
      </c>
      <c r="D75" t="s">
        <v>180</v>
      </c>
      <c r="E75" t="s">
        <v>181</v>
      </c>
      <c r="F75" t="s">
        <v>125</v>
      </c>
      <c r="G75"/>
      <c r="H75">
        <v>14.202</v>
      </c>
      <c r="I75" t="s">
        <v>182</v>
      </c>
      <c r="J75" t="s">
        <v>634</v>
      </c>
      <c r="K75" t="s">
        <v>634</v>
      </c>
      <c r="L75" t="s">
        <v>5016</v>
      </c>
      <c r="M75"/>
      <c r="N75"/>
      <c r="O75"/>
      <c r="P75" t="s">
        <v>636</v>
      </c>
    </row>
    <row r="76" spans="1:16" ht="15" x14ac:dyDescent="0.25">
      <c r="A76" t="s">
        <v>178</v>
      </c>
      <c r="B76" t="s">
        <v>427</v>
      </c>
      <c r="C76" t="s">
        <v>125</v>
      </c>
      <c r="D76" t="s">
        <v>180</v>
      </c>
      <c r="E76" t="s">
        <v>181</v>
      </c>
      <c r="F76" t="s">
        <v>125</v>
      </c>
      <c r="G76"/>
      <c r="H76">
        <v>4.9873200000000004</v>
      </c>
      <c r="I76" t="s">
        <v>182</v>
      </c>
      <c r="J76" t="s">
        <v>183</v>
      </c>
      <c r="K76" t="s">
        <v>184</v>
      </c>
      <c r="L76" t="s">
        <v>363</v>
      </c>
      <c r="M76"/>
      <c r="N76" t="s">
        <v>428</v>
      </c>
      <c r="O76" t="s">
        <v>365</v>
      </c>
      <c r="P76" t="s">
        <v>421</v>
      </c>
    </row>
    <row r="77" spans="1:16" ht="15" x14ac:dyDescent="0.25">
      <c r="A77" t="s">
        <v>178</v>
      </c>
      <c r="B77" t="s">
        <v>664</v>
      </c>
      <c r="C77" t="s">
        <v>125</v>
      </c>
      <c r="D77" t="s">
        <v>180</v>
      </c>
      <c r="E77" t="s">
        <v>181</v>
      </c>
      <c r="F77" t="s">
        <v>125</v>
      </c>
      <c r="G77"/>
      <c r="H77">
        <v>10.684799999999999</v>
      </c>
      <c r="I77" t="s">
        <v>182</v>
      </c>
      <c r="J77" t="s">
        <v>183</v>
      </c>
      <c r="K77" t="s">
        <v>270</v>
      </c>
      <c r="L77" t="s">
        <v>5017</v>
      </c>
      <c r="M77"/>
      <c r="N77"/>
      <c r="O77"/>
      <c r="P77" t="s">
        <v>421</v>
      </c>
    </row>
    <row r="78" spans="1:16" ht="15" x14ac:dyDescent="0.25">
      <c r="A78" t="s">
        <v>178</v>
      </c>
      <c r="B78" t="s">
        <v>425</v>
      </c>
      <c r="C78" t="s">
        <v>125</v>
      </c>
      <c r="D78" t="s">
        <v>180</v>
      </c>
      <c r="E78" t="s">
        <v>181</v>
      </c>
      <c r="F78" t="s">
        <v>125</v>
      </c>
      <c r="G78"/>
      <c r="H78">
        <v>4.92408</v>
      </c>
      <c r="I78" t="s">
        <v>182</v>
      </c>
      <c r="J78" t="s">
        <v>183</v>
      </c>
      <c r="K78" t="s">
        <v>270</v>
      </c>
      <c r="L78" t="s">
        <v>426</v>
      </c>
      <c r="M78"/>
      <c r="N78"/>
      <c r="O78"/>
      <c r="P78" t="s">
        <v>421</v>
      </c>
    </row>
    <row r="79" spans="1:16" ht="15" x14ac:dyDescent="0.25">
      <c r="A79" t="s">
        <v>178</v>
      </c>
      <c r="B79" t="s">
        <v>679</v>
      </c>
      <c r="C79" t="s">
        <v>125</v>
      </c>
      <c r="D79" t="s">
        <v>180</v>
      </c>
      <c r="E79" t="s">
        <v>181</v>
      </c>
      <c r="F79" t="s">
        <v>125</v>
      </c>
      <c r="G79"/>
      <c r="H79">
        <v>5</v>
      </c>
      <c r="I79" t="s">
        <v>182</v>
      </c>
      <c r="J79" t="s">
        <v>183</v>
      </c>
      <c r="K79" t="s">
        <v>442</v>
      </c>
      <c r="L79" t="s">
        <v>5018</v>
      </c>
      <c r="M79"/>
      <c r="N79"/>
      <c r="O79"/>
      <c r="P79" t="s">
        <v>577</v>
      </c>
    </row>
    <row r="80" spans="1:16" ht="15" x14ac:dyDescent="0.25">
      <c r="A80" t="s">
        <v>178</v>
      </c>
      <c r="B80" t="s">
        <v>338</v>
      </c>
      <c r="C80" t="s">
        <v>125</v>
      </c>
      <c r="D80" t="s">
        <v>180</v>
      </c>
      <c r="E80" t="s">
        <v>181</v>
      </c>
      <c r="F80" t="s">
        <v>125</v>
      </c>
      <c r="G80"/>
      <c r="H80">
        <v>4.8796799999999996</v>
      </c>
      <c r="I80" t="s">
        <v>182</v>
      </c>
      <c r="J80" t="s">
        <v>183</v>
      </c>
      <c r="K80" t="s">
        <v>270</v>
      </c>
      <c r="L80" t="s">
        <v>339</v>
      </c>
      <c r="M80"/>
      <c r="N80" t="s">
        <v>340</v>
      </c>
      <c r="O80" t="s">
        <v>341</v>
      </c>
      <c r="P80" t="s">
        <v>293</v>
      </c>
    </row>
    <row r="81" spans="1:16" ht="15" x14ac:dyDescent="0.25">
      <c r="A81" t="s">
        <v>178</v>
      </c>
      <c r="B81" t="s">
        <v>522</v>
      </c>
      <c r="C81" t="s">
        <v>125</v>
      </c>
      <c r="D81" t="s">
        <v>180</v>
      </c>
      <c r="E81" t="s">
        <v>181</v>
      </c>
      <c r="F81" t="s">
        <v>125</v>
      </c>
      <c r="G81"/>
      <c r="H81">
        <v>4.99824</v>
      </c>
      <c r="I81" t="s">
        <v>182</v>
      </c>
      <c r="J81" t="s">
        <v>183</v>
      </c>
      <c r="K81" t="s">
        <v>518</v>
      </c>
      <c r="L81" t="s">
        <v>523</v>
      </c>
      <c r="M81"/>
      <c r="N81" t="s">
        <v>524</v>
      </c>
      <c r="O81" t="s">
        <v>525</v>
      </c>
      <c r="P81" t="s">
        <v>421</v>
      </c>
    </row>
    <row r="82" spans="1:16" ht="15" x14ac:dyDescent="0.25">
      <c r="A82" t="s">
        <v>178</v>
      </c>
      <c r="B82" t="s">
        <v>526</v>
      </c>
      <c r="C82" t="s">
        <v>125</v>
      </c>
      <c r="D82" t="s">
        <v>180</v>
      </c>
      <c r="E82" t="s">
        <v>181</v>
      </c>
      <c r="F82" t="s">
        <v>125</v>
      </c>
      <c r="G82"/>
      <c r="H82">
        <v>4.74</v>
      </c>
      <c r="I82" t="s">
        <v>182</v>
      </c>
      <c r="J82" t="s">
        <v>183</v>
      </c>
      <c r="K82" t="s">
        <v>410</v>
      </c>
      <c r="L82" t="s">
        <v>434</v>
      </c>
      <c r="M82"/>
      <c r="N82" t="s">
        <v>527</v>
      </c>
      <c r="O82" t="s">
        <v>528</v>
      </c>
      <c r="P82" t="s">
        <v>421</v>
      </c>
    </row>
    <row r="83" spans="1:16" ht="15" x14ac:dyDescent="0.25">
      <c r="A83" t="s">
        <v>178</v>
      </c>
      <c r="B83" t="s">
        <v>5019</v>
      </c>
      <c r="C83" t="s">
        <v>125</v>
      </c>
      <c r="D83" t="s">
        <v>180</v>
      </c>
      <c r="E83" t="s">
        <v>181</v>
      </c>
      <c r="F83" t="s">
        <v>125</v>
      </c>
      <c r="G83"/>
      <c r="H83">
        <v>5</v>
      </c>
      <c r="I83" t="s">
        <v>182</v>
      </c>
      <c r="J83" t="s">
        <v>183</v>
      </c>
      <c r="K83" t="s">
        <v>184</v>
      </c>
      <c r="L83" t="s">
        <v>246</v>
      </c>
      <c r="M83"/>
      <c r="N83"/>
      <c r="O83"/>
      <c r="P83" t="s">
        <v>421</v>
      </c>
    </row>
    <row r="84" spans="1:16" ht="15" x14ac:dyDescent="0.25">
      <c r="A84" t="s">
        <v>178</v>
      </c>
      <c r="B84" t="s">
        <v>1705</v>
      </c>
      <c r="C84" t="s">
        <v>125</v>
      </c>
      <c r="D84" t="s">
        <v>180</v>
      </c>
      <c r="E84" t="s">
        <v>181</v>
      </c>
      <c r="F84" t="s">
        <v>125</v>
      </c>
      <c r="G84"/>
      <c r="H84">
        <v>4.99824</v>
      </c>
      <c r="I84" t="s">
        <v>182</v>
      </c>
      <c r="J84" t="s">
        <v>183</v>
      </c>
      <c r="K84" t="s">
        <v>410</v>
      </c>
      <c r="L84" t="s">
        <v>1706</v>
      </c>
      <c r="M84"/>
      <c r="N84"/>
      <c r="O84"/>
      <c r="P84" t="s">
        <v>421</v>
      </c>
    </row>
    <row r="85" spans="1:16" ht="15" x14ac:dyDescent="0.25">
      <c r="A85" t="s">
        <v>178</v>
      </c>
      <c r="B85" t="s">
        <v>241</v>
      </c>
      <c r="C85" t="s">
        <v>125</v>
      </c>
      <c r="D85" t="s">
        <v>180</v>
      </c>
      <c r="E85" t="s">
        <v>181</v>
      </c>
      <c r="F85" t="s">
        <v>125</v>
      </c>
      <c r="G85"/>
      <c r="H85">
        <v>7.1749999999999998</v>
      </c>
      <c r="I85" t="s">
        <v>182</v>
      </c>
      <c r="J85" t="s">
        <v>183</v>
      </c>
      <c r="K85" t="s">
        <v>184</v>
      </c>
      <c r="L85" t="s">
        <v>242</v>
      </c>
      <c r="M85"/>
      <c r="N85" t="s">
        <v>243</v>
      </c>
      <c r="O85" t="s">
        <v>244</v>
      </c>
      <c r="P85" t="s">
        <v>236</v>
      </c>
    </row>
    <row r="86" spans="1:16" ht="15" x14ac:dyDescent="0.25">
      <c r="A86" t="s">
        <v>178</v>
      </c>
      <c r="B86" t="s">
        <v>5020</v>
      </c>
      <c r="C86" t="s">
        <v>125</v>
      </c>
      <c r="D86" t="s">
        <v>180</v>
      </c>
      <c r="E86" t="s">
        <v>181</v>
      </c>
      <c r="F86" t="s">
        <v>125</v>
      </c>
      <c r="G86"/>
      <c r="H86">
        <v>4.1742800000000004</v>
      </c>
      <c r="I86" t="s">
        <v>182</v>
      </c>
      <c r="J86" t="s">
        <v>216</v>
      </c>
      <c r="K86" t="s">
        <v>216</v>
      </c>
      <c r="L86" t="s">
        <v>555</v>
      </c>
      <c r="M86"/>
      <c r="N86" t="s">
        <v>556</v>
      </c>
      <c r="O86" t="s">
        <v>557</v>
      </c>
      <c r="P86" t="s">
        <v>421</v>
      </c>
    </row>
    <row r="87" spans="1:16" ht="15" x14ac:dyDescent="0.25">
      <c r="A87" t="s">
        <v>178</v>
      </c>
      <c r="B87" t="s">
        <v>645</v>
      </c>
      <c r="C87" t="s">
        <v>125</v>
      </c>
      <c r="D87" t="s">
        <v>180</v>
      </c>
      <c r="E87" t="s">
        <v>181</v>
      </c>
      <c r="F87" t="s">
        <v>125</v>
      </c>
      <c r="G87"/>
      <c r="H87">
        <v>3.2919999999999998</v>
      </c>
      <c r="I87" t="s">
        <v>182</v>
      </c>
      <c r="J87" t="s">
        <v>183</v>
      </c>
      <c r="K87" t="s">
        <v>184</v>
      </c>
      <c r="L87" t="s">
        <v>5021</v>
      </c>
      <c r="M87"/>
      <c r="N87"/>
      <c r="O87"/>
      <c r="P87" t="s">
        <v>577</v>
      </c>
    </row>
    <row r="88" spans="1:16" ht="15" x14ac:dyDescent="0.25">
      <c r="A88" t="s">
        <v>178</v>
      </c>
      <c r="B88" t="s">
        <v>5022</v>
      </c>
      <c r="C88" t="s">
        <v>125</v>
      </c>
      <c r="D88" t="s">
        <v>180</v>
      </c>
      <c r="E88" t="s">
        <v>181</v>
      </c>
      <c r="F88" t="s">
        <v>125</v>
      </c>
      <c r="G88"/>
      <c r="H88">
        <v>3.5006400000000002</v>
      </c>
      <c r="I88" t="s">
        <v>182</v>
      </c>
      <c r="J88" t="s">
        <v>183</v>
      </c>
      <c r="K88" t="s">
        <v>184</v>
      </c>
      <c r="L88" t="s">
        <v>420</v>
      </c>
      <c r="M88"/>
      <c r="N88"/>
      <c r="O88"/>
      <c r="P88" t="s">
        <v>421</v>
      </c>
    </row>
    <row r="89" spans="1:16" ht="15" x14ac:dyDescent="0.25">
      <c r="A89" t="s">
        <v>178</v>
      </c>
      <c r="B89" t="s">
        <v>487</v>
      </c>
      <c r="C89" t="s">
        <v>125</v>
      </c>
      <c r="D89" t="s">
        <v>180</v>
      </c>
      <c r="E89" t="s">
        <v>181</v>
      </c>
      <c r="F89" t="s">
        <v>125</v>
      </c>
      <c r="G89"/>
      <c r="H89">
        <v>4.9896000000000003</v>
      </c>
      <c r="I89" t="s">
        <v>182</v>
      </c>
      <c r="J89" t="s">
        <v>183</v>
      </c>
      <c r="K89" t="s">
        <v>270</v>
      </c>
      <c r="L89" t="s">
        <v>488</v>
      </c>
      <c r="M89"/>
      <c r="N89"/>
      <c r="O89"/>
      <c r="P89" t="s">
        <v>421</v>
      </c>
    </row>
    <row r="90" spans="1:16" ht="15" x14ac:dyDescent="0.25">
      <c r="A90" t="s">
        <v>178</v>
      </c>
      <c r="B90" t="s">
        <v>562</v>
      </c>
      <c r="C90" t="s">
        <v>125</v>
      </c>
      <c r="D90" t="s">
        <v>180</v>
      </c>
      <c r="E90" t="s">
        <v>181</v>
      </c>
      <c r="F90" t="s">
        <v>125</v>
      </c>
      <c r="G90"/>
      <c r="H90">
        <v>4.9832400000000003</v>
      </c>
      <c r="I90" t="s">
        <v>182</v>
      </c>
      <c r="J90" t="s">
        <v>183</v>
      </c>
      <c r="K90" t="s">
        <v>410</v>
      </c>
      <c r="L90" t="s">
        <v>563</v>
      </c>
      <c r="M90"/>
      <c r="N90" t="s">
        <v>564</v>
      </c>
      <c r="O90" t="s">
        <v>565</v>
      </c>
      <c r="P90" t="s">
        <v>421</v>
      </c>
    </row>
    <row r="91" spans="1:16" ht="15" x14ac:dyDescent="0.25">
      <c r="A91" t="s">
        <v>178</v>
      </c>
      <c r="B91" t="s">
        <v>606</v>
      </c>
      <c r="C91" t="s">
        <v>125</v>
      </c>
      <c r="D91" t="s">
        <v>180</v>
      </c>
      <c r="E91" t="s">
        <v>181</v>
      </c>
      <c r="F91" t="s">
        <v>125</v>
      </c>
      <c r="G91"/>
      <c r="H91">
        <v>4.9735199999999997</v>
      </c>
      <c r="I91" t="s">
        <v>182</v>
      </c>
      <c r="J91" t="s">
        <v>183</v>
      </c>
      <c r="K91" t="s">
        <v>442</v>
      </c>
      <c r="L91" t="s">
        <v>607</v>
      </c>
      <c r="M91"/>
      <c r="N91" t="s">
        <v>608</v>
      </c>
      <c r="O91" t="s">
        <v>609</v>
      </c>
      <c r="P91" t="s">
        <v>577</v>
      </c>
    </row>
    <row r="92" spans="1:16" ht="15" x14ac:dyDescent="0.25">
      <c r="A92" t="s">
        <v>178</v>
      </c>
      <c r="B92" t="s">
        <v>660</v>
      </c>
      <c r="C92" t="s">
        <v>125</v>
      </c>
      <c r="D92" t="s">
        <v>180</v>
      </c>
      <c r="E92" t="s">
        <v>181</v>
      </c>
      <c r="F92" t="s">
        <v>125</v>
      </c>
      <c r="G92"/>
      <c r="H92">
        <v>6.8559999999999999</v>
      </c>
      <c r="I92" t="s">
        <v>182</v>
      </c>
      <c r="J92" t="s">
        <v>183</v>
      </c>
      <c r="K92" t="s">
        <v>184</v>
      </c>
      <c r="L92" t="s">
        <v>5023</v>
      </c>
      <c r="M92"/>
      <c r="N92"/>
      <c r="O92"/>
      <c r="P92" t="s">
        <v>421</v>
      </c>
    </row>
    <row r="93" spans="1:16" ht="15" x14ac:dyDescent="0.25">
      <c r="A93" t="s">
        <v>178</v>
      </c>
      <c r="B93" t="s">
        <v>582</v>
      </c>
      <c r="C93" t="s">
        <v>125</v>
      </c>
      <c r="D93" t="s">
        <v>180</v>
      </c>
      <c r="E93" t="s">
        <v>181</v>
      </c>
      <c r="F93" t="s">
        <v>125</v>
      </c>
      <c r="G93"/>
      <c r="H93">
        <v>4.9968399999999997</v>
      </c>
      <c r="I93" t="s">
        <v>182</v>
      </c>
      <c r="J93" t="s">
        <v>216</v>
      </c>
      <c r="K93" t="s">
        <v>216</v>
      </c>
      <c r="L93" t="s">
        <v>583</v>
      </c>
      <c r="M93"/>
      <c r="N93" t="s">
        <v>584</v>
      </c>
      <c r="O93" t="s">
        <v>585</v>
      </c>
      <c r="P93" t="s">
        <v>577</v>
      </c>
    </row>
    <row r="94" spans="1:16" ht="15" x14ac:dyDescent="0.25">
      <c r="A94" t="s">
        <v>178</v>
      </c>
      <c r="B94" t="s">
        <v>629</v>
      </c>
      <c r="C94" t="s">
        <v>125</v>
      </c>
      <c r="D94" t="s">
        <v>180</v>
      </c>
      <c r="E94" t="s">
        <v>181</v>
      </c>
      <c r="F94" t="s">
        <v>125</v>
      </c>
      <c r="G94"/>
      <c r="H94">
        <v>3.7650000000000001</v>
      </c>
      <c r="I94" t="s">
        <v>182</v>
      </c>
      <c r="J94" t="s">
        <v>183</v>
      </c>
      <c r="K94" t="s">
        <v>184</v>
      </c>
      <c r="L94"/>
      <c r="M94"/>
      <c r="N94"/>
      <c r="O94"/>
      <c r="P94" t="s">
        <v>293</v>
      </c>
    </row>
    <row r="95" spans="1:16" ht="15" x14ac:dyDescent="0.25">
      <c r="A95" t="s">
        <v>178</v>
      </c>
      <c r="B95" t="s">
        <v>1477</v>
      </c>
      <c r="C95" t="s">
        <v>125</v>
      </c>
      <c r="D95" t="s">
        <v>180</v>
      </c>
      <c r="E95" t="s">
        <v>181</v>
      </c>
      <c r="F95" t="s">
        <v>125</v>
      </c>
      <c r="G95"/>
      <c r="H95">
        <v>1.8748</v>
      </c>
      <c r="I95" t="s">
        <v>182</v>
      </c>
      <c r="J95" t="s">
        <v>183</v>
      </c>
      <c r="K95" t="s">
        <v>199</v>
      </c>
      <c r="L95" t="s">
        <v>1478</v>
      </c>
      <c r="M95"/>
      <c r="N95" t="s">
        <v>1479</v>
      </c>
      <c r="O95" t="s">
        <v>1480</v>
      </c>
      <c r="P95" t="s">
        <v>293</v>
      </c>
    </row>
    <row r="96" spans="1:16" ht="15" x14ac:dyDescent="0.25">
      <c r="A96" t="s">
        <v>178</v>
      </c>
      <c r="B96" t="s">
        <v>387</v>
      </c>
      <c r="C96" t="s">
        <v>125</v>
      </c>
      <c r="D96" t="s">
        <v>180</v>
      </c>
      <c r="E96" t="s">
        <v>181</v>
      </c>
      <c r="F96" t="s">
        <v>125</v>
      </c>
      <c r="G96"/>
      <c r="H96">
        <v>4.9992799999999997</v>
      </c>
      <c r="I96" t="s">
        <v>182</v>
      </c>
      <c r="J96" t="s">
        <v>183</v>
      </c>
      <c r="K96" t="s">
        <v>184</v>
      </c>
      <c r="L96"/>
      <c r="M96" t="s">
        <v>388</v>
      </c>
      <c r="N96" t="s">
        <v>389</v>
      </c>
      <c r="O96" t="s">
        <v>390</v>
      </c>
      <c r="P96" t="s">
        <v>293</v>
      </c>
    </row>
    <row r="97" spans="1:16" ht="15" x14ac:dyDescent="0.25">
      <c r="A97" t="s">
        <v>178</v>
      </c>
      <c r="B97" t="s">
        <v>245</v>
      </c>
      <c r="C97" t="s">
        <v>125</v>
      </c>
      <c r="D97" t="s">
        <v>180</v>
      </c>
      <c r="E97" t="s">
        <v>181</v>
      </c>
      <c r="F97" t="s">
        <v>125</v>
      </c>
      <c r="G97"/>
      <c r="H97">
        <v>7.1760000000000002</v>
      </c>
      <c r="I97" t="s">
        <v>182</v>
      </c>
      <c r="J97" t="s">
        <v>183</v>
      </c>
      <c r="K97" t="s">
        <v>184</v>
      </c>
      <c r="L97" t="s">
        <v>246</v>
      </c>
      <c r="M97"/>
      <c r="N97" t="s">
        <v>247</v>
      </c>
      <c r="O97" t="s">
        <v>248</v>
      </c>
      <c r="P97" t="s">
        <v>236</v>
      </c>
    </row>
    <row r="98" spans="1:16" ht="15" x14ac:dyDescent="0.25">
      <c r="A98" t="s">
        <v>178</v>
      </c>
      <c r="B98" t="s">
        <v>342</v>
      </c>
      <c r="C98" t="s">
        <v>125</v>
      </c>
      <c r="D98" t="s">
        <v>180</v>
      </c>
      <c r="E98" t="s">
        <v>181</v>
      </c>
      <c r="F98" t="s">
        <v>125</v>
      </c>
      <c r="G98"/>
      <c r="H98">
        <v>4.8672000000000004</v>
      </c>
      <c r="I98" t="s">
        <v>182</v>
      </c>
      <c r="J98" t="s">
        <v>216</v>
      </c>
      <c r="K98" t="s">
        <v>216</v>
      </c>
      <c r="L98" t="s">
        <v>343</v>
      </c>
      <c r="M98"/>
      <c r="N98" t="s">
        <v>344</v>
      </c>
      <c r="O98" t="s">
        <v>345</v>
      </c>
      <c r="P98" t="s">
        <v>293</v>
      </c>
    </row>
    <row r="99" spans="1:16" ht="15" x14ac:dyDescent="0.25">
      <c r="A99" t="s">
        <v>178</v>
      </c>
      <c r="B99" t="s">
        <v>429</v>
      </c>
      <c r="C99" t="s">
        <v>125</v>
      </c>
      <c r="D99" t="s">
        <v>180</v>
      </c>
      <c r="E99" t="s">
        <v>181</v>
      </c>
      <c r="F99" t="s">
        <v>125</v>
      </c>
      <c r="G99"/>
      <c r="H99">
        <v>4.6396199999999999</v>
      </c>
      <c r="I99" t="s">
        <v>182</v>
      </c>
      <c r="J99" t="s">
        <v>183</v>
      </c>
      <c r="K99" t="s">
        <v>184</v>
      </c>
      <c r="L99" t="s">
        <v>430</v>
      </c>
      <c r="M99"/>
      <c r="N99" t="s">
        <v>431</v>
      </c>
      <c r="O99" t="s">
        <v>432</v>
      </c>
      <c r="P99" t="s">
        <v>421</v>
      </c>
    </row>
    <row r="100" spans="1:16" ht="15" x14ac:dyDescent="0.25">
      <c r="A100" t="s">
        <v>178</v>
      </c>
      <c r="B100" t="s">
        <v>578</v>
      </c>
      <c r="C100" t="s">
        <v>125</v>
      </c>
      <c r="D100" t="s">
        <v>180</v>
      </c>
      <c r="E100" t="s">
        <v>181</v>
      </c>
      <c r="F100" t="s">
        <v>125</v>
      </c>
      <c r="G100"/>
      <c r="H100">
        <v>4.2525599999999999</v>
      </c>
      <c r="I100" t="s">
        <v>182</v>
      </c>
      <c r="J100" t="s">
        <v>183</v>
      </c>
      <c r="K100" t="s">
        <v>270</v>
      </c>
      <c r="L100" t="s">
        <v>579</v>
      </c>
      <c r="M100"/>
      <c r="N100" t="s">
        <v>580</v>
      </c>
      <c r="O100" t="s">
        <v>581</v>
      </c>
      <c r="P100" t="s">
        <v>577</v>
      </c>
    </row>
    <row r="101" spans="1:16" ht="15" x14ac:dyDescent="0.25">
      <c r="A101" t="s">
        <v>178</v>
      </c>
      <c r="B101" t="s">
        <v>374</v>
      </c>
      <c r="C101" t="s">
        <v>125</v>
      </c>
      <c r="D101" t="s">
        <v>180</v>
      </c>
      <c r="E101" t="s">
        <v>181</v>
      </c>
      <c r="F101" t="s">
        <v>125</v>
      </c>
      <c r="G101"/>
      <c r="H101">
        <v>3.7523200000000001</v>
      </c>
      <c r="I101" t="s">
        <v>182</v>
      </c>
      <c r="J101" t="s">
        <v>183</v>
      </c>
      <c r="K101" t="s">
        <v>199</v>
      </c>
      <c r="L101"/>
      <c r="M101" t="s">
        <v>375</v>
      </c>
      <c r="N101" t="s">
        <v>376</v>
      </c>
      <c r="O101" t="s">
        <v>377</v>
      </c>
      <c r="P101" t="s">
        <v>293</v>
      </c>
    </row>
    <row r="102" spans="1:16" ht="15" x14ac:dyDescent="0.25">
      <c r="A102" t="s">
        <v>178</v>
      </c>
      <c r="B102" t="s">
        <v>198</v>
      </c>
      <c r="C102" t="s">
        <v>125</v>
      </c>
      <c r="D102" t="s">
        <v>180</v>
      </c>
      <c r="E102" t="s">
        <v>181</v>
      </c>
      <c r="F102" t="s">
        <v>125</v>
      </c>
      <c r="G102"/>
      <c r="H102">
        <v>10.00465</v>
      </c>
      <c r="I102" t="s">
        <v>182</v>
      </c>
      <c r="J102" t="s">
        <v>183</v>
      </c>
      <c r="K102" t="s">
        <v>199</v>
      </c>
      <c r="L102" t="s">
        <v>200</v>
      </c>
      <c r="M102"/>
      <c r="N102" t="s">
        <v>201</v>
      </c>
      <c r="O102" t="s">
        <v>202</v>
      </c>
      <c r="P102" t="s">
        <v>203</v>
      </c>
    </row>
    <row r="103" spans="1:16" ht="15" x14ac:dyDescent="0.25">
      <c r="A103" t="s">
        <v>178</v>
      </c>
      <c r="B103" t="s">
        <v>465</v>
      </c>
      <c r="C103" t="s">
        <v>125</v>
      </c>
      <c r="D103" t="s">
        <v>180</v>
      </c>
      <c r="E103" t="s">
        <v>181</v>
      </c>
      <c r="F103" t="s">
        <v>125</v>
      </c>
      <c r="G103"/>
      <c r="H103">
        <v>4.1896500000000003</v>
      </c>
      <c r="I103" t="s">
        <v>182</v>
      </c>
      <c r="J103" t="s">
        <v>183</v>
      </c>
      <c r="K103" t="s">
        <v>270</v>
      </c>
      <c r="L103" t="s">
        <v>466</v>
      </c>
      <c r="M103"/>
      <c r="N103" t="s">
        <v>467</v>
      </c>
      <c r="O103" t="s">
        <v>468</v>
      </c>
      <c r="P103" t="s">
        <v>421</v>
      </c>
    </row>
    <row r="104" spans="1:16" ht="15" x14ac:dyDescent="0.25">
      <c r="A104" t="s">
        <v>178</v>
      </c>
      <c r="B104" t="s">
        <v>529</v>
      </c>
      <c r="C104" t="s">
        <v>125</v>
      </c>
      <c r="D104" t="s">
        <v>180</v>
      </c>
      <c r="E104" t="s">
        <v>181</v>
      </c>
      <c r="F104" t="s">
        <v>125</v>
      </c>
      <c r="G104"/>
      <c r="H104">
        <v>3.0359699999999998</v>
      </c>
      <c r="I104" t="s">
        <v>182</v>
      </c>
      <c r="J104" t="s">
        <v>183</v>
      </c>
      <c r="K104" t="s">
        <v>184</v>
      </c>
      <c r="L104" t="s">
        <v>530</v>
      </c>
      <c r="M104"/>
      <c r="N104" t="s">
        <v>531</v>
      </c>
      <c r="O104" t="s">
        <v>532</v>
      </c>
      <c r="P104" t="s">
        <v>421</v>
      </c>
    </row>
    <row r="105" spans="1:16" ht="15" x14ac:dyDescent="0.25">
      <c r="A105" t="s">
        <v>178</v>
      </c>
      <c r="B105" t="s">
        <v>666</v>
      </c>
      <c r="C105" t="s">
        <v>125</v>
      </c>
      <c r="D105" t="s">
        <v>180</v>
      </c>
      <c r="E105" t="s">
        <v>181</v>
      </c>
      <c r="F105" t="s">
        <v>125</v>
      </c>
      <c r="G105"/>
      <c r="H105">
        <v>0.7</v>
      </c>
      <c r="I105" t="s">
        <v>182</v>
      </c>
      <c r="J105" t="s">
        <v>216</v>
      </c>
      <c r="K105" t="s">
        <v>216</v>
      </c>
      <c r="L105" t="s">
        <v>2998</v>
      </c>
      <c r="M105"/>
      <c r="N105"/>
      <c r="O105"/>
      <c r="P105" t="s">
        <v>203</v>
      </c>
    </row>
    <row r="106" spans="1:16" ht="15" x14ac:dyDescent="0.25">
      <c r="A106" t="s">
        <v>178</v>
      </c>
      <c r="B106" t="s">
        <v>325</v>
      </c>
      <c r="C106" t="s">
        <v>125</v>
      </c>
      <c r="D106" t="s">
        <v>180</v>
      </c>
      <c r="E106" t="s">
        <v>181</v>
      </c>
      <c r="F106" t="s">
        <v>125</v>
      </c>
      <c r="G106"/>
      <c r="H106">
        <v>6.76227</v>
      </c>
      <c r="I106" t="s">
        <v>182</v>
      </c>
      <c r="J106" t="s">
        <v>216</v>
      </c>
      <c r="K106" t="s">
        <v>216</v>
      </c>
      <c r="L106" t="s">
        <v>326</v>
      </c>
      <c r="M106"/>
      <c r="N106" t="s">
        <v>327</v>
      </c>
      <c r="O106" t="s">
        <v>328</v>
      </c>
      <c r="P106" t="s">
        <v>293</v>
      </c>
    </row>
    <row r="107" spans="1:16" ht="15" x14ac:dyDescent="0.25">
      <c r="A107" t="s">
        <v>178</v>
      </c>
      <c r="B107" t="s">
        <v>294</v>
      </c>
      <c r="C107" t="s">
        <v>125</v>
      </c>
      <c r="D107" t="s">
        <v>180</v>
      </c>
      <c r="E107" t="s">
        <v>181</v>
      </c>
      <c r="F107" t="s">
        <v>125</v>
      </c>
      <c r="G107"/>
      <c r="H107">
        <v>1.74312</v>
      </c>
      <c r="I107" t="s">
        <v>182</v>
      </c>
      <c r="J107" t="s">
        <v>183</v>
      </c>
      <c r="K107" t="s">
        <v>199</v>
      </c>
      <c r="L107" t="s">
        <v>295</v>
      </c>
      <c r="M107"/>
      <c r="N107" t="s">
        <v>296</v>
      </c>
      <c r="O107" t="s">
        <v>297</v>
      </c>
      <c r="P107" t="s">
        <v>293</v>
      </c>
    </row>
    <row r="108" spans="1:16" ht="15" x14ac:dyDescent="0.25">
      <c r="A108" t="s">
        <v>178</v>
      </c>
      <c r="B108" t="s">
        <v>346</v>
      </c>
      <c r="C108" t="s">
        <v>125</v>
      </c>
      <c r="D108" t="s">
        <v>180</v>
      </c>
      <c r="E108" t="s">
        <v>181</v>
      </c>
      <c r="F108" t="s">
        <v>125</v>
      </c>
      <c r="G108"/>
      <c r="H108">
        <v>8.6295000000000002</v>
      </c>
      <c r="I108" t="s">
        <v>182</v>
      </c>
      <c r="J108" t="s">
        <v>183</v>
      </c>
      <c r="K108" t="s">
        <v>5000</v>
      </c>
      <c r="L108" t="s">
        <v>347</v>
      </c>
      <c r="M108"/>
      <c r="N108" t="s">
        <v>348</v>
      </c>
      <c r="O108" t="s">
        <v>349</v>
      </c>
      <c r="P108" t="s">
        <v>293</v>
      </c>
    </row>
    <row r="109" spans="1:16" ht="15" x14ac:dyDescent="0.25">
      <c r="A109" t="s">
        <v>178</v>
      </c>
      <c r="B109" t="s">
        <v>571</v>
      </c>
      <c r="C109" t="s">
        <v>125</v>
      </c>
      <c r="D109" t="s">
        <v>180</v>
      </c>
      <c r="E109" t="s">
        <v>181</v>
      </c>
      <c r="F109" t="s">
        <v>125</v>
      </c>
      <c r="G109"/>
      <c r="H109">
        <v>4.9800000000000004</v>
      </c>
      <c r="I109" t="s">
        <v>182</v>
      </c>
      <c r="J109" t="s">
        <v>183</v>
      </c>
      <c r="K109" t="s">
        <v>5000</v>
      </c>
      <c r="L109" t="s">
        <v>434</v>
      </c>
      <c r="M109"/>
      <c r="N109" t="s">
        <v>572</v>
      </c>
      <c r="O109" t="s">
        <v>573</v>
      </c>
      <c r="P109" t="s">
        <v>421</v>
      </c>
    </row>
    <row r="110" spans="1:16" ht="15" x14ac:dyDescent="0.25">
      <c r="A110" t="s">
        <v>178</v>
      </c>
      <c r="B110" t="s">
        <v>362</v>
      </c>
      <c r="C110" t="s">
        <v>125</v>
      </c>
      <c r="D110" t="s">
        <v>180</v>
      </c>
      <c r="E110" t="s">
        <v>181</v>
      </c>
      <c r="F110" t="s">
        <v>125</v>
      </c>
      <c r="G110"/>
      <c r="H110">
        <v>4.0239000000000003</v>
      </c>
      <c r="I110" t="s">
        <v>182</v>
      </c>
      <c r="J110" t="s">
        <v>183</v>
      </c>
      <c r="K110" t="s">
        <v>184</v>
      </c>
      <c r="L110" t="s">
        <v>363</v>
      </c>
      <c r="M110"/>
      <c r="N110" t="s">
        <v>364</v>
      </c>
      <c r="O110" t="s">
        <v>365</v>
      </c>
      <c r="P110" t="s">
        <v>293</v>
      </c>
    </row>
    <row r="111" spans="1:16" ht="15" x14ac:dyDescent="0.25">
      <c r="A111" t="s">
        <v>178</v>
      </c>
      <c r="B111" t="s">
        <v>649</v>
      </c>
      <c r="C111" t="s">
        <v>125</v>
      </c>
      <c r="D111" t="s">
        <v>180</v>
      </c>
      <c r="E111" t="s">
        <v>181</v>
      </c>
      <c r="F111" t="s">
        <v>125</v>
      </c>
      <c r="G111"/>
      <c r="H111">
        <v>8.0229999999999997</v>
      </c>
      <c r="I111" t="s">
        <v>182</v>
      </c>
      <c r="J111" t="s">
        <v>183</v>
      </c>
      <c r="K111" t="s">
        <v>199</v>
      </c>
      <c r="L111" t="s">
        <v>5024</v>
      </c>
      <c r="M111"/>
      <c r="N111"/>
      <c r="O111"/>
      <c r="P111" t="s">
        <v>293</v>
      </c>
    </row>
    <row r="112" spans="1:16" ht="15" x14ac:dyDescent="0.25">
      <c r="A112" t="s">
        <v>178</v>
      </c>
      <c r="B112" t="s">
        <v>179</v>
      </c>
      <c r="C112" t="s">
        <v>125</v>
      </c>
      <c r="D112" t="s">
        <v>180</v>
      </c>
      <c r="E112" t="s">
        <v>181</v>
      </c>
      <c r="F112" t="s">
        <v>125</v>
      </c>
      <c r="G112"/>
      <c r="H112">
        <v>4.5676800000000002</v>
      </c>
      <c r="I112" t="s">
        <v>182</v>
      </c>
      <c r="J112" t="s">
        <v>183</v>
      </c>
      <c r="K112" t="s">
        <v>184</v>
      </c>
      <c r="L112" t="s">
        <v>185</v>
      </c>
      <c r="M112"/>
      <c r="N112" t="s">
        <v>186</v>
      </c>
      <c r="O112" t="s">
        <v>187</v>
      </c>
      <c r="P112" t="s">
        <v>188</v>
      </c>
    </row>
    <row r="113" spans="1:16" ht="15" x14ac:dyDescent="0.25">
      <c r="A113" t="s">
        <v>178</v>
      </c>
      <c r="B113" t="s">
        <v>5025</v>
      </c>
      <c r="C113" t="s">
        <v>125</v>
      </c>
      <c r="D113" t="s">
        <v>180</v>
      </c>
      <c r="E113" t="s">
        <v>181</v>
      </c>
      <c r="F113" t="s">
        <v>125</v>
      </c>
      <c r="G113"/>
      <c r="H113">
        <v>3.96</v>
      </c>
      <c r="I113" t="s">
        <v>182</v>
      </c>
      <c r="J113" t="s">
        <v>183</v>
      </c>
      <c r="K113" t="s">
        <v>184</v>
      </c>
      <c r="L113" t="s">
        <v>5026</v>
      </c>
      <c r="M113"/>
      <c r="N113"/>
      <c r="O113"/>
      <c r="P113" t="s">
        <v>421</v>
      </c>
    </row>
    <row r="114" spans="1:16" ht="15" x14ac:dyDescent="0.25">
      <c r="A114" t="s">
        <v>178</v>
      </c>
      <c r="B114" t="s">
        <v>329</v>
      </c>
      <c r="C114" t="s">
        <v>125</v>
      </c>
      <c r="D114" t="s">
        <v>180</v>
      </c>
      <c r="E114" t="s">
        <v>181</v>
      </c>
      <c r="F114" t="s">
        <v>125</v>
      </c>
      <c r="G114"/>
      <c r="H114">
        <v>4.1574499999999999</v>
      </c>
      <c r="I114" t="s">
        <v>182</v>
      </c>
      <c r="J114" t="s">
        <v>183</v>
      </c>
      <c r="K114" t="s">
        <v>270</v>
      </c>
      <c r="L114" t="s">
        <v>330</v>
      </c>
      <c r="M114"/>
      <c r="N114" t="s">
        <v>331</v>
      </c>
      <c r="O114" t="s">
        <v>332</v>
      </c>
      <c r="P114" t="s">
        <v>293</v>
      </c>
    </row>
    <row r="115" spans="1:16" ht="15" x14ac:dyDescent="0.25">
      <c r="A115" t="s">
        <v>178</v>
      </c>
      <c r="B115" t="s">
        <v>415</v>
      </c>
      <c r="C115" t="s">
        <v>125</v>
      </c>
      <c r="D115" t="s">
        <v>180</v>
      </c>
      <c r="E115" t="s">
        <v>181</v>
      </c>
      <c r="F115" t="s">
        <v>125</v>
      </c>
      <c r="G115"/>
      <c r="H115">
        <v>4.9735199999999997</v>
      </c>
      <c r="I115" t="s">
        <v>182</v>
      </c>
      <c r="J115" t="s">
        <v>183</v>
      </c>
      <c r="K115" t="s">
        <v>410</v>
      </c>
      <c r="L115" t="s">
        <v>416</v>
      </c>
      <c r="M115"/>
      <c r="N115" t="s">
        <v>417</v>
      </c>
      <c r="O115" t="s">
        <v>418</v>
      </c>
      <c r="P115" t="s">
        <v>293</v>
      </c>
    </row>
    <row r="116" spans="1:16" ht="15" x14ac:dyDescent="0.25">
      <c r="A116" t="s">
        <v>178</v>
      </c>
      <c r="B116" t="s">
        <v>394</v>
      </c>
      <c r="C116" t="s">
        <v>125</v>
      </c>
      <c r="D116" t="s">
        <v>180</v>
      </c>
      <c r="E116" t="s">
        <v>181</v>
      </c>
      <c r="F116" t="s">
        <v>125</v>
      </c>
      <c r="G116"/>
      <c r="H116">
        <v>4.7907400000000004</v>
      </c>
      <c r="I116" t="s">
        <v>182</v>
      </c>
      <c r="J116" t="s">
        <v>183</v>
      </c>
      <c r="K116" t="s">
        <v>184</v>
      </c>
      <c r="L116" t="s">
        <v>185</v>
      </c>
      <c r="M116"/>
      <c r="N116" t="s">
        <v>395</v>
      </c>
      <c r="O116" t="s">
        <v>396</v>
      </c>
      <c r="P116" t="s">
        <v>293</v>
      </c>
    </row>
    <row r="117" spans="1:16" ht="15" x14ac:dyDescent="0.25">
      <c r="A117" t="s">
        <v>178</v>
      </c>
      <c r="B117" t="s">
        <v>753</v>
      </c>
      <c r="C117" t="s">
        <v>125</v>
      </c>
      <c r="D117" t="s">
        <v>180</v>
      </c>
      <c r="E117" t="s">
        <v>181</v>
      </c>
      <c r="F117" t="s">
        <v>125</v>
      </c>
      <c r="G117"/>
      <c r="H117">
        <v>4.9990800000000002</v>
      </c>
      <c r="I117" t="s">
        <v>182</v>
      </c>
      <c r="J117" t="s">
        <v>183</v>
      </c>
      <c r="K117" t="s">
        <v>184</v>
      </c>
      <c r="L117" t="s">
        <v>5027</v>
      </c>
      <c r="M117"/>
      <c r="N117"/>
      <c r="O117"/>
      <c r="P117" t="s">
        <v>577</v>
      </c>
    </row>
    <row r="118" spans="1:16" ht="15" x14ac:dyDescent="0.25">
      <c r="A118" t="s">
        <v>178</v>
      </c>
      <c r="B118" t="s">
        <v>274</v>
      </c>
      <c r="C118" t="s">
        <v>125</v>
      </c>
      <c r="D118" t="s">
        <v>180</v>
      </c>
      <c r="E118" t="s">
        <v>181</v>
      </c>
      <c r="F118" t="s">
        <v>125</v>
      </c>
      <c r="G118"/>
      <c r="H118">
        <v>5.4615600000000004</v>
      </c>
      <c r="I118" t="s">
        <v>182</v>
      </c>
      <c r="J118" t="s">
        <v>183</v>
      </c>
      <c r="K118" t="s">
        <v>199</v>
      </c>
      <c r="L118" t="s">
        <v>275</v>
      </c>
      <c r="M118"/>
      <c r="N118" t="s">
        <v>276</v>
      </c>
      <c r="O118" t="s">
        <v>277</v>
      </c>
      <c r="P118" t="s">
        <v>236</v>
      </c>
    </row>
    <row r="119" spans="1:16" ht="15" x14ac:dyDescent="0.25">
      <c r="A119" t="s">
        <v>178</v>
      </c>
      <c r="B119" t="s">
        <v>5028</v>
      </c>
      <c r="C119" t="s">
        <v>125</v>
      </c>
      <c r="D119" t="s">
        <v>180</v>
      </c>
      <c r="E119" t="s">
        <v>181</v>
      </c>
      <c r="F119" t="s">
        <v>125</v>
      </c>
      <c r="G119"/>
      <c r="H119">
        <v>4.9962</v>
      </c>
      <c r="I119" t="s">
        <v>182</v>
      </c>
      <c r="J119" t="s">
        <v>183</v>
      </c>
      <c r="K119" t="s">
        <v>410</v>
      </c>
      <c r="L119" t="s">
        <v>411</v>
      </c>
      <c r="M119"/>
      <c r="N119"/>
      <c r="O119"/>
      <c r="P119" t="s">
        <v>293</v>
      </c>
    </row>
    <row r="120" spans="1:16" ht="15" x14ac:dyDescent="0.25">
      <c r="A120" t="s">
        <v>178</v>
      </c>
      <c r="B120" t="s">
        <v>639</v>
      </c>
      <c r="C120" t="s">
        <v>125</v>
      </c>
      <c r="D120" t="s">
        <v>180</v>
      </c>
      <c r="E120" t="s">
        <v>181</v>
      </c>
      <c r="F120" t="s">
        <v>125</v>
      </c>
      <c r="G120"/>
      <c r="H120">
        <v>49.62</v>
      </c>
      <c r="I120" t="s">
        <v>182</v>
      </c>
      <c r="J120" t="s">
        <v>183</v>
      </c>
      <c r="K120"/>
      <c r="L120"/>
      <c r="M120"/>
      <c r="N120"/>
      <c r="O120"/>
      <c r="P120" t="s">
        <v>293</v>
      </c>
    </row>
    <row r="121" spans="1:16" ht="15" x14ac:dyDescent="0.25">
      <c r="A121" t="s">
        <v>178</v>
      </c>
      <c r="B121" t="s">
        <v>220</v>
      </c>
      <c r="C121" t="s">
        <v>125</v>
      </c>
      <c r="D121" t="s">
        <v>180</v>
      </c>
      <c r="E121" t="s">
        <v>181</v>
      </c>
      <c r="F121" t="s">
        <v>125</v>
      </c>
      <c r="G121"/>
      <c r="H121">
        <v>2.9</v>
      </c>
      <c r="I121" t="s">
        <v>182</v>
      </c>
      <c r="J121" t="s">
        <v>183</v>
      </c>
      <c r="K121" t="s">
        <v>184</v>
      </c>
      <c r="L121" t="s">
        <v>221</v>
      </c>
      <c r="M121"/>
      <c r="N121" t="s">
        <v>222</v>
      </c>
      <c r="O121" t="s">
        <v>223</v>
      </c>
      <c r="P121" t="s">
        <v>203</v>
      </c>
    </row>
    <row r="122" spans="1:16" ht="15" x14ac:dyDescent="0.25">
      <c r="A122" t="s">
        <v>178</v>
      </c>
      <c r="B122" t="s">
        <v>1489</v>
      </c>
      <c r="C122" t="s">
        <v>125</v>
      </c>
      <c r="D122" t="s">
        <v>180</v>
      </c>
      <c r="E122" t="s">
        <v>181</v>
      </c>
      <c r="F122" t="s">
        <v>125</v>
      </c>
      <c r="G122"/>
      <c r="H122">
        <v>6.3325800000000001</v>
      </c>
      <c r="I122" t="s">
        <v>182</v>
      </c>
      <c r="J122" t="s">
        <v>216</v>
      </c>
      <c r="K122" t="s">
        <v>216</v>
      </c>
      <c r="L122" t="s">
        <v>1490</v>
      </c>
      <c r="M122"/>
      <c r="N122" t="s">
        <v>1491</v>
      </c>
      <c r="O122" t="s">
        <v>1492</v>
      </c>
      <c r="P122" t="s">
        <v>293</v>
      </c>
    </row>
    <row r="123" spans="1:16" ht="15" x14ac:dyDescent="0.25">
      <c r="A123" t="s">
        <v>178</v>
      </c>
      <c r="B123" t="s">
        <v>366</v>
      </c>
      <c r="C123" t="s">
        <v>125</v>
      </c>
      <c r="D123" t="s">
        <v>180</v>
      </c>
      <c r="E123" t="s">
        <v>181</v>
      </c>
      <c r="F123" t="s">
        <v>125</v>
      </c>
      <c r="G123"/>
      <c r="H123">
        <v>4.9960199999999997</v>
      </c>
      <c r="I123" t="s">
        <v>182</v>
      </c>
      <c r="J123" t="s">
        <v>183</v>
      </c>
      <c r="K123" t="s">
        <v>199</v>
      </c>
      <c r="L123" t="s">
        <v>367</v>
      </c>
      <c r="M123"/>
      <c r="N123" t="s">
        <v>368</v>
      </c>
      <c r="O123" t="s">
        <v>369</v>
      </c>
      <c r="P123" t="s">
        <v>293</v>
      </c>
    </row>
    <row r="124" spans="1:16" ht="15" x14ac:dyDescent="0.25">
      <c r="A124" t="s">
        <v>178</v>
      </c>
      <c r="B124" t="s">
        <v>447</v>
      </c>
      <c r="C124" t="s">
        <v>125</v>
      </c>
      <c r="D124" t="s">
        <v>180</v>
      </c>
      <c r="E124" t="s">
        <v>181</v>
      </c>
      <c r="F124" t="s">
        <v>125</v>
      </c>
      <c r="G124"/>
      <c r="H124">
        <v>4.98576</v>
      </c>
      <c r="I124" t="s">
        <v>182</v>
      </c>
      <c r="J124" t="s">
        <v>183</v>
      </c>
      <c r="K124" t="s">
        <v>410</v>
      </c>
      <c r="L124" t="s">
        <v>434</v>
      </c>
      <c r="M124"/>
      <c r="N124" t="s">
        <v>448</v>
      </c>
      <c r="O124" t="s">
        <v>449</v>
      </c>
      <c r="P124" t="s">
        <v>421</v>
      </c>
    </row>
    <row r="125" spans="1:16" ht="15" x14ac:dyDescent="0.25">
      <c r="A125" t="s">
        <v>178</v>
      </c>
      <c r="B125" t="s">
        <v>423</v>
      </c>
      <c r="C125" t="s">
        <v>125</v>
      </c>
      <c r="D125" t="s">
        <v>180</v>
      </c>
      <c r="E125" t="s">
        <v>181</v>
      </c>
      <c r="F125" t="s">
        <v>125</v>
      </c>
      <c r="G125"/>
      <c r="H125">
        <v>5</v>
      </c>
      <c r="I125" t="s">
        <v>182</v>
      </c>
      <c r="J125" t="s">
        <v>183</v>
      </c>
      <c r="K125" t="s">
        <v>199</v>
      </c>
      <c r="L125" t="s">
        <v>424</v>
      </c>
      <c r="M125"/>
      <c r="N125"/>
      <c r="O125"/>
      <c r="P125" t="s">
        <v>421</v>
      </c>
    </row>
    <row r="126" spans="1:16" ht="15" x14ac:dyDescent="0.25">
      <c r="A126" t="s">
        <v>178</v>
      </c>
      <c r="B126" t="s">
        <v>204</v>
      </c>
      <c r="C126" t="s">
        <v>125</v>
      </c>
      <c r="D126" t="s">
        <v>180</v>
      </c>
      <c r="E126" t="s">
        <v>181</v>
      </c>
      <c r="F126" t="s">
        <v>125</v>
      </c>
      <c r="G126"/>
      <c r="H126">
        <v>5.0633100000000004</v>
      </c>
      <c r="I126" t="s">
        <v>182</v>
      </c>
      <c r="J126" t="s">
        <v>183</v>
      </c>
      <c r="K126" t="s">
        <v>199</v>
      </c>
      <c r="L126" t="s">
        <v>205</v>
      </c>
      <c r="M126"/>
      <c r="N126" t="s">
        <v>206</v>
      </c>
      <c r="O126" t="s">
        <v>207</v>
      </c>
      <c r="P126" t="s">
        <v>203</v>
      </c>
    </row>
    <row r="127" spans="1:16" ht="15" x14ac:dyDescent="0.25">
      <c r="A127" t="s">
        <v>178</v>
      </c>
      <c r="B127" t="s">
        <v>208</v>
      </c>
      <c r="C127" t="s">
        <v>125</v>
      </c>
      <c r="D127" t="s">
        <v>180</v>
      </c>
      <c r="E127" t="s">
        <v>181</v>
      </c>
      <c r="F127" t="s">
        <v>125</v>
      </c>
      <c r="G127"/>
      <c r="H127">
        <v>4.9388500000000004</v>
      </c>
      <c r="I127" t="s">
        <v>182</v>
      </c>
      <c r="J127" t="s">
        <v>183</v>
      </c>
      <c r="K127" t="s">
        <v>5000</v>
      </c>
      <c r="L127" t="s">
        <v>210</v>
      </c>
      <c r="M127"/>
      <c r="N127" t="s">
        <v>211</v>
      </c>
      <c r="O127" t="s">
        <v>212</v>
      </c>
      <c r="P127" t="s">
        <v>203</v>
      </c>
    </row>
    <row r="128" spans="1:16" ht="15" x14ac:dyDescent="0.25">
      <c r="A128" t="s">
        <v>178</v>
      </c>
      <c r="B128" t="s">
        <v>189</v>
      </c>
      <c r="C128" t="s">
        <v>125</v>
      </c>
      <c r="D128" t="s">
        <v>180</v>
      </c>
      <c r="E128" t="s">
        <v>181</v>
      </c>
      <c r="F128" t="s">
        <v>125</v>
      </c>
      <c r="G128"/>
      <c r="H128">
        <v>0.49840000000000001</v>
      </c>
      <c r="I128" t="s">
        <v>182</v>
      </c>
      <c r="J128" t="s">
        <v>183</v>
      </c>
      <c r="K128" t="s">
        <v>184</v>
      </c>
      <c r="L128" t="s">
        <v>190</v>
      </c>
      <c r="M128"/>
      <c r="N128" t="s">
        <v>191</v>
      </c>
      <c r="O128" t="s">
        <v>192</v>
      </c>
      <c r="P128" t="s">
        <v>188</v>
      </c>
    </row>
    <row r="129" spans="1:16" ht="15" x14ac:dyDescent="0.25">
      <c r="A129" t="s">
        <v>178</v>
      </c>
      <c r="B129" t="s">
        <v>624</v>
      </c>
      <c r="C129" t="s">
        <v>125</v>
      </c>
      <c r="D129" t="s">
        <v>180</v>
      </c>
      <c r="E129" t="s">
        <v>181</v>
      </c>
      <c r="F129" t="s">
        <v>125</v>
      </c>
      <c r="G129"/>
      <c r="H129">
        <v>1.74</v>
      </c>
      <c r="I129" t="s">
        <v>182</v>
      </c>
      <c r="J129" t="s">
        <v>183</v>
      </c>
      <c r="K129"/>
      <c r="L129"/>
      <c r="M129"/>
      <c r="N129"/>
      <c r="O129"/>
      <c r="P129" t="s">
        <v>236</v>
      </c>
    </row>
    <row r="130" spans="1:16" ht="15" x14ac:dyDescent="0.25">
      <c r="A130" t="s">
        <v>178</v>
      </c>
      <c r="B130" t="s">
        <v>491</v>
      </c>
      <c r="C130" t="s">
        <v>125</v>
      </c>
      <c r="D130" t="s">
        <v>180</v>
      </c>
      <c r="E130" t="s">
        <v>181</v>
      </c>
      <c r="F130" t="s">
        <v>125</v>
      </c>
      <c r="G130"/>
      <c r="H130">
        <v>9.7614000000000001</v>
      </c>
      <c r="I130" t="s">
        <v>182</v>
      </c>
      <c r="J130" t="s">
        <v>183</v>
      </c>
      <c r="K130" t="s">
        <v>184</v>
      </c>
      <c r="L130" t="s">
        <v>492</v>
      </c>
      <c r="M130"/>
      <c r="N130" t="s">
        <v>493</v>
      </c>
      <c r="O130" t="s">
        <v>494</v>
      </c>
      <c r="P130" t="s">
        <v>421</v>
      </c>
    </row>
    <row r="131" spans="1:16" ht="15" x14ac:dyDescent="0.25">
      <c r="A131" t="s">
        <v>178</v>
      </c>
      <c r="B131" t="s">
        <v>658</v>
      </c>
      <c r="C131" t="s">
        <v>125</v>
      </c>
      <c r="D131" t="s">
        <v>180</v>
      </c>
      <c r="E131" t="s">
        <v>181</v>
      </c>
      <c r="F131" t="s">
        <v>125</v>
      </c>
      <c r="G131"/>
      <c r="H131">
        <v>4.9509999999999996</v>
      </c>
      <c r="I131" t="s">
        <v>182</v>
      </c>
      <c r="J131" t="s">
        <v>183</v>
      </c>
      <c r="K131" t="s">
        <v>199</v>
      </c>
      <c r="L131" t="s">
        <v>5029</v>
      </c>
      <c r="M131"/>
      <c r="N131"/>
      <c r="O131"/>
      <c r="P131" t="s">
        <v>421</v>
      </c>
    </row>
    <row r="132" spans="1:16" ht="15" x14ac:dyDescent="0.25">
      <c r="A132" t="s">
        <v>178</v>
      </c>
      <c r="B132" t="s">
        <v>602</v>
      </c>
      <c r="C132" t="s">
        <v>125</v>
      </c>
      <c r="D132" t="s">
        <v>180</v>
      </c>
      <c r="E132" t="s">
        <v>181</v>
      </c>
      <c r="F132" t="s">
        <v>125</v>
      </c>
      <c r="G132"/>
      <c r="H132">
        <v>0.95799999999999996</v>
      </c>
      <c r="I132" t="s">
        <v>182</v>
      </c>
      <c r="J132" t="s">
        <v>183</v>
      </c>
      <c r="K132" t="s">
        <v>270</v>
      </c>
      <c r="L132" t="s">
        <v>603</v>
      </c>
      <c r="M132"/>
      <c r="N132" t="s">
        <v>604</v>
      </c>
      <c r="O132" t="s">
        <v>605</v>
      </c>
      <c r="P132" t="s">
        <v>577</v>
      </c>
    </row>
    <row r="133" spans="1:16" ht="15" x14ac:dyDescent="0.25">
      <c r="A133" t="s">
        <v>178</v>
      </c>
      <c r="B133" t="s">
        <v>1440</v>
      </c>
      <c r="C133" t="s">
        <v>125</v>
      </c>
      <c r="D133" t="s">
        <v>180</v>
      </c>
      <c r="E133" t="s">
        <v>181</v>
      </c>
      <c r="F133" t="s">
        <v>125</v>
      </c>
      <c r="G133"/>
      <c r="H133">
        <v>1.966</v>
      </c>
      <c r="I133" t="s">
        <v>182</v>
      </c>
      <c r="J133" t="s">
        <v>183</v>
      </c>
      <c r="K133" t="s">
        <v>270</v>
      </c>
      <c r="L133" t="s">
        <v>1441</v>
      </c>
      <c r="M133"/>
      <c r="N133" t="s">
        <v>1442</v>
      </c>
      <c r="O133" t="s">
        <v>1443</v>
      </c>
      <c r="P133" t="s">
        <v>236</v>
      </c>
    </row>
    <row r="134" spans="1:16" ht="15" x14ac:dyDescent="0.25">
      <c r="A134" t="s">
        <v>178</v>
      </c>
      <c r="B134" t="s">
        <v>261</v>
      </c>
      <c r="C134" t="s">
        <v>125</v>
      </c>
      <c r="D134" t="s">
        <v>180</v>
      </c>
      <c r="E134" t="s">
        <v>181</v>
      </c>
      <c r="F134" t="s">
        <v>125</v>
      </c>
      <c r="G134"/>
      <c r="H134">
        <v>10.03917</v>
      </c>
      <c r="I134" t="s">
        <v>182</v>
      </c>
      <c r="J134" t="s">
        <v>183</v>
      </c>
      <c r="K134" t="s">
        <v>199</v>
      </c>
      <c r="L134" t="s">
        <v>262</v>
      </c>
      <c r="M134"/>
      <c r="N134" t="s">
        <v>263</v>
      </c>
      <c r="O134" t="s">
        <v>264</v>
      </c>
      <c r="P134" t="s">
        <v>236</v>
      </c>
    </row>
    <row r="135" spans="1:16" ht="15" x14ac:dyDescent="0.25">
      <c r="A135" t="s">
        <v>178</v>
      </c>
      <c r="B135" t="s">
        <v>450</v>
      </c>
      <c r="C135" t="s">
        <v>125</v>
      </c>
      <c r="D135" t="s">
        <v>180</v>
      </c>
      <c r="E135" t="s">
        <v>181</v>
      </c>
      <c r="F135" t="s">
        <v>125</v>
      </c>
      <c r="G135"/>
      <c r="H135">
        <v>4.9795199999999999</v>
      </c>
      <c r="I135" t="s">
        <v>182</v>
      </c>
      <c r="J135" t="s">
        <v>183</v>
      </c>
      <c r="K135" t="s">
        <v>4991</v>
      </c>
      <c r="L135" t="s">
        <v>451</v>
      </c>
      <c r="M135"/>
      <c r="N135" t="s">
        <v>452</v>
      </c>
      <c r="O135" t="s">
        <v>453</v>
      </c>
      <c r="P135" t="s">
        <v>421</v>
      </c>
    </row>
    <row r="136" spans="1:16" ht="15" x14ac:dyDescent="0.25">
      <c r="A136" t="s">
        <v>178</v>
      </c>
      <c r="B136" t="s">
        <v>473</v>
      </c>
      <c r="C136" t="s">
        <v>125</v>
      </c>
      <c r="D136" t="s">
        <v>180</v>
      </c>
      <c r="E136" t="s">
        <v>181</v>
      </c>
      <c r="F136" t="s">
        <v>125</v>
      </c>
      <c r="G136"/>
      <c r="H136">
        <v>2.36808</v>
      </c>
      <c r="I136" t="s">
        <v>182</v>
      </c>
      <c r="J136" t="s">
        <v>183</v>
      </c>
      <c r="K136" t="s">
        <v>270</v>
      </c>
      <c r="L136" t="s">
        <v>474</v>
      </c>
      <c r="M136"/>
      <c r="N136" t="s">
        <v>475</v>
      </c>
      <c r="O136" t="s">
        <v>476</v>
      </c>
      <c r="P136" t="s">
        <v>421</v>
      </c>
    </row>
    <row r="137" spans="1:16" ht="15" x14ac:dyDescent="0.25">
      <c r="A137" t="s">
        <v>178</v>
      </c>
      <c r="B137" t="s">
        <v>652</v>
      </c>
      <c r="C137" t="s">
        <v>125</v>
      </c>
      <c r="D137" t="s">
        <v>180</v>
      </c>
      <c r="E137" t="s">
        <v>181</v>
      </c>
      <c r="F137" t="s">
        <v>125</v>
      </c>
      <c r="G137"/>
      <c r="H137">
        <v>4.992</v>
      </c>
      <c r="I137" t="s">
        <v>182</v>
      </c>
      <c r="J137" t="s">
        <v>183</v>
      </c>
      <c r="K137" t="s">
        <v>184</v>
      </c>
      <c r="L137" t="s">
        <v>5030</v>
      </c>
      <c r="M137"/>
      <c r="N137"/>
      <c r="O137"/>
      <c r="P137" t="s">
        <v>421</v>
      </c>
    </row>
    <row r="138" spans="1:16" ht="15" x14ac:dyDescent="0.25">
      <c r="A138" t="s">
        <v>178</v>
      </c>
      <c r="B138" t="s">
        <v>668</v>
      </c>
      <c r="C138" t="s">
        <v>125</v>
      </c>
      <c r="D138" t="s">
        <v>180</v>
      </c>
      <c r="E138" t="s">
        <v>181</v>
      </c>
      <c r="F138" t="s">
        <v>125</v>
      </c>
      <c r="G138"/>
      <c r="H138">
        <v>4.9980000000000002</v>
      </c>
      <c r="I138" t="s">
        <v>182</v>
      </c>
      <c r="J138" t="s">
        <v>183</v>
      </c>
      <c r="K138" t="s">
        <v>669</v>
      </c>
      <c r="L138" t="s">
        <v>5031</v>
      </c>
      <c r="M138"/>
      <c r="N138"/>
      <c r="O138"/>
      <c r="P138" t="s">
        <v>577</v>
      </c>
    </row>
    <row r="139" spans="1:16" ht="15" x14ac:dyDescent="0.25">
      <c r="A139" t="s">
        <v>178</v>
      </c>
      <c r="B139" t="s">
        <v>550</v>
      </c>
      <c r="C139" t="s">
        <v>125</v>
      </c>
      <c r="D139" t="s">
        <v>180</v>
      </c>
      <c r="E139" t="s">
        <v>181</v>
      </c>
      <c r="F139" t="s">
        <v>125</v>
      </c>
      <c r="G139"/>
      <c r="H139">
        <v>4.7915999999999999</v>
      </c>
      <c r="I139" t="s">
        <v>182</v>
      </c>
      <c r="J139" t="s">
        <v>183</v>
      </c>
      <c r="K139" t="s">
        <v>199</v>
      </c>
      <c r="L139" t="s">
        <v>551</v>
      </c>
      <c r="M139"/>
      <c r="N139" t="s">
        <v>552</v>
      </c>
      <c r="O139" t="s">
        <v>553</v>
      </c>
      <c r="P139" t="s">
        <v>421</v>
      </c>
    </row>
    <row r="140" spans="1:16" ht="15" x14ac:dyDescent="0.25">
      <c r="A140" t="s">
        <v>178</v>
      </c>
      <c r="B140" t="s">
        <v>433</v>
      </c>
      <c r="C140" t="s">
        <v>125</v>
      </c>
      <c r="D140" t="s">
        <v>180</v>
      </c>
      <c r="E140" t="s">
        <v>181</v>
      </c>
      <c r="F140" t="s">
        <v>125</v>
      </c>
      <c r="G140"/>
      <c r="H140">
        <v>4.9997999999999996</v>
      </c>
      <c r="I140" t="s">
        <v>182</v>
      </c>
      <c r="J140" t="s">
        <v>183</v>
      </c>
      <c r="K140" t="s">
        <v>410</v>
      </c>
      <c r="L140" t="s">
        <v>434</v>
      </c>
      <c r="M140"/>
      <c r="N140" t="s">
        <v>435</v>
      </c>
      <c r="O140" t="s">
        <v>436</v>
      </c>
      <c r="P140" t="s">
        <v>421</v>
      </c>
    </row>
    <row r="141" spans="1:16" ht="15" x14ac:dyDescent="0.25">
      <c r="A141" t="s">
        <v>178</v>
      </c>
      <c r="B141" t="s">
        <v>480</v>
      </c>
      <c r="C141" t="s">
        <v>125</v>
      </c>
      <c r="D141" t="s">
        <v>180</v>
      </c>
      <c r="E141" t="s">
        <v>181</v>
      </c>
      <c r="F141" t="s">
        <v>125</v>
      </c>
      <c r="G141"/>
      <c r="H141">
        <v>4.9795199999999999</v>
      </c>
      <c r="I141" t="s">
        <v>182</v>
      </c>
      <c r="J141" t="s">
        <v>183</v>
      </c>
      <c r="K141" t="s">
        <v>410</v>
      </c>
      <c r="L141" t="s">
        <v>434</v>
      </c>
      <c r="M141"/>
      <c r="N141" t="s">
        <v>481</v>
      </c>
      <c r="O141" t="s">
        <v>482</v>
      </c>
      <c r="P141" t="s">
        <v>421</v>
      </c>
    </row>
    <row r="142" spans="1:16" ht="15" x14ac:dyDescent="0.25">
      <c r="A142" t="s">
        <v>178</v>
      </c>
      <c r="B142" t="s">
        <v>533</v>
      </c>
      <c r="C142" t="s">
        <v>125</v>
      </c>
      <c r="D142" t="s">
        <v>180</v>
      </c>
      <c r="E142" t="s">
        <v>181</v>
      </c>
      <c r="F142" t="s">
        <v>125</v>
      </c>
      <c r="G142"/>
      <c r="H142">
        <v>4.7359999999999998</v>
      </c>
      <c r="I142" t="s">
        <v>182</v>
      </c>
      <c r="J142" t="s">
        <v>183</v>
      </c>
      <c r="K142" t="s">
        <v>410</v>
      </c>
      <c r="L142" t="s">
        <v>434</v>
      </c>
      <c r="M142"/>
      <c r="N142" t="s">
        <v>527</v>
      </c>
      <c r="O142" t="s">
        <v>528</v>
      </c>
      <c r="P142" t="s">
        <v>421</v>
      </c>
    </row>
    <row r="143" spans="1:16" ht="15" x14ac:dyDescent="0.25">
      <c r="A143" t="s">
        <v>178</v>
      </c>
      <c r="B143" t="s">
        <v>454</v>
      </c>
      <c r="C143" t="s">
        <v>125</v>
      </c>
      <c r="D143" t="s">
        <v>180</v>
      </c>
      <c r="E143" t="s">
        <v>181</v>
      </c>
      <c r="F143" t="s">
        <v>125</v>
      </c>
      <c r="G143"/>
      <c r="H143">
        <v>4.9795199999999999</v>
      </c>
      <c r="I143" t="s">
        <v>182</v>
      </c>
      <c r="J143" t="s">
        <v>183</v>
      </c>
      <c r="K143" t="s">
        <v>410</v>
      </c>
      <c r="L143" t="s">
        <v>434</v>
      </c>
      <c r="M143"/>
      <c r="N143" t="s">
        <v>455</v>
      </c>
      <c r="O143" t="s">
        <v>456</v>
      </c>
      <c r="P143" t="s">
        <v>421</v>
      </c>
    </row>
    <row r="144" spans="1:16" ht="15" x14ac:dyDescent="0.25">
      <c r="A144" t="s">
        <v>178</v>
      </c>
      <c r="B144" t="s">
        <v>568</v>
      </c>
      <c r="C144" t="s">
        <v>125</v>
      </c>
      <c r="D144" t="s">
        <v>180</v>
      </c>
      <c r="E144" t="s">
        <v>181</v>
      </c>
      <c r="F144" t="s">
        <v>125</v>
      </c>
      <c r="G144"/>
      <c r="H144">
        <v>4.734</v>
      </c>
      <c r="I144" t="s">
        <v>182</v>
      </c>
      <c r="J144" t="s">
        <v>183</v>
      </c>
      <c r="K144" t="s">
        <v>410</v>
      </c>
      <c r="L144" t="s">
        <v>434</v>
      </c>
      <c r="M144"/>
      <c r="N144" t="s">
        <v>569</v>
      </c>
      <c r="O144" t="s">
        <v>570</v>
      </c>
      <c r="P144" t="s">
        <v>421</v>
      </c>
    </row>
    <row r="145" spans="1:16" ht="15" x14ac:dyDescent="0.25">
      <c r="A145" t="s">
        <v>178</v>
      </c>
      <c r="B145" t="s">
        <v>285</v>
      </c>
      <c r="C145" t="s">
        <v>125</v>
      </c>
      <c r="D145" t="s">
        <v>180</v>
      </c>
      <c r="E145" t="s">
        <v>181</v>
      </c>
      <c r="F145" t="s">
        <v>125</v>
      </c>
      <c r="G145"/>
      <c r="H145">
        <v>3.3119700000000001</v>
      </c>
      <c r="I145" t="s">
        <v>182</v>
      </c>
      <c r="J145" t="s">
        <v>183</v>
      </c>
      <c r="K145" t="s">
        <v>184</v>
      </c>
      <c r="L145" t="s">
        <v>286</v>
      </c>
      <c r="M145"/>
      <c r="N145" t="s">
        <v>287</v>
      </c>
      <c r="O145" t="s">
        <v>288</v>
      </c>
      <c r="P145" t="s">
        <v>236</v>
      </c>
    </row>
    <row r="146" spans="1:16" ht="15" x14ac:dyDescent="0.25">
      <c r="A146" t="s">
        <v>178</v>
      </c>
      <c r="B146" t="s">
        <v>318</v>
      </c>
      <c r="C146" t="s">
        <v>125</v>
      </c>
      <c r="D146" t="s">
        <v>180</v>
      </c>
      <c r="E146" t="s">
        <v>181</v>
      </c>
      <c r="F146" t="s">
        <v>125</v>
      </c>
      <c r="G146"/>
      <c r="H146">
        <v>4.6319699999999999</v>
      </c>
      <c r="I146" t="s">
        <v>182</v>
      </c>
      <c r="J146" t="s">
        <v>183</v>
      </c>
      <c r="K146" t="s">
        <v>184</v>
      </c>
      <c r="L146" t="s">
        <v>238</v>
      </c>
      <c r="M146"/>
      <c r="N146" t="s">
        <v>319</v>
      </c>
      <c r="O146" t="s">
        <v>320</v>
      </c>
      <c r="P146" t="s">
        <v>293</v>
      </c>
    </row>
    <row r="147" spans="1:16" ht="15" x14ac:dyDescent="0.25">
      <c r="A147" t="s">
        <v>178</v>
      </c>
      <c r="B147" t="s">
        <v>483</v>
      </c>
      <c r="C147" t="s">
        <v>125</v>
      </c>
      <c r="D147" t="s">
        <v>180</v>
      </c>
      <c r="E147" t="s">
        <v>181</v>
      </c>
      <c r="F147" t="s">
        <v>125</v>
      </c>
      <c r="G147"/>
      <c r="H147">
        <v>30.866040000000002</v>
      </c>
      <c r="I147" t="s">
        <v>182</v>
      </c>
      <c r="J147" t="s">
        <v>183</v>
      </c>
      <c r="K147" t="s">
        <v>184</v>
      </c>
      <c r="L147" t="s">
        <v>484</v>
      </c>
      <c r="M147"/>
      <c r="N147"/>
      <c r="O147"/>
      <c r="P147" t="s">
        <v>421</v>
      </c>
    </row>
    <row r="148" spans="1:16" ht="15" x14ac:dyDescent="0.25">
      <c r="A148" t="s">
        <v>178</v>
      </c>
      <c r="B148" t="s">
        <v>662</v>
      </c>
      <c r="C148" t="s">
        <v>125</v>
      </c>
      <c r="D148" t="s">
        <v>180</v>
      </c>
      <c r="E148" t="s">
        <v>181</v>
      </c>
      <c r="F148" t="s">
        <v>125</v>
      </c>
      <c r="G148"/>
      <c r="H148">
        <v>4.9980000000000002</v>
      </c>
      <c r="I148" t="s">
        <v>182</v>
      </c>
      <c r="J148" t="s">
        <v>183</v>
      </c>
      <c r="K148" t="s">
        <v>184</v>
      </c>
      <c r="L148" t="s">
        <v>5032</v>
      </c>
      <c r="M148"/>
      <c r="N148"/>
      <c r="O148"/>
      <c r="P148" t="s">
        <v>577</v>
      </c>
    </row>
    <row r="149" spans="1:16" ht="15" x14ac:dyDescent="0.25">
      <c r="A149" t="s">
        <v>178</v>
      </c>
      <c r="B149" t="s">
        <v>637</v>
      </c>
      <c r="C149" t="s">
        <v>125</v>
      </c>
      <c r="D149" t="s">
        <v>180</v>
      </c>
      <c r="E149" t="s">
        <v>181</v>
      </c>
      <c r="F149" t="s">
        <v>125</v>
      </c>
      <c r="G149"/>
      <c r="H149">
        <v>4.9969999999999999</v>
      </c>
      <c r="I149" t="s">
        <v>182</v>
      </c>
      <c r="J149" t="s">
        <v>183</v>
      </c>
      <c r="K149"/>
      <c r="L149"/>
      <c r="M149"/>
      <c r="N149"/>
      <c r="O149"/>
      <c r="P149" t="s">
        <v>577</v>
      </c>
    </row>
    <row r="150" spans="1:16" ht="15" x14ac:dyDescent="0.25">
      <c r="A150" t="s">
        <v>178</v>
      </c>
      <c r="B150" t="s">
        <v>509</v>
      </c>
      <c r="C150" t="s">
        <v>125</v>
      </c>
      <c r="D150" t="s">
        <v>180</v>
      </c>
      <c r="E150" t="s">
        <v>181</v>
      </c>
      <c r="F150" t="s">
        <v>125</v>
      </c>
      <c r="G150"/>
      <c r="H150">
        <v>4.98888</v>
      </c>
      <c r="I150" t="s">
        <v>182</v>
      </c>
      <c r="J150" t="s">
        <v>183</v>
      </c>
      <c r="K150" t="s">
        <v>199</v>
      </c>
      <c r="L150" t="s">
        <v>510</v>
      </c>
      <c r="M150"/>
      <c r="N150" t="s">
        <v>511</v>
      </c>
      <c r="O150" t="s">
        <v>512</v>
      </c>
      <c r="P150" t="s">
        <v>421</v>
      </c>
    </row>
    <row r="151" spans="1:16" ht="15" x14ac:dyDescent="0.25">
      <c r="A151" t="s">
        <v>178</v>
      </c>
      <c r="B151" t="s">
        <v>5033</v>
      </c>
      <c r="C151" t="s">
        <v>125</v>
      </c>
      <c r="D151" t="s">
        <v>180</v>
      </c>
      <c r="E151" t="s">
        <v>181</v>
      </c>
      <c r="F151" t="s">
        <v>125</v>
      </c>
      <c r="G151"/>
      <c r="H151">
        <v>10.6998</v>
      </c>
      <c r="I151" t="s">
        <v>182</v>
      </c>
      <c r="J151" t="s">
        <v>183</v>
      </c>
      <c r="K151" t="s">
        <v>184</v>
      </c>
      <c r="L151" t="s">
        <v>254</v>
      </c>
      <c r="M151"/>
      <c r="N151" t="s">
        <v>255</v>
      </c>
      <c r="O151" t="s">
        <v>256</v>
      </c>
      <c r="P151" t="s">
        <v>236</v>
      </c>
    </row>
    <row r="152" spans="1:16" ht="15" x14ac:dyDescent="0.25">
      <c r="A152" t="s">
        <v>178</v>
      </c>
      <c r="B152" t="s">
        <v>485</v>
      </c>
      <c r="C152" t="s">
        <v>125</v>
      </c>
      <c r="D152" t="s">
        <v>180</v>
      </c>
      <c r="E152" t="s">
        <v>181</v>
      </c>
      <c r="F152" t="s">
        <v>125</v>
      </c>
      <c r="G152"/>
      <c r="H152">
        <v>7.3567799999999997</v>
      </c>
      <c r="I152" t="s">
        <v>182</v>
      </c>
      <c r="J152" t="s">
        <v>216</v>
      </c>
      <c r="K152" t="s">
        <v>216</v>
      </c>
      <c r="L152" t="s">
        <v>486</v>
      </c>
      <c r="M152"/>
      <c r="N152"/>
      <c r="O152"/>
      <c r="P152" t="s">
        <v>421</v>
      </c>
    </row>
    <row r="153" spans="1:16" ht="15" x14ac:dyDescent="0.25">
      <c r="A153" t="s">
        <v>178</v>
      </c>
      <c r="B153" t="s">
        <v>269</v>
      </c>
      <c r="C153" t="s">
        <v>125</v>
      </c>
      <c r="D153" t="s">
        <v>180</v>
      </c>
      <c r="E153" t="s">
        <v>181</v>
      </c>
      <c r="F153" t="s">
        <v>125</v>
      </c>
      <c r="G153"/>
      <c r="H153">
        <v>11.2608</v>
      </c>
      <c r="I153" t="s">
        <v>182</v>
      </c>
      <c r="J153" t="s">
        <v>183</v>
      </c>
      <c r="K153" t="s">
        <v>270</v>
      </c>
      <c r="L153" t="s">
        <v>271</v>
      </c>
      <c r="M153"/>
      <c r="N153" t="s">
        <v>272</v>
      </c>
      <c r="O153" t="s">
        <v>273</v>
      </c>
      <c r="P153" t="s">
        <v>236</v>
      </c>
    </row>
    <row r="154" spans="1:16" ht="15" x14ac:dyDescent="0.25">
      <c r="A154" t="s">
        <v>178</v>
      </c>
      <c r="B154" t="s">
        <v>249</v>
      </c>
      <c r="C154" t="s">
        <v>125</v>
      </c>
      <c r="D154" t="s">
        <v>180</v>
      </c>
      <c r="E154" t="s">
        <v>181</v>
      </c>
      <c r="F154" t="s">
        <v>125</v>
      </c>
      <c r="G154"/>
      <c r="H154">
        <v>6.52</v>
      </c>
      <c r="I154" t="s">
        <v>182</v>
      </c>
      <c r="J154" t="s">
        <v>183</v>
      </c>
      <c r="K154" t="s">
        <v>184</v>
      </c>
      <c r="L154" t="s">
        <v>250</v>
      </c>
      <c r="M154"/>
      <c r="N154" t="s">
        <v>251</v>
      </c>
      <c r="O154" t="s">
        <v>252</v>
      </c>
      <c r="P154" t="s">
        <v>236</v>
      </c>
    </row>
    <row r="155" spans="1:16" ht="15" x14ac:dyDescent="0.25">
      <c r="A155" t="s">
        <v>178</v>
      </c>
      <c r="B155" t="s">
        <v>566</v>
      </c>
      <c r="C155" t="s">
        <v>125</v>
      </c>
      <c r="D155" t="s">
        <v>180</v>
      </c>
      <c r="E155" t="s">
        <v>181</v>
      </c>
      <c r="F155" t="s">
        <v>125</v>
      </c>
      <c r="G155"/>
      <c r="H155">
        <v>4.62</v>
      </c>
      <c r="I155" t="s">
        <v>182</v>
      </c>
      <c r="J155" t="s">
        <v>183</v>
      </c>
      <c r="K155" t="s">
        <v>410</v>
      </c>
      <c r="L155" t="s">
        <v>567</v>
      </c>
      <c r="M155"/>
      <c r="N155"/>
      <c r="O155"/>
      <c r="P155" t="s">
        <v>421</v>
      </c>
    </row>
    <row r="156" spans="1:16" ht="15" x14ac:dyDescent="0.25">
      <c r="A156" t="s">
        <v>178</v>
      </c>
      <c r="B156" t="s">
        <v>383</v>
      </c>
      <c r="C156" t="s">
        <v>125</v>
      </c>
      <c r="D156" t="s">
        <v>180</v>
      </c>
      <c r="E156" t="s">
        <v>181</v>
      </c>
      <c r="F156" t="s">
        <v>125</v>
      </c>
      <c r="G156"/>
      <c r="H156">
        <v>3.4047200000000002</v>
      </c>
      <c r="I156" t="s">
        <v>182</v>
      </c>
      <c r="J156" t="s">
        <v>183</v>
      </c>
      <c r="K156" t="s">
        <v>5000</v>
      </c>
      <c r="L156"/>
      <c r="M156" t="s">
        <v>384</v>
      </c>
      <c r="N156" t="s">
        <v>385</v>
      </c>
      <c r="O156" t="s">
        <v>386</v>
      </c>
      <c r="P156" t="s">
        <v>293</v>
      </c>
    </row>
    <row r="157" spans="1:16" ht="15" x14ac:dyDescent="0.25">
      <c r="A157" t="s">
        <v>178</v>
      </c>
      <c r="B157" t="s">
        <v>401</v>
      </c>
      <c r="C157" t="s">
        <v>125</v>
      </c>
      <c r="D157" t="s">
        <v>180</v>
      </c>
      <c r="E157" t="s">
        <v>181</v>
      </c>
      <c r="F157" t="s">
        <v>125</v>
      </c>
      <c r="G157"/>
      <c r="H157">
        <v>2.71936</v>
      </c>
      <c r="I157" t="s">
        <v>182</v>
      </c>
      <c r="J157" t="s">
        <v>183</v>
      </c>
      <c r="K157" t="s">
        <v>184</v>
      </c>
      <c r="L157" t="s">
        <v>402</v>
      </c>
      <c r="M157"/>
      <c r="N157" t="s">
        <v>403</v>
      </c>
      <c r="O157" t="s">
        <v>404</v>
      </c>
      <c r="P157" t="s">
        <v>293</v>
      </c>
    </row>
    <row r="158" spans="1:16" ht="15" x14ac:dyDescent="0.25">
      <c r="A158" t="s">
        <v>178</v>
      </c>
      <c r="B158" t="s">
        <v>618</v>
      </c>
      <c r="C158" t="s">
        <v>125</v>
      </c>
      <c r="D158" t="s">
        <v>180</v>
      </c>
      <c r="E158" t="s">
        <v>181</v>
      </c>
      <c r="F158" t="s">
        <v>125</v>
      </c>
      <c r="G158"/>
      <c r="H158">
        <v>4.9753600000000002</v>
      </c>
      <c r="I158" t="s">
        <v>182</v>
      </c>
      <c r="J158" t="s">
        <v>183</v>
      </c>
      <c r="K158" t="s">
        <v>442</v>
      </c>
      <c r="L158" t="s">
        <v>619</v>
      </c>
      <c r="M158"/>
      <c r="N158" t="s">
        <v>620</v>
      </c>
      <c r="O158" t="s">
        <v>621</v>
      </c>
      <c r="P158" t="s">
        <v>577</v>
      </c>
    </row>
    <row r="159" spans="1:16" ht="15" x14ac:dyDescent="0.25">
      <c r="A159" t="s">
        <v>178</v>
      </c>
      <c r="B159" t="s">
        <v>457</v>
      </c>
      <c r="C159" t="s">
        <v>125</v>
      </c>
      <c r="D159" t="s">
        <v>180</v>
      </c>
      <c r="E159" t="s">
        <v>181</v>
      </c>
      <c r="F159" t="s">
        <v>125</v>
      </c>
      <c r="G159"/>
      <c r="H159">
        <v>2.12784</v>
      </c>
      <c r="I159" t="s">
        <v>182</v>
      </c>
      <c r="J159" t="s">
        <v>183</v>
      </c>
      <c r="K159" t="s">
        <v>270</v>
      </c>
      <c r="L159" t="s">
        <v>458</v>
      </c>
      <c r="M159"/>
      <c r="N159" t="s">
        <v>459</v>
      </c>
      <c r="O159" t="s">
        <v>460</v>
      </c>
      <c r="P159" t="s">
        <v>421</v>
      </c>
    </row>
    <row r="160" spans="1:16" ht="15" x14ac:dyDescent="0.25">
      <c r="A160" t="s">
        <v>178</v>
      </c>
      <c r="B160" t="s">
        <v>503</v>
      </c>
      <c r="C160" t="s">
        <v>125</v>
      </c>
      <c r="D160" t="s">
        <v>180</v>
      </c>
      <c r="E160" t="s">
        <v>181</v>
      </c>
      <c r="F160" t="s">
        <v>125</v>
      </c>
      <c r="G160"/>
      <c r="H160">
        <v>4.2796000000000003</v>
      </c>
      <c r="I160" t="s">
        <v>182</v>
      </c>
      <c r="J160" t="s">
        <v>183</v>
      </c>
      <c r="K160" t="s">
        <v>270</v>
      </c>
      <c r="L160" t="s">
        <v>504</v>
      </c>
      <c r="M160"/>
      <c r="N160" t="s">
        <v>505</v>
      </c>
      <c r="O160" t="s">
        <v>506</v>
      </c>
      <c r="P160" t="s">
        <v>421</v>
      </c>
    </row>
    <row r="161" spans="1:16" ht="15" x14ac:dyDescent="0.25">
      <c r="A161" t="s">
        <v>178</v>
      </c>
      <c r="B161" t="s">
        <v>354</v>
      </c>
      <c r="C161" t="s">
        <v>125</v>
      </c>
      <c r="D161" t="s">
        <v>180</v>
      </c>
      <c r="E161" t="s">
        <v>181</v>
      </c>
      <c r="F161" t="s">
        <v>125</v>
      </c>
      <c r="G161"/>
      <c r="H161">
        <v>8.0860599999999998</v>
      </c>
      <c r="I161" t="s">
        <v>182</v>
      </c>
      <c r="J161" t="s">
        <v>183</v>
      </c>
      <c r="K161" t="s">
        <v>270</v>
      </c>
      <c r="L161" t="s">
        <v>355</v>
      </c>
      <c r="M161"/>
      <c r="N161" t="s">
        <v>356</v>
      </c>
      <c r="O161" t="s">
        <v>357</v>
      </c>
      <c r="P161" t="s">
        <v>293</v>
      </c>
    </row>
    <row r="162" spans="1:16" ht="15" x14ac:dyDescent="0.25">
      <c r="A162" t="s">
        <v>689</v>
      </c>
      <c r="B162" t="s">
        <v>693</v>
      </c>
      <c r="C162" t="s">
        <v>125</v>
      </c>
      <c r="D162" t="s">
        <v>180</v>
      </c>
      <c r="E162" t="s">
        <v>181</v>
      </c>
      <c r="F162" t="s">
        <v>125</v>
      </c>
      <c r="G162"/>
      <c r="H162">
        <v>1.2</v>
      </c>
      <c r="I162" t="s">
        <v>182</v>
      </c>
      <c r="J162" t="s">
        <v>183</v>
      </c>
      <c r="K162" t="s">
        <v>184</v>
      </c>
      <c r="L162"/>
      <c r="M162"/>
      <c r="N162" t="s">
        <v>694</v>
      </c>
      <c r="O162" t="s">
        <v>695</v>
      </c>
      <c r="P162" t="s">
        <v>197</v>
      </c>
    </row>
    <row r="163" spans="1:16" ht="15" x14ac:dyDescent="0.25">
      <c r="A163" t="s">
        <v>689</v>
      </c>
      <c r="B163" t="s">
        <v>690</v>
      </c>
      <c r="C163" t="s">
        <v>125</v>
      </c>
      <c r="D163" t="s">
        <v>180</v>
      </c>
      <c r="E163" t="s">
        <v>181</v>
      </c>
      <c r="F163" t="s">
        <v>125</v>
      </c>
      <c r="G163"/>
      <c r="H163">
        <v>1.1000000000000001</v>
      </c>
      <c r="I163" t="s">
        <v>182</v>
      </c>
      <c r="J163" t="s">
        <v>183</v>
      </c>
      <c r="K163" t="s">
        <v>184</v>
      </c>
      <c r="L163"/>
      <c r="M163"/>
      <c r="N163" t="s">
        <v>691</v>
      </c>
      <c r="O163" t="s">
        <v>692</v>
      </c>
      <c r="P163" t="s">
        <v>197</v>
      </c>
    </row>
    <row r="164" spans="1:16" ht="15" x14ac:dyDescent="0.25">
      <c r="A164" t="s">
        <v>689</v>
      </c>
      <c r="B164" t="s">
        <v>696</v>
      </c>
      <c r="C164" t="s">
        <v>125</v>
      </c>
      <c r="D164" t="s">
        <v>180</v>
      </c>
      <c r="E164" t="s">
        <v>181</v>
      </c>
      <c r="F164" t="s">
        <v>125</v>
      </c>
      <c r="G164"/>
      <c r="H164">
        <v>1.2</v>
      </c>
      <c r="I164" t="s">
        <v>182</v>
      </c>
      <c r="J164" t="s">
        <v>183</v>
      </c>
      <c r="K164" t="s">
        <v>184</v>
      </c>
      <c r="L164"/>
      <c r="M164"/>
      <c r="N164" t="s">
        <v>697</v>
      </c>
      <c r="O164" t="s">
        <v>698</v>
      </c>
      <c r="P164" t="s">
        <v>197</v>
      </c>
    </row>
    <row r="165" spans="1:16" ht="15" x14ac:dyDescent="0.25">
      <c r="A165" t="s">
        <v>689</v>
      </c>
      <c r="B165" t="s">
        <v>705</v>
      </c>
      <c r="C165" t="s">
        <v>125</v>
      </c>
      <c r="D165" t="s">
        <v>180</v>
      </c>
      <c r="E165" t="s">
        <v>181</v>
      </c>
      <c r="F165" t="s">
        <v>125</v>
      </c>
      <c r="G165"/>
      <c r="H165">
        <v>1.8</v>
      </c>
      <c r="I165" t="s">
        <v>182</v>
      </c>
      <c r="J165" t="s">
        <v>183</v>
      </c>
      <c r="K165" t="s">
        <v>184</v>
      </c>
      <c r="L165"/>
      <c r="M165"/>
      <c r="N165" t="s">
        <v>706</v>
      </c>
      <c r="O165" t="s">
        <v>707</v>
      </c>
      <c r="P165" t="s">
        <v>203</v>
      </c>
    </row>
    <row r="166" spans="1:16" ht="15" x14ac:dyDescent="0.25">
      <c r="A166" t="s">
        <v>689</v>
      </c>
      <c r="B166" t="s">
        <v>711</v>
      </c>
      <c r="C166" t="s">
        <v>125</v>
      </c>
      <c r="D166" t="s">
        <v>180</v>
      </c>
      <c r="E166" t="s">
        <v>181</v>
      </c>
      <c r="F166" t="s">
        <v>125</v>
      </c>
      <c r="G166"/>
      <c r="H166">
        <v>5</v>
      </c>
      <c r="I166" t="s">
        <v>182</v>
      </c>
      <c r="J166" t="s">
        <v>183</v>
      </c>
      <c r="K166" t="s">
        <v>184</v>
      </c>
      <c r="L166"/>
      <c r="M166"/>
      <c r="N166" t="s">
        <v>712</v>
      </c>
      <c r="O166" t="s">
        <v>713</v>
      </c>
      <c r="P166" t="s">
        <v>577</v>
      </c>
    </row>
    <row r="167" spans="1:16" ht="15" x14ac:dyDescent="0.25">
      <c r="A167" t="s">
        <v>689</v>
      </c>
      <c r="B167" t="s">
        <v>708</v>
      </c>
      <c r="C167" t="s">
        <v>125</v>
      </c>
      <c r="D167" t="s">
        <v>180</v>
      </c>
      <c r="E167" t="s">
        <v>181</v>
      </c>
      <c r="F167" t="s">
        <v>125</v>
      </c>
      <c r="G167"/>
      <c r="H167">
        <v>1.9</v>
      </c>
      <c r="I167" t="s">
        <v>182</v>
      </c>
      <c r="J167" t="s">
        <v>183</v>
      </c>
      <c r="K167" t="s">
        <v>184</v>
      </c>
      <c r="L167"/>
      <c r="M167"/>
      <c r="N167" t="s">
        <v>709</v>
      </c>
      <c r="O167" t="s">
        <v>710</v>
      </c>
      <c r="P167" t="s">
        <v>203</v>
      </c>
    </row>
    <row r="168" spans="1:16" ht="15" x14ac:dyDescent="0.25">
      <c r="A168" t="s">
        <v>689</v>
      </c>
      <c r="B168" t="s">
        <v>699</v>
      </c>
      <c r="C168" t="s">
        <v>125</v>
      </c>
      <c r="D168" t="s">
        <v>180</v>
      </c>
      <c r="E168" t="s">
        <v>181</v>
      </c>
      <c r="F168" t="s">
        <v>125</v>
      </c>
      <c r="G168"/>
      <c r="H168">
        <v>1</v>
      </c>
      <c r="I168" t="s">
        <v>182</v>
      </c>
      <c r="J168" t="s">
        <v>183</v>
      </c>
      <c r="K168" t="s">
        <v>199</v>
      </c>
      <c r="L168"/>
      <c r="M168"/>
      <c r="N168" t="s">
        <v>700</v>
      </c>
      <c r="O168" t="s">
        <v>701</v>
      </c>
      <c r="P168" t="s">
        <v>197</v>
      </c>
    </row>
    <row r="169" spans="1:16" ht="15" x14ac:dyDescent="0.25">
      <c r="A169" t="s">
        <v>689</v>
      </c>
      <c r="B169" t="s">
        <v>702</v>
      </c>
      <c r="C169" t="s">
        <v>125</v>
      </c>
      <c r="D169" t="s">
        <v>180</v>
      </c>
      <c r="E169" t="s">
        <v>181</v>
      </c>
      <c r="F169" t="s">
        <v>125</v>
      </c>
      <c r="G169"/>
      <c r="H169">
        <v>1.2</v>
      </c>
      <c r="I169" t="s">
        <v>182</v>
      </c>
      <c r="J169" t="s">
        <v>183</v>
      </c>
      <c r="K169" t="s">
        <v>184</v>
      </c>
      <c r="L169"/>
      <c r="M169"/>
      <c r="N169" t="s">
        <v>703</v>
      </c>
      <c r="O169" t="s">
        <v>704</v>
      </c>
      <c r="P169" t="s">
        <v>197</v>
      </c>
    </row>
    <row r="170" spans="1:16" ht="15" x14ac:dyDescent="0.25">
      <c r="A170" t="s">
        <v>714</v>
      </c>
      <c r="B170" t="s">
        <v>715</v>
      </c>
      <c r="C170" t="s">
        <v>121</v>
      </c>
      <c r="D170" t="s">
        <v>716</v>
      </c>
      <c r="E170" t="s">
        <v>181</v>
      </c>
      <c r="F170" t="s">
        <v>121</v>
      </c>
      <c r="G170"/>
      <c r="H170">
        <v>35.299999999999997</v>
      </c>
      <c r="I170" t="s">
        <v>625</v>
      </c>
      <c r="J170" t="s">
        <v>216</v>
      </c>
      <c r="K170" t="s">
        <v>216</v>
      </c>
      <c r="L170" t="s">
        <v>717</v>
      </c>
      <c r="M170"/>
      <c r="N170" t="s">
        <v>718</v>
      </c>
      <c r="O170" t="s">
        <v>719</v>
      </c>
      <c r="P170" t="s">
        <v>720</v>
      </c>
    </row>
    <row r="171" spans="1:16" ht="15" x14ac:dyDescent="0.25">
      <c r="A171" t="s">
        <v>721</v>
      </c>
      <c r="B171" t="s">
        <v>734</v>
      </c>
      <c r="C171" t="s">
        <v>723</v>
      </c>
      <c r="D171" t="s">
        <v>724</v>
      </c>
      <c r="E171" t="s">
        <v>181</v>
      </c>
      <c r="F171" t="s">
        <v>723</v>
      </c>
      <c r="G171"/>
      <c r="H171">
        <v>16</v>
      </c>
      <c r="I171" t="s">
        <v>625</v>
      </c>
      <c r="J171" t="s">
        <v>183</v>
      </c>
      <c r="K171" t="s">
        <v>4991</v>
      </c>
      <c r="L171" t="s">
        <v>735</v>
      </c>
      <c r="M171"/>
      <c r="N171" t="s">
        <v>736</v>
      </c>
      <c r="O171" t="s">
        <v>737</v>
      </c>
      <c r="P171" t="s">
        <v>738</v>
      </c>
    </row>
    <row r="172" spans="1:16" ht="15" x14ac:dyDescent="0.25">
      <c r="A172" t="s">
        <v>721</v>
      </c>
      <c r="B172" t="s">
        <v>729</v>
      </c>
      <c r="C172" t="s">
        <v>723</v>
      </c>
      <c r="D172" t="s">
        <v>724</v>
      </c>
      <c r="E172" t="s">
        <v>181</v>
      </c>
      <c r="F172" t="s">
        <v>723</v>
      </c>
      <c r="G172"/>
      <c r="H172">
        <v>65</v>
      </c>
      <c r="I172" t="s">
        <v>625</v>
      </c>
      <c r="J172" t="s">
        <v>183</v>
      </c>
      <c r="K172" t="s">
        <v>442</v>
      </c>
      <c r="L172" t="s">
        <v>730</v>
      </c>
      <c r="M172"/>
      <c r="N172" t="s">
        <v>731</v>
      </c>
      <c r="O172" t="s">
        <v>732</v>
      </c>
      <c r="P172" t="s">
        <v>733</v>
      </c>
    </row>
    <row r="173" spans="1:16" ht="15" x14ac:dyDescent="0.25">
      <c r="A173" t="s">
        <v>721</v>
      </c>
      <c r="B173" t="s">
        <v>722</v>
      </c>
      <c r="C173" t="s">
        <v>723</v>
      </c>
      <c r="D173" t="s">
        <v>724</v>
      </c>
      <c r="E173" t="s">
        <v>181</v>
      </c>
      <c r="F173" t="s">
        <v>723</v>
      </c>
      <c r="G173"/>
      <c r="H173">
        <v>21.25</v>
      </c>
      <c r="I173" t="s">
        <v>625</v>
      </c>
      <c r="J173" t="s">
        <v>216</v>
      </c>
      <c r="K173" t="s">
        <v>216</v>
      </c>
      <c r="L173" t="s">
        <v>725</v>
      </c>
      <c r="M173"/>
      <c r="N173" t="s">
        <v>726</v>
      </c>
      <c r="O173" t="s">
        <v>727</v>
      </c>
      <c r="P173" t="s">
        <v>728</v>
      </c>
    </row>
    <row r="174" spans="1:16" ht="15" x14ac:dyDescent="0.25">
      <c r="A174" t="s">
        <v>739</v>
      </c>
      <c r="B174" t="s">
        <v>740</v>
      </c>
      <c r="C174" t="s">
        <v>125</v>
      </c>
      <c r="D174" t="s">
        <v>180</v>
      </c>
      <c r="E174" t="s">
        <v>181</v>
      </c>
      <c r="F174" t="s">
        <v>125</v>
      </c>
      <c r="G174"/>
      <c r="H174">
        <v>69.788399999999996</v>
      </c>
      <c r="I174" t="s">
        <v>182</v>
      </c>
      <c r="J174" t="s">
        <v>183</v>
      </c>
      <c r="K174" t="s">
        <v>184</v>
      </c>
      <c r="L174" t="s">
        <v>741</v>
      </c>
      <c r="M174"/>
      <c r="N174" t="s">
        <v>742</v>
      </c>
      <c r="O174" t="s">
        <v>743</v>
      </c>
      <c r="P174" t="s">
        <v>293</v>
      </c>
    </row>
    <row r="175" spans="1:16" ht="15" x14ac:dyDescent="0.25">
      <c r="A175" t="s">
        <v>744</v>
      </c>
      <c r="B175" t="s">
        <v>5034</v>
      </c>
      <c r="C175" t="s">
        <v>746</v>
      </c>
      <c r="D175" t="s">
        <v>747</v>
      </c>
      <c r="E175" t="s">
        <v>181</v>
      </c>
      <c r="F175" t="s">
        <v>115</v>
      </c>
      <c r="G175"/>
      <c r="H175">
        <v>520</v>
      </c>
      <c r="I175" t="s">
        <v>625</v>
      </c>
      <c r="J175" t="s">
        <v>183</v>
      </c>
      <c r="K175"/>
      <c r="L175"/>
      <c r="M175"/>
      <c r="N175" t="s">
        <v>5035</v>
      </c>
      <c r="O175" t="s">
        <v>5036</v>
      </c>
      <c r="P175" t="s">
        <v>897</v>
      </c>
    </row>
    <row r="176" spans="1:16" ht="15" x14ac:dyDescent="0.25">
      <c r="A176" t="s">
        <v>744</v>
      </c>
      <c r="B176" t="s">
        <v>745</v>
      </c>
      <c r="C176" t="s">
        <v>746</v>
      </c>
      <c r="D176" t="s">
        <v>747</v>
      </c>
      <c r="E176" t="s">
        <v>181</v>
      </c>
      <c r="F176" t="s">
        <v>115</v>
      </c>
      <c r="G176"/>
      <c r="H176">
        <v>850</v>
      </c>
      <c r="I176" t="s">
        <v>625</v>
      </c>
      <c r="J176" t="s">
        <v>183</v>
      </c>
      <c r="K176"/>
      <c r="L176"/>
      <c r="M176"/>
      <c r="N176" t="s">
        <v>749</v>
      </c>
      <c r="O176" t="s">
        <v>750</v>
      </c>
      <c r="P176" t="s">
        <v>751</v>
      </c>
    </row>
    <row r="177" spans="1:16" ht="15" x14ac:dyDescent="0.25">
      <c r="A177" t="s">
        <v>744</v>
      </c>
      <c r="B177" t="s">
        <v>5037</v>
      </c>
      <c r="C177" t="s">
        <v>746</v>
      </c>
      <c r="D177" t="s">
        <v>747</v>
      </c>
      <c r="E177" t="s">
        <v>181</v>
      </c>
      <c r="F177" t="s">
        <v>115</v>
      </c>
      <c r="G177"/>
      <c r="H177">
        <v>819</v>
      </c>
      <c r="I177" t="s">
        <v>625</v>
      </c>
      <c r="J177" t="s">
        <v>183</v>
      </c>
      <c r="K177"/>
      <c r="L177"/>
      <c r="M177"/>
      <c r="N177" t="s">
        <v>5038</v>
      </c>
      <c r="O177" t="s">
        <v>5039</v>
      </c>
      <c r="P177" t="s">
        <v>883</v>
      </c>
    </row>
    <row r="178" spans="1:16" ht="15" x14ac:dyDescent="0.25">
      <c r="A178" t="s">
        <v>752</v>
      </c>
      <c r="B178" t="s">
        <v>789</v>
      </c>
      <c r="C178" t="s">
        <v>723</v>
      </c>
      <c r="D178" t="s">
        <v>724</v>
      </c>
      <c r="E178" t="s">
        <v>181</v>
      </c>
      <c r="F178" t="s">
        <v>723</v>
      </c>
      <c r="G178"/>
      <c r="H178">
        <v>8.5500000000000007</v>
      </c>
      <c r="I178" t="s">
        <v>182</v>
      </c>
      <c r="J178" t="s">
        <v>379</v>
      </c>
      <c r="K178" t="s">
        <v>379</v>
      </c>
      <c r="L178"/>
      <c r="M178"/>
      <c r="N178"/>
      <c r="O178"/>
      <c r="P178" t="s">
        <v>577</v>
      </c>
    </row>
    <row r="179" spans="1:16" ht="15" x14ac:dyDescent="0.25">
      <c r="A179" t="s">
        <v>752</v>
      </c>
      <c r="B179" t="s">
        <v>801</v>
      </c>
      <c r="C179" t="s">
        <v>723</v>
      </c>
      <c r="D179" t="s">
        <v>724</v>
      </c>
      <c r="E179" t="s">
        <v>181</v>
      </c>
      <c r="F179" t="s">
        <v>723</v>
      </c>
      <c r="G179"/>
      <c r="H179">
        <v>15</v>
      </c>
      <c r="I179" t="s">
        <v>182</v>
      </c>
      <c r="J179" t="s">
        <v>379</v>
      </c>
      <c r="K179" t="s">
        <v>379</v>
      </c>
      <c r="L179"/>
      <c r="M179"/>
      <c r="N179"/>
      <c r="O179"/>
      <c r="P179" t="s">
        <v>577</v>
      </c>
    </row>
    <row r="180" spans="1:16" ht="15" x14ac:dyDescent="0.25">
      <c r="A180" t="s">
        <v>752</v>
      </c>
      <c r="B180" t="s">
        <v>763</v>
      </c>
      <c r="C180" t="s">
        <v>723</v>
      </c>
      <c r="D180" t="s">
        <v>724</v>
      </c>
      <c r="E180" t="s">
        <v>181</v>
      </c>
      <c r="F180" t="s">
        <v>723</v>
      </c>
      <c r="G180"/>
      <c r="H180">
        <v>4</v>
      </c>
      <c r="I180" t="s">
        <v>182</v>
      </c>
      <c r="J180" t="s">
        <v>183</v>
      </c>
      <c r="K180" t="s">
        <v>270</v>
      </c>
      <c r="L180" t="s">
        <v>764</v>
      </c>
      <c r="M180"/>
      <c r="N180" t="s">
        <v>765</v>
      </c>
      <c r="O180" t="s">
        <v>766</v>
      </c>
      <c r="P180" t="s">
        <v>236</v>
      </c>
    </row>
    <row r="181" spans="1:16" ht="15" x14ac:dyDescent="0.25">
      <c r="A181" t="s">
        <v>752</v>
      </c>
      <c r="B181" t="s">
        <v>799</v>
      </c>
      <c r="C181" t="s">
        <v>723</v>
      </c>
      <c r="D181" t="s">
        <v>724</v>
      </c>
      <c r="E181" t="s">
        <v>181</v>
      </c>
      <c r="F181" t="s">
        <v>723</v>
      </c>
      <c r="G181"/>
      <c r="H181">
        <v>21</v>
      </c>
      <c r="I181" t="s">
        <v>182</v>
      </c>
      <c r="J181" t="s">
        <v>634</v>
      </c>
      <c r="K181" t="s">
        <v>634</v>
      </c>
      <c r="L181"/>
      <c r="M181"/>
      <c r="N181"/>
      <c r="O181"/>
      <c r="P181" t="s">
        <v>236</v>
      </c>
    </row>
    <row r="182" spans="1:16" ht="15" x14ac:dyDescent="0.25">
      <c r="A182" t="s">
        <v>752</v>
      </c>
      <c r="B182" t="s">
        <v>771</v>
      </c>
      <c r="C182" t="s">
        <v>723</v>
      </c>
      <c r="D182" t="s">
        <v>724</v>
      </c>
      <c r="E182" t="s">
        <v>181</v>
      </c>
      <c r="F182" t="s">
        <v>723</v>
      </c>
      <c r="G182"/>
      <c r="H182">
        <v>4</v>
      </c>
      <c r="I182" t="s">
        <v>182</v>
      </c>
      <c r="J182" t="s">
        <v>183</v>
      </c>
      <c r="K182" t="s">
        <v>184</v>
      </c>
      <c r="L182" t="s">
        <v>772</v>
      </c>
      <c r="M182"/>
      <c r="N182" t="s">
        <v>773</v>
      </c>
      <c r="O182" t="s">
        <v>774</v>
      </c>
      <c r="P182" t="s">
        <v>293</v>
      </c>
    </row>
    <row r="183" spans="1:16" ht="15" x14ac:dyDescent="0.25">
      <c r="A183" t="s">
        <v>752</v>
      </c>
      <c r="B183" t="s">
        <v>803</v>
      </c>
      <c r="C183" t="s">
        <v>723</v>
      </c>
      <c r="D183" t="s">
        <v>724</v>
      </c>
      <c r="E183" t="s">
        <v>181</v>
      </c>
      <c r="F183" t="s">
        <v>723</v>
      </c>
      <c r="G183"/>
      <c r="H183">
        <v>23</v>
      </c>
      <c r="I183" t="s">
        <v>182</v>
      </c>
      <c r="J183" t="s">
        <v>634</v>
      </c>
      <c r="K183" t="s">
        <v>634</v>
      </c>
      <c r="L183"/>
      <c r="M183"/>
      <c r="N183"/>
      <c r="O183"/>
      <c r="P183" t="s">
        <v>636</v>
      </c>
    </row>
    <row r="184" spans="1:16" ht="15" x14ac:dyDescent="0.25">
      <c r="A184" t="s">
        <v>752</v>
      </c>
      <c r="B184" t="s">
        <v>793</v>
      </c>
      <c r="C184" t="s">
        <v>723</v>
      </c>
      <c r="D184" t="s">
        <v>724</v>
      </c>
      <c r="E184" t="s">
        <v>181</v>
      </c>
      <c r="F184" t="s">
        <v>723</v>
      </c>
      <c r="G184"/>
      <c r="H184">
        <v>11.4</v>
      </c>
      <c r="I184" t="s">
        <v>182</v>
      </c>
      <c r="J184" t="s">
        <v>379</v>
      </c>
      <c r="K184" t="s">
        <v>379</v>
      </c>
      <c r="L184"/>
      <c r="M184"/>
      <c r="N184"/>
      <c r="O184"/>
      <c r="P184" t="s">
        <v>293</v>
      </c>
    </row>
    <row r="185" spans="1:16" ht="15" x14ac:dyDescent="0.25">
      <c r="A185" t="s">
        <v>752</v>
      </c>
      <c r="B185" t="s">
        <v>759</v>
      </c>
      <c r="C185" t="s">
        <v>723</v>
      </c>
      <c r="D185" t="s">
        <v>724</v>
      </c>
      <c r="E185" t="s">
        <v>181</v>
      </c>
      <c r="F185" t="s">
        <v>723</v>
      </c>
      <c r="G185"/>
      <c r="H185">
        <v>4</v>
      </c>
      <c r="I185" t="s">
        <v>182</v>
      </c>
      <c r="J185" t="s">
        <v>183</v>
      </c>
      <c r="K185" t="s">
        <v>184</v>
      </c>
      <c r="L185" t="s">
        <v>760</v>
      </c>
      <c r="M185"/>
      <c r="N185" t="s">
        <v>761</v>
      </c>
      <c r="O185" t="s">
        <v>762</v>
      </c>
      <c r="P185" t="s">
        <v>236</v>
      </c>
    </row>
    <row r="186" spans="1:16" ht="15" x14ac:dyDescent="0.25">
      <c r="A186" t="s">
        <v>752</v>
      </c>
      <c r="B186" t="s">
        <v>795</v>
      </c>
      <c r="C186" t="s">
        <v>723</v>
      </c>
      <c r="D186" t="s">
        <v>724</v>
      </c>
      <c r="E186" t="s">
        <v>181</v>
      </c>
      <c r="F186" t="s">
        <v>723</v>
      </c>
      <c r="G186"/>
      <c r="H186">
        <v>5.7</v>
      </c>
      <c r="I186" t="s">
        <v>182</v>
      </c>
      <c r="J186" t="s">
        <v>379</v>
      </c>
      <c r="K186" t="s">
        <v>379</v>
      </c>
      <c r="L186"/>
      <c r="M186"/>
      <c r="N186"/>
      <c r="O186"/>
      <c r="P186" t="s">
        <v>293</v>
      </c>
    </row>
    <row r="187" spans="1:16" ht="15" x14ac:dyDescent="0.25">
      <c r="A187" t="s">
        <v>752</v>
      </c>
      <c r="B187" t="s">
        <v>785</v>
      </c>
      <c r="C187" t="s">
        <v>723</v>
      </c>
      <c r="D187" t="s">
        <v>724</v>
      </c>
      <c r="E187" t="s">
        <v>181</v>
      </c>
      <c r="F187" t="s">
        <v>723</v>
      </c>
      <c r="G187"/>
      <c r="H187">
        <v>6.4</v>
      </c>
      <c r="I187" t="s">
        <v>182</v>
      </c>
      <c r="J187" t="s">
        <v>379</v>
      </c>
      <c r="K187" t="s">
        <v>379</v>
      </c>
      <c r="L187"/>
      <c r="M187"/>
      <c r="N187"/>
      <c r="O187"/>
      <c r="P187" t="s">
        <v>421</v>
      </c>
    </row>
    <row r="188" spans="1:16" ht="15" x14ac:dyDescent="0.25">
      <c r="A188" t="s">
        <v>752</v>
      </c>
      <c r="B188" t="s">
        <v>775</v>
      </c>
      <c r="C188" t="s">
        <v>723</v>
      </c>
      <c r="D188" t="s">
        <v>724</v>
      </c>
      <c r="E188" t="s">
        <v>181</v>
      </c>
      <c r="F188" t="s">
        <v>723</v>
      </c>
      <c r="G188"/>
      <c r="H188">
        <v>4.5999999999999996</v>
      </c>
      <c r="I188" t="s">
        <v>625</v>
      </c>
      <c r="J188" t="s">
        <v>379</v>
      </c>
      <c r="K188" t="s">
        <v>379</v>
      </c>
      <c r="L188"/>
      <c r="M188" t="s">
        <v>776</v>
      </c>
      <c r="N188" t="s">
        <v>777</v>
      </c>
      <c r="O188" t="s">
        <v>778</v>
      </c>
      <c r="P188" t="s">
        <v>421</v>
      </c>
    </row>
    <row r="189" spans="1:16" ht="15" x14ac:dyDescent="0.25">
      <c r="A189" t="s">
        <v>752</v>
      </c>
      <c r="B189" t="s">
        <v>783</v>
      </c>
      <c r="C189" t="s">
        <v>723</v>
      </c>
      <c r="D189" t="s">
        <v>724</v>
      </c>
      <c r="E189" t="s">
        <v>181</v>
      </c>
      <c r="F189" t="s">
        <v>723</v>
      </c>
      <c r="G189"/>
      <c r="H189">
        <v>7.05</v>
      </c>
      <c r="I189" t="s">
        <v>182</v>
      </c>
      <c r="J189" t="s">
        <v>379</v>
      </c>
      <c r="K189" t="s">
        <v>379</v>
      </c>
      <c r="L189"/>
      <c r="M189"/>
      <c r="N189"/>
      <c r="O189"/>
      <c r="P189" t="s">
        <v>421</v>
      </c>
    </row>
    <row r="190" spans="1:16" ht="15" x14ac:dyDescent="0.25">
      <c r="A190" t="s">
        <v>752</v>
      </c>
      <c r="B190" t="s">
        <v>791</v>
      </c>
      <c r="C190" t="s">
        <v>723</v>
      </c>
      <c r="D190" t="s">
        <v>724</v>
      </c>
      <c r="E190" t="s">
        <v>181</v>
      </c>
      <c r="F190" t="s">
        <v>723</v>
      </c>
      <c r="G190"/>
      <c r="H190">
        <v>12.5</v>
      </c>
      <c r="I190" t="s">
        <v>182</v>
      </c>
      <c r="J190" t="s">
        <v>379</v>
      </c>
      <c r="K190" t="s">
        <v>379</v>
      </c>
      <c r="L190"/>
      <c r="M190"/>
      <c r="N190"/>
      <c r="O190"/>
      <c r="P190" t="s">
        <v>577</v>
      </c>
    </row>
    <row r="191" spans="1:16" ht="15" x14ac:dyDescent="0.25">
      <c r="A191" t="s">
        <v>752</v>
      </c>
      <c r="B191" t="s">
        <v>753</v>
      </c>
      <c r="C191" t="s">
        <v>125</v>
      </c>
      <c r="D191" t="s">
        <v>180</v>
      </c>
      <c r="E191" t="s">
        <v>181</v>
      </c>
      <c r="F191" t="s">
        <v>125</v>
      </c>
      <c r="G191"/>
      <c r="H191">
        <v>4.9908000000000001</v>
      </c>
      <c r="I191" t="s">
        <v>182</v>
      </c>
      <c r="J191" t="s">
        <v>216</v>
      </c>
      <c r="K191" t="s">
        <v>216</v>
      </c>
      <c r="L191"/>
      <c r="M191"/>
      <c r="N191"/>
      <c r="O191"/>
      <c r="P191" t="s">
        <v>577</v>
      </c>
    </row>
    <row r="192" spans="1:16" ht="15" x14ac:dyDescent="0.25">
      <c r="A192" t="s">
        <v>752</v>
      </c>
      <c r="B192" t="s">
        <v>781</v>
      </c>
      <c r="C192" t="s">
        <v>723</v>
      </c>
      <c r="D192" t="s">
        <v>724</v>
      </c>
      <c r="E192" t="s">
        <v>181</v>
      </c>
      <c r="F192" t="s">
        <v>723</v>
      </c>
      <c r="G192"/>
      <c r="H192">
        <v>13.8</v>
      </c>
      <c r="I192" t="s">
        <v>182</v>
      </c>
      <c r="J192" t="s">
        <v>379</v>
      </c>
      <c r="K192" t="s">
        <v>379</v>
      </c>
      <c r="L192"/>
      <c r="M192"/>
      <c r="N192"/>
      <c r="O192"/>
      <c r="P192" t="s">
        <v>421</v>
      </c>
    </row>
    <row r="193" spans="1:16" ht="15" x14ac:dyDescent="0.25">
      <c r="A193" t="s">
        <v>752</v>
      </c>
      <c r="B193" t="s">
        <v>787</v>
      </c>
      <c r="C193" t="s">
        <v>723</v>
      </c>
      <c r="D193" t="s">
        <v>724</v>
      </c>
      <c r="E193" t="s">
        <v>181</v>
      </c>
      <c r="F193" t="s">
        <v>723</v>
      </c>
      <c r="G193"/>
      <c r="H193">
        <v>16.100000000000001</v>
      </c>
      <c r="I193" t="s">
        <v>182</v>
      </c>
      <c r="J193" t="s">
        <v>379</v>
      </c>
      <c r="K193" t="s">
        <v>379</v>
      </c>
      <c r="L193"/>
      <c r="M193"/>
      <c r="N193"/>
      <c r="O193"/>
      <c r="P193" t="s">
        <v>577</v>
      </c>
    </row>
    <row r="194" spans="1:16" ht="15" x14ac:dyDescent="0.25">
      <c r="A194" t="s">
        <v>752</v>
      </c>
      <c r="B194" t="s">
        <v>779</v>
      </c>
      <c r="C194" t="s">
        <v>723</v>
      </c>
      <c r="D194" t="s">
        <v>724</v>
      </c>
      <c r="E194" t="s">
        <v>181</v>
      </c>
      <c r="F194" t="s">
        <v>723</v>
      </c>
      <c r="G194"/>
      <c r="H194">
        <v>10.25</v>
      </c>
      <c r="I194" t="s">
        <v>182</v>
      </c>
      <c r="J194" t="s">
        <v>379</v>
      </c>
      <c r="K194" t="s">
        <v>379</v>
      </c>
      <c r="L194"/>
      <c r="M194"/>
      <c r="N194"/>
      <c r="O194"/>
      <c r="P194" t="s">
        <v>293</v>
      </c>
    </row>
    <row r="195" spans="1:16" ht="15" x14ac:dyDescent="0.25">
      <c r="A195" t="s">
        <v>752</v>
      </c>
      <c r="B195" t="s">
        <v>797</v>
      </c>
      <c r="C195" t="s">
        <v>723</v>
      </c>
      <c r="D195" t="s">
        <v>724</v>
      </c>
      <c r="E195" t="s">
        <v>181</v>
      </c>
      <c r="F195" t="s">
        <v>723</v>
      </c>
      <c r="G195"/>
      <c r="H195">
        <v>6.15</v>
      </c>
      <c r="I195" t="s">
        <v>182</v>
      </c>
      <c r="J195" t="s">
        <v>379</v>
      </c>
      <c r="K195" t="s">
        <v>379</v>
      </c>
      <c r="L195"/>
      <c r="M195"/>
      <c r="N195"/>
      <c r="O195"/>
      <c r="P195" t="s">
        <v>236</v>
      </c>
    </row>
    <row r="196" spans="1:16" ht="15" x14ac:dyDescent="0.25">
      <c r="A196" t="s">
        <v>752</v>
      </c>
      <c r="B196" t="s">
        <v>805</v>
      </c>
      <c r="C196" t="s">
        <v>723</v>
      </c>
      <c r="D196" t="s">
        <v>724</v>
      </c>
      <c r="E196" t="s">
        <v>181</v>
      </c>
      <c r="F196" t="s">
        <v>723</v>
      </c>
      <c r="G196"/>
      <c r="H196">
        <v>28.5</v>
      </c>
      <c r="I196" t="s">
        <v>625</v>
      </c>
      <c r="J196" t="s">
        <v>379</v>
      </c>
      <c r="K196" t="s">
        <v>379</v>
      </c>
      <c r="L196"/>
      <c r="M196"/>
      <c r="N196"/>
      <c r="O196"/>
      <c r="P196" t="s">
        <v>636</v>
      </c>
    </row>
    <row r="197" spans="1:16" ht="15" x14ac:dyDescent="0.25">
      <c r="A197" t="s">
        <v>752</v>
      </c>
      <c r="B197" t="s">
        <v>767</v>
      </c>
      <c r="C197" t="s">
        <v>723</v>
      </c>
      <c r="D197" t="s">
        <v>724</v>
      </c>
      <c r="E197" t="s">
        <v>181</v>
      </c>
      <c r="F197" t="s">
        <v>723</v>
      </c>
      <c r="G197"/>
      <c r="H197">
        <v>1.5</v>
      </c>
      <c r="I197" t="s">
        <v>625</v>
      </c>
      <c r="J197" t="s">
        <v>183</v>
      </c>
      <c r="K197" t="s">
        <v>442</v>
      </c>
      <c r="L197"/>
      <c r="M197" t="s">
        <v>768</v>
      </c>
      <c r="N197" t="s">
        <v>769</v>
      </c>
      <c r="O197" t="s">
        <v>770</v>
      </c>
      <c r="P197" t="s">
        <v>293</v>
      </c>
    </row>
    <row r="198" spans="1:16" ht="15" x14ac:dyDescent="0.25">
      <c r="A198" t="s">
        <v>752</v>
      </c>
      <c r="B198" t="s">
        <v>755</v>
      </c>
      <c r="C198" t="s">
        <v>723</v>
      </c>
      <c r="D198" t="s">
        <v>724</v>
      </c>
      <c r="E198" t="s">
        <v>181</v>
      </c>
      <c r="F198" t="s">
        <v>723</v>
      </c>
      <c r="G198"/>
      <c r="H198">
        <v>4.5999999999999996</v>
      </c>
      <c r="I198" t="s">
        <v>182</v>
      </c>
      <c r="J198" t="s">
        <v>216</v>
      </c>
      <c r="K198" t="s">
        <v>216</v>
      </c>
      <c r="L198" t="s">
        <v>756</v>
      </c>
      <c r="M198"/>
      <c r="N198" t="s">
        <v>757</v>
      </c>
      <c r="O198" t="s">
        <v>758</v>
      </c>
      <c r="P198" t="s">
        <v>203</v>
      </c>
    </row>
    <row r="199" spans="1:16" ht="15" x14ac:dyDescent="0.25">
      <c r="A199" t="s">
        <v>5040</v>
      </c>
      <c r="B199" t="s">
        <v>4938</v>
      </c>
      <c r="C199" t="s">
        <v>746</v>
      </c>
      <c r="D199" t="s">
        <v>5041</v>
      </c>
      <c r="E199" t="s">
        <v>181</v>
      </c>
      <c r="F199" t="s">
        <v>115</v>
      </c>
      <c r="G199"/>
      <c r="H199">
        <v>99</v>
      </c>
      <c r="I199" t="s">
        <v>625</v>
      </c>
      <c r="J199" t="s">
        <v>183</v>
      </c>
      <c r="K199" t="s">
        <v>4991</v>
      </c>
      <c r="L199"/>
      <c r="M199"/>
      <c r="N199" t="s">
        <v>5042</v>
      </c>
      <c r="O199" t="s">
        <v>5043</v>
      </c>
      <c r="P199" t="s">
        <v>1266</v>
      </c>
    </row>
    <row r="200" spans="1:16" ht="15" x14ac:dyDescent="0.25">
      <c r="A200" t="s">
        <v>820</v>
      </c>
      <c r="B200" t="s">
        <v>821</v>
      </c>
      <c r="C200" t="s">
        <v>746</v>
      </c>
      <c r="D200" t="s">
        <v>747</v>
      </c>
      <c r="E200" t="s">
        <v>181</v>
      </c>
      <c r="F200" t="s">
        <v>115</v>
      </c>
      <c r="G200"/>
      <c r="H200">
        <v>1234</v>
      </c>
      <c r="I200" t="s">
        <v>625</v>
      </c>
      <c r="J200" t="s">
        <v>183</v>
      </c>
      <c r="K200" t="s">
        <v>184</v>
      </c>
      <c r="L200"/>
      <c r="M200"/>
      <c r="N200" t="s">
        <v>822</v>
      </c>
      <c r="O200" t="s">
        <v>823</v>
      </c>
      <c r="P200" t="s">
        <v>824</v>
      </c>
    </row>
    <row r="201" spans="1:16" ht="15" x14ac:dyDescent="0.25">
      <c r="A201" t="s">
        <v>825</v>
      </c>
      <c r="B201" t="s">
        <v>826</v>
      </c>
      <c r="C201" t="s">
        <v>827</v>
      </c>
      <c r="D201" t="s">
        <v>827</v>
      </c>
      <c r="E201" t="s">
        <v>181</v>
      </c>
      <c r="F201" t="s">
        <v>828</v>
      </c>
      <c r="G201"/>
      <c r="H201">
        <v>79</v>
      </c>
      <c r="I201" t="s">
        <v>182</v>
      </c>
      <c r="J201" t="s">
        <v>183</v>
      </c>
      <c r="K201" t="s">
        <v>4991</v>
      </c>
      <c r="L201"/>
      <c r="M201"/>
      <c r="N201" t="s">
        <v>829</v>
      </c>
      <c r="O201" t="s">
        <v>830</v>
      </c>
      <c r="P201" t="s">
        <v>293</v>
      </c>
    </row>
    <row r="202" spans="1:16" ht="15" x14ac:dyDescent="0.25">
      <c r="A202" t="s">
        <v>825</v>
      </c>
      <c r="B202" t="s">
        <v>831</v>
      </c>
      <c r="C202" t="s">
        <v>827</v>
      </c>
      <c r="D202" t="s">
        <v>827</v>
      </c>
      <c r="E202" t="s">
        <v>181</v>
      </c>
      <c r="F202" t="s">
        <v>828</v>
      </c>
      <c r="G202"/>
      <c r="H202">
        <v>79</v>
      </c>
      <c r="I202" t="s">
        <v>182</v>
      </c>
      <c r="J202" t="s">
        <v>183</v>
      </c>
      <c r="K202" t="s">
        <v>4991</v>
      </c>
      <c r="L202"/>
      <c r="M202"/>
      <c r="N202" t="s">
        <v>829</v>
      </c>
      <c r="O202" t="s">
        <v>830</v>
      </c>
      <c r="P202" t="s">
        <v>832</v>
      </c>
    </row>
    <row r="203" spans="1:16" ht="15" x14ac:dyDescent="0.25">
      <c r="A203" t="s">
        <v>833</v>
      </c>
      <c r="B203" t="s">
        <v>846</v>
      </c>
      <c r="C203" t="s">
        <v>723</v>
      </c>
      <c r="D203" t="s">
        <v>724</v>
      </c>
      <c r="E203" t="s">
        <v>181</v>
      </c>
      <c r="F203" t="s">
        <v>723</v>
      </c>
      <c r="G203"/>
      <c r="H203">
        <v>8.1999999999999993</v>
      </c>
      <c r="I203" t="s">
        <v>182</v>
      </c>
      <c r="J203" t="s">
        <v>183</v>
      </c>
      <c r="K203" t="s">
        <v>5000</v>
      </c>
      <c r="L203" t="s">
        <v>847</v>
      </c>
      <c r="M203"/>
      <c r="N203"/>
      <c r="O203"/>
      <c r="P203" t="s">
        <v>421</v>
      </c>
    </row>
    <row r="204" spans="1:16" ht="15" x14ac:dyDescent="0.25">
      <c r="A204" t="s">
        <v>833</v>
      </c>
      <c r="B204" t="s">
        <v>844</v>
      </c>
      <c r="C204" t="s">
        <v>723</v>
      </c>
      <c r="D204" t="s">
        <v>724</v>
      </c>
      <c r="E204" t="s">
        <v>181</v>
      </c>
      <c r="F204" t="s">
        <v>723</v>
      </c>
      <c r="G204"/>
      <c r="H204">
        <v>12.3</v>
      </c>
      <c r="I204" t="s">
        <v>182</v>
      </c>
      <c r="J204" t="s">
        <v>183</v>
      </c>
      <c r="K204" t="s">
        <v>270</v>
      </c>
      <c r="L204" t="s">
        <v>845</v>
      </c>
      <c r="M204"/>
      <c r="N204"/>
      <c r="O204"/>
      <c r="P204" t="s">
        <v>421</v>
      </c>
    </row>
    <row r="205" spans="1:16" ht="15" x14ac:dyDescent="0.25">
      <c r="A205" t="s">
        <v>833</v>
      </c>
      <c r="B205" t="s">
        <v>840</v>
      </c>
      <c r="C205" t="s">
        <v>723</v>
      </c>
      <c r="D205" t="s">
        <v>724</v>
      </c>
      <c r="E205" t="s">
        <v>181</v>
      </c>
      <c r="F205" t="s">
        <v>723</v>
      </c>
      <c r="G205"/>
      <c r="H205">
        <v>20.7</v>
      </c>
      <c r="I205" t="s">
        <v>182</v>
      </c>
      <c r="J205" t="s">
        <v>183</v>
      </c>
      <c r="K205" t="s">
        <v>5000</v>
      </c>
      <c r="L205" t="s">
        <v>841</v>
      </c>
      <c r="M205"/>
      <c r="N205" t="s">
        <v>842</v>
      </c>
      <c r="O205" t="s">
        <v>843</v>
      </c>
      <c r="P205" t="s">
        <v>236</v>
      </c>
    </row>
    <row r="206" spans="1:16" ht="15" x14ac:dyDescent="0.25">
      <c r="A206" t="s">
        <v>833</v>
      </c>
      <c r="B206" t="s">
        <v>834</v>
      </c>
      <c r="C206" t="s">
        <v>125</v>
      </c>
      <c r="D206" t="s">
        <v>180</v>
      </c>
      <c r="E206" t="s">
        <v>181</v>
      </c>
      <c r="F206" t="s">
        <v>125</v>
      </c>
      <c r="G206"/>
      <c r="H206">
        <v>51.937600000000003</v>
      </c>
      <c r="I206" t="s">
        <v>182</v>
      </c>
      <c r="J206" t="s">
        <v>183</v>
      </c>
      <c r="K206" t="s">
        <v>199</v>
      </c>
      <c r="L206"/>
      <c r="M206"/>
      <c r="N206" t="s">
        <v>836</v>
      </c>
      <c r="O206" t="s">
        <v>837</v>
      </c>
      <c r="P206" t="s">
        <v>293</v>
      </c>
    </row>
    <row r="207" spans="1:16" ht="15" x14ac:dyDescent="0.25">
      <c r="A207" t="s">
        <v>833</v>
      </c>
      <c r="B207" t="s">
        <v>848</v>
      </c>
      <c r="C207" t="s">
        <v>723</v>
      </c>
      <c r="D207" t="s">
        <v>724</v>
      </c>
      <c r="E207" t="s">
        <v>181</v>
      </c>
      <c r="F207" t="s">
        <v>723</v>
      </c>
      <c r="G207"/>
      <c r="H207">
        <v>28.7</v>
      </c>
      <c r="I207" t="s">
        <v>182</v>
      </c>
      <c r="J207" t="s">
        <v>379</v>
      </c>
      <c r="K207" t="s">
        <v>379</v>
      </c>
      <c r="L207" t="s">
        <v>849</v>
      </c>
      <c r="M207"/>
      <c r="N207" t="s">
        <v>850</v>
      </c>
      <c r="O207" t="s">
        <v>851</v>
      </c>
      <c r="P207" t="s">
        <v>421</v>
      </c>
    </row>
    <row r="208" spans="1:16" ht="15" x14ac:dyDescent="0.25">
      <c r="A208" t="s">
        <v>833</v>
      </c>
      <c r="B208" t="s">
        <v>838</v>
      </c>
      <c r="C208" t="s">
        <v>723</v>
      </c>
      <c r="D208" t="s">
        <v>724</v>
      </c>
      <c r="E208" t="s">
        <v>181</v>
      </c>
      <c r="F208" t="s">
        <v>723</v>
      </c>
      <c r="G208"/>
      <c r="H208">
        <v>20.5</v>
      </c>
      <c r="I208" t="s">
        <v>182</v>
      </c>
      <c r="J208" t="s">
        <v>183</v>
      </c>
      <c r="K208" t="s">
        <v>518</v>
      </c>
      <c r="L208" t="s">
        <v>839</v>
      </c>
      <c r="M208"/>
      <c r="N208"/>
      <c r="O208"/>
      <c r="P208" t="s">
        <v>203</v>
      </c>
    </row>
    <row r="209" spans="1:16" ht="15" x14ac:dyDescent="0.25">
      <c r="A209" t="s">
        <v>833</v>
      </c>
      <c r="B209" t="s">
        <v>852</v>
      </c>
      <c r="C209" t="s">
        <v>723</v>
      </c>
      <c r="D209" t="s">
        <v>724</v>
      </c>
      <c r="E209" t="s">
        <v>181</v>
      </c>
      <c r="F209" t="s">
        <v>723</v>
      </c>
      <c r="G209"/>
      <c r="H209">
        <v>12.3</v>
      </c>
      <c r="I209" t="s">
        <v>182</v>
      </c>
      <c r="J209" t="s">
        <v>183</v>
      </c>
      <c r="K209" t="s">
        <v>270</v>
      </c>
      <c r="L209" t="s">
        <v>853</v>
      </c>
      <c r="M209"/>
      <c r="N209"/>
      <c r="O209"/>
      <c r="P209" t="s">
        <v>421</v>
      </c>
    </row>
    <row r="210" spans="1:16" ht="15" x14ac:dyDescent="0.25">
      <c r="A210" t="s">
        <v>854</v>
      </c>
      <c r="B210" t="s">
        <v>860</v>
      </c>
      <c r="C210" t="s">
        <v>827</v>
      </c>
      <c r="D210" t="s">
        <v>827</v>
      </c>
      <c r="E210" t="s">
        <v>856</v>
      </c>
      <c r="F210" t="s">
        <v>119</v>
      </c>
      <c r="G210"/>
      <c r="H210">
        <v>34</v>
      </c>
      <c r="I210" t="s">
        <v>182</v>
      </c>
      <c r="J210" t="s">
        <v>183</v>
      </c>
      <c r="K210" t="s">
        <v>4991</v>
      </c>
      <c r="L210"/>
      <c r="M210" t="s">
        <v>861</v>
      </c>
      <c r="N210" t="s">
        <v>862</v>
      </c>
      <c r="O210" t="s">
        <v>863</v>
      </c>
      <c r="P210" t="s">
        <v>293</v>
      </c>
    </row>
    <row r="211" spans="1:16" ht="15" x14ac:dyDescent="0.25">
      <c r="A211" t="s">
        <v>854</v>
      </c>
      <c r="B211" t="s">
        <v>855</v>
      </c>
      <c r="C211" t="s">
        <v>827</v>
      </c>
      <c r="D211" t="s">
        <v>827</v>
      </c>
      <c r="E211" t="s">
        <v>856</v>
      </c>
      <c r="F211" t="s">
        <v>119</v>
      </c>
      <c r="G211"/>
      <c r="H211">
        <v>46</v>
      </c>
      <c r="I211" t="s">
        <v>182</v>
      </c>
      <c r="J211" t="s">
        <v>379</v>
      </c>
      <c r="K211" t="s">
        <v>379</v>
      </c>
      <c r="L211"/>
      <c r="M211"/>
      <c r="N211" t="s">
        <v>857</v>
      </c>
      <c r="O211" t="s">
        <v>858</v>
      </c>
      <c r="P211" t="s">
        <v>859</v>
      </c>
    </row>
    <row r="212" spans="1:16" ht="15" x14ac:dyDescent="0.25">
      <c r="A212" t="s">
        <v>864</v>
      </c>
      <c r="B212" t="s">
        <v>958</v>
      </c>
      <c r="C212" t="s">
        <v>723</v>
      </c>
      <c r="D212" t="s">
        <v>724</v>
      </c>
      <c r="E212" t="s">
        <v>181</v>
      </c>
      <c r="F212" t="s">
        <v>723</v>
      </c>
      <c r="G212"/>
      <c r="H212">
        <v>6.9</v>
      </c>
      <c r="I212" t="s">
        <v>182</v>
      </c>
      <c r="J212" t="s">
        <v>183</v>
      </c>
      <c r="K212" t="s">
        <v>184</v>
      </c>
      <c r="L212" t="s">
        <v>959</v>
      </c>
      <c r="M212"/>
      <c r="N212" t="s">
        <v>960</v>
      </c>
      <c r="O212" t="s">
        <v>961</v>
      </c>
      <c r="P212" t="s">
        <v>577</v>
      </c>
    </row>
    <row r="213" spans="1:16" ht="15" x14ac:dyDescent="0.25">
      <c r="A213" t="s">
        <v>864</v>
      </c>
      <c r="B213" t="s">
        <v>938</v>
      </c>
      <c r="C213" t="s">
        <v>723</v>
      </c>
      <c r="D213" t="s">
        <v>724</v>
      </c>
      <c r="E213" t="s">
        <v>181</v>
      </c>
      <c r="F213" t="s">
        <v>723</v>
      </c>
      <c r="G213"/>
      <c r="H213">
        <v>4.5999999999999996</v>
      </c>
      <c r="I213" t="s">
        <v>182</v>
      </c>
      <c r="J213" t="s">
        <v>634</v>
      </c>
      <c r="K213" t="s">
        <v>634</v>
      </c>
      <c r="L213" t="s">
        <v>939</v>
      </c>
      <c r="M213"/>
      <c r="N213" t="s">
        <v>940</v>
      </c>
      <c r="O213" t="s">
        <v>941</v>
      </c>
      <c r="P213" t="s">
        <v>203</v>
      </c>
    </row>
    <row r="214" spans="1:16" ht="15" x14ac:dyDescent="0.25">
      <c r="A214" t="s">
        <v>864</v>
      </c>
      <c r="B214" t="s">
        <v>908</v>
      </c>
      <c r="C214" t="s">
        <v>723</v>
      </c>
      <c r="D214" t="s">
        <v>724</v>
      </c>
      <c r="E214" t="s">
        <v>181</v>
      </c>
      <c r="F214" t="s">
        <v>723</v>
      </c>
      <c r="G214"/>
      <c r="H214">
        <v>9.6</v>
      </c>
      <c r="I214" t="s">
        <v>182</v>
      </c>
      <c r="J214" t="s">
        <v>183</v>
      </c>
      <c r="K214" t="s">
        <v>270</v>
      </c>
      <c r="L214" t="s">
        <v>909</v>
      </c>
      <c r="M214"/>
      <c r="N214" t="s">
        <v>910</v>
      </c>
      <c r="O214" t="s">
        <v>911</v>
      </c>
      <c r="P214" t="s">
        <v>907</v>
      </c>
    </row>
    <row r="215" spans="1:16" ht="15" x14ac:dyDescent="0.25">
      <c r="A215" t="s">
        <v>864</v>
      </c>
      <c r="B215" t="s">
        <v>920</v>
      </c>
      <c r="C215" t="s">
        <v>723</v>
      </c>
      <c r="D215" t="s">
        <v>724</v>
      </c>
      <c r="E215" t="s">
        <v>181</v>
      </c>
      <c r="F215" t="s">
        <v>723</v>
      </c>
      <c r="G215"/>
      <c r="H215">
        <v>6</v>
      </c>
      <c r="I215" t="s">
        <v>182</v>
      </c>
      <c r="J215" t="s">
        <v>183</v>
      </c>
      <c r="K215" t="s">
        <v>184</v>
      </c>
      <c r="L215" t="s">
        <v>921</v>
      </c>
      <c r="M215"/>
      <c r="N215" t="s">
        <v>922</v>
      </c>
      <c r="O215" t="s">
        <v>923</v>
      </c>
      <c r="P215" t="s">
        <v>859</v>
      </c>
    </row>
    <row r="216" spans="1:16" ht="15" x14ac:dyDescent="0.25">
      <c r="A216" t="s">
        <v>864</v>
      </c>
      <c r="B216" t="s">
        <v>934</v>
      </c>
      <c r="C216" t="s">
        <v>723</v>
      </c>
      <c r="D216" t="s">
        <v>724</v>
      </c>
      <c r="E216" t="s">
        <v>181</v>
      </c>
      <c r="F216" t="s">
        <v>723</v>
      </c>
      <c r="G216"/>
      <c r="H216">
        <v>2.2999999999999998</v>
      </c>
      <c r="I216" t="s">
        <v>182</v>
      </c>
      <c r="J216" t="s">
        <v>216</v>
      </c>
      <c r="K216" t="s">
        <v>216</v>
      </c>
      <c r="L216" t="s">
        <v>935</v>
      </c>
      <c r="M216"/>
      <c r="N216" t="s">
        <v>936</v>
      </c>
      <c r="O216" t="s">
        <v>937</v>
      </c>
      <c r="P216" t="s">
        <v>188</v>
      </c>
    </row>
    <row r="217" spans="1:16" ht="15" x14ac:dyDescent="0.25">
      <c r="A217" t="s">
        <v>864</v>
      </c>
      <c r="B217" t="s">
        <v>903</v>
      </c>
      <c r="C217" t="s">
        <v>723</v>
      </c>
      <c r="D217" t="s">
        <v>724</v>
      </c>
      <c r="E217" t="s">
        <v>181</v>
      </c>
      <c r="F217" t="s">
        <v>723</v>
      </c>
      <c r="G217"/>
      <c r="H217">
        <v>5.9</v>
      </c>
      <c r="I217" t="s">
        <v>182</v>
      </c>
      <c r="J217" t="s">
        <v>183</v>
      </c>
      <c r="K217" t="s">
        <v>669</v>
      </c>
      <c r="L217" t="s">
        <v>904</v>
      </c>
      <c r="M217"/>
      <c r="N217" t="s">
        <v>905</v>
      </c>
      <c r="O217" t="s">
        <v>906</v>
      </c>
      <c r="P217" t="s">
        <v>907</v>
      </c>
    </row>
    <row r="218" spans="1:16" ht="15" x14ac:dyDescent="0.25">
      <c r="A218" t="s">
        <v>864</v>
      </c>
      <c r="B218" t="s">
        <v>946</v>
      </c>
      <c r="C218" t="s">
        <v>723</v>
      </c>
      <c r="D218" t="s">
        <v>724</v>
      </c>
      <c r="E218" t="s">
        <v>181</v>
      </c>
      <c r="F218" t="s">
        <v>723</v>
      </c>
      <c r="G218"/>
      <c r="H218">
        <v>7.29</v>
      </c>
      <c r="I218" t="s">
        <v>182</v>
      </c>
      <c r="J218" t="s">
        <v>183</v>
      </c>
      <c r="K218" t="s">
        <v>270</v>
      </c>
      <c r="L218" t="s">
        <v>947</v>
      </c>
      <c r="M218"/>
      <c r="N218" t="s">
        <v>948</v>
      </c>
      <c r="O218" t="s">
        <v>949</v>
      </c>
      <c r="P218" t="s">
        <v>421</v>
      </c>
    </row>
    <row r="219" spans="1:16" ht="15" x14ac:dyDescent="0.25">
      <c r="A219" t="s">
        <v>864</v>
      </c>
      <c r="B219" t="s">
        <v>916</v>
      </c>
      <c r="C219" t="s">
        <v>723</v>
      </c>
      <c r="D219" t="s">
        <v>724</v>
      </c>
      <c r="E219" t="s">
        <v>181</v>
      </c>
      <c r="F219" t="s">
        <v>723</v>
      </c>
      <c r="G219"/>
      <c r="H219">
        <v>4</v>
      </c>
      <c r="I219" t="s">
        <v>182</v>
      </c>
      <c r="J219" t="s">
        <v>379</v>
      </c>
      <c r="K219" t="s">
        <v>379</v>
      </c>
      <c r="L219" t="s">
        <v>917</v>
      </c>
      <c r="M219"/>
      <c r="N219" t="s">
        <v>918</v>
      </c>
      <c r="O219" t="s">
        <v>919</v>
      </c>
      <c r="P219" t="s">
        <v>819</v>
      </c>
    </row>
    <row r="220" spans="1:16" ht="15" x14ac:dyDescent="0.25">
      <c r="A220" t="s">
        <v>864</v>
      </c>
      <c r="B220" t="s">
        <v>888</v>
      </c>
      <c r="C220" t="s">
        <v>723</v>
      </c>
      <c r="D220" t="s">
        <v>724</v>
      </c>
      <c r="E220" t="s">
        <v>181</v>
      </c>
      <c r="F220" t="s">
        <v>723</v>
      </c>
      <c r="G220"/>
      <c r="H220">
        <v>0.6</v>
      </c>
      <c r="I220" t="s">
        <v>182</v>
      </c>
      <c r="J220" t="s">
        <v>379</v>
      </c>
      <c r="K220" t="s">
        <v>379</v>
      </c>
      <c r="L220" t="s">
        <v>889</v>
      </c>
      <c r="M220"/>
      <c r="N220" t="s">
        <v>890</v>
      </c>
      <c r="O220" t="s">
        <v>891</v>
      </c>
      <c r="P220" t="s">
        <v>892</v>
      </c>
    </row>
    <row r="221" spans="1:16" ht="15" x14ac:dyDescent="0.25">
      <c r="A221" t="s">
        <v>864</v>
      </c>
      <c r="B221" t="s">
        <v>880</v>
      </c>
      <c r="C221" t="s">
        <v>723</v>
      </c>
      <c r="D221" t="s">
        <v>724</v>
      </c>
      <c r="E221" t="s">
        <v>181</v>
      </c>
      <c r="F221" t="s">
        <v>723</v>
      </c>
      <c r="G221"/>
      <c r="H221">
        <v>1.5</v>
      </c>
      <c r="I221" t="s">
        <v>182</v>
      </c>
      <c r="J221" t="s">
        <v>183</v>
      </c>
      <c r="K221" t="s">
        <v>5000</v>
      </c>
      <c r="L221" t="s">
        <v>881</v>
      </c>
      <c r="M221"/>
      <c r="N221" t="s">
        <v>882</v>
      </c>
      <c r="O221" t="s">
        <v>882</v>
      </c>
      <c r="P221" t="s">
        <v>883</v>
      </c>
    </row>
    <row r="222" spans="1:16" ht="15" x14ac:dyDescent="0.25">
      <c r="A222" t="s">
        <v>864</v>
      </c>
      <c r="B222" t="s">
        <v>924</v>
      </c>
      <c r="C222" t="s">
        <v>723</v>
      </c>
      <c r="D222" t="s">
        <v>724</v>
      </c>
      <c r="E222" t="s">
        <v>181</v>
      </c>
      <c r="F222" t="s">
        <v>723</v>
      </c>
      <c r="G222"/>
      <c r="H222">
        <v>16</v>
      </c>
      <c r="I222" t="s">
        <v>182</v>
      </c>
      <c r="J222" t="s">
        <v>183</v>
      </c>
      <c r="K222" t="s">
        <v>270</v>
      </c>
      <c r="L222" t="s">
        <v>925</v>
      </c>
      <c r="M222"/>
      <c r="N222" t="s">
        <v>867</v>
      </c>
      <c r="O222" t="s">
        <v>868</v>
      </c>
      <c r="P222" t="s">
        <v>859</v>
      </c>
    </row>
    <row r="223" spans="1:16" ht="15" x14ac:dyDescent="0.25">
      <c r="A223" t="s">
        <v>864</v>
      </c>
      <c r="B223" t="s">
        <v>865</v>
      </c>
      <c r="C223" t="s">
        <v>125</v>
      </c>
      <c r="D223" t="s">
        <v>180</v>
      </c>
      <c r="E223" t="s">
        <v>181</v>
      </c>
      <c r="F223" t="s">
        <v>125</v>
      </c>
      <c r="G223"/>
      <c r="H223">
        <v>0.9</v>
      </c>
      <c r="I223" t="s">
        <v>182</v>
      </c>
      <c r="J223" t="s">
        <v>183</v>
      </c>
      <c r="K223" t="s">
        <v>270</v>
      </c>
      <c r="L223" t="s">
        <v>866</v>
      </c>
      <c r="M223"/>
      <c r="N223" t="s">
        <v>867</v>
      </c>
      <c r="O223" t="s">
        <v>868</v>
      </c>
      <c r="P223" t="s">
        <v>188</v>
      </c>
    </row>
    <row r="224" spans="1:16" ht="15" x14ac:dyDescent="0.25">
      <c r="A224" t="s">
        <v>864</v>
      </c>
      <c r="B224" t="s">
        <v>942</v>
      </c>
      <c r="C224" t="s">
        <v>723</v>
      </c>
      <c r="D224" t="s">
        <v>724</v>
      </c>
      <c r="E224" t="s">
        <v>181</v>
      </c>
      <c r="F224" t="s">
        <v>723</v>
      </c>
      <c r="G224"/>
      <c r="H224">
        <v>9.1999999999999993</v>
      </c>
      <c r="I224" t="s">
        <v>182</v>
      </c>
      <c r="J224" t="s">
        <v>183</v>
      </c>
      <c r="K224" t="s">
        <v>184</v>
      </c>
      <c r="L224" t="s">
        <v>943</v>
      </c>
      <c r="M224"/>
      <c r="N224" t="s">
        <v>944</v>
      </c>
      <c r="O224" t="s">
        <v>945</v>
      </c>
      <c r="P224" t="s">
        <v>236</v>
      </c>
    </row>
    <row r="225" spans="1:16" ht="15" x14ac:dyDescent="0.25">
      <c r="A225" t="s">
        <v>864</v>
      </c>
      <c r="B225" t="s">
        <v>5044</v>
      </c>
      <c r="C225" t="s">
        <v>723</v>
      </c>
      <c r="D225" t="s">
        <v>724</v>
      </c>
      <c r="E225" t="s">
        <v>181</v>
      </c>
      <c r="F225" t="s">
        <v>723</v>
      </c>
      <c r="G225"/>
      <c r="H225">
        <v>2</v>
      </c>
      <c r="I225" t="s">
        <v>182</v>
      </c>
      <c r="J225" t="s">
        <v>183</v>
      </c>
      <c r="K225" t="s">
        <v>199</v>
      </c>
      <c r="L225" t="s">
        <v>913</v>
      </c>
      <c r="M225"/>
      <c r="N225" t="s">
        <v>914</v>
      </c>
      <c r="O225" t="s">
        <v>915</v>
      </c>
      <c r="P225" t="s">
        <v>728</v>
      </c>
    </row>
    <row r="226" spans="1:16" ht="15" x14ac:dyDescent="0.25">
      <c r="A226" t="s">
        <v>864</v>
      </c>
      <c r="B226" t="s">
        <v>950</v>
      </c>
      <c r="C226" t="s">
        <v>723</v>
      </c>
      <c r="D226" t="s">
        <v>724</v>
      </c>
      <c r="E226" t="s">
        <v>181</v>
      </c>
      <c r="F226" t="s">
        <v>723</v>
      </c>
      <c r="G226"/>
      <c r="H226">
        <v>0.81</v>
      </c>
      <c r="I226" t="s">
        <v>182</v>
      </c>
      <c r="J226" t="s">
        <v>183</v>
      </c>
      <c r="K226" t="s">
        <v>4991</v>
      </c>
      <c r="L226" t="s">
        <v>951</v>
      </c>
      <c r="M226"/>
      <c r="N226" t="s">
        <v>882</v>
      </c>
      <c r="O226" t="s">
        <v>882</v>
      </c>
      <c r="P226" t="s">
        <v>421</v>
      </c>
    </row>
    <row r="227" spans="1:16" ht="15" x14ac:dyDescent="0.25">
      <c r="A227" t="s">
        <v>864</v>
      </c>
      <c r="B227" t="s">
        <v>875</v>
      </c>
      <c r="C227" t="s">
        <v>723</v>
      </c>
      <c r="D227" t="s">
        <v>724</v>
      </c>
      <c r="E227" t="s">
        <v>181</v>
      </c>
      <c r="F227" t="s">
        <v>723</v>
      </c>
      <c r="G227"/>
      <c r="H227">
        <v>0.5</v>
      </c>
      <c r="I227" t="s">
        <v>182</v>
      </c>
      <c r="J227" t="s">
        <v>183</v>
      </c>
      <c r="K227" t="s">
        <v>184</v>
      </c>
      <c r="L227" t="s">
        <v>876</v>
      </c>
      <c r="M227"/>
      <c r="N227" t="s">
        <v>877</v>
      </c>
      <c r="O227" t="s">
        <v>878</v>
      </c>
      <c r="P227" t="s">
        <v>879</v>
      </c>
    </row>
    <row r="228" spans="1:16" ht="15" x14ac:dyDescent="0.25">
      <c r="A228" t="s">
        <v>864</v>
      </c>
      <c r="B228" t="s">
        <v>893</v>
      </c>
      <c r="C228" t="s">
        <v>723</v>
      </c>
      <c r="D228" t="s">
        <v>724</v>
      </c>
      <c r="E228" t="s">
        <v>181</v>
      </c>
      <c r="F228" t="s">
        <v>723</v>
      </c>
      <c r="G228"/>
      <c r="H228">
        <v>1.2</v>
      </c>
      <c r="I228" t="s">
        <v>182</v>
      </c>
      <c r="J228" t="s">
        <v>183</v>
      </c>
      <c r="K228" t="s">
        <v>270</v>
      </c>
      <c r="L228" t="s">
        <v>894</v>
      </c>
      <c r="M228"/>
      <c r="N228" t="s">
        <v>895</v>
      </c>
      <c r="O228" t="s">
        <v>896</v>
      </c>
      <c r="P228" t="s">
        <v>897</v>
      </c>
    </row>
    <row r="229" spans="1:16" ht="15" x14ac:dyDescent="0.25">
      <c r="A229" t="s">
        <v>864</v>
      </c>
      <c r="B229" t="s">
        <v>952</v>
      </c>
      <c r="C229" t="s">
        <v>723</v>
      </c>
      <c r="D229" t="s">
        <v>724</v>
      </c>
      <c r="E229" t="s">
        <v>181</v>
      </c>
      <c r="F229" t="s">
        <v>723</v>
      </c>
      <c r="G229"/>
      <c r="H229">
        <v>0.81</v>
      </c>
      <c r="I229" t="s">
        <v>182</v>
      </c>
      <c r="J229" t="s">
        <v>183</v>
      </c>
      <c r="K229" t="s">
        <v>5000</v>
      </c>
      <c r="L229" t="s">
        <v>953</v>
      </c>
      <c r="M229"/>
      <c r="N229" t="s">
        <v>954</v>
      </c>
      <c r="O229" t="s">
        <v>955</v>
      </c>
      <c r="P229" t="s">
        <v>421</v>
      </c>
    </row>
    <row r="230" spans="1:16" ht="15" x14ac:dyDescent="0.25">
      <c r="A230" t="s">
        <v>864</v>
      </c>
      <c r="B230" t="s">
        <v>956</v>
      </c>
      <c r="C230" t="s">
        <v>723</v>
      </c>
      <c r="D230" t="s">
        <v>724</v>
      </c>
      <c r="E230" t="s">
        <v>181</v>
      </c>
      <c r="F230" t="s">
        <v>723</v>
      </c>
      <c r="G230"/>
      <c r="H230">
        <v>0.81</v>
      </c>
      <c r="I230" t="s">
        <v>182</v>
      </c>
      <c r="J230" t="s">
        <v>183</v>
      </c>
      <c r="K230" t="s">
        <v>5000</v>
      </c>
      <c r="L230" t="s">
        <v>957</v>
      </c>
      <c r="M230"/>
      <c r="N230" t="s">
        <v>882</v>
      </c>
      <c r="O230" t="s">
        <v>882</v>
      </c>
      <c r="P230" t="s">
        <v>421</v>
      </c>
    </row>
    <row r="231" spans="1:16" ht="15" x14ac:dyDescent="0.25">
      <c r="A231" t="s">
        <v>864</v>
      </c>
      <c r="B231" t="s">
        <v>926</v>
      </c>
      <c r="C231" t="s">
        <v>723</v>
      </c>
      <c r="D231" t="s">
        <v>724</v>
      </c>
      <c r="E231" t="s">
        <v>181</v>
      </c>
      <c r="F231" t="s">
        <v>723</v>
      </c>
      <c r="G231"/>
      <c r="H231">
        <v>2</v>
      </c>
      <c r="I231" t="s">
        <v>182</v>
      </c>
      <c r="J231" t="s">
        <v>183</v>
      </c>
      <c r="K231" t="s">
        <v>184</v>
      </c>
      <c r="L231" t="s">
        <v>927</v>
      </c>
      <c r="M231"/>
      <c r="N231" t="s">
        <v>928</v>
      </c>
      <c r="O231" t="s">
        <v>929</v>
      </c>
      <c r="P231" t="s">
        <v>733</v>
      </c>
    </row>
    <row r="232" spans="1:16" ht="15" x14ac:dyDescent="0.25">
      <c r="A232" t="s">
        <v>864</v>
      </c>
      <c r="B232" t="s">
        <v>884</v>
      </c>
      <c r="C232" t="s">
        <v>723</v>
      </c>
      <c r="D232" t="s">
        <v>724</v>
      </c>
      <c r="E232" t="s">
        <v>181</v>
      </c>
      <c r="F232" t="s">
        <v>723</v>
      </c>
      <c r="G232"/>
      <c r="H232">
        <v>1.8</v>
      </c>
      <c r="I232" t="s">
        <v>182</v>
      </c>
      <c r="J232" t="s">
        <v>183</v>
      </c>
      <c r="K232" t="s">
        <v>5000</v>
      </c>
      <c r="L232" t="s">
        <v>885</v>
      </c>
      <c r="M232"/>
      <c r="N232" t="s">
        <v>886</v>
      </c>
      <c r="O232" t="s">
        <v>887</v>
      </c>
      <c r="P232" t="s">
        <v>824</v>
      </c>
    </row>
    <row r="233" spans="1:16" ht="15" x14ac:dyDescent="0.25">
      <c r="A233" t="s">
        <v>864</v>
      </c>
      <c r="B233" t="s">
        <v>898</v>
      </c>
      <c r="C233" t="s">
        <v>723</v>
      </c>
      <c r="D233" t="s">
        <v>724</v>
      </c>
      <c r="E233" t="s">
        <v>181</v>
      </c>
      <c r="F233" t="s">
        <v>723</v>
      </c>
      <c r="G233"/>
      <c r="H233">
        <v>1.8</v>
      </c>
      <c r="I233" t="s">
        <v>182</v>
      </c>
      <c r="J233" t="s">
        <v>183</v>
      </c>
      <c r="K233" t="s">
        <v>5000</v>
      </c>
      <c r="L233" t="s">
        <v>899</v>
      </c>
      <c r="M233"/>
      <c r="N233" t="s">
        <v>900</v>
      </c>
      <c r="O233" t="s">
        <v>901</v>
      </c>
      <c r="P233" t="s">
        <v>902</v>
      </c>
    </row>
    <row r="234" spans="1:16" ht="15" x14ac:dyDescent="0.25">
      <c r="A234" t="s">
        <v>864</v>
      </c>
      <c r="B234" t="s">
        <v>930</v>
      </c>
      <c r="C234" t="s">
        <v>723</v>
      </c>
      <c r="D234" t="s">
        <v>724</v>
      </c>
      <c r="E234" t="s">
        <v>181</v>
      </c>
      <c r="F234" t="s">
        <v>723</v>
      </c>
      <c r="G234"/>
      <c r="H234">
        <v>2</v>
      </c>
      <c r="I234" t="s">
        <v>182</v>
      </c>
      <c r="J234" t="s">
        <v>183</v>
      </c>
      <c r="K234" t="s">
        <v>270</v>
      </c>
      <c r="L234" t="s">
        <v>931</v>
      </c>
      <c r="M234"/>
      <c r="N234" t="s">
        <v>932</v>
      </c>
      <c r="O234" t="s">
        <v>933</v>
      </c>
      <c r="P234" t="s">
        <v>738</v>
      </c>
    </row>
    <row r="235" spans="1:16" ht="15" x14ac:dyDescent="0.25">
      <c r="A235" t="s">
        <v>962</v>
      </c>
      <c r="B235" t="s">
        <v>1097</v>
      </c>
      <c r="C235" t="s">
        <v>723</v>
      </c>
      <c r="D235" t="s">
        <v>724</v>
      </c>
      <c r="E235" t="s">
        <v>181</v>
      </c>
      <c r="F235" t="s">
        <v>723</v>
      </c>
      <c r="G235"/>
      <c r="H235">
        <v>12</v>
      </c>
      <c r="I235" t="s">
        <v>182</v>
      </c>
      <c r="J235" t="s">
        <v>183</v>
      </c>
      <c r="K235" t="s">
        <v>518</v>
      </c>
      <c r="L235" t="s">
        <v>1098</v>
      </c>
      <c r="M235"/>
      <c r="N235" t="s">
        <v>1099</v>
      </c>
      <c r="O235" t="s">
        <v>1100</v>
      </c>
      <c r="P235" t="s">
        <v>236</v>
      </c>
    </row>
    <row r="236" spans="1:16" ht="15" x14ac:dyDescent="0.25">
      <c r="A236" t="s">
        <v>962</v>
      </c>
      <c r="B236" t="s">
        <v>1119</v>
      </c>
      <c r="C236" t="s">
        <v>723</v>
      </c>
      <c r="D236" t="s">
        <v>724</v>
      </c>
      <c r="E236" t="s">
        <v>181</v>
      </c>
      <c r="F236" t="s">
        <v>723</v>
      </c>
      <c r="G236"/>
      <c r="H236">
        <v>31.05</v>
      </c>
      <c r="I236" t="s">
        <v>182</v>
      </c>
      <c r="J236" t="s">
        <v>183</v>
      </c>
      <c r="K236" t="s">
        <v>442</v>
      </c>
      <c r="L236" t="s">
        <v>1120</v>
      </c>
      <c r="M236"/>
      <c r="N236" t="s">
        <v>1121</v>
      </c>
      <c r="O236" t="s">
        <v>1122</v>
      </c>
      <c r="P236" t="s">
        <v>577</v>
      </c>
    </row>
    <row r="237" spans="1:16" ht="15" x14ac:dyDescent="0.25">
      <c r="A237" t="s">
        <v>962</v>
      </c>
      <c r="B237" t="s">
        <v>1042</v>
      </c>
      <c r="C237" t="s">
        <v>723</v>
      </c>
      <c r="D237" t="s">
        <v>724</v>
      </c>
      <c r="E237" t="s">
        <v>181</v>
      </c>
      <c r="F237" t="s">
        <v>723</v>
      </c>
      <c r="G237"/>
      <c r="H237">
        <v>26</v>
      </c>
      <c r="I237" t="s">
        <v>182</v>
      </c>
      <c r="J237" t="s">
        <v>183</v>
      </c>
      <c r="K237" t="s">
        <v>270</v>
      </c>
      <c r="L237" t="s">
        <v>1043</v>
      </c>
      <c r="M237"/>
      <c r="N237" t="s">
        <v>1044</v>
      </c>
      <c r="O237" t="s">
        <v>1045</v>
      </c>
      <c r="P237" t="s">
        <v>733</v>
      </c>
    </row>
    <row r="238" spans="1:16" ht="15" x14ac:dyDescent="0.25">
      <c r="A238" t="s">
        <v>962</v>
      </c>
      <c r="B238" t="s">
        <v>1001</v>
      </c>
      <c r="C238" t="s">
        <v>723</v>
      </c>
      <c r="D238" t="s">
        <v>997</v>
      </c>
      <c r="E238" t="s">
        <v>181</v>
      </c>
      <c r="F238" t="s">
        <v>723</v>
      </c>
      <c r="G238"/>
      <c r="H238">
        <v>40</v>
      </c>
      <c r="I238" t="s">
        <v>182</v>
      </c>
      <c r="J238" t="s">
        <v>183</v>
      </c>
      <c r="K238" t="s">
        <v>518</v>
      </c>
      <c r="L238" t="s">
        <v>1002</v>
      </c>
      <c r="M238"/>
      <c r="N238" t="s">
        <v>1003</v>
      </c>
      <c r="O238" t="s">
        <v>1004</v>
      </c>
      <c r="P238" t="s">
        <v>636</v>
      </c>
    </row>
    <row r="239" spans="1:16" ht="15" x14ac:dyDescent="0.25">
      <c r="A239" t="s">
        <v>962</v>
      </c>
      <c r="B239" t="s">
        <v>1086</v>
      </c>
      <c r="C239" t="s">
        <v>723</v>
      </c>
      <c r="D239" t="s">
        <v>724</v>
      </c>
      <c r="E239" t="s">
        <v>181</v>
      </c>
      <c r="F239" t="s">
        <v>723</v>
      </c>
      <c r="G239"/>
      <c r="H239">
        <v>6.15</v>
      </c>
      <c r="I239" t="s">
        <v>182</v>
      </c>
      <c r="J239" t="s">
        <v>183</v>
      </c>
      <c r="K239" t="s">
        <v>518</v>
      </c>
      <c r="L239" t="s">
        <v>1087</v>
      </c>
      <c r="M239"/>
      <c r="N239" t="s">
        <v>1088</v>
      </c>
      <c r="O239" t="s">
        <v>1089</v>
      </c>
      <c r="P239" t="s">
        <v>203</v>
      </c>
    </row>
    <row r="240" spans="1:16" ht="15" x14ac:dyDescent="0.25">
      <c r="A240" t="s">
        <v>962</v>
      </c>
      <c r="B240" t="s">
        <v>1063</v>
      </c>
      <c r="C240" t="s">
        <v>723</v>
      </c>
      <c r="D240" t="s">
        <v>724</v>
      </c>
      <c r="E240" t="s">
        <v>181</v>
      </c>
      <c r="F240" t="s">
        <v>723</v>
      </c>
      <c r="G240"/>
      <c r="H240">
        <v>8</v>
      </c>
      <c r="I240" t="s">
        <v>182</v>
      </c>
      <c r="J240" t="s">
        <v>183</v>
      </c>
      <c r="K240" t="s">
        <v>518</v>
      </c>
      <c r="L240" t="s">
        <v>1064</v>
      </c>
      <c r="M240"/>
      <c r="N240" t="s">
        <v>1065</v>
      </c>
      <c r="O240" t="s">
        <v>1066</v>
      </c>
      <c r="P240" t="s">
        <v>738</v>
      </c>
    </row>
    <row r="241" spans="1:16" ht="15" x14ac:dyDescent="0.25">
      <c r="A241" t="s">
        <v>962</v>
      </c>
      <c r="B241" t="s">
        <v>1071</v>
      </c>
      <c r="C241" t="s">
        <v>723</v>
      </c>
      <c r="D241" t="s">
        <v>724</v>
      </c>
      <c r="E241" t="s">
        <v>181</v>
      </c>
      <c r="F241" t="s">
        <v>723</v>
      </c>
      <c r="G241"/>
      <c r="H241">
        <v>30.1</v>
      </c>
      <c r="I241" t="s">
        <v>182</v>
      </c>
      <c r="J241" t="s">
        <v>379</v>
      </c>
      <c r="K241" t="s">
        <v>379</v>
      </c>
      <c r="L241" t="s">
        <v>1072</v>
      </c>
      <c r="M241"/>
      <c r="N241" t="s">
        <v>1073</v>
      </c>
      <c r="O241" t="s">
        <v>1074</v>
      </c>
      <c r="P241" t="s">
        <v>751</v>
      </c>
    </row>
    <row r="242" spans="1:16" ht="15" x14ac:dyDescent="0.25">
      <c r="A242" t="s">
        <v>962</v>
      </c>
      <c r="B242" t="s">
        <v>1127</v>
      </c>
      <c r="C242" t="s">
        <v>723</v>
      </c>
      <c r="D242" t="s">
        <v>724</v>
      </c>
      <c r="E242" t="s">
        <v>181</v>
      </c>
      <c r="F242" t="s">
        <v>723</v>
      </c>
      <c r="G242"/>
      <c r="H242">
        <v>10.8</v>
      </c>
      <c r="I242" t="s">
        <v>182</v>
      </c>
      <c r="J242" t="s">
        <v>379</v>
      </c>
      <c r="K242" t="s">
        <v>379</v>
      </c>
      <c r="L242" t="s">
        <v>1072</v>
      </c>
      <c r="M242"/>
      <c r="N242"/>
      <c r="O242"/>
      <c r="P242" t="s">
        <v>623</v>
      </c>
    </row>
    <row r="243" spans="1:16" ht="15" x14ac:dyDescent="0.25">
      <c r="A243" t="s">
        <v>962</v>
      </c>
      <c r="B243" t="s">
        <v>1105</v>
      </c>
      <c r="C243" t="s">
        <v>723</v>
      </c>
      <c r="D243" t="s">
        <v>724</v>
      </c>
      <c r="E243" t="s">
        <v>181</v>
      </c>
      <c r="F243" t="s">
        <v>723</v>
      </c>
      <c r="G243"/>
      <c r="H243">
        <v>26</v>
      </c>
      <c r="I243" t="s">
        <v>182</v>
      </c>
      <c r="J243" t="s">
        <v>379</v>
      </c>
      <c r="K243" t="s">
        <v>379</v>
      </c>
      <c r="L243" t="s">
        <v>1106</v>
      </c>
      <c r="M243"/>
      <c r="N243" t="s">
        <v>1107</v>
      </c>
      <c r="O243" t="s">
        <v>1108</v>
      </c>
      <c r="P243" t="s">
        <v>421</v>
      </c>
    </row>
    <row r="244" spans="1:16" ht="15" x14ac:dyDescent="0.25">
      <c r="A244" t="s">
        <v>962</v>
      </c>
      <c r="B244" t="s">
        <v>1018</v>
      </c>
      <c r="C244" t="s">
        <v>723</v>
      </c>
      <c r="D244" t="s">
        <v>724</v>
      </c>
      <c r="E244" t="s">
        <v>181</v>
      </c>
      <c r="F244" t="s">
        <v>723</v>
      </c>
      <c r="G244"/>
      <c r="H244">
        <v>15.3</v>
      </c>
      <c r="I244" t="s">
        <v>182</v>
      </c>
      <c r="J244" t="s">
        <v>216</v>
      </c>
      <c r="K244" t="s">
        <v>216</v>
      </c>
      <c r="L244" t="s">
        <v>1019</v>
      </c>
      <c r="M244"/>
      <c r="N244" t="s">
        <v>1020</v>
      </c>
      <c r="O244" t="s">
        <v>1021</v>
      </c>
      <c r="P244" t="s">
        <v>897</v>
      </c>
    </row>
    <row r="245" spans="1:16" ht="15" x14ac:dyDescent="0.25">
      <c r="A245" t="s">
        <v>962</v>
      </c>
      <c r="B245" t="s">
        <v>1115</v>
      </c>
      <c r="C245" t="s">
        <v>723</v>
      </c>
      <c r="D245" t="s">
        <v>724</v>
      </c>
      <c r="E245" t="s">
        <v>181</v>
      </c>
      <c r="F245" t="s">
        <v>723</v>
      </c>
      <c r="G245"/>
      <c r="H245">
        <v>48.45</v>
      </c>
      <c r="I245" t="s">
        <v>625</v>
      </c>
      <c r="J245" t="s">
        <v>379</v>
      </c>
      <c r="K245" t="s">
        <v>379</v>
      </c>
      <c r="L245" t="s">
        <v>1116</v>
      </c>
      <c r="M245"/>
      <c r="N245" t="s">
        <v>1117</v>
      </c>
      <c r="O245" t="s">
        <v>1118</v>
      </c>
      <c r="P245" t="s">
        <v>577</v>
      </c>
    </row>
    <row r="246" spans="1:16" ht="15" x14ac:dyDescent="0.25">
      <c r="A246" t="s">
        <v>962</v>
      </c>
      <c r="B246" t="s">
        <v>1030</v>
      </c>
      <c r="C246" t="s">
        <v>723</v>
      </c>
      <c r="D246" t="s">
        <v>724</v>
      </c>
      <c r="E246" t="s">
        <v>181</v>
      </c>
      <c r="F246" t="s">
        <v>723</v>
      </c>
      <c r="G246"/>
      <c r="H246">
        <v>16</v>
      </c>
      <c r="I246" t="s">
        <v>182</v>
      </c>
      <c r="J246" t="s">
        <v>183</v>
      </c>
      <c r="K246" t="s">
        <v>270</v>
      </c>
      <c r="L246" t="s">
        <v>1031</v>
      </c>
      <c r="M246"/>
      <c r="N246" t="s">
        <v>1032</v>
      </c>
      <c r="O246" t="s">
        <v>1033</v>
      </c>
      <c r="P246" t="s">
        <v>819</v>
      </c>
    </row>
    <row r="247" spans="1:16" ht="15" x14ac:dyDescent="0.25">
      <c r="A247" t="s">
        <v>962</v>
      </c>
      <c r="B247" t="s">
        <v>1123</v>
      </c>
      <c r="C247" t="s">
        <v>723</v>
      </c>
      <c r="D247" t="s">
        <v>724</v>
      </c>
      <c r="E247" t="s">
        <v>181</v>
      </c>
      <c r="F247" t="s">
        <v>723</v>
      </c>
      <c r="G247"/>
      <c r="H247">
        <v>177</v>
      </c>
      <c r="I247" t="s">
        <v>625</v>
      </c>
      <c r="J247" t="s">
        <v>379</v>
      </c>
      <c r="K247" t="s">
        <v>379</v>
      </c>
      <c r="L247" t="s">
        <v>1124</v>
      </c>
      <c r="M247"/>
      <c r="N247" t="s">
        <v>1125</v>
      </c>
      <c r="O247" t="s">
        <v>1126</v>
      </c>
      <c r="P247" t="s">
        <v>636</v>
      </c>
    </row>
    <row r="248" spans="1:16" ht="15" x14ac:dyDescent="0.25">
      <c r="A248" t="s">
        <v>962</v>
      </c>
      <c r="B248" t="s">
        <v>1075</v>
      </c>
      <c r="C248" t="s">
        <v>723</v>
      </c>
      <c r="D248" t="s">
        <v>724</v>
      </c>
      <c r="E248" t="s">
        <v>181</v>
      </c>
      <c r="F248" t="s">
        <v>723</v>
      </c>
      <c r="G248"/>
      <c r="H248">
        <v>6.5</v>
      </c>
      <c r="I248" t="s">
        <v>182</v>
      </c>
      <c r="J248" t="s">
        <v>183</v>
      </c>
      <c r="K248" t="s">
        <v>442</v>
      </c>
      <c r="L248" t="s">
        <v>1076</v>
      </c>
      <c r="M248"/>
      <c r="N248" t="s">
        <v>1077</v>
      </c>
      <c r="O248" t="s">
        <v>1078</v>
      </c>
      <c r="P248" t="s">
        <v>188</v>
      </c>
    </row>
    <row r="249" spans="1:16" ht="15" x14ac:dyDescent="0.25">
      <c r="A249" t="s">
        <v>962</v>
      </c>
      <c r="B249" t="s">
        <v>1082</v>
      </c>
      <c r="C249" t="s">
        <v>723</v>
      </c>
      <c r="D249" t="s">
        <v>724</v>
      </c>
      <c r="E249" t="s">
        <v>181</v>
      </c>
      <c r="F249" t="s">
        <v>723</v>
      </c>
      <c r="G249"/>
      <c r="H249">
        <v>144</v>
      </c>
      <c r="I249" t="s">
        <v>625</v>
      </c>
      <c r="J249" t="s">
        <v>379</v>
      </c>
      <c r="K249" t="s">
        <v>379</v>
      </c>
      <c r="L249" t="s">
        <v>1083</v>
      </c>
      <c r="M249"/>
      <c r="N249" t="s">
        <v>1084</v>
      </c>
      <c r="O249" t="s">
        <v>1085</v>
      </c>
      <c r="P249" t="s">
        <v>203</v>
      </c>
    </row>
    <row r="250" spans="1:16" ht="15" x14ac:dyDescent="0.25">
      <c r="A250" t="s">
        <v>962</v>
      </c>
      <c r="B250" t="s">
        <v>1026</v>
      </c>
      <c r="C250" t="s">
        <v>723</v>
      </c>
      <c r="D250" t="s">
        <v>724</v>
      </c>
      <c r="E250" t="s">
        <v>181</v>
      </c>
      <c r="F250" t="s">
        <v>723</v>
      </c>
      <c r="G250"/>
      <c r="H250">
        <v>16</v>
      </c>
      <c r="I250" t="s">
        <v>182</v>
      </c>
      <c r="J250" t="s">
        <v>183</v>
      </c>
      <c r="K250" t="s">
        <v>5000</v>
      </c>
      <c r="L250" t="s">
        <v>1027</v>
      </c>
      <c r="M250"/>
      <c r="N250" t="s">
        <v>1028</v>
      </c>
      <c r="O250" t="s">
        <v>1029</v>
      </c>
      <c r="P250" t="s">
        <v>819</v>
      </c>
    </row>
    <row r="251" spans="1:16" ht="15" x14ac:dyDescent="0.25">
      <c r="A251" t="s">
        <v>962</v>
      </c>
      <c r="B251" t="s">
        <v>1090</v>
      </c>
      <c r="C251" t="s">
        <v>723</v>
      </c>
      <c r="D251" t="s">
        <v>724</v>
      </c>
      <c r="E251" t="s">
        <v>181</v>
      </c>
      <c r="F251" t="s">
        <v>723</v>
      </c>
      <c r="G251"/>
      <c r="H251">
        <v>12.3</v>
      </c>
      <c r="I251" t="s">
        <v>182</v>
      </c>
      <c r="J251" t="s">
        <v>183</v>
      </c>
      <c r="K251" t="s">
        <v>5000</v>
      </c>
      <c r="L251" t="s">
        <v>1027</v>
      </c>
      <c r="M251"/>
      <c r="N251" t="s">
        <v>1091</v>
      </c>
      <c r="O251" t="s">
        <v>1092</v>
      </c>
      <c r="P251" t="s">
        <v>203</v>
      </c>
    </row>
    <row r="252" spans="1:16" ht="15" x14ac:dyDescent="0.25">
      <c r="A252" t="s">
        <v>962</v>
      </c>
      <c r="B252" t="s">
        <v>1005</v>
      </c>
      <c r="C252" t="s">
        <v>723</v>
      </c>
      <c r="D252" t="s">
        <v>724</v>
      </c>
      <c r="E252" t="s">
        <v>181</v>
      </c>
      <c r="F252" t="s">
        <v>723</v>
      </c>
      <c r="G252"/>
      <c r="H252">
        <v>3.96</v>
      </c>
      <c r="I252" t="s">
        <v>182</v>
      </c>
      <c r="J252" t="s">
        <v>183</v>
      </c>
      <c r="K252" t="s">
        <v>1006</v>
      </c>
      <c r="L252" t="s">
        <v>1007</v>
      </c>
      <c r="M252"/>
      <c r="N252" t="s">
        <v>1008</v>
      </c>
      <c r="O252" t="s">
        <v>1009</v>
      </c>
      <c r="P252" t="s">
        <v>883</v>
      </c>
    </row>
    <row r="253" spans="1:16" ht="15" x14ac:dyDescent="0.25">
      <c r="A253" t="s">
        <v>962</v>
      </c>
      <c r="B253" t="s">
        <v>1079</v>
      </c>
      <c r="C253" t="s">
        <v>723</v>
      </c>
      <c r="D253" t="s">
        <v>724</v>
      </c>
      <c r="E253" t="s">
        <v>181</v>
      </c>
      <c r="F253" t="s">
        <v>723</v>
      </c>
      <c r="G253"/>
      <c r="H253">
        <v>36</v>
      </c>
      <c r="I253" t="s">
        <v>182</v>
      </c>
      <c r="J253" t="s">
        <v>183</v>
      </c>
      <c r="K253" t="s">
        <v>518</v>
      </c>
      <c r="L253" t="s">
        <v>1080</v>
      </c>
      <c r="M253"/>
      <c r="N253" t="s">
        <v>373</v>
      </c>
      <c r="O253" t="s">
        <v>1081</v>
      </c>
      <c r="P253" t="s">
        <v>197</v>
      </c>
    </row>
    <row r="254" spans="1:16" ht="15" x14ac:dyDescent="0.25">
      <c r="A254" t="s">
        <v>962</v>
      </c>
      <c r="B254" t="s">
        <v>969</v>
      </c>
      <c r="C254" t="s">
        <v>118</v>
      </c>
      <c r="D254" t="s">
        <v>964</v>
      </c>
      <c r="E254" t="s">
        <v>181</v>
      </c>
      <c r="F254" t="s">
        <v>118</v>
      </c>
      <c r="G254"/>
      <c r="H254">
        <v>1185</v>
      </c>
      <c r="I254" t="s">
        <v>625</v>
      </c>
      <c r="J254" t="s">
        <v>183</v>
      </c>
      <c r="K254" t="s">
        <v>518</v>
      </c>
      <c r="L254" t="s">
        <v>970</v>
      </c>
      <c r="M254"/>
      <c r="N254" t="s">
        <v>971</v>
      </c>
      <c r="O254" t="s">
        <v>972</v>
      </c>
      <c r="P254" t="s">
        <v>973</v>
      </c>
    </row>
    <row r="255" spans="1:16" ht="15" x14ac:dyDescent="0.25">
      <c r="A255" t="s">
        <v>962</v>
      </c>
      <c r="B255" t="s">
        <v>974</v>
      </c>
      <c r="C255" t="s">
        <v>118</v>
      </c>
      <c r="D255" t="s">
        <v>964</v>
      </c>
      <c r="E255" t="s">
        <v>181</v>
      </c>
      <c r="F255" t="s">
        <v>118</v>
      </c>
      <c r="G255"/>
      <c r="H255">
        <v>1060</v>
      </c>
      <c r="I255" t="s">
        <v>625</v>
      </c>
      <c r="J255" t="s">
        <v>183</v>
      </c>
      <c r="K255" t="s">
        <v>442</v>
      </c>
      <c r="L255" t="s">
        <v>975</v>
      </c>
      <c r="M255"/>
      <c r="N255" t="s">
        <v>976</v>
      </c>
      <c r="O255" t="s">
        <v>977</v>
      </c>
      <c r="P255" t="s">
        <v>973</v>
      </c>
    </row>
    <row r="256" spans="1:16" ht="15" x14ac:dyDescent="0.25">
      <c r="A256" t="s">
        <v>962</v>
      </c>
      <c r="B256" t="s">
        <v>978</v>
      </c>
      <c r="C256" t="s">
        <v>118</v>
      </c>
      <c r="D256" t="s">
        <v>964</v>
      </c>
      <c r="E256" t="s">
        <v>181</v>
      </c>
      <c r="F256" t="s">
        <v>118</v>
      </c>
      <c r="G256"/>
      <c r="H256">
        <v>1240</v>
      </c>
      <c r="I256" t="s">
        <v>625</v>
      </c>
      <c r="J256" t="s">
        <v>183</v>
      </c>
      <c r="K256" t="s">
        <v>442</v>
      </c>
      <c r="L256" t="s">
        <v>975</v>
      </c>
      <c r="M256"/>
      <c r="N256" t="s">
        <v>976</v>
      </c>
      <c r="O256" t="s">
        <v>977</v>
      </c>
      <c r="P256" t="s">
        <v>979</v>
      </c>
    </row>
    <row r="257" spans="1:16" ht="15" x14ac:dyDescent="0.25">
      <c r="A257" t="s">
        <v>962</v>
      </c>
      <c r="B257" t="s">
        <v>1014</v>
      </c>
      <c r="C257" t="s">
        <v>723</v>
      </c>
      <c r="D257" t="s">
        <v>724</v>
      </c>
      <c r="E257" t="s">
        <v>181</v>
      </c>
      <c r="F257" t="s">
        <v>723</v>
      </c>
      <c r="G257"/>
      <c r="H257">
        <v>2.4</v>
      </c>
      <c r="I257" t="s">
        <v>182</v>
      </c>
      <c r="J257" t="s">
        <v>183</v>
      </c>
      <c r="K257" t="s">
        <v>518</v>
      </c>
      <c r="L257" t="s">
        <v>1015</v>
      </c>
      <c r="M257"/>
      <c r="N257" t="s">
        <v>1016</v>
      </c>
      <c r="O257" t="s">
        <v>1017</v>
      </c>
      <c r="P257" t="s">
        <v>892</v>
      </c>
    </row>
    <row r="258" spans="1:16" ht="15" x14ac:dyDescent="0.25">
      <c r="A258" t="s">
        <v>962</v>
      </c>
      <c r="B258" t="s">
        <v>1046</v>
      </c>
      <c r="C258" t="s">
        <v>723</v>
      </c>
      <c r="D258" t="s">
        <v>724</v>
      </c>
      <c r="E258" t="s">
        <v>181</v>
      </c>
      <c r="F258" t="s">
        <v>723</v>
      </c>
      <c r="G258"/>
      <c r="H258">
        <v>5.2</v>
      </c>
      <c r="I258" t="s">
        <v>182</v>
      </c>
      <c r="J258" t="s">
        <v>183</v>
      </c>
      <c r="K258" t="s">
        <v>518</v>
      </c>
      <c r="L258" t="s">
        <v>1015</v>
      </c>
      <c r="M258"/>
      <c r="N258" t="s">
        <v>1016</v>
      </c>
      <c r="O258" t="s">
        <v>1017</v>
      </c>
      <c r="P258" t="s">
        <v>733</v>
      </c>
    </row>
    <row r="259" spans="1:16" ht="15" x14ac:dyDescent="0.25">
      <c r="A259" t="s">
        <v>962</v>
      </c>
      <c r="B259" t="s">
        <v>963</v>
      </c>
      <c r="C259" t="s">
        <v>118</v>
      </c>
      <c r="D259" t="s">
        <v>964</v>
      </c>
      <c r="E259" t="s">
        <v>181</v>
      </c>
      <c r="F259" t="s">
        <v>118</v>
      </c>
      <c r="G259"/>
      <c r="H259">
        <v>965</v>
      </c>
      <c r="I259" t="s">
        <v>625</v>
      </c>
      <c r="J259" t="s">
        <v>183</v>
      </c>
      <c r="K259" t="s">
        <v>184</v>
      </c>
      <c r="L259" t="s">
        <v>965</v>
      </c>
      <c r="M259"/>
      <c r="N259" t="s">
        <v>966</v>
      </c>
      <c r="O259" t="s">
        <v>967</v>
      </c>
      <c r="P259" t="s">
        <v>968</v>
      </c>
    </row>
    <row r="260" spans="1:16" ht="15" x14ac:dyDescent="0.25">
      <c r="A260" t="s">
        <v>962</v>
      </c>
      <c r="B260" t="s">
        <v>1010</v>
      </c>
      <c r="C260" t="s">
        <v>723</v>
      </c>
      <c r="D260" t="s">
        <v>724</v>
      </c>
      <c r="E260" t="s">
        <v>181</v>
      </c>
      <c r="F260" t="s">
        <v>723</v>
      </c>
      <c r="G260"/>
      <c r="H260">
        <v>1.8</v>
      </c>
      <c r="I260" t="s">
        <v>182</v>
      </c>
      <c r="J260" t="s">
        <v>183</v>
      </c>
      <c r="K260" t="s">
        <v>518</v>
      </c>
      <c r="L260" t="s">
        <v>1011</v>
      </c>
      <c r="M260"/>
      <c r="N260" t="s">
        <v>1012</v>
      </c>
      <c r="O260" t="s">
        <v>1013</v>
      </c>
      <c r="P260" t="s">
        <v>824</v>
      </c>
    </row>
    <row r="261" spans="1:16" ht="15" x14ac:dyDescent="0.25">
      <c r="A261" t="s">
        <v>962</v>
      </c>
      <c r="B261" t="s">
        <v>1051</v>
      </c>
      <c r="C261" t="s">
        <v>723</v>
      </c>
      <c r="D261" t="s">
        <v>724</v>
      </c>
      <c r="E261" t="s">
        <v>181</v>
      </c>
      <c r="F261" t="s">
        <v>723</v>
      </c>
      <c r="G261"/>
      <c r="H261">
        <v>8</v>
      </c>
      <c r="I261" t="s">
        <v>182</v>
      </c>
      <c r="J261" t="s">
        <v>183</v>
      </c>
      <c r="K261" t="s">
        <v>518</v>
      </c>
      <c r="L261" t="s">
        <v>1052</v>
      </c>
      <c r="M261"/>
      <c r="N261" t="s">
        <v>1053</v>
      </c>
      <c r="O261" t="s">
        <v>1054</v>
      </c>
      <c r="P261" t="s">
        <v>733</v>
      </c>
    </row>
    <row r="262" spans="1:16" ht="15" x14ac:dyDescent="0.25">
      <c r="A262" t="s">
        <v>962</v>
      </c>
      <c r="B262" t="s">
        <v>1022</v>
      </c>
      <c r="C262" t="s">
        <v>723</v>
      </c>
      <c r="D262" t="s">
        <v>724</v>
      </c>
      <c r="E262" t="s">
        <v>181</v>
      </c>
      <c r="F262" t="s">
        <v>723</v>
      </c>
      <c r="G262"/>
      <c r="H262">
        <v>9.35</v>
      </c>
      <c r="I262" t="s">
        <v>182</v>
      </c>
      <c r="J262" t="s">
        <v>216</v>
      </c>
      <c r="K262" t="s">
        <v>216</v>
      </c>
      <c r="L262" t="s">
        <v>1023</v>
      </c>
      <c r="M262"/>
      <c r="N262" t="s">
        <v>1024</v>
      </c>
      <c r="O262" t="s">
        <v>1025</v>
      </c>
      <c r="P262" t="s">
        <v>902</v>
      </c>
    </row>
    <row r="263" spans="1:16" ht="15" x14ac:dyDescent="0.25">
      <c r="A263" t="s">
        <v>962</v>
      </c>
      <c r="B263" t="s">
        <v>1059</v>
      </c>
      <c r="C263" t="s">
        <v>723</v>
      </c>
      <c r="D263" t="s">
        <v>724</v>
      </c>
      <c r="E263" t="s">
        <v>181</v>
      </c>
      <c r="F263" t="s">
        <v>723</v>
      </c>
      <c r="G263"/>
      <c r="H263">
        <v>38</v>
      </c>
      <c r="I263" t="s">
        <v>182</v>
      </c>
      <c r="J263" t="s">
        <v>379</v>
      </c>
      <c r="K263" t="s">
        <v>379</v>
      </c>
      <c r="L263" t="s">
        <v>1060</v>
      </c>
      <c r="M263"/>
      <c r="N263" t="s">
        <v>1061</v>
      </c>
      <c r="O263" t="s">
        <v>1062</v>
      </c>
      <c r="P263" t="s">
        <v>738</v>
      </c>
    </row>
    <row r="264" spans="1:16" ht="15" x14ac:dyDescent="0.25">
      <c r="A264" t="s">
        <v>962</v>
      </c>
      <c r="B264" t="s">
        <v>1101</v>
      </c>
      <c r="C264" t="s">
        <v>723</v>
      </c>
      <c r="D264" t="s">
        <v>724</v>
      </c>
      <c r="E264" t="s">
        <v>181</v>
      </c>
      <c r="F264" t="s">
        <v>723</v>
      </c>
      <c r="G264"/>
      <c r="H264">
        <v>8.5500000000000007</v>
      </c>
      <c r="I264" t="s">
        <v>182</v>
      </c>
      <c r="J264" t="s">
        <v>183</v>
      </c>
      <c r="K264" t="s">
        <v>4991</v>
      </c>
      <c r="L264" t="s">
        <v>1102</v>
      </c>
      <c r="M264"/>
      <c r="N264" t="s">
        <v>1103</v>
      </c>
      <c r="O264" t="s">
        <v>1104</v>
      </c>
      <c r="P264" t="s">
        <v>293</v>
      </c>
    </row>
    <row r="265" spans="1:16" ht="15" x14ac:dyDescent="0.25">
      <c r="A265" t="s">
        <v>962</v>
      </c>
      <c r="B265" t="s">
        <v>1112</v>
      </c>
      <c r="C265" t="s">
        <v>723</v>
      </c>
      <c r="D265" t="s">
        <v>724</v>
      </c>
      <c r="E265" t="s">
        <v>181</v>
      </c>
      <c r="F265" t="s">
        <v>723</v>
      </c>
      <c r="G265"/>
      <c r="H265">
        <v>19.2</v>
      </c>
      <c r="I265" t="s">
        <v>182</v>
      </c>
      <c r="J265" t="s">
        <v>379</v>
      </c>
      <c r="K265" t="s">
        <v>379</v>
      </c>
      <c r="L265" t="s">
        <v>1102</v>
      </c>
      <c r="M265"/>
      <c r="N265" t="s">
        <v>1113</v>
      </c>
      <c r="O265" t="s">
        <v>1114</v>
      </c>
      <c r="P265" t="s">
        <v>421</v>
      </c>
    </row>
    <row r="266" spans="1:16" ht="15" x14ac:dyDescent="0.25">
      <c r="A266" t="s">
        <v>962</v>
      </c>
      <c r="B266" t="s">
        <v>1034</v>
      </c>
      <c r="C266" t="s">
        <v>723</v>
      </c>
      <c r="D266" t="s">
        <v>724</v>
      </c>
      <c r="E266" t="s">
        <v>181</v>
      </c>
      <c r="F266" t="s">
        <v>723</v>
      </c>
      <c r="G266"/>
      <c r="H266">
        <v>12</v>
      </c>
      <c r="I266" t="s">
        <v>182</v>
      </c>
      <c r="J266" t="s">
        <v>183</v>
      </c>
      <c r="K266" t="s">
        <v>270</v>
      </c>
      <c r="L266" t="s">
        <v>1035</v>
      </c>
      <c r="M266"/>
      <c r="N266" t="s">
        <v>1036</v>
      </c>
      <c r="O266" t="s">
        <v>1037</v>
      </c>
      <c r="P266" t="s">
        <v>819</v>
      </c>
    </row>
    <row r="267" spans="1:16" ht="15" x14ac:dyDescent="0.25">
      <c r="A267" t="s">
        <v>962</v>
      </c>
      <c r="B267" t="s">
        <v>1038</v>
      </c>
      <c r="C267" t="s">
        <v>723</v>
      </c>
      <c r="D267" t="s">
        <v>724</v>
      </c>
      <c r="E267" t="s">
        <v>181</v>
      </c>
      <c r="F267" t="s">
        <v>723</v>
      </c>
      <c r="G267"/>
      <c r="H267">
        <v>24</v>
      </c>
      <c r="I267" t="s">
        <v>182</v>
      </c>
      <c r="J267" t="s">
        <v>183</v>
      </c>
      <c r="K267" t="s">
        <v>199</v>
      </c>
      <c r="L267" t="s">
        <v>1039</v>
      </c>
      <c r="M267"/>
      <c r="N267" t="s">
        <v>1040</v>
      </c>
      <c r="O267" t="s">
        <v>1041</v>
      </c>
      <c r="P267" t="s">
        <v>859</v>
      </c>
    </row>
    <row r="268" spans="1:16" ht="15" x14ac:dyDescent="0.25">
      <c r="A268" t="s">
        <v>962</v>
      </c>
      <c r="B268" t="s">
        <v>1109</v>
      </c>
      <c r="C268" t="s">
        <v>723</v>
      </c>
      <c r="D268" t="s">
        <v>724</v>
      </c>
      <c r="E268" t="s">
        <v>181</v>
      </c>
      <c r="F268" t="s">
        <v>723</v>
      </c>
      <c r="G268"/>
      <c r="H268">
        <v>12.3</v>
      </c>
      <c r="I268" t="s">
        <v>182</v>
      </c>
      <c r="J268" t="s">
        <v>379</v>
      </c>
      <c r="K268" t="s">
        <v>379</v>
      </c>
      <c r="L268" t="s">
        <v>1072</v>
      </c>
      <c r="M268"/>
      <c r="N268" t="s">
        <v>1110</v>
      </c>
      <c r="O268" t="s">
        <v>1111</v>
      </c>
      <c r="P268" t="s">
        <v>421</v>
      </c>
    </row>
    <row r="269" spans="1:16" ht="15" x14ac:dyDescent="0.25">
      <c r="A269" t="s">
        <v>962</v>
      </c>
      <c r="B269" t="s">
        <v>1093</v>
      </c>
      <c r="C269" t="s">
        <v>723</v>
      </c>
      <c r="D269" t="s">
        <v>724</v>
      </c>
      <c r="E269" t="s">
        <v>181</v>
      </c>
      <c r="F269" t="s">
        <v>723</v>
      </c>
      <c r="G269"/>
      <c r="H269">
        <v>7.2</v>
      </c>
      <c r="I269" t="s">
        <v>182</v>
      </c>
      <c r="J269" t="s">
        <v>183</v>
      </c>
      <c r="K269" t="s">
        <v>270</v>
      </c>
      <c r="L269" t="s">
        <v>1094</v>
      </c>
      <c r="M269"/>
      <c r="N269" t="s">
        <v>1095</v>
      </c>
      <c r="O269" t="s">
        <v>1096</v>
      </c>
      <c r="P269" t="s">
        <v>236</v>
      </c>
    </row>
    <row r="270" spans="1:16" ht="15" x14ac:dyDescent="0.25">
      <c r="A270" t="s">
        <v>962</v>
      </c>
      <c r="B270" t="s">
        <v>1067</v>
      </c>
      <c r="C270" t="s">
        <v>723</v>
      </c>
      <c r="D270" t="s">
        <v>724</v>
      </c>
      <c r="E270" t="s">
        <v>181</v>
      </c>
      <c r="F270" t="s">
        <v>723</v>
      </c>
      <c r="G270"/>
      <c r="H270">
        <v>24</v>
      </c>
      <c r="I270" t="s">
        <v>182</v>
      </c>
      <c r="J270" t="s">
        <v>183</v>
      </c>
      <c r="K270" t="s">
        <v>4991</v>
      </c>
      <c r="L270" t="s">
        <v>1068</v>
      </c>
      <c r="M270"/>
      <c r="N270" t="s">
        <v>1069</v>
      </c>
      <c r="O270" t="s">
        <v>1070</v>
      </c>
      <c r="P270" t="s">
        <v>751</v>
      </c>
    </row>
    <row r="271" spans="1:16" ht="15" x14ac:dyDescent="0.25">
      <c r="A271" t="s">
        <v>962</v>
      </c>
      <c r="B271" t="s">
        <v>984</v>
      </c>
      <c r="C271" t="s">
        <v>118</v>
      </c>
      <c r="D271" t="s">
        <v>985</v>
      </c>
      <c r="E271" t="s">
        <v>181</v>
      </c>
      <c r="F271" t="s">
        <v>118</v>
      </c>
      <c r="G271"/>
      <c r="H271">
        <v>1198</v>
      </c>
      <c r="I271" t="s">
        <v>625</v>
      </c>
      <c r="J271" t="s">
        <v>183</v>
      </c>
      <c r="K271" t="s">
        <v>5000</v>
      </c>
      <c r="L271" t="s">
        <v>986</v>
      </c>
      <c r="M271"/>
      <c r="N271" t="s">
        <v>987</v>
      </c>
      <c r="O271" t="s">
        <v>988</v>
      </c>
      <c r="P271" t="s">
        <v>989</v>
      </c>
    </row>
    <row r="272" spans="1:16" ht="15" x14ac:dyDescent="0.25">
      <c r="A272" t="s">
        <v>962</v>
      </c>
      <c r="B272" t="s">
        <v>996</v>
      </c>
      <c r="C272" t="s">
        <v>723</v>
      </c>
      <c r="D272" t="s">
        <v>997</v>
      </c>
      <c r="E272" t="s">
        <v>181</v>
      </c>
      <c r="F272" t="s">
        <v>723</v>
      </c>
      <c r="G272"/>
      <c r="H272">
        <v>62</v>
      </c>
      <c r="I272" t="s">
        <v>182</v>
      </c>
      <c r="J272" t="s">
        <v>183</v>
      </c>
      <c r="K272" t="s">
        <v>518</v>
      </c>
      <c r="L272" t="s">
        <v>998</v>
      </c>
      <c r="M272"/>
      <c r="N272" t="s">
        <v>999</v>
      </c>
      <c r="O272" t="s">
        <v>1000</v>
      </c>
      <c r="P272" t="s">
        <v>203</v>
      </c>
    </row>
    <row r="273" spans="1:16" ht="15" x14ac:dyDescent="0.25">
      <c r="A273" t="s">
        <v>962</v>
      </c>
      <c r="B273" t="s">
        <v>980</v>
      </c>
      <c r="C273" t="s">
        <v>118</v>
      </c>
      <c r="D273" t="s">
        <v>964</v>
      </c>
      <c r="E273" t="s">
        <v>181</v>
      </c>
      <c r="F273" t="s">
        <v>118</v>
      </c>
      <c r="G273"/>
      <c r="H273">
        <v>1200</v>
      </c>
      <c r="I273" t="s">
        <v>625</v>
      </c>
      <c r="J273" t="s">
        <v>379</v>
      </c>
      <c r="K273" t="s">
        <v>379</v>
      </c>
      <c r="L273" t="s">
        <v>981</v>
      </c>
      <c r="M273"/>
      <c r="N273" t="s">
        <v>982</v>
      </c>
      <c r="O273" t="s">
        <v>983</v>
      </c>
      <c r="P273" t="s">
        <v>979</v>
      </c>
    </row>
    <row r="274" spans="1:16" ht="15" x14ac:dyDescent="0.25">
      <c r="A274" t="s">
        <v>962</v>
      </c>
      <c r="B274" t="s">
        <v>1047</v>
      </c>
      <c r="C274" t="s">
        <v>723</v>
      </c>
      <c r="D274" t="s">
        <v>724</v>
      </c>
      <c r="E274" t="s">
        <v>181</v>
      </c>
      <c r="F274" t="s">
        <v>723</v>
      </c>
      <c r="G274"/>
      <c r="H274">
        <v>5.2</v>
      </c>
      <c r="I274" t="s">
        <v>182</v>
      </c>
      <c r="J274" t="s">
        <v>183</v>
      </c>
      <c r="K274" t="s">
        <v>518</v>
      </c>
      <c r="L274" t="s">
        <v>1048</v>
      </c>
      <c r="M274"/>
      <c r="N274" t="s">
        <v>1049</v>
      </c>
      <c r="O274" t="s">
        <v>1050</v>
      </c>
      <c r="P274" t="s">
        <v>733</v>
      </c>
    </row>
    <row r="275" spans="1:16" ht="15" x14ac:dyDescent="0.25">
      <c r="A275" t="s">
        <v>962</v>
      </c>
      <c r="B275" t="s">
        <v>1055</v>
      </c>
      <c r="C275" t="s">
        <v>723</v>
      </c>
      <c r="D275" t="s">
        <v>724</v>
      </c>
      <c r="E275" t="s">
        <v>181</v>
      </c>
      <c r="F275" t="s">
        <v>723</v>
      </c>
      <c r="G275"/>
      <c r="H275">
        <v>14</v>
      </c>
      <c r="I275" t="s">
        <v>182</v>
      </c>
      <c r="J275" t="s">
        <v>183</v>
      </c>
      <c r="K275" t="s">
        <v>518</v>
      </c>
      <c r="L275" t="s">
        <v>1056</v>
      </c>
      <c r="M275"/>
      <c r="N275" t="s">
        <v>1057</v>
      </c>
      <c r="O275" t="s">
        <v>1058</v>
      </c>
      <c r="P275" t="s">
        <v>733</v>
      </c>
    </row>
    <row r="276" spans="1:16" ht="15" x14ac:dyDescent="0.25">
      <c r="A276" t="s">
        <v>962</v>
      </c>
      <c r="B276" t="s">
        <v>4935</v>
      </c>
      <c r="C276" t="s">
        <v>746</v>
      </c>
      <c r="D276" t="s">
        <v>3897</v>
      </c>
      <c r="E276" t="s">
        <v>181</v>
      </c>
      <c r="F276" t="s">
        <v>114</v>
      </c>
      <c r="G276"/>
      <c r="H276">
        <v>2000</v>
      </c>
      <c r="I276" t="s">
        <v>625</v>
      </c>
      <c r="J276" t="s">
        <v>183</v>
      </c>
      <c r="K276" t="s">
        <v>270</v>
      </c>
      <c r="L276" t="s">
        <v>4525</v>
      </c>
      <c r="M276"/>
      <c r="N276" t="s">
        <v>4526</v>
      </c>
      <c r="O276" t="s">
        <v>4527</v>
      </c>
      <c r="P276" t="s">
        <v>5045</v>
      </c>
    </row>
    <row r="277" spans="1:16" ht="15" x14ac:dyDescent="0.25">
      <c r="A277" t="s">
        <v>1129</v>
      </c>
      <c r="B277" t="s">
        <v>1145</v>
      </c>
      <c r="C277" t="s">
        <v>723</v>
      </c>
      <c r="D277" t="s">
        <v>724</v>
      </c>
      <c r="E277" t="s">
        <v>181</v>
      </c>
      <c r="F277" t="s">
        <v>723</v>
      </c>
      <c r="G277"/>
      <c r="H277">
        <v>22.5</v>
      </c>
      <c r="I277" t="s">
        <v>182</v>
      </c>
      <c r="J277" t="s">
        <v>379</v>
      </c>
      <c r="K277" t="s">
        <v>379</v>
      </c>
      <c r="L277"/>
      <c r="M277" t="s">
        <v>1146</v>
      </c>
      <c r="N277" t="s">
        <v>1147</v>
      </c>
      <c r="O277" t="s">
        <v>1148</v>
      </c>
      <c r="P277" t="s">
        <v>293</v>
      </c>
    </row>
    <row r="278" spans="1:16" ht="15" x14ac:dyDescent="0.25">
      <c r="A278" t="s">
        <v>1129</v>
      </c>
      <c r="B278" t="s">
        <v>1138</v>
      </c>
      <c r="C278" t="s">
        <v>723</v>
      </c>
      <c r="D278" t="s">
        <v>724</v>
      </c>
      <c r="E278" t="s">
        <v>181</v>
      </c>
      <c r="F278" t="s">
        <v>723</v>
      </c>
      <c r="G278"/>
      <c r="H278">
        <v>69</v>
      </c>
      <c r="I278" t="s">
        <v>625</v>
      </c>
      <c r="J278" t="s">
        <v>379</v>
      </c>
      <c r="K278" t="s">
        <v>379</v>
      </c>
      <c r="L278"/>
      <c r="M278" t="s">
        <v>1139</v>
      </c>
      <c r="N278" t="s">
        <v>1140</v>
      </c>
      <c r="O278" t="s">
        <v>1141</v>
      </c>
      <c r="P278" t="s">
        <v>203</v>
      </c>
    </row>
    <row r="279" spans="1:16" ht="15" x14ac:dyDescent="0.25">
      <c r="A279" t="s">
        <v>1129</v>
      </c>
      <c r="B279" t="s">
        <v>1149</v>
      </c>
      <c r="C279" t="s">
        <v>723</v>
      </c>
      <c r="D279" t="s">
        <v>724</v>
      </c>
      <c r="E279" t="s">
        <v>181</v>
      </c>
      <c r="F279" t="s">
        <v>723</v>
      </c>
      <c r="G279"/>
      <c r="H279">
        <v>66</v>
      </c>
      <c r="I279" t="s">
        <v>182</v>
      </c>
      <c r="J279" t="s">
        <v>379</v>
      </c>
      <c r="K279" t="s">
        <v>379</v>
      </c>
      <c r="L279"/>
      <c r="M279" t="s">
        <v>1150</v>
      </c>
      <c r="N279" t="s">
        <v>1151</v>
      </c>
      <c r="O279" t="s">
        <v>1152</v>
      </c>
      <c r="P279" t="s">
        <v>421</v>
      </c>
    </row>
    <row r="280" spans="1:16" ht="15" x14ac:dyDescent="0.25">
      <c r="A280" t="s">
        <v>1129</v>
      </c>
      <c r="B280" t="s">
        <v>1130</v>
      </c>
      <c r="C280" t="s">
        <v>125</v>
      </c>
      <c r="D280" t="s">
        <v>180</v>
      </c>
      <c r="E280" t="s">
        <v>181</v>
      </c>
      <c r="F280" t="s">
        <v>125</v>
      </c>
      <c r="G280"/>
      <c r="H280">
        <v>5</v>
      </c>
      <c r="I280" t="s">
        <v>182</v>
      </c>
      <c r="J280" t="s">
        <v>183</v>
      </c>
      <c r="K280" t="s">
        <v>184</v>
      </c>
      <c r="L280"/>
      <c r="M280" t="s">
        <v>1131</v>
      </c>
      <c r="N280" t="s">
        <v>1132</v>
      </c>
      <c r="O280" t="s">
        <v>1133</v>
      </c>
      <c r="P280" t="s">
        <v>293</v>
      </c>
    </row>
    <row r="281" spans="1:16" ht="15" x14ac:dyDescent="0.25">
      <c r="A281" t="s">
        <v>1129</v>
      </c>
      <c r="B281" t="s">
        <v>1134</v>
      </c>
      <c r="C281" t="s">
        <v>723</v>
      </c>
      <c r="D281" t="s">
        <v>724</v>
      </c>
      <c r="E281" t="s">
        <v>181</v>
      </c>
      <c r="F281" t="s">
        <v>723</v>
      </c>
      <c r="G281"/>
      <c r="H281">
        <v>17.5</v>
      </c>
      <c r="I281" t="s">
        <v>182</v>
      </c>
      <c r="J281" t="s">
        <v>379</v>
      </c>
      <c r="K281" t="s">
        <v>379</v>
      </c>
      <c r="L281"/>
      <c r="M281" t="s">
        <v>1135</v>
      </c>
      <c r="N281" t="s">
        <v>1136</v>
      </c>
      <c r="O281" t="s">
        <v>1137</v>
      </c>
      <c r="P281" t="s">
        <v>751</v>
      </c>
    </row>
    <row r="282" spans="1:16" ht="15" x14ac:dyDescent="0.25">
      <c r="A282" t="s">
        <v>1129</v>
      </c>
      <c r="B282" t="s">
        <v>1142</v>
      </c>
      <c r="C282" t="s">
        <v>723</v>
      </c>
      <c r="D282" t="s">
        <v>724</v>
      </c>
      <c r="E282" t="s">
        <v>181</v>
      </c>
      <c r="F282" t="s">
        <v>723</v>
      </c>
      <c r="G282"/>
      <c r="H282">
        <v>25</v>
      </c>
      <c r="I282" t="s">
        <v>182</v>
      </c>
      <c r="J282" t="s">
        <v>379</v>
      </c>
      <c r="K282" t="s">
        <v>379</v>
      </c>
      <c r="L282"/>
      <c r="M282" t="s">
        <v>1135</v>
      </c>
      <c r="N282" t="s">
        <v>1143</v>
      </c>
      <c r="O282" t="s">
        <v>1144</v>
      </c>
      <c r="P282" t="s">
        <v>236</v>
      </c>
    </row>
    <row r="283" spans="1:16" ht="15" x14ac:dyDescent="0.25">
      <c r="A283" t="s">
        <v>1153</v>
      </c>
      <c r="B283" t="s">
        <v>1158</v>
      </c>
      <c r="C283" t="s">
        <v>746</v>
      </c>
      <c r="D283" t="s">
        <v>1159</v>
      </c>
      <c r="E283" t="s">
        <v>181</v>
      </c>
      <c r="F283" t="s">
        <v>117</v>
      </c>
      <c r="G283"/>
      <c r="H283">
        <v>140</v>
      </c>
      <c r="I283" t="s">
        <v>625</v>
      </c>
      <c r="J283" t="s">
        <v>183</v>
      </c>
      <c r="K283" t="s">
        <v>184</v>
      </c>
      <c r="L283"/>
      <c r="M283" t="s">
        <v>1160</v>
      </c>
      <c r="N283" t="s">
        <v>1161</v>
      </c>
      <c r="O283" t="s">
        <v>1162</v>
      </c>
      <c r="P283" t="s">
        <v>879</v>
      </c>
    </row>
    <row r="284" spans="1:16" ht="15" x14ac:dyDescent="0.25">
      <c r="A284" t="s">
        <v>1153</v>
      </c>
      <c r="B284" t="s">
        <v>1154</v>
      </c>
      <c r="C284" t="s">
        <v>746</v>
      </c>
      <c r="D284" t="s">
        <v>747</v>
      </c>
      <c r="E284" t="s">
        <v>856</v>
      </c>
      <c r="F284" t="s">
        <v>115</v>
      </c>
      <c r="G284"/>
      <c r="H284">
        <v>1200</v>
      </c>
      <c r="I284" t="s">
        <v>625</v>
      </c>
      <c r="J284" t="s">
        <v>183</v>
      </c>
      <c r="K284" t="s">
        <v>4991</v>
      </c>
      <c r="L284" t="s">
        <v>1155</v>
      </c>
      <c r="M284"/>
      <c r="N284" t="s">
        <v>1156</v>
      </c>
      <c r="O284" t="s">
        <v>1157</v>
      </c>
      <c r="P284" t="s">
        <v>824</v>
      </c>
    </row>
    <row r="285" spans="1:16" ht="15" x14ac:dyDescent="0.25">
      <c r="A285" t="s">
        <v>1163</v>
      </c>
      <c r="B285" t="s">
        <v>1192</v>
      </c>
      <c r="C285" t="s">
        <v>723</v>
      </c>
      <c r="D285" t="s">
        <v>724</v>
      </c>
      <c r="E285" t="s">
        <v>181</v>
      </c>
      <c r="F285" t="s">
        <v>723</v>
      </c>
      <c r="G285"/>
      <c r="H285">
        <v>8.1999999999999993</v>
      </c>
      <c r="I285" t="s">
        <v>625</v>
      </c>
      <c r="J285" t="s">
        <v>379</v>
      </c>
      <c r="K285" t="s">
        <v>379</v>
      </c>
      <c r="L285" t="s">
        <v>1193</v>
      </c>
      <c r="M285"/>
      <c r="N285" t="s">
        <v>1194</v>
      </c>
      <c r="O285" t="s">
        <v>1195</v>
      </c>
      <c r="P285" t="s">
        <v>203</v>
      </c>
    </row>
    <row r="286" spans="1:16" ht="15" x14ac:dyDescent="0.25">
      <c r="A286" t="s">
        <v>1163</v>
      </c>
      <c r="B286" t="s">
        <v>1200</v>
      </c>
      <c r="C286" t="s">
        <v>723</v>
      </c>
      <c r="D286" t="s">
        <v>724</v>
      </c>
      <c r="E286" t="s">
        <v>181</v>
      </c>
      <c r="F286" t="s">
        <v>723</v>
      </c>
      <c r="G286"/>
      <c r="H286">
        <v>12.3</v>
      </c>
      <c r="I286" t="s">
        <v>625</v>
      </c>
      <c r="J286" t="s">
        <v>379</v>
      </c>
      <c r="K286" t="s">
        <v>379</v>
      </c>
      <c r="L286" t="s">
        <v>1201</v>
      </c>
      <c r="M286"/>
      <c r="N286" t="s">
        <v>1202</v>
      </c>
      <c r="O286" t="s">
        <v>1203</v>
      </c>
      <c r="P286" t="s">
        <v>236</v>
      </c>
    </row>
    <row r="287" spans="1:16" ht="15" x14ac:dyDescent="0.25">
      <c r="A287" t="s">
        <v>1163</v>
      </c>
      <c r="B287" t="s">
        <v>1208</v>
      </c>
      <c r="C287" t="s">
        <v>723</v>
      </c>
      <c r="D287" t="s">
        <v>724</v>
      </c>
      <c r="E287" t="s">
        <v>181</v>
      </c>
      <c r="F287" t="s">
        <v>723</v>
      </c>
      <c r="G287"/>
      <c r="H287">
        <v>10.25</v>
      </c>
      <c r="I287" t="s">
        <v>625</v>
      </c>
      <c r="J287" t="s">
        <v>379</v>
      </c>
      <c r="K287" t="s">
        <v>379</v>
      </c>
      <c r="L287" t="s">
        <v>1209</v>
      </c>
      <c r="M287"/>
      <c r="N287" t="s">
        <v>1210</v>
      </c>
      <c r="O287" t="s">
        <v>1211</v>
      </c>
      <c r="P287" t="s">
        <v>577</v>
      </c>
    </row>
    <row r="288" spans="1:16" ht="15" x14ac:dyDescent="0.25">
      <c r="A288" t="s">
        <v>1163</v>
      </c>
      <c r="B288" t="s">
        <v>1176</v>
      </c>
      <c r="C288" t="s">
        <v>125</v>
      </c>
      <c r="D288" t="s">
        <v>180</v>
      </c>
      <c r="E288" t="s">
        <v>181</v>
      </c>
      <c r="F288" t="s">
        <v>125</v>
      </c>
      <c r="G288"/>
      <c r="H288">
        <v>4.08</v>
      </c>
      <c r="I288" t="s">
        <v>182</v>
      </c>
      <c r="J288" t="s">
        <v>183</v>
      </c>
      <c r="K288" t="s">
        <v>199</v>
      </c>
      <c r="L288" t="s">
        <v>1177</v>
      </c>
      <c r="M288"/>
      <c r="N288" t="s">
        <v>1178</v>
      </c>
      <c r="O288" t="s">
        <v>1179</v>
      </c>
      <c r="P288" t="s">
        <v>421</v>
      </c>
    </row>
    <row r="289" spans="1:16" ht="15" x14ac:dyDescent="0.25">
      <c r="A289" t="s">
        <v>1163</v>
      </c>
      <c r="B289" t="s">
        <v>1204</v>
      </c>
      <c r="C289" t="s">
        <v>723</v>
      </c>
      <c r="D289" t="s">
        <v>724</v>
      </c>
      <c r="E289" t="s">
        <v>181</v>
      </c>
      <c r="F289" t="s">
        <v>723</v>
      </c>
      <c r="G289"/>
      <c r="H289">
        <v>8.1999999999999993</v>
      </c>
      <c r="I289" t="s">
        <v>625</v>
      </c>
      <c r="J289" t="s">
        <v>183</v>
      </c>
      <c r="K289" t="s">
        <v>270</v>
      </c>
      <c r="L289" t="s">
        <v>1205</v>
      </c>
      <c r="M289"/>
      <c r="N289" t="s">
        <v>1206</v>
      </c>
      <c r="O289" t="s">
        <v>1207</v>
      </c>
      <c r="P289" t="s">
        <v>236</v>
      </c>
    </row>
    <row r="290" spans="1:16" ht="15" x14ac:dyDescent="0.25">
      <c r="A290" t="s">
        <v>1163</v>
      </c>
      <c r="B290" t="s">
        <v>1184</v>
      </c>
      <c r="C290" t="s">
        <v>723</v>
      </c>
      <c r="D290" t="s">
        <v>724</v>
      </c>
      <c r="E290" t="s">
        <v>181</v>
      </c>
      <c r="F290" t="s">
        <v>723</v>
      </c>
      <c r="G290"/>
      <c r="H290">
        <v>2.4300000000000002</v>
      </c>
      <c r="I290" t="s">
        <v>625</v>
      </c>
      <c r="J290" t="s">
        <v>183</v>
      </c>
      <c r="K290" t="s">
        <v>184</v>
      </c>
      <c r="L290" t="s">
        <v>1185</v>
      </c>
      <c r="M290"/>
      <c r="N290" t="s">
        <v>1186</v>
      </c>
      <c r="O290" t="s">
        <v>1187</v>
      </c>
      <c r="P290" t="s">
        <v>188</v>
      </c>
    </row>
    <row r="291" spans="1:16" ht="15" x14ac:dyDescent="0.25">
      <c r="A291" t="s">
        <v>1163</v>
      </c>
      <c r="B291" t="s">
        <v>1188</v>
      </c>
      <c r="C291" t="s">
        <v>723</v>
      </c>
      <c r="D291" t="s">
        <v>724</v>
      </c>
      <c r="E291" t="s">
        <v>181</v>
      </c>
      <c r="F291" t="s">
        <v>723</v>
      </c>
      <c r="G291"/>
      <c r="H291">
        <v>6.15</v>
      </c>
      <c r="I291" t="s">
        <v>625</v>
      </c>
      <c r="J291" t="s">
        <v>183</v>
      </c>
      <c r="K291" t="s">
        <v>442</v>
      </c>
      <c r="L291" t="s">
        <v>1189</v>
      </c>
      <c r="M291"/>
      <c r="N291" t="s">
        <v>1190</v>
      </c>
      <c r="O291" t="s">
        <v>1191</v>
      </c>
      <c r="P291" t="s">
        <v>203</v>
      </c>
    </row>
    <row r="292" spans="1:16" ht="15" x14ac:dyDescent="0.25">
      <c r="A292" t="s">
        <v>1163</v>
      </c>
      <c r="B292" t="s">
        <v>1180</v>
      </c>
      <c r="C292" t="s">
        <v>723</v>
      </c>
      <c r="D292" t="s">
        <v>724</v>
      </c>
      <c r="E292" t="s">
        <v>181</v>
      </c>
      <c r="F292" t="s">
        <v>723</v>
      </c>
      <c r="G292"/>
      <c r="H292">
        <v>20</v>
      </c>
      <c r="I292" t="s">
        <v>625</v>
      </c>
      <c r="J292" t="s">
        <v>379</v>
      </c>
      <c r="K292" t="s">
        <v>379</v>
      </c>
      <c r="L292" t="s">
        <v>1181</v>
      </c>
      <c r="M292"/>
      <c r="N292" t="s">
        <v>1182</v>
      </c>
      <c r="O292" t="s">
        <v>1183</v>
      </c>
      <c r="P292" t="s">
        <v>751</v>
      </c>
    </row>
    <row r="293" spans="1:16" ht="15" x14ac:dyDescent="0.25">
      <c r="A293" t="s">
        <v>1163</v>
      </c>
      <c r="B293" t="s">
        <v>1196</v>
      </c>
      <c r="C293" t="s">
        <v>723</v>
      </c>
      <c r="D293" t="s">
        <v>724</v>
      </c>
      <c r="E293" t="s">
        <v>181</v>
      </c>
      <c r="F293" t="s">
        <v>723</v>
      </c>
      <c r="G293"/>
      <c r="H293">
        <v>12.3</v>
      </c>
      <c r="I293" t="s">
        <v>625</v>
      </c>
      <c r="J293" t="s">
        <v>183</v>
      </c>
      <c r="K293" t="s">
        <v>4991</v>
      </c>
      <c r="L293" t="s">
        <v>1197</v>
      </c>
      <c r="M293"/>
      <c r="N293" t="s">
        <v>1198</v>
      </c>
      <c r="O293" t="s">
        <v>1199</v>
      </c>
      <c r="P293" t="s">
        <v>203</v>
      </c>
    </row>
    <row r="294" spans="1:16" ht="15" x14ac:dyDescent="0.25">
      <c r="A294" t="s">
        <v>1212</v>
      </c>
      <c r="B294" t="s">
        <v>1232</v>
      </c>
      <c r="C294" t="s">
        <v>827</v>
      </c>
      <c r="D294" t="s">
        <v>827</v>
      </c>
      <c r="E294" t="s">
        <v>181</v>
      </c>
      <c r="F294" t="s">
        <v>119</v>
      </c>
      <c r="G294" t="s">
        <v>115</v>
      </c>
      <c r="H294">
        <v>40</v>
      </c>
      <c r="I294" t="s">
        <v>625</v>
      </c>
      <c r="J294" t="s">
        <v>183</v>
      </c>
      <c r="K294" t="s">
        <v>5000</v>
      </c>
      <c r="L294" t="s">
        <v>1233</v>
      </c>
      <c r="M294"/>
      <c r="N294" t="s">
        <v>1234</v>
      </c>
      <c r="O294" t="s">
        <v>1235</v>
      </c>
      <c r="P294" t="s">
        <v>892</v>
      </c>
    </row>
    <row r="295" spans="1:16" ht="15" x14ac:dyDescent="0.25">
      <c r="A295" t="s">
        <v>1212</v>
      </c>
      <c r="B295" t="s">
        <v>1213</v>
      </c>
      <c r="C295" t="s">
        <v>827</v>
      </c>
      <c r="D295" t="s">
        <v>827</v>
      </c>
      <c r="E295" t="s">
        <v>181</v>
      </c>
      <c r="F295" t="s">
        <v>119</v>
      </c>
      <c r="G295" t="s">
        <v>128</v>
      </c>
      <c r="H295">
        <v>14.316000000000001</v>
      </c>
      <c r="I295" t="s">
        <v>625</v>
      </c>
      <c r="J295" t="s">
        <v>183</v>
      </c>
      <c r="K295" t="s">
        <v>5000</v>
      </c>
      <c r="L295" t="s">
        <v>1214</v>
      </c>
      <c r="M295"/>
      <c r="N295" t="s">
        <v>1215</v>
      </c>
      <c r="O295" t="s">
        <v>1216</v>
      </c>
      <c r="P295" t="s">
        <v>1217</v>
      </c>
    </row>
    <row r="296" spans="1:16" ht="15" x14ac:dyDescent="0.25">
      <c r="A296" t="s">
        <v>1212</v>
      </c>
      <c r="B296" t="s">
        <v>1218</v>
      </c>
      <c r="C296" t="s">
        <v>827</v>
      </c>
      <c r="D296" t="s">
        <v>827</v>
      </c>
      <c r="E296" t="s">
        <v>181</v>
      </c>
      <c r="F296" t="s">
        <v>119</v>
      </c>
      <c r="G296" t="s">
        <v>128</v>
      </c>
      <c r="H296">
        <v>16.7</v>
      </c>
      <c r="I296" t="s">
        <v>625</v>
      </c>
      <c r="J296" t="s">
        <v>183</v>
      </c>
      <c r="K296" t="s">
        <v>5000</v>
      </c>
      <c r="L296" t="s">
        <v>1219</v>
      </c>
      <c r="M296"/>
      <c r="N296" t="s">
        <v>1220</v>
      </c>
      <c r="O296" t="s">
        <v>1221</v>
      </c>
      <c r="P296" t="s">
        <v>1222</v>
      </c>
    </row>
    <row r="297" spans="1:16" ht="15" x14ac:dyDescent="0.25">
      <c r="A297" t="s">
        <v>1212</v>
      </c>
      <c r="B297" t="s">
        <v>1228</v>
      </c>
      <c r="C297" t="s">
        <v>827</v>
      </c>
      <c r="D297" t="s">
        <v>827</v>
      </c>
      <c r="E297" t="s">
        <v>181</v>
      </c>
      <c r="F297" t="s">
        <v>119</v>
      </c>
      <c r="G297" t="s">
        <v>128</v>
      </c>
      <c r="H297">
        <v>12.5</v>
      </c>
      <c r="I297" t="s">
        <v>625</v>
      </c>
      <c r="J297" t="s">
        <v>379</v>
      </c>
      <c r="K297" t="s">
        <v>379</v>
      </c>
      <c r="L297" t="s">
        <v>1229</v>
      </c>
      <c r="M297"/>
      <c r="N297" t="s">
        <v>1230</v>
      </c>
      <c r="O297" t="s">
        <v>1231</v>
      </c>
      <c r="P297" t="s">
        <v>824</v>
      </c>
    </row>
    <row r="298" spans="1:16" ht="15" x14ac:dyDescent="0.25">
      <c r="A298" t="s">
        <v>1212</v>
      </c>
      <c r="B298" t="s">
        <v>1223</v>
      </c>
      <c r="C298" t="s">
        <v>827</v>
      </c>
      <c r="D298" t="s">
        <v>827</v>
      </c>
      <c r="E298" t="s">
        <v>181</v>
      </c>
      <c r="F298" t="s">
        <v>119</v>
      </c>
      <c r="G298" t="s">
        <v>128</v>
      </c>
      <c r="H298">
        <v>41.5</v>
      </c>
      <c r="I298" t="s">
        <v>625</v>
      </c>
      <c r="J298" t="s">
        <v>183</v>
      </c>
      <c r="K298" t="s">
        <v>5000</v>
      </c>
      <c r="L298" t="s">
        <v>1224</v>
      </c>
      <c r="M298"/>
      <c r="N298" t="s">
        <v>1225</v>
      </c>
      <c r="O298" t="s">
        <v>1226</v>
      </c>
      <c r="P298" t="s">
        <v>1227</v>
      </c>
    </row>
    <row r="299" spans="1:16" ht="15" x14ac:dyDescent="0.25">
      <c r="A299" t="s">
        <v>1212</v>
      </c>
      <c r="B299" t="s">
        <v>1236</v>
      </c>
      <c r="C299" t="s">
        <v>723</v>
      </c>
      <c r="D299" t="s">
        <v>724</v>
      </c>
      <c r="E299" t="s">
        <v>181</v>
      </c>
      <c r="F299" t="s">
        <v>723</v>
      </c>
      <c r="G299"/>
      <c r="H299">
        <v>18</v>
      </c>
      <c r="I299" t="s">
        <v>182</v>
      </c>
      <c r="J299" t="s">
        <v>183</v>
      </c>
      <c r="K299" t="s">
        <v>4991</v>
      </c>
      <c r="L299"/>
      <c r="M299"/>
      <c r="N299" t="s">
        <v>1237</v>
      </c>
      <c r="O299" t="s">
        <v>1238</v>
      </c>
      <c r="P299" t="s">
        <v>1222</v>
      </c>
    </row>
    <row r="300" spans="1:16" ht="15" x14ac:dyDescent="0.25">
      <c r="A300" t="s">
        <v>1212</v>
      </c>
      <c r="B300" t="s">
        <v>1239</v>
      </c>
      <c r="C300" t="s">
        <v>723</v>
      </c>
      <c r="D300" t="s">
        <v>724</v>
      </c>
      <c r="E300" t="s">
        <v>181</v>
      </c>
      <c r="F300" t="s">
        <v>723</v>
      </c>
      <c r="G300"/>
      <c r="H300">
        <v>6.5</v>
      </c>
      <c r="I300" t="s">
        <v>182</v>
      </c>
      <c r="J300" t="s">
        <v>183</v>
      </c>
      <c r="K300" t="s">
        <v>4991</v>
      </c>
      <c r="L300"/>
      <c r="M300"/>
      <c r="N300" t="s">
        <v>1240</v>
      </c>
      <c r="O300" t="s">
        <v>1241</v>
      </c>
      <c r="P300" t="s">
        <v>1222</v>
      </c>
    </row>
    <row r="301" spans="1:16" ht="15" x14ac:dyDescent="0.25">
      <c r="A301" t="s">
        <v>1242</v>
      </c>
      <c r="B301" t="s">
        <v>1260</v>
      </c>
      <c r="C301" t="s">
        <v>746</v>
      </c>
      <c r="D301" t="s">
        <v>1159</v>
      </c>
      <c r="E301" t="s">
        <v>181</v>
      </c>
      <c r="F301" t="s">
        <v>117</v>
      </c>
      <c r="G301"/>
      <c r="H301">
        <v>116</v>
      </c>
      <c r="I301" t="s">
        <v>625</v>
      </c>
      <c r="J301" t="s">
        <v>634</v>
      </c>
      <c r="K301" t="s">
        <v>634</v>
      </c>
      <c r="L301" t="s">
        <v>1253</v>
      </c>
      <c r="M301"/>
      <c r="N301" t="s">
        <v>1254</v>
      </c>
      <c r="O301" t="s">
        <v>1255</v>
      </c>
      <c r="P301" t="s">
        <v>1261</v>
      </c>
    </row>
    <row r="302" spans="1:16" ht="15" x14ac:dyDescent="0.25">
      <c r="A302" t="s">
        <v>1242</v>
      </c>
      <c r="B302" t="s">
        <v>1252</v>
      </c>
      <c r="C302" t="s">
        <v>746</v>
      </c>
      <c r="D302" t="s">
        <v>747</v>
      </c>
      <c r="E302" t="s">
        <v>181</v>
      </c>
      <c r="F302" t="s">
        <v>115</v>
      </c>
      <c r="G302"/>
      <c r="H302">
        <v>616</v>
      </c>
      <c r="I302" t="s">
        <v>625</v>
      </c>
      <c r="J302" t="s">
        <v>634</v>
      </c>
      <c r="K302" t="s">
        <v>634</v>
      </c>
      <c r="L302" t="s">
        <v>1253</v>
      </c>
      <c r="M302"/>
      <c r="N302" t="s">
        <v>1254</v>
      </c>
      <c r="O302" t="s">
        <v>1255</v>
      </c>
      <c r="P302" t="s">
        <v>902</v>
      </c>
    </row>
    <row r="303" spans="1:16" ht="15" x14ac:dyDescent="0.25">
      <c r="A303" t="s">
        <v>1242</v>
      </c>
      <c r="B303" t="s">
        <v>4986</v>
      </c>
      <c r="C303" t="s">
        <v>746</v>
      </c>
      <c r="D303" t="s">
        <v>1159</v>
      </c>
      <c r="E303" t="s">
        <v>181</v>
      </c>
      <c r="F303" t="s">
        <v>117</v>
      </c>
      <c r="G303"/>
      <c r="H303">
        <v>143.19999999999999</v>
      </c>
      <c r="I303" t="s">
        <v>625</v>
      </c>
      <c r="J303" t="s">
        <v>634</v>
      </c>
      <c r="K303" t="s">
        <v>634</v>
      </c>
      <c r="L303" t="s">
        <v>5046</v>
      </c>
      <c r="M303"/>
      <c r="N303" t="s">
        <v>5047</v>
      </c>
      <c r="O303" t="s">
        <v>5048</v>
      </c>
      <c r="P303" t="s">
        <v>5049</v>
      </c>
    </row>
    <row r="304" spans="1:16" ht="15" x14ac:dyDescent="0.25">
      <c r="A304" t="s">
        <v>1242</v>
      </c>
      <c r="B304" t="s">
        <v>5050</v>
      </c>
      <c r="C304" t="s">
        <v>746</v>
      </c>
      <c r="D304" t="s">
        <v>3897</v>
      </c>
      <c r="E304" t="s">
        <v>181</v>
      </c>
      <c r="F304" t="s">
        <v>114</v>
      </c>
      <c r="G304" t="s">
        <v>128</v>
      </c>
      <c r="H304">
        <v>559</v>
      </c>
      <c r="I304" t="s">
        <v>625</v>
      </c>
      <c r="J304" t="s">
        <v>634</v>
      </c>
      <c r="K304" t="s">
        <v>634</v>
      </c>
      <c r="L304" t="s">
        <v>5046</v>
      </c>
      <c r="M304"/>
      <c r="N304" t="s">
        <v>5047</v>
      </c>
      <c r="O304" t="s">
        <v>5048</v>
      </c>
      <c r="P304" t="s">
        <v>5049</v>
      </c>
    </row>
    <row r="305" spans="1:16" ht="15" x14ac:dyDescent="0.25">
      <c r="A305" t="s">
        <v>1242</v>
      </c>
      <c r="B305" t="s">
        <v>1256</v>
      </c>
      <c r="C305" t="s">
        <v>746</v>
      </c>
      <c r="D305" t="s">
        <v>747</v>
      </c>
      <c r="E305" t="s">
        <v>181</v>
      </c>
      <c r="F305" t="s">
        <v>115</v>
      </c>
      <c r="G305"/>
      <c r="H305">
        <v>905</v>
      </c>
      <c r="I305" t="s">
        <v>625</v>
      </c>
      <c r="J305" t="s">
        <v>183</v>
      </c>
      <c r="K305" t="s">
        <v>184</v>
      </c>
      <c r="L305" t="s">
        <v>1257</v>
      </c>
      <c r="M305"/>
      <c r="N305" t="s">
        <v>1258</v>
      </c>
      <c r="O305" t="s">
        <v>1259</v>
      </c>
      <c r="P305" t="s">
        <v>751</v>
      </c>
    </row>
    <row r="306" spans="1:16" ht="15" x14ac:dyDescent="0.25">
      <c r="A306" t="s">
        <v>1242</v>
      </c>
      <c r="B306" t="s">
        <v>5051</v>
      </c>
      <c r="C306" t="s">
        <v>746</v>
      </c>
      <c r="D306" t="s">
        <v>747</v>
      </c>
      <c r="E306" t="s">
        <v>181</v>
      </c>
      <c r="F306" t="s">
        <v>115</v>
      </c>
      <c r="G306"/>
      <c r="H306">
        <v>1365</v>
      </c>
      <c r="I306" t="s">
        <v>625</v>
      </c>
      <c r="J306" t="s">
        <v>183</v>
      </c>
      <c r="K306" t="s">
        <v>4991</v>
      </c>
      <c r="L306" t="s">
        <v>1248</v>
      </c>
      <c r="M306"/>
      <c r="N306" t="s">
        <v>1249</v>
      </c>
      <c r="O306" t="s">
        <v>1250</v>
      </c>
      <c r="P306" t="s">
        <v>1251</v>
      </c>
    </row>
    <row r="307" spans="1:16" ht="15" x14ac:dyDescent="0.25">
      <c r="A307" t="s">
        <v>1242</v>
      </c>
      <c r="B307" t="s">
        <v>5052</v>
      </c>
      <c r="C307" t="s">
        <v>827</v>
      </c>
      <c r="D307" t="s">
        <v>827</v>
      </c>
      <c r="E307" t="s">
        <v>181</v>
      </c>
      <c r="F307" t="s">
        <v>119</v>
      </c>
      <c r="G307"/>
      <c r="H307">
        <v>420</v>
      </c>
      <c r="I307" t="s">
        <v>625</v>
      </c>
      <c r="J307" t="s">
        <v>183</v>
      </c>
      <c r="K307" t="s">
        <v>518</v>
      </c>
      <c r="L307" t="s">
        <v>1244</v>
      </c>
      <c r="M307"/>
      <c r="N307" t="s">
        <v>1245</v>
      </c>
      <c r="O307" t="s">
        <v>1246</v>
      </c>
      <c r="P307" t="s">
        <v>636</v>
      </c>
    </row>
    <row r="308" spans="1:16" ht="15" x14ac:dyDescent="0.25">
      <c r="A308" t="s">
        <v>1262</v>
      </c>
      <c r="B308" t="s">
        <v>1271</v>
      </c>
      <c r="C308" t="s">
        <v>746</v>
      </c>
      <c r="D308" t="s">
        <v>747</v>
      </c>
      <c r="E308" t="s">
        <v>181</v>
      </c>
      <c r="F308" t="s">
        <v>115</v>
      </c>
      <c r="G308"/>
      <c r="H308">
        <v>910</v>
      </c>
      <c r="I308" t="s">
        <v>625</v>
      </c>
      <c r="J308" t="s">
        <v>183</v>
      </c>
      <c r="K308" t="s">
        <v>442</v>
      </c>
      <c r="L308" t="s">
        <v>1272</v>
      </c>
      <c r="M308"/>
      <c r="N308" t="s">
        <v>1273</v>
      </c>
      <c r="O308" t="s">
        <v>1274</v>
      </c>
      <c r="P308" t="s">
        <v>421</v>
      </c>
    </row>
    <row r="309" spans="1:16" ht="15" x14ac:dyDescent="0.25">
      <c r="A309" t="s">
        <v>1262</v>
      </c>
      <c r="B309" t="s">
        <v>1267</v>
      </c>
      <c r="C309" t="s">
        <v>746</v>
      </c>
      <c r="D309" t="s">
        <v>747</v>
      </c>
      <c r="E309" t="s">
        <v>181</v>
      </c>
      <c r="F309" t="s">
        <v>115</v>
      </c>
      <c r="G309"/>
      <c r="H309">
        <v>413</v>
      </c>
      <c r="I309" t="s">
        <v>625</v>
      </c>
      <c r="J309" t="s">
        <v>634</v>
      </c>
      <c r="K309" t="s">
        <v>634</v>
      </c>
      <c r="L309" t="s">
        <v>1268</v>
      </c>
      <c r="M309"/>
      <c r="N309" t="s">
        <v>1269</v>
      </c>
      <c r="O309" t="s">
        <v>1270</v>
      </c>
      <c r="P309" t="s">
        <v>907</v>
      </c>
    </row>
    <row r="310" spans="1:16" ht="15" x14ac:dyDescent="0.25">
      <c r="A310" t="s">
        <v>1262</v>
      </c>
      <c r="B310" t="s">
        <v>1275</v>
      </c>
      <c r="C310" t="s">
        <v>746</v>
      </c>
      <c r="D310" t="s">
        <v>1159</v>
      </c>
      <c r="E310" t="s">
        <v>181</v>
      </c>
      <c r="F310" t="s">
        <v>117</v>
      </c>
      <c r="G310"/>
      <c r="H310">
        <v>53</v>
      </c>
      <c r="I310" t="s">
        <v>625</v>
      </c>
      <c r="J310" t="s">
        <v>634</v>
      </c>
      <c r="K310" t="s">
        <v>634</v>
      </c>
      <c r="L310" t="s">
        <v>1268</v>
      </c>
      <c r="M310"/>
      <c r="N310" t="s">
        <v>1269</v>
      </c>
      <c r="O310" t="s">
        <v>1270</v>
      </c>
      <c r="P310" t="s">
        <v>1276</v>
      </c>
    </row>
    <row r="311" spans="1:16" ht="15" x14ac:dyDescent="0.25">
      <c r="A311" t="s">
        <v>1262</v>
      </c>
      <c r="B311" t="s">
        <v>1263</v>
      </c>
      <c r="C311" t="s">
        <v>746</v>
      </c>
      <c r="D311" t="s">
        <v>747</v>
      </c>
      <c r="E311" t="s">
        <v>181</v>
      </c>
      <c r="F311" t="s">
        <v>115</v>
      </c>
      <c r="G311"/>
      <c r="H311">
        <v>407</v>
      </c>
      <c r="I311" t="s">
        <v>625</v>
      </c>
      <c r="J311" t="s">
        <v>183</v>
      </c>
      <c r="K311" t="s">
        <v>270</v>
      </c>
      <c r="L311"/>
      <c r="M311"/>
      <c r="N311" t="s">
        <v>1264</v>
      </c>
      <c r="O311" t="s">
        <v>1265</v>
      </c>
      <c r="P311" t="s">
        <v>1266</v>
      </c>
    </row>
    <row r="312" spans="1:16" ht="15" x14ac:dyDescent="0.25">
      <c r="A312" t="s">
        <v>1277</v>
      </c>
      <c r="B312" t="s">
        <v>1281</v>
      </c>
      <c r="C312" t="s">
        <v>125</v>
      </c>
      <c r="D312" t="s">
        <v>180</v>
      </c>
      <c r="E312" t="s">
        <v>181</v>
      </c>
      <c r="F312" t="s">
        <v>125</v>
      </c>
      <c r="G312"/>
      <c r="H312">
        <v>4.99</v>
      </c>
      <c r="I312" t="s">
        <v>182</v>
      </c>
      <c r="J312" t="s">
        <v>183</v>
      </c>
      <c r="K312" t="s">
        <v>199</v>
      </c>
      <c r="L312" t="s">
        <v>5053</v>
      </c>
      <c r="M312"/>
      <c r="N312"/>
      <c r="O312"/>
      <c r="P312" t="s">
        <v>651</v>
      </c>
    </row>
    <row r="313" spans="1:16" ht="15" x14ac:dyDescent="0.25">
      <c r="A313" t="s">
        <v>1277</v>
      </c>
      <c r="B313" t="s">
        <v>1287</v>
      </c>
      <c r="C313" t="s">
        <v>125</v>
      </c>
      <c r="D313" t="s">
        <v>180</v>
      </c>
      <c r="E313" t="s">
        <v>181</v>
      </c>
      <c r="F313" t="s">
        <v>125</v>
      </c>
      <c r="G313"/>
      <c r="H313">
        <v>4.99</v>
      </c>
      <c r="I313" t="s">
        <v>182</v>
      </c>
      <c r="J313" t="s">
        <v>183</v>
      </c>
      <c r="K313" t="s">
        <v>199</v>
      </c>
      <c r="L313" t="s">
        <v>5053</v>
      </c>
      <c r="M313"/>
      <c r="N313"/>
      <c r="O313"/>
      <c r="P313" t="s">
        <v>651</v>
      </c>
    </row>
    <row r="314" spans="1:16" ht="15" x14ac:dyDescent="0.25">
      <c r="A314" t="s">
        <v>1277</v>
      </c>
      <c r="B314" t="s">
        <v>1285</v>
      </c>
      <c r="C314" t="s">
        <v>125</v>
      </c>
      <c r="D314" t="s">
        <v>180</v>
      </c>
      <c r="E314" t="s">
        <v>181</v>
      </c>
      <c r="F314" t="s">
        <v>125</v>
      </c>
      <c r="G314"/>
      <c r="H314">
        <v>4.88</v>
      </c>
      <c r="I314" t="s">
        <v>182</v>
      </c>
      <c r="J314" t="s">
        <v>183</v>
      </c>
      <c r="K314" t="s">
        <v>270</v>
      </c>
      <c r="L314" t="s">
        <v>5054</v>
      </c>
      <c r="M314"/>
      <c r="N314"/>
      <c r="O314"/>
      <c r="P314" t="s">
        <v>651</v>
      </c>
    </row>
    <row r="315" spans="1:16" ht="15" x14ac:dyDescent="0.25">
      <c r="A315" t="s">
        <v>1277</v>
      </c>
      <c r="B315" t="s">
        <v>1293</v>
      </c>
      <c r="C315" t="s">
        <v>723</v>
      </c>
      <c r="D315" t="s">
        <v>724</v>
      </c>
      <c r="E315" t="s">
        <v>181</v>
      </c>
      <c r="F315" t="s">
        <v>723</v>
      </c>
      <c r="G315"/>
      <c r="H315">
        <v>3.6</v>
      </c>
      <c r="I315" t="s">
        <v>182</v>
      </c>
      <c r="J315" t="s">
        <v>216</v>
      </c>
      <c r="K315" t="s">
        <v>216</v>
      </c>
      <c r="L315"/>
      <c r="M315"/>
      <c r="N315" t="s">
        <v>1294</v>
      </c>
      <c r="O315" t="s">
        <v>1295</v>
      </c>
      <c r="P315" t="s">
        <v>892</v>
      </c>
    </row>
    <row r="316" spans="1:16" ht="15" x14ac:dyDescent="0.25">
      <c r="A316" t="s">
        <v>1277</v>
      </c>
      <c r="B316" t="s">
        <v>1296</v>
      </c>
      <c r="C316" t="s">
        <v>723</v>
      </c>
      <c r="D316" t="s">
        <v>724</v>
      </c>
      <c r="E316" t="s">
        <v>181</v>
      </c>
      <c r="F316" t="s">
        <v>723</v>
      </c>
      <c r="G316"/>
      <c r="H316">
        <v>4.8</v>
      </c>
      <c r="I316" t="s">
        <v>182</v>
      </c>
      <c r="J316" t="s">
        <v>216</v>
      </c>
      <c r="K316" t="s">
        <v>216</v>
      </c>
      <c r="L316"/>
      <c r="M316"/>
      <c r="N316" t="s">
        <v>1297</v>
      </c>
      <c r="O316" t="s">
        <v>1298</v>
      </c>
      <c r="P316" t="s">
        <v>738</v>
      </c>
    </row>
    <row r="317" spans="1:16" ht="15" x14ac:dyDescent="0.25">
      <c r="A317" t="s">
        <v>1277</v>
      </c>
      <c r="B317" t="s">
        <v>1278</v>
      </c>
      <c r="C317" t="s">
        <v>125</v>
      </c>
      <c r="D317" t="s">
        <v>180</v>
      </c>
      <c r="E317" t="s">
        <v>181</v>
      </c>
      <c r="F317" t="s">
        <v>125</v>
      </c>
      <c r="G317"/>
      <c r="H317">
        <v>4.9000000000000004</v>
      </c>
      <c r="I317" t="s">
        <v>182</v>
      </c>
      <c r="J317" t="s">
        <v>216</v>
      </c>
      <c r="K317" t="s">
        <v>216</v>
      </c>
      <c r="L317"/>
      <c r="M317"/>
      <c r="N317" t="s">
        <v>1279</v>
      </c>
      <c r="O317" t="s">
        <v>1280</v>
      </c>
      <c r="P317" t="s">
        <v>421</v>
      </c>
    </row>
    <row r="318" spans="1:16" ht="15" x14ac:dyDescent="0.25">
      <c r="A318" t="s">
        <v>1277</v>
      </c>
      <c r="B318" t="s">
        <v>1290</v>
      </c>
      <c r="C318" t="s">
        <v>125</v>
      </c>
      <c r="D318" t="s">
        <v>180</v>
      </c>
      <c r="E318" t="s">
        <v>181</v>
      </c>
      <c r="F318" t="s">
        <v>125</v>
      </c>
      <c r="G318"/>
      <c r="H318">
        <v>4.88</v>
      </c>
      <c r="I318" t="s">
        <v>182</v>
      </c>
      <c r="J318" t="s">
        <v>183</v>
      </c>
      <c r="K318" t="s">
        <v>270</v>
      </c>
      <c r="L318" t="s">
        <v>5055</v>
      </c>
      <c r="M318"/>
      <c r="N318"/>
      <c r="O318"/>
      <c r="P318" t="s">
        <v>651</v>
      </c>
    </row>
    <row r="319" spans="1:16" ht="15" x14ac:dyDescent="0.25">
      <c r="A319" t="s">
        <v>1277</v>
      </c>
      <c r="B319" t="s">
        <v>1283</v>
      </c>
      <c r="C319" t="s">
        <v>125</v>
      </c>
      <c r="D319" t="s">
        <v>180</v>
      </c>
      <c r="E319" t="s">
        <v>181</v>
      </c>
      <c r="F319" t="s">
        <v>125</v>
      </c>
      <c r="G319"/>
      <c r="H319">
        <v>4.88</v>
      </c>
      <c r="I319" t="s">
        <v>182</v>
      </c>
      <c r="J319" t="s">
        <v>183</v>
      </c>
      <c r="K319" t="s">
        <v>270</v>
      </c>
      <c r="L319" t="s">
        <v>5055</v>
      </c>
      <c r="M319"/>
      <c r="N319"/>
      <c r="O319"/>
      <c r="P319" t="s">
        <v>651</v>
      </c>
    </row>
    <row r="320" spans="1:16" ht="15" x14ac:dyDescent="0.25">
      <c r="A320" t="s">
        <v>1277</v>
      </c>
      <c r="B320" t="s">
        <v>1288</v>
      </c>
      <c r="C320" t="s">
        <v>125</v>
      </c>
      <c r="D320" t="s">
        <v>180</v>
      </c>
      <c r="E320" t="s">
        <v>181</v>
      </c>
      <c r="F320" t="s">
        <v>125</v>
      </c>
      <c r="G320"/>
      <c r="H320">
        <v>4.88</v>
      </c>
      <c r="I320" t="s">
        <v>182</v>
      </c>
      <c r="J320" t="s">
        <v>183</v>
      </c>
      <c r="K320" t="s">
        <v>518</v>
      </c>
      <c r="L320" t="s">
        <v>5056</v>
      </c>
      <c r="M320"/>
      <c r="N320"/>
      <c r="O320"/>
      <c r="P320" t="s">
        <v>651</v>
      </c>
    </row>
    <row r="321" spans="1:16" ht="15" x14ac:dyDescent="0.25">
      <c r="A321" t="s">
        <v>1299</v>
      </c>
      <c r="B321" t="s">
        <v>1338</v>
      </c>
      <c r="C321" t="s">
        <v>723</v>
      </c>
      <c r="D321" t="s">
        <v>724</v>
      </c>
      <c r="E321" t="s">
        <v>181</v>
      </c>
      <c r="F321" t="s">
        <v>723</v>
      </c>
      <c r="G321"/>
      <c r="H321">
        <v>25</v>
      </c>
      <c r="I321" t="s">
        <v>182</v>
      </c>
      <c r="J321" t="s">
        <v>379</v>
      </c>
      <c r="K321" t="s">
        <v>379</v>
      </c>
      <c r="L321"/>
      <c r="M321" t="s">
        <v>1339</v>
      </c>
      <c r="N321" t="s">
        <v>1340</v>
      </c>
      <c r="O321" t="s">
        <v>1341</v>
      </c>
      <c r="P321" t="s">
        <v>421</v>
      </c>
    </row>
    <row r="322" spans="1:16" ht="15" x14ac:dyDescent="0.25">
      <c r="A322" t="s">
        <v>1299</v>
      </c>
      <c r="B322" t="s">
        <v>1342</v>
      </c>
      <c r="C322" t="s">
        <v>723</v>
      </c>
      <c r="D322" t="s">
        <v>724</v>
      </c>
      <c r="E322" t="s">
        <v>181</v>
      </c>
      <c r="F322" t="s">
        <v>723</v>
      </c>
      <c r="G322"/>
      <c r="H322">
        <v>38.76</v>
      </c>
      <c r="I322" t="s">
        <v>182</v>
      </c>
      <c r="J322" t="s">
        <v>379</v>
      </c>
      <c r="K322" t="s">
        <v>379</v>
      </c>
      <c r="L322"/>
      <c r="M322" t="s">
        <v>1343</v>
      </c>
      <c r="N322" t="s">
        <v>1344</v>
      </c>
      <c r="O322" t="s">
        <v>1345</v>
      </c>
      <c r="P322" t="s">
        <v>577</v>
      </c>
    </row>
    <row r="323" spans="1:16" ht="15" x14ac:dyDescent="0.25">
      <c r="A323" t="s">
        <v>1299</v>
      </c>
      <c r="B323" t="s">
        <v>1310</v>
      </c>
      <c r="C323" t="s">
        <v>723</v>
      </c>
      <c r="D323" t="s">
        <v>724</v>
      </c>
      <c r="E323" t="s">
        <v>181</v>
      </c>
      <c r="F323" t="s">
        <v>723</v>
      </c>
      <c r="G323"/>
      <c r="H323">
        <v>27.6</v>
      </c>
      <c r="I323" t="s">
        <v>182</v>
      </c>
      <c r="J323" t="s">
        <v>379</v>
      </c>
      <c r="K323" t="s">
        <v>379</v>
      </c>
      <c r="L323"/>
      <c r="M323" t="s">
        <v>1311</v>
      </c>
      <c r="N323" t="s">
        <v>1312</v>
      </c>
      <c r="O323" t="s">
        <v>1313</v>
      </c>
      <c r="P323" t="s">
        <v>859</v>
      </c>
    </row>
    <row r="324" spans="1:16" ht="15" x14ac:dyDescent="0.25">
      <c r="A324" t="s">
        <v>1299</v>
      </c>
      <c r="B324" t="s">
        <v>1304</v>
      </c>
      <c r="C324" t="s">
        <v>723</v>
      </c>
      <c r="D324" t="s">
        <v>724</v>
      </c>
      <c r="E324" t="s">
        <v>181</v>
      </c>
      <c r="F324" t="s">
        <v>723</v>
      </c>
      <c r="G324"/>
      <c r="H324">
        <v>16.3</v>
      </c>
      <c r="I324" t="s">
        <v>182</v>
      </c>
      <c r="J324" t="s">
        <v>379</v>
      </c>
      <c r="K324" t="s">
        <v>379</v>
      </c>
      <c r="L324"/>
      <c r="M324" t="s">
        <v>1305</v>
      </c>
      <c r="N324" t="s">
        <v>1306</v>
      </c>
      <c r="O324" t="s">
        <v>1307</v>
      </c>
      <c r="P324" t="s">
        <v>819</v>
      </c>
    </row>
    <row r="325" spans="1:16" ht="15" x14ac:dyDescent="0.25">
      <c r="A325" t="s">
        <v>1299</v>
      </c>
      <c r="B325" t="s">
        <v>1300</v>
      </c>
      <c r="C325" t="s">
        <v>723</v>
      </c>
      <c r="D325" t="s">
        <v>724</v>
      </c>
      <c r="E325" t="s">
        <v>181</v>
      </c>
      <c r="F325" t="s">
        <v>723</v>
      </c>
      <c r="G325"/>
      <c r="H325">
        <v>58.5</v>
      </c>
      <c r="I325" t="s">
        <v>182</v>
      </c>
      <c r="J325" t="s">
        <v>216</v>
      </c>
      <c r="K325" t="s">
        <v>216</v>
      </c>
      <c r="L325" t="s">
        <v>1301</v>
      </c>
      <c r="M325"/>
      <c r="N325" t="s">
        <v>1302</v>
      </c>
      <c r="O325" t="s">
        <v>1303</v>
      </c>
      <c r="P325" t="s">
        <v>728</v>
      </c>
    </row>
    <row r="326" spans="1:16" ht="15" x14ac:dyDescent="0.25">
      <c r="A326" t="s">
        <v>1299</v>
      </c>
      <c r="B326" t="s">
        <v>1308</v>
      </c>
      <c r="C326" t="s">
        <v>723</v>
      </c>
      <c r="D326" t="s">
        <v>724</v>
      </c>
      <c r="E326" t="s">
        <v>181</v>
      </c>
      <c r="F326" t="s">
        <v>723</v>
      </c>
      <c r="G326"/>
      <c r="H326">
        <v>37.5</v>
      </c>
      <c r="I326" t="s">
        <v>182</v>
      </c>
      <c r="J326" t="s">
        <v>379</v>
      </c>
      <c r="K326" t="s">
        <v>379</v>
      </c>
      <c r="L326"/>
      <c r="M326" t="s">
        <v>1309</v>
      </c>
      <c r="N326" t="s">
        <v>918</v>
      </c>
      <c r="O326" t="s">
        <v>919</v>
      </c>
      <c r="P326" t="s">
        <v>859</v>
      </c>
    </row>
    <row r="327" spans="1:16" ht="15" x14ac:dyDescent="0.25">
      <c r="A327" t="s">
        <v>1299</v>
      </c>
      <c r="B327" t="s">
        <v>1314</v>
      </c>
      <c r="C327" t="s">
        <v>723</v>
      </c>
      <c r="D327" t="s">
        <v>724</v>
      </c>
      <c r="E327" t="s">
        <v>181</v>
      </c>
      <c r="F327" t="s">
        <v>723</v>
      </c>
      <c r="G327"/>
      <c r="H327">
        <v>67.5</v>
      </c>
      <c r="I327" t="s">
        <v>625</v>
      </c>
      <c r="J327" t="s">
        <v>379</v>
      </c>
      <c r="K327" t="s">
        <v>379</v>
      </c>
      <c r="L327"/>
      <c r="M327" t="s">
        <v>1315</v>
      </c>
      <c r="N327" t="s">
        <v>1316</v>
      </c>
      <c r="O327" t="s">
        <v>1317</v>
      </c>
      <c r="P327" t="s">
        <v>733</v>
      </c>
    </row>
    <row r="328" spans="1:16" ht="15" x14ac:dyDescent="0.25">
      <c r="A328" t="s">
        <v>1299</v>
      </c>
      <c r="B328" t="s">
        <v>1330</v>
      </c>
      <c r="C328" t="s">
        <v>723</v>
      </c>
      <c r="D328" t="s">
        <v>724</v>
      </c>
      <c r="E328" t="s">
        <v>181</v>
      </c>
      <c r="F328" t="s">
        <v>723</v>
      </c>
      <c r="G328"/>
      <c r="H328">
        <v>22.5</v>
      </c>
      <c r="I328" t="s">
        <v>182</v>
      </c>
      <c r="J328" t="s">
        <v>379</v>
      </c>
      <c r="K328" t="s">
        <v>379</v>
      </c>
      <c r="L328"/>
      <c r="M328" t="s">
        <v>1331</v>
      </c>
      <c r="N328" t="s">
        <v>1332</v>
      </c>
      <c r="O328" t="s">
        <v>1333</v>
      </c>
      <c r="P328" t="s">
        <v>421</v>
      </c>
    </row>
    <row r="329" spans="1:16" ht="15" x14ac:dyDescent="0.25">
      <c r="A329" t="s">
        <v>1299</v>
      </c>
      <c r="B329" t="s">
        <v>1318</v>
      </c>
      <c r="C329" t="s">
        <v>723</v>
      </c>
      <c r="D329" t="s">
        <v>724</v>
      </c>
      <c r="E329" t="s">
        <v>181</v>
      </c>
      <c r="F329" t="s">
        <v>723</v>
      </c>
      <c r="G329"/>
      <c r="H329">
        <v>65</v>
      </c>
      <c r="I329" t="s">
        <v>625</v>
      </c>
      <c r="J329" t="s">
        <v>379</v>
      </c>
      <c r="K329" t="s">
        <v>379</v>
      </c>
      <c r="L329"/>
      <c r="M329" t="s">
        <v>1319</v>
      </c>
      <c r="N329" t="s">
        <v>1320</v>
      </c>
      <c r="O329" t="s">
        <v>1321</v>
      </c>
      <c r="P329" t="s">
        <v>733</v>
      </c>
    </row>
    <row r="330" spans="1:16" ht="15" x14ac:dyDescent="0.25">
      <c r="A330" t="s">
        <v>1299</v>
      </c>
      <c r="B330" t="s">
        <v>1322</v>
      </c>
      <c r="C330" t="s">
        <v>723</v>
      </c>
      <c r="D330" t="s">
        <v>724</v>
      </c>
      <c r="E330" t="s">
        <v>181</v>
      </c>
      <c r="F330" t="s">
        <v>723</v>
      </c>
      <c r="G330"/>
      <c r="H330">
        <v>15</v>
      </c>
      <c r="I330" t="s">
        <v>182</v>
      </c>
      <c r="J330" t="s">
        <v>379</v>
      </c>
      <c r="K330" t="s">
        <v>379</v>
      </c>
      <c r="L330"/>
      <c r="M330" t="s">
        <v>1323</v>
      </c>
      <c r="N330" t="s">
        <v>1324</v>
      </c>
      <c r="O330" t="s">
        <v>1325</v>
      </c>
      <c r="P330" t="s">
        <v>203</v>
      </c>
    </row>
    <row r="331" spans="1:16" ht="15" x14ac:dyDescent="0.25">
      <c r="A331" t="s">
        <v>1299</v>
      </c>
      <c r="B331" t="s">
        <v>1334</v>
      </c>
      <c r="C331" t="s">
        <v>723</v>
      </c>
      <c r="D331" t="s">
        <v>724</v>
      </c>
      <c r="E331" t="s">
        <v>181</v>
      </c>
      <c r="F331" t="s">
        <v>723</v>
      </c>
      <c r="G331"/>
      <c r="H331">
        <v>11.75</v>
      </c>
      <c r="I331" t="s">
        <v>182</v>
      </c>
      <c r="J331" t="s">
        <v>183</v>
      </c>
      <c r="K331" t="s">
        <v>4991</v>
      </c>
      <c r="L331"/>
      <c r="M331" t="s">
        <v>1335</v>
      </c>
      <c r="N331" t="s">
        <v>1336</v>
      </c>
      <c r="O331" t="s">
        <v>1337</v>
      </c>
      <c r="P331" t="s">
        <v>421</v>
      </c>
    </row>
    <row r="332" spans="1:16" ht="15" x14ac:dyDescent="0.25">
      <c r="A332" t="s">
        <v>1299</v>
      </c>
      <c r="B332" t="s">
        <v>1326</v>
      </c>
      <c r="C332" t="s">
        <v>723</v>
      </c>
      <c r="D332" t="s">
        <v>724</v>
      </c>
      <c r="E332" t="s">
        <v>181</v>
      </c>
      <c r="F332" t="s">
        <v>723</v>
      </c>
      <c r="G332"/>
      <c r="H332">
        <v>30</v>
      </c>
      <c r="I332" t="s">
        <v>182</v>
      </c>
      <c r="J332" t="s">
        <v>379</v>
      </c>
      <c r="K332" t="s">
        <v>379</v>
      </c>
      <c r="L332"/>
      <c r="M332" t="s">
        <v>1327</v>
      </c>
      <c r="N332" t="s">
        <v>1328</v>
      </c>
      <c r="O332" t="s">
        <v>1329</v>
      </c>
      <c r="P332" t="s">
        <v>236</v>
      </c>
    </row>
    <row r="333" spans="1:16" ht="15" x14ac:dyDescent="0.25">
      <c r="A333" t="s">
        <v>1346</v>
      </c>
      <c r="B333" t="s">
        <v>5057</v>
      </c>
      <c r="C333" t="s">
        <v>723</v>
      </c>
      <c r="D333" t="s">
        <v>724</v>
      </c>
      <c r="E333" t="s">
        <v>181</v>
      </c>
      <c r="F333" t="s">
        <v>723</v>
      </c>
      <c r="G333"/>
      <c r="H333">
        <v>50.35</v>
      </c>
      <c r="I333" t="s">
        <v>625</v>
      </c>
      <c r="J333" t="s">
        <v>183</v>
      </c>
      <c r="K333" t="s">
        <v>442</v>
      </c>
      <c r="L333" t="s">
        <v>1360</v>
      </c>
      <c r="M333"/>
      <c r="N333" t="s">
        <v>1361</v>
      </c>
      <c r="O333" t="s">
        <v>1362</v>
      </c>
      <c r="P333" t="s">
        <v>577</v>
      </c>
    </row>
    <row r="334" spans="1:16" ht="15" x14ac:dyDescent="0.25">
      <c r="A334" t="s">
        <v>1346</v>
      </c>
      <c r="B334" t="s">
        <v>1351</v>
      </c>
      <c r="C334" t="s">
        <v>723</v>
      </c>
      <c r="D334" t="s">
        <v>724</v>
      </c>
      <c r="E334" t="s">
        <v>181</v>
      </c>
      <c r="F334" t="s">
        <v>723</v>
      </c>
      <c r="G334"/>
      <c r="H334">
        <v>2.6</v>
      </c>
      <c r="I334" t="s">
        <v>625</v>
      </c>
      <c r="J334" t="s">
        <v>216</v>
      </c>
      <c r="K334" t="s">
        <v>216</v>
      </c>
      <c r="L334"/>
      <c r="M334"/>
      <c r="N334" t="s">
        <v>1354</v>
      </c>
      <c r="O334" t="s">
        <v>1355</v>
      </c>
      <c r="P334" t="s">
        <v>902</v>
      </c>
    </row>
    <row r="335" spans="1:16" ht="15" x14ac:dyDescent="0.25">
      <c r="A335" t="s">
        <v>1346</v>
      </c>
      <c r="B335" t="s">
        <v>1356</v>
      </c>
      <c r="C335" t="s">
        <v>723</v>
      </c>
      <c r="D335" t="s">
        <v>724</v>
      </c>
      <c r="E335" t="s">
        <v>181</v>
      </c>
      <c r="F335" t="s">
        <v>723</v>
      </c>
      <c r="G335"/>
      <c r="H335">
        <v>11.7</v>
      </c>
      <c r="I335" t="s">
        <v>625</v>
      </c>
      <c r="J335" t="s">
        <v>216</v>
      </c>
      <c r="K335" t="s">
        <v>216</v>
      </c>
      <c r="L335"/>
      <c r="M335"/>
      <c r="N335" t="s">
        <v>1357</v>
      </c>
      <c r="O335" t="s">
        <v>1358</v>
      </c>
      <c r="P335" t="s">
        <v>733</v>
      </c>
    </row>
    <row r="336" spans="1:16" ht="15" x14ac:dyDescent="0.25">
      <c r="A336" t="s">
        <v>1346</v>
      </c>
      <c r="B336" t="s">
        <v>1347</v>
      </c>
      <c r="C336" t="s">
        <v>125</v>
      </c>
      <c r="D336" t="s">
        <v>180</v>
      </c>
      <c r="E336" t="s">
        <v>181</v>
      </c>
      <c r="F336" t="s">
        <v>125</v>
      </c>
      <c r="G336"/>
      <c r="H336">
        <v>72.209999999999994</v>
      </c>
      <c r="I336" t="s">
        <v>182</v>
      </c>
      <c r="J336" t="s">
        <v>216</v>
      </c>
      <c r="K336" t="s">
        <v>216</v>
      </c>
      <c r="L336" t="s">
        <v>1348</v>
      </c>
      <c r="M336"/>
      <c r="N336" t="s">
        <v>1349</v>
      </c>
      <c r="O336" t="s">
        <v>1350</v>
      </c>
      <c r="P336" t="s">
        <v>421</v>
      </c>
    </row>
    <row r="337" spans="1:16" ht="15" x14ac:dyDescent="0.25">
      <c r="A337" t="s">
        <v>1363</v>
      </c>
      <c r="B337" t="s">
        <v>1388</v>
      </c>
      <c r="C337" t="s">
        <v>723</v>
      </c>
      <c r="D337" t="s">
        <v>724</v>
      </c>
      <c r="E337" t="s">
        <v>181</v>
      </c>
      <c r="F337" t="s">
        <v>723</v>
      </c>
      <c r="G337"/>
      <c r="H337">
        <v>61.5</v>
      </c>
      <c r="I337" t="s">
        <v>625</v>
      </c>
      <c r="J337" t="s">
        <v>379</v>
      </c>
      <c r="K337" t="s">
        <v>379</v>
      </c>
      <c r="L337"/>
      <c r="M337"/>
      <c r="N337" t="s">
        <v>1389</v>
      </c>
      <c r="O337" t="s">
        <v>1390</v>
      </c>
      <c r="P337" t="s">
        <v>577</v>
      </c>
    </row>
    <row r="338" spans="1:16" ht="15" x14ac:dyDescent="0.25">
      <c r="A338" t="s">
        <v>1363</v>
      </c>
      <c r="B338" t="s">
        <v>1364</v>
      </c>
      <c r="C338" t="s">
        <v>723</v>
      </c>
      <c r="D338" t="s">
        <v>724</v>
      </c>
      <c r="E338" t="s">
        <v>181</v>
      </c>
      <c r="F338" t="s">
        <v>723</v>
      </c>
      <c r="G338"/>
      <c r="H338">
        <v>21.6</v>
      </c>
      <c r="I338" t="s">
        <v>182</v>
      </c>
      <c r="J338" t="s">
        <v>379</v>
      </c>
      <c r="K338" t="s">
        <v>379</v>
      </c>
      <c r="L338"/>
      <c r="M338"/>
      <c r="N338" t="s">
        <v>1365</v>
      </c>
      <c r="O338" t="s">
        <v>1366</v>
      </c>
      <c r="P338" t="s">
        <v>879</v>
      </c>
    </row>
    <row r="339" spans="1:16" ht="15" x14ac:dyDescent="0.25">
      <c r="A339" t="s">
        <v>1363</v>
      </c>
      <c r="B339" t="s">
        <v>1367</v>
      </c>
      <c r="C339" t="s">
        <v>723</v>
      </c>
      <c r="D339" t="s">
        <v>724</v>
      </c>
      <c r="E339" t="s">
        <v>181</v>
      </c>
      <c r="F339" t="s">
        <v>723</v>
      </c>
      <c r="G339"/>
      <c r="H339">
        <v>62.5</v>
      </c>
      <c r="I339" t="s">
        <v>182</v>
      </c>
      <c r="J339" t="s">
        <v>379</v>
      </c>
      <c r="K339" t="s">
        <v>379</v>
      </c>
      <c r="L339"/>
      <c r="M339"/>
      <c r="N339" t="s">
        <v>1368</v>
      </c>
      <c r="O339" t="s">
        <v>1369</v>
      </c>
      <c r="P339" t="s">
        <v>902</v>
      </c>
    </row>
    <row r="340" spans="1:16" ht="15" x14ac:dyDescent="0.25">
      <c r="A340" t="s">
        <v>1363</v>
      </c>
      <c r="B340" t="s">
        <v>1370</v>
      </c>
      <c r="C340" t="s">
        <v>723</v>
      </c>
      <c r="D340" t="s">
        <v>724</v>
      </c>
      <c r="E340" t="s">
        <v>181</v>
      </c>
      <c r="F340" t="s">
        <v>723</v>
      </c>
      <c r="G340"/>
      <c r="H340">
        <v>138</v>
      </c>
      <c r="I340" t="s">
        <v>625</v>
      </c>
      <c r="J340" t="s">
        <v>379</v>
      </c>
      <c r="K340" t="s">
        <v>379</v>
      </c>
      <c r="L340"/>
      <c r="M340"/>
      <c r="N340" t="s">
        <v>1371</v>
      </c>
      <c r="O340" t="s">
        <v>1372</v>
      </c>
      <c r="P340" t="s">
        <v>902</v>
      </c>
    </row>
    <row r="341" spans="1:16" ht="15" x14ac:dyDescent="0.25">
      <c r="A341" t="s">
        <v>1363</v>
      </c>
      <c r="B341" t="s">
        <v>1385</v>
      </c>
      <c r="C341" t="s">
        <v>723</v>
      </c>
      <c r="D341" t="s">
        <v>724</v>
      </c>
      <c r="E341" t="s">
        <v>181</v>
      </c>
      <c r="F341" t="s">
        <v>723</v>
      </c>
      <c r="G341"/>
      <c r="H341">
        <v>13.8</v>
      </c>
      <c r="I341" t="s">
        <v>625</v>
      </c>
      <c r="J341" t="s">
        <v>379</v>
      </c>
      <c r="K341" t="s">
        <v>379</v>
      </c>
      <c r="L341"/>
      <c r="M341"/>
      <c r="N341" t="s">
        <v>1386</v>
      </c>
      <c r="O341" t="s">
        <v>1387</v>
      </c>
      <c r="P341" t="s">
        <v>421</v>
      </c>
    </row>
    <row r="342" spans="1:16" ht="15" x14ac:dyDescent="0.25">
      <c r="A342" t="s">
        <v>1363</v>
      </c>
      <c r="B342" t="s">
        <v>1382</v>
      </c>
      <c r="C342" t="s">
        <v>723</v>
      </c>
      <c r="D342" t="s">
        <v>724</v>
      </c>
      <c r="E342" t="s">
        <v>181</v>
      </c>
      <c r="F342" t="s">
        <v>723</v>
      </c>
      <c r="G342"/>
      <c r="H342">
        <v>75.900000000000006</v>
      </c>
      <c r="I342" t="s">
        <v>182</v>
      </c>
      <c r="J342" t="s">
        <v>379</v>
      </c>
      <c r="K342" t="s">
        <v>379</v>
      </c>
      <c r="L342"/>
      <c r="M342"/>
      <c r="N342" t="s">
        <v>1383</v>
      </c>
      <c r="O342" t="s">
        <v>1384</v>
      </c>
      <c r="P342" t="s">
        <v>203</v>
      </c>
    </row>
    <row r="343" spans="1:16" ht="15" x14ac:dyDescent="0.25">
      <c r="A343" t="s">
        <v>1363</v>
      </c>
      <c r="B343" t="s">
        <v>1376</v>
      </c>
      <c r="C343" t="s">
        <v>723</v>
      </c>
      <c r="D343" t="s">
        <v>724</v>
      </c>
      <c r="E343" t="s">
        <v>181</v>
      </c>
      <c r="F343" t="s">
        <v>723</v>
      </c>
      <c r="G343"/>
      <c r="H343">
        <v>64.400000000000006</v>
      </c>
      <c r="I343" t="s">
        <v>182</v>
      </c>
      <c r="J343" t="s">
        <v>379</v>
      </c>
      <c r="K343" t="s">
        <v>379</v>
      </c>
      <c r="L343"/>
      <c r="M343"/>
      <c r="N343" t="s">
        <v>1377</v>
      </c>
      <c r="O343" t="s">
        <v>1378</v>
      </c>
      <c r="P343" t="s">
        <v>728</v>
      </c>
    </row>
    <row r="344" spans="1:16" ht="15" x14ac:dyDescent="0.25">
      <c r="A344" t="s">
        <v>1363</v>
      </c>
      <c r="B344" t="s">
        <v>1373</v>
      </c>
      <c r="C344" t="s">
        <v>723</v>
      </c>
      <c r="D344" t="s">
        <v>724</v>
      </c>
      <c r="E344" t="s">
        <v>181</v>
      </c>
      <c r="F344" t="s">
        <v>723</v>
      </c>
      <c r="G344"/>
      <c r="H344">
        <v>50.6</v>
      </c>
      <c r="I344" t="s">
        <v>182</v>
      </c>
      <c r="J344" t="s">
        <v>379</v>
      </c>
      <c r="K344" t="s">
        <v>379</v>
      </c>
      <c r="L344"/>
      <c r="M344"/>
      <c r="N344" t="s">
        <v>1374</v>
      </c>
      <c r="O344" t="s">
        <v>1375</v>
      </c>
      <c r="P344" t="s">
        <v>907</v>
      </c>
    </row>
    <row r="345" spans="1:16" ht="15" x14ac:dyDescent="0.25">
      <c r="A345" t="s">
        <v>1363</v>
      </c>
      <c r="B345" t="s">
        <v>1379</v>
      </c>
      <c r="C345" t="s">
        <v>723</v>
      </c>
      <c r="D345" t="s">
        <v>724</v>
      </c>
      <c r="E345" t="s">
        <v>181</v>
      </c>
      <c r="F345" t="s">
        <v>723</v>
      </c>
      <c r="G345"/>
      <c r="H345">
        <v>41.4</v>
      </c>
      <c r="I345" t="s">
        <v>182</v>
      </c>
      <c r="J345" t="s">
        <v>379</v>
      </c>
      <c r="K345" t="s">
        <v>379</v>
      </c>
      <c r="L345"/>
      <c r="M345"/>
      <c r="N345" t="s">
        <v>1380</v>
      </c>
      <c r="O345" t="s">
        <v>1381</v>
      </c>
      <c r="P345" t="s">
        <v>203</v>
      </c>
    </row>
    <row r="346" spans="1:16" ht="15" x14ac:dyDescent="0.25">
      <c r="A346" t="s">
        <v>1391</v>
      </c>
      <c r="B346" t="s">
        <v>1677</v>
      </c>
      <c r="C346" t="s">
        <v>125</v>
      </c>
      <c r="D346" t="s">
        <v>180</v>
      </c>
      <c r="E346" t="s">
        <v>181</v>
      </c>
      <c r="F346" t="s">
        <v>125</v>
      </c>
      <c r="G346"/>
      <c r="H346">
        <v>3.7730000000000001</v>
      </c>
      <c r="I346" t="s">
        <v>182</v>
      </c>
      <c r="J346" t="s">
        <v>183</v>
      </c>
      <c r="K346" t="s">
        <v>270</v>
      </c>
      <c r="L346" t="s">
        <v>1678</v>
      </c>
      <c r="M346"/>
      <c r="N346" t="s">
        <v>1679</v>
      </c>
      <c r="O346" t="s">
        <v>1680</v>
      </c>
      <c r="P346" t="s">
        <v>421</v>
      </c>
    </row>
    <row r="347" spans="1:16" ht="15" x14ac:dyDescent="0.25">
      <c r="A347" t="s">
        <v>1391</v>
      </c>
      <c r="B347" t="s">
        <v>1837</v>
      </c>
      <c r="C347" t="s">
        <v>125</v>
      </c>
      <c r="D347" t="s">
        <v>180</v>
      </c>
      <c r="E347" t="s">
        <v>181</v>
      </c>
      <c r="F347" t="s">
        <v>125</v>
      </c>
      <c r="G347"/>
      <c r="H347">
        <v>4.9610000000000003</v>
      </c>
      <c r="I347" t="s">
        <v>182</v>
      </c>
      <c r="J347" t="s">
        <v>183</v>
      </c>
      <c r="K347" t="s">
        <v>4991</v>
      </c>
      <c r="L347" t="s">
        <v>1838</v>
      </c>
      <c r="M347"/>
      <c r="N347" t="s">
        <v>1839</v>
      </c>
      <c r="O347" t="s">
        <v>1840</v>
      </c>
      <c r="P347" t="s">
        <v>577</v>
      </c>
    </row>
    <row r="348" spans="1:16" ht="15" x14ac:dyDescent="0.25">
      <c r="A348" t="s">
        <v>1391</v>
      </c>
      <c r="B348" t="s">
        <v>1809</v>
      </c>
      <c r="C348" t="s">
        <v>125</v>
      </c>
      <c r="D348" t="s">
        <v>180</v>
      </c>
      <c r="E348" t="s">
        <v>181</v>
      </c>
      <c r="F348" t="s">
        <v>125</v>
      </c>
      <c r="G348"/>
      <c r="H348">
        <v>4.992</v>
      </c>
      <c r="I348" t="s">
        <v>182</v>
      </c>
      <c r="J348" t="s">
        <v>183</v>
      </c>
      <c r="K348" t="s">
        <v>442</v>
      </c>
      <c r="L348" t="s">
        <v>1810</v>
      </c>
      <c r="M348"/>
      <c r="N348" t="s">
        <v>1811</v>
      </c>
      <c r="O348" t="s">
        <v>1812</v>
      </c>
      <c r="P348" t="s">
        <v>577</v>
      </c>
    </row>
    <row r="349" spans="1:16" ht="15" x14ac:dyDescent="0.25">
      <c r="A349" t="s">
        <v>1391</v>
      </c>
      <c r="B349" t="s">
        <v>1731</v>
      </c>
      <c r="C349" t="s">
        <v>125</v>
      </c>
      <c r="D349" t="s">
        <v>180</v>
      </c>
      <c r="E349" t="s">
        <v>181</v>
      </c>
      <c r="F349" t="s">
        <v>125</v>
      </c>
      <c r="G349"/>
      <c r="H349">
        <v>4.7991000000000001</v>
      </c>
      <c r="I349" t="s">
        <v>182</v>
      </c>
      <c r="J349" t="s">
        <v>183</v>
      </c>
      <c r="K349" t="s">
        <v>270</v>
      </c>
      <c r="L349" t="s">
        <v>1732</v>
      </c>
      <c r="M349"/>
      <c r="N349" t="s">
        <v>1733</v>
      </c>
      <c r="O349" t="s">
        <v>1734</v>
      </c>
      <c r="P349" t="s">
        <v>421</v>
      </c>
    </row>
    <row r="350" spans="1:16" ht="15" x14ac:dyDescent="0.25">
      <c r="A350" t="s">
        <v>1391</v>
      </c>
      <c r="B350" t="s">
        <v>1462</v>
      </c>
      <c r="C350" t="s">
        <v>125</v>
      </c>
      <c r="D350" t="s">
        <v>180</v>
      </c>
      <c r="E350" t="s">
        <v>181</v>
      </c>
      <c r="F350" t="s">
        <v>125</v>
      </c>
      <c r="G350"/>
      <c r="H350">
        <v>24.242280000000001</v>
      </c>
      <c r="I350" t="s">
        <v>182</v>
      </c>
      <c r="J350" t="s">
        <v>183</v>
      </c>
      <c r="K350" t="s">
        <v>199</v>
      </c>
      <c r="L350" t="s">
        <v>1463</v>
      </c>
      <c r="M350"/>
      <c r="N350" t="s">
        <v>1464</v>
      </c>
      <c r="O350" t="s">
        <v>1465</v>
      </c>
      <c r="P350" t="s">
        <v>293</v>
      </c>
    </row>
    <row r="351" spans="1:16" ht="15" x14ac:dyDescent="0.25">
      <c r="A351" t="s">
        <v>1391</v>
      </c>
      <c r="B351" t="s">
        <v>1841</v>
      </c>
      <c r="C351" t="s">
        <v>125</v>
      </c>
      <c r="D351" t="s">
        <v>180</v>
      </c>
      <c r="E351" t="s">
        <v>181</v>
      </c>
      <c r="F351" t="s">
        <v>125</v>
      </c>
      <c r="G351"/>
      <c r="H351">
        <v>45.752839999999999</v>
      </c>
      <c r="I351" t="s">
        <v>182</v>
      </c>
      <c r="J351" t="s">
        <v>634</v>
      </c>
      <c r="K351" t="s">
        <v>634</v>
      </c>
      <c r="L351"/>
      <c r="M351"/>
      <c r="N351" t="s">
        <v>1842</v>
      </c>
      <c r="O351" t="s">
        <v>1843</v>
      </c>
      <c r="P351" t="s">
        <v>577</v>
      </c>
    </row>
    <row r="352" spans="1:16" ht="15" x14ac:dyDescent="0.25">
      <c r="A352" t="s">
        <v>1391</v>
      </c>
      <c r="B352" t="s">
        <v>1570</v>
      </c>
      <c r="C352" t="s">
        <v>125</v>
      </c>
      <c r="D352" t="s">
        <v>180</v>
      </c>
      <c r="E352" t="s">
        <v>181</v>
      </c>
      <c r="F352" t="s">
        <v>125</v>
      </c>
      <c r="G352"/>
      <c r="H352">
        <v>4.9989999999999997</v>
      </c>
      <c r="I352" t="s">
        <v>182</v>
      </c>
      <c r="J352" t="s">
        <v>183</v>
      </c>
      <c r="K352" t="s">
        <v>184</v>
      </c>
      <c r="L352" t="s">
        <v>1571</v>
      </c>
      <c r="M352"/>
      <c r="N352" t="s">
        <v>1572</v>
      </c>
      <c r="O352" t="s">
        <v>1573</v>
      </c>
      <c r="P352" t="s">
        <v>293</v>
      </c>
    </row>
    <row r="353" spans="1:16" ht="15" x14ac:dyDescent="0.25">
      <c r="A353" t="s">
        <v>1391</v>
      </c>
      <c r="B353" t="s">
        <v>1896</v>
      </c>
      <c r="C353" t="s">
        <v>125</v>
      </c>
      <c r="D353" t="s">
        <v>180</v>
      </c>
      <c r="E353" t="s">
        <v>181</v>
      </c>
      <c r="F353" t="s">
        <v>125</v>
      </c>
      <c r="G353"/>
      <c r="H353">
        <v>4.9978999999999996</v>
      </c>
      <c r="I353" t="s">
        <v>182</v>
      </c>
      <c r="J353" t="s">
        <v>183</v>
      </c>
      <c r="K353" t="s">
        <v>270</v>
      </c>
      <c r="L353" t="s">
        <v>1897</v>
      </c>
      <c r="M353"/>
      <c r="N353" t="s">
        <v>1898</v>
      </c>
      <c r="O353" t="s">
        <v>1899</v>
      </c>
      <c r="P353" t="s">
        <v>577</v>
      </c>
    </row>
    <row r="354" spans="1:16" ht="15" x14ac:dyDescent="0.25">
      <c r="A354" t="s">
        <v>1391</v>
      </c>
      <c r="B354" t="s">
        <v>1648</v>
      </c>
      <c r="C354" t="s">
        <v>125</v>
      </c>
      <c r="D354" t="s">
        <v>180</v>
      </c>
      <c r="E354" t="s">
        <v>181</v>
      </c>
      <c r="F354" t="s">
        <v>125</v>
      </c>
      <c r="G354"/>
      <c r="H354">
        <v>4.992</v>
      </c>
      <c r="I354" t="s">
        <v>182</v>
      </c>
      <c r="J354" t="s">
        <v>183</v>
      </c>
      <c r="K354" t="s">
        <v>442</v>
      </c>
      <c r="L354" t="s">
        <v>1649</v>
      </c>
      <c r="M354"/>
      <c r="N354" t="s">
        <v>1650</v>
      </c>
      <c r="O354" t="s">
        <v>1651</v>
      </c>
      <c r="P354" t="s">
        <v>421</v>
      </c>
    </row>
    <row r="355" spans="1:16" ht="15" x14ac:dyDescent="0.25">
      <c r="A355" t="s">
        <v>1391</v>
      </c>
      <c r="B355" t="s">
        <v>1860</v>
      </c>
      <c r="C355" t="s">
        <v>125</v>
      </c>
      <c r="D355" t="s">
        <v>180</v>
      </c>
      <c r="E355" t="s">
        <v>181</v>
      </c>
      <c r="F355" t="s">
        <v>125</v>
      </c>
      <c r="G355"/>
      <c r="H355">
        <v>4.9647750000000004</v>
      </c>
      <c r="I355" t="s">
        <v>182</v>
      </c>
      <c r="J355" t="s">
        <v>216</v>
      </c>
      <c r="K355" t="s">
        <v>216</v>
      </c>
      <c r="L355" t="s">
        <v>1861</v>
      </c>
      <c r="M355"/>
      <c r="N355" t="s">
        <v>1862</v>
      </c>
      <c r="O355" t="s">
        <v>1863</v>
      </c>
      <c r="P355" t="s">
        <v>577</v>
      </c>
    </row>
    <row r="356" spans="1:16" ht="15" x14ac:dyDescent="0.25">
      <c r="A356" t="s">
        <v>1391</v>
      </c>
      <c r="B356" t="s">
        <v>1420</v>
      </c>
      <c r="C356" t="s">
        <v>125</v>
      </c>
      <c r="D356" t="s">
        <v>180</v>
      </c>
      <c r="E356" t="s">
        <v>181</v>
      </c>
      <c r="F356" t="s">
        <v>125</v>
      </c>
      <c r="G356"/>
      <c r="H356">
        <v>18.399999999999999</v>
      </c>
      <c r="I356" t="s">
        <v>182</v>
      </c>
      <c r="J356" t="s">
        <v>183</v>
      </c>
      <c r="K356" t="s">
        <v>199</v>
      </c>
      <c r="L356" t="s">
        <v>1421</v>
      </c>
      <c r="M356"/>
      <c r="N356" t="s">
        <v>1422</v>
      </c>
      <c r="O356" t="s">
        <v>1423</v>
      </c>
      <c r="P356" t="s">
        <v>203</v>
      </c>
    </row>
    <row r="357" spans="1:16" ht="15" x14ac:dyDescent="0.25">
      <c r="A357" t="s">
        <v>1391</v>
      </c>
      <c r="B357" t="s">
        <v>1813</v>
      </c>
      <c r="C357" t="s">
        <v>125</v>
      </c>
      <c r="D357" t="s">
        <v>180</v>
      </c>
      <c r="E357" t="s">
        <v>181</v>
      </c>
      <c r="F357" t="s">
        <v>125</v>
      </c>
      <c r="G357"/>
      <c r="H357">
        <v>4.9926000000000004</v>
      </c>
      <c r="I357" t="s">
        <v>182</v>
      </c>
      <c r="J357" t="s">
        <v>183</v>
      </c>
      <c r="K357" t="s">
        <v>442</v>
      </c>
      <c r="L357" t="s">
        <v>1814</v>
      </c>
      <c r="M357"/>
      <c r="N357" t="s">
        <v>1815</v>
      </c>
      <c r="O357" t="s">
        <v>1816</v>
      </c>
      <c r="P357" t="s">
        <v>577</v>
      </c>
    </row>
    <row r="358" spans="1:16" ht="15" x14ac:dyDescent="0.25">
      <c r="A358" t="s">
        <v>1391</v>
      </c>
      <c r="B358" t="s">
        <v>1946</v>
      </c>
      <c r="C358" t="s">
        <v>723</v>
      </c>
      <c r="D358" t="s">
        <v>724</v>
      </c>
      <c r="E358" t="s">
        <v>181</v>
      </c>
      <c r="F358" t="s">
        <v>723</v>
      </c>
      <c r="G358"/>
      <c r="H358">
        <v>9</v>
      </c>
      <c r="I358" t="s">
        <v>182</v>
      </c>
      <c r="J358" t="s">
        <v>634</v>
      </c>
      <c r="K358" t="s">
        <v>634</v>
      </c>
      <c r="L358"/>
      <c r="M358"/>
      <c r="N358" t="s">
        <v>1947</v>
      </c>
      <c r="O358" t="s">
        <v>1948</v>
      </c>
      <c r="P358" t="s">
        <v>859</v>
      </c>
    </row>
    <row r="359" spans="1:16" ht="15" x14ac:dyDescent="0.25">
      <c r="A359" t="s">
        <v>1391</v>
      </c>
      <c r="B359" t="s">
        <v>2001</v>
      </c>
      <c r="C359" t="s">
        <v>723</v>
      </c>
      <c r="D359" t="s">
        <v>724</v>
      </c>
      <c r="E359" t="s">
        <v>181</v>
      </c>
      <c r="F359" t="s">
        <v>723</v>
      </c>
      <c r="G359"/>
      <c r="H359">
        <v>16.399999999999999</v>
      </c>
      <c r="I359" t="s">
        <v>182</v>
      </c>
      <c r="J359" t="s">
        <v>183</v>
      </c>
      <c r="K359" t="s">
        <v>270</v>
      </c>
      <c r="L359"/>
      <c r="M359"/>
      <c r="N359" t="s">
        <v>2002</v>
      </c>
      <c r="O359" t="s">
        <v>2003</v>
      </c>
      <c r="P359" t="s">
        <v>577</v>
      </c>
    </row>
    <row r="360" spans="1:16" ht="15" x14ac:dyDescent="0.25">
      <c r="A360" t="s">
        <v>1391</v>
      </c>
      <c r="B360" t="s">
        <v>1661</v>
      </c>
      <c r="C360" t="s">
        <v>125</v>
      </c>
      <c r="D360" t="s">
        <v>180</v>
      </c>
      <c r="E360" t="s">
        <v>181</v>
      </c>
      <c r="F360" t="s">
        <v>125</v>
      </c>
      <c r="G360"/>
      <c r="H360">
        <v>11.6012</v>
      </c>
      <c r="I360" t="s">
        <v>182</v>
      </c>
      <c r="J360" t="s">
        <v>183</v>
      </c>
      <c r="K360" t="s">
        <v>199</v>
      </c>
      <c r="L360" t="s">
        <v>1662</v>
      </c>
      <c r="M360"/>
      <c r="N360" t="s">
        <v>1663</v>
      </c>
      <c r="O360" t="s">
        <v>1664</v>
      </c>
      <c r="P360" t="s">
        <v>421</v>
      </c>
    </row>
    <row r="361" spans="1:16" ht="15" x14ac:dyDescent="0.25">
      <c r="A361" t="s">
        <v>1391</v>
      </c>
      <c r="B361" t="s">
        <v>1864</v>
      </c>
      <c r="C361" t="s">
        <v>125</v>
      </c>
      <c r="D361" t="s">
        <v>180</v>
      </c>
      <c r="E361" t="s">
        <v>181</v>
      </c>
      <c r="F361" t="s">
        <v>125</v>
      </c>
      <c r="G361"/>
      <c r="H361">
        <v>4.9997550000000004</v>
      </c>
      <c r="I361" t="s">
        <v>182</v>
      </c>
      <c r="J361" t="s">
        <v>183</v>
      </c>
      <c r="K361" t="s">
        <v>184</v>
      </c>
      <c r="L361" t="s">
        <v>1865</v>
      </c>
      <c r="M361"/>
      <c r="N361" t="s">
        <v>1866</v>
      </c>
      <c r="O361" t="s">
        <v>1867</v>
      </c>
      <c r="P361" t="s">
        <v>577</v>
      </c>
    </row>
    <row r="362" spans="1:16" ht="15" x14ac:dyDescent="0.25">
      <c r="A362" t="s">
        <v>1391</v>
      </c>
      <c r="B362" t="s">
        <v>1991</v>
      </c>
      <c r="C362" t="s">
        <v>723</v>
      </c>
      <c r="D362" t="s">
        <v>724</v>
      </c>
      <c r="E362" t="s">
        <v>181</v>
      </c>
      <c r="F362" t="s">
        <v>723</v>
      </c>
      <c r="G362"/>
      <c r="H362">
        <v>2.31</v>
      </c>
      <c r="I362" t="s">
        <v>182</v>
      </c>
      <c r="J362" t="s">
        <v>379</v>
      </c>
      <c r="K362" t="s">
        <v>379</v>
      </c>
      <c r="L362" t="s">
        <v>1992</v>
      </c>
      <c r="M362"/>
      <c r="N362" t="s">
        <v>1993</v>
      </c>
      <c r="O362" t="s">
        <v>1994</v>
      </c>
      <c r="P362" t="s">
        <v>236</v>
      </c>
    </row>
    <row r="363" spans="1:16" ht="15" x14ac:dyDescent="0.25">
      <c r="A363" t="s">
        <v>1391</v>
      </c>
      <c r="B363" t="s">
        <v>1943</v>
      </c>
      <c r="C363" t="s">
        <v>723</v>
      </c>
      <c r="D363" t="s">
        <v>724</v>
      </c>
      <c r="E363" t="s">
        <v>181</v>
      </c>
      <c r="F363" t="s">
        <v>723</v>
      </c>
      <c r="G363"/>
      <c r="H363">
        <v>72</v>
      </c>
      <c r="I363" t="s">
        <v>625</v>
      </c>
      <c r="J363" t="s">
        <v>379</v>
      </c>
      <c r="K363" t="s">
        <v>379</v>
      </c>
      <c r="L363"/>
      <c r="M363"/>
      <c r="N363" t="s">
        <v>1944</v>
      </c>
      <c r="O363" t="s">
        <v>1945</v>
      </c>
      <c r="P363" t="s">
        <v>859</v>
      </c>
    </row>
    <row r="364" spans="1:16" ht="15" x14ac:dyDescent="0.25">
      <c r="A364" t="s">
        <v>1391</v>
      </c>
      <c r="B364" t="s">
        <v>1784</v>
      </c>
      <c r="C364" t="s">
        <v>125</v>
      </c>
      <c r="D364" t="s">
        <v>180</v>
      </c>
      <c r="E364" t="s">
        <v>181</v>
      </c>
      <c r="F364" t="s">
        <v>125</v>
      </c>
      <c r="G364"/>
      <c r="H364">
        <v>4.9980200000000004</v>
      </c>
      <c r="I364" t="s">
        <v>182</v>
      </c>
      <c r="J364" t="s">
        <v>183</v>
      </c>
      <c r="K364" t="s">
        <v>4991</v>
      </c>
      <c r="L364" t="s">
        <v>1722</v>
      </c>
      <c r="M364"/>
      <c r="N364"/>
      <c r="O364"/>
      <c r="P364" t="s">
        <v>421</v>
      </c>
    </row>
    <row r="365" spans="1:16" ht="15" x14ac:dyDescent="0.25">
      <c r="A365" t="s">
        <v>1391</v>
      </c>
      <c r="B365" t="s">
        <v>1802</v>
      </c>
      <c r="C365" t="s">
        <v>125</v>
      </c>
      <c r="D365" t="s">
        <v>180</v>
      </c>
      <c r="E365" t="s">
        <v>181</v>
      </c>
      <c r="F365" t="s">
        <v>125</v>
      </c>
      <c r="G365"/>
      <c r="H365">
        <v>3.7584</v>
      </c>
      <c r="I365" t="s">
        <v>182</v>
      </c>
      <c r="J365" t="s">
        <v>183</v>
      </c>
      <c r="K365" t="s">
        <v>184</v>
      </c>
      <c r="L365" t="s">
        <v>1780</v>
      </c>
      <c r="M365"/>
      <c r="N365" t="s">
        <v>1803</v>
      </c>
      <c r="O365" t="s">
        <v>1804</v>
      </c>
      <c r="P365" t="s">
        <v>577</v>
      </c>
    </row>
    <row r="366" spans="1:16" ht="15" x14ac:dyDescent="0.25">
      <c r="A366" t="s">
        <v>1391</v>
      </c>
      <c r="B366" t="s">
        <v>2005</v>
      </c>
      <c r="C366" t="s">
        <v>723</v>
      </c>
      <c r="D366" t="s">
        <v>724</v>
      </c>
      <c r="E366" t="s">
        <v>181</v>
      </c>
      <c r="F366" t="s">
        <v>723</v>
      </c>
      <c r="G366"/>
      <c r="H366">
        <v>47.5</v>
      </c>
      <c r="I366" t="s">
        <v>182</v>
      </c>
      <c r="J366" t="s">
        <v>634</v>
      </c>
      <c r="K366" t="s">
        <v>634</v>
      </c>
      <c r="L366"/>
      <c r="M366"/>
      <c r="N366" t="s">
        <v>2006</v>
      </c>
      <c r="O366" t="s">
        <v>2007</v>
      </c>
      <c r="P366" t="s">
        <v>577</v>
      </c>
    </row>
    <row r="367" spans="1:16" ht="15" x14ac:dyDescent="0.25">
      <c r="A367" t="s">
        <v>1391</v>
      </c>
      <c r="B367" t="s">
        <v>1644</v>
      </c>
      <c r="C367" t="s">
        <v>125</v>
      </c>
      <c r="D367" t="s">
        <v>180</v>
      </c>
      <c r="E367" t="s">
        <v>181</v>
      </c>
      <c r="F367" t="s">
        <v>125</v>
      </c>
      <c r="G367"/>
      <c r="H367">
        <v>4.5721499999999997</v>
      </c>
      <c r="I367" t="s">
        <v>182</v>
      </c>
      <c r="J367" t="s">
        <v>216</v>
      </c>
      <c r="K367" t="s">
        <v>216</v>
      </c>
      <c r="L367" t="s">
        <v>1645</v>
      </c>
      <c r="M367"/>
      <c r="N367" t="s">
        <v>1646</v>
      </c>
      <c r="O367" t="s">
        <v>1647</v>
      </c>
      <c r="P367" t="s">
        <v>421</v>
      </c>
    </row>
    <row r="368" spans="1:16" ht="15" x14ac:dyDescent="0.25">
      <c r="A368" t="s">
        <v>1391</v>
      </c>
      <c r="B368" t="s">
        <v>5058</v>
      </c>
      <c r="C368" t="s">
        <v>125</v>
      </c>
      <c r="D368" t="s">
        <v>180</v>
      </c>
      <c r="E368" t="s">
        <v>181</v>
      </c>
      <c r="F368" t="s">
        <v>125</v>
      </c>
      <c r="G368"/>
      <c r="H368">
        <v>4.9729999999999999</v>
      </c>
      <c r="I368" t="s">
        <v>182</v>
      </c>
      <c r="J368" t="s">
        <v>183</v>
      </c>
      <c r="K368" t="s">
        <v>5000</v>
      </c>
      <c r="L368" t="s">
        <v>5059</v>
      </c>
      <c r="M368"/>
      <c r="N368" t="s">
        <v>5060</v>
      </c>
      <c r="O368" t="s">
        <v>3112</v>
      </c>
      <c r="P368" t="s">
        <v>421</v>
      </c>
    </row>
    <row r="369" spans="1:16" ht="15" x14ac:dyDescent="0.25">
      <c r="A369" t="s">
        <v>1391</v>
      </c>
      <c r="B369" t="s">
        <v>1955</v>
      </c>
      <c r="C369" t="s">
        <v>723</v>
      </c>
      <c r="D369" t="s">
        <v>724</v>
      </c>
      <c r="E369" t="s">
        <v>181</v>
      </c>
      <c r="F369" t="s">
        <v>723</v>
      </c>
      <c r="G369"/>
      <c r="H369">
        <v>6</v>
      </c>
      <c r="I369" t="s">
        <v>182</v>
      </c>
      <c r="J369" t="s">
        <v>379</v>
      </c>
      <c r="K369" t="s">
        <v>379</v>
      </c>
      <c r="L369"/>
      <c r="M369"/>
      <c r="N369" t="s">
        <v>1956</v>
      </c>
      <c r="O369" t="s">
        <v>1957</v>
      </c>
      <c r="P369" t="s">
        <v>751</v>
      </c>
    </row>
    <row r="370" spans="1:16" ht="15" x14ac:dyDescent="0.25">
      <c r="A370" t="s">
        <v>1391</v>
      </c>
      <c r="B370" t="s">
        <v>1721</v>
      </c>
      <c r="C370" t="s">
        <v>125</v>
      </c>
      <c r="D370" t="s">
        <v>180</v>
      </c>
      <c r="E370" t="s">
        <v>181</v>
      </c>
      <c r="F370" t="s">
        <v>125</v>
      </c>
      <c r="G370"/>
      <c r="H370">
        <v>4.9980200000000004</v>
      </c>
      <c r="I370" t="s">
        <v>182</v>
      </c>
      <c r="J370" t="s">
        <v>183</v>
      </c>
      <c r="K370" t="s">
        <v>4991</v>
      </c>
      <c r="L370" t="s">
        <v>1722</v>
      </c>
      <c r="M370"/>
      <c r="N370"/>
      <c r="O370"/>
      <c r="P370" t="s">
        <v>421</v>
      </c>
    </row>
    <row r="371" spans="1:16" ht="15" x14ac:dyDescent="0.25">
      <c r="A371" t="s">
        <v>1391</v>
      </c>
      <c r="B371" t="s">
        <v>1900</v>
      </c>
      <c r="C371" t="s">
        <v>125</v>
      </c>
      <c r="D371" t="s">
        <v>180</v>
      </c>
      <c r="E371" t="s">
        <v>181</v>
      </c>
      <c r="F371" t="s">
        <v>125</v>
      </c>
      <c r="G371"/>
      <c r="H371">
        <v>4.7012</v>
      </c>
      <c r="I371" t="s">
        <v>182</v>
      </c>
      <c r="J371" t="s">
        <v>216</v>
      </c>
      <c r="K371" t="s">
        <v>216</v>
      </c>
      <c r="L371" t="s">
        <v>1901</v>
      </c>
      <c r="M371"/>
      <c r="N371" t="s">
        <v>882</v>
      </c>
      <c r="O371" t="s">
        <v>882</v>
      </c>
      <c r="P371" t="s">
        <v>577</v>
      </c>
    </row>
    <row r="372" spans="1:16" ht="15" x14ac:dyDescent="0.25">
      <c r="A372" t="s">
        <v>1391</v>
      </c>
      <c r="B372" t="s">
        <v>1711</v>
      </c>
      <c r="C372" t="s">
        <v>125</v>
      </c>
      <c r="D372" t="s">
        <v>180</v>
      </c>
      <c r="E372" t="s">
        <v>181</v>
      </c>
      <c r="F372" t="s">
        <v>125</v>
      </c>
      <c r="G372"/>
      <c r="H372">
        <v>10.140345</v>
      </c>
      <c r="I372" t="s">
        <v>182</v>
      </c>
      <c r="J372" t="s">
        <v>183</v>
      </c>
      <c r="K372" t="s">
        <v>184</v>
      </c>
      <c r="L372" t="s">
        <v>1712</v>
      </c>
      <c r="M372"/>
      <c r="N372" t="s">
        <v>1713</v>
      </c>
      <c r="O372" t="s">
        <v>1714</v>
      </c>
      <c r="P372" t="s">
        <v>421</v>
      </c>
    </row>
    <row r="373" spans="1:16" ht="15" x14ac:dyDescent="0.25">
      <c r="A373" t="s">
        <v>1391</v>
      </c>
      <c r="B373" t="s">
        <v>1794</v>
      </c>
      <c r="C373" t="s">
        <v>125</v>
      </c>
      <c r="D373" t="s">
        <v>180</v>
      </c>
      <c r="E373" t="s">
        <v>181</v>
      </c>
      <c r="F373" t="s">
        <v>125</v>
      </c>
      <c r="G373"/>
      <c r="H373">
        <v>2.5055999999999998</v>
      </c>
      <c r="I373" t="s">
        <v>182</v>
      </c>
      <c r="J373" t="s">
        <v>183</v>
      </c>
      <c r="K373" t="s">
        <v>442</v>
      </c>
      <c r="L373" t="s">
        <v>1795</v>
      </c>
      <c r="M373"/>
      <c r="N373" t="s">
        <v>1796</v>
      </c>
      <c r="O373" t="s">
        <v>1797</v>
      </c>
      <c r="P373" t="s">
        <v>577</v>
      </c>
    </row>
    <row r="374" spans="1:16" ht="15" x14ac:dyDescent="0.25">
      <c r="A374" t="s">
        <v>1391</v>
      </c>
      <c r="B374" t="s">
        <v>1456</v>
      </c>
      <c r="C374" t="s">
        <v>125</v>
      </c>
      <c r="D374" t="s">
        <v>180</v>
      </c>
      <c r="E374" t="s">
        <v>181</v>
      </c>
      <c r="F374" t="s">
        <v>125</v>
      </c>
      <c r="G374"/>
      <c r="H374">
        <v>17.926559999999998</v>
      </c>
      <c r="I374" t="s">
        <v>182</v>
      </c>
      <c r="J374" t="s">
        <v>183</v>
      </c>
      <c r="K374" t="s">
        <v>184</v>
      </c>
      <c r="L374" t="s">
        <v>1457</v>
      </c>
      <c r="M374"/>
      <c r="N374" t="s">
        <v>1458</v>
      </c>
      <c r="O374" t="s">
        <v>1459</v>
      </c>
      <c r="P374" t="s">
        <v>293</v>
      </c>
    </row>
    <row r="375" spans="1:16" ht="15" x14ac:dyDescent="0.25">
      <c r="A375" t="s">
        <v>1391</v>
      </c>
      <c r="B375" t="s">
        <v>1961</v>
      </c>
      <c r="C375" t="s">
        <v>723</v>
      </c>
      <c r="D375" t="s">
        <v>724</v>
      </c>
      <c r="E375" t="s">
        <v>181</v>
      </c>
      <c r="F375" t="s">
        <v>723</v>
      </c>
      <c r="G375"/>
      <c r="H375">
        <v>18.399999999999999</v>
      </c>
      <c r="I375" t="s">
        <v>182</v>
      </c>
      <c r="J375" t="s">
        <v>634</v>
      </c>
      <c r="K375" t="s">
        <v>634</v>
      </c>
      <c r="L375"/>
      <c r="M375"/>
      <c r="N375" t="s">
        <v>1962</v>
      </c>
      <c r="O375" t="s">
        <v>1963</v>
      </c>
      <c r="P375" t="s">
        <v>197</v>
      </c>
    </row>
    <row r="376" spans="1:16" ht="15" x14ac:dyDescent="0.25">
      <c r="A376" t="s">
        <v>1391</v>
      </c>
      <c r="B376" t="s">
        <v>1902</v>
      </c>
      <c r="C376" t="s">
        <v>125</v>
      </c>
      <c r="D376" t="s">
        <v>180</v>
      </c>
      <c r="E376" t="s">
        <v>181</v>
      </c>
      <c r="F376" t="s">
        <v>125</v>
      </c>
      <c r="G376"/>
      <c r="H376">
        <v>4.9928400000000002</v>
      </c>
      <c r="I376" t="s">
        <v>182</v>
      </c>
      <c r="J376" t="s">
        <v>183</v>
      </c>
      <c r="K376" t="s">
        <v>442</v>
      </c>
      <c r="L376" t="s">
        <v>1903</v>
      </c>
      <c r="M376"/>
      <c r="N376" t="s">
        <v>1904</v>
      </c>
      <c r="O376" t="s">
        <v>1905</v>
      </c>
      <c r="P376" t="s">
        <v>577</v>
      </c>
    </row>
    <row r="377" spans="1:16" ht="15" x14ac:dyDescent="0.25">
      <c r="A377" t="s">
        <v>1391</v>
      </c>
      <c r="B377" t="s">
        <v>1844</v>
      </c>
      <c r="C377" t="s">
        <v>125</v>
      </c>
      <c r="D377" t="s">
        <v>180</v>
      </c>
      <c r="E377" t="s">
        <v>181</v>
      </c>
      <c r="F377" t="s">
        <v>125</v>
      </c>
      <c r="G377"/>
      <c r="H377">
        <v>4.9992799999999997</v>
      </c>
      <c r="I377" t="s">
        <v>182</v>
      </c>
      <c r="J377" t="s">
        <v>216</v>
      </c>
      <c r="K377" t="s">
        <v>216</v>
      </c>
      <c r="L377" t="s">
        <v>1845</v>
      </c>
      <c r="M377"/>
      <c r="N377" t="s">
        <v>1846</v>
      </c>
      <c r="O377" t="s">
        <v>1847</v>
      </c>
      <c r="P377" t="s">
        <v>577</v>
      </c>
    </row>
    <row r="378" spans="1:16" ht="15" x14ac:dyDescent="0.25">
      <c r="A378" t="s">
        <v>1391</v>
      </c>
      <c r="B378" t="s">
        <v>1884</v>
      </c>
      <c r="C378" t="s">
        <v>125</v>
      </c>
      <c r="D378" t="s">
        <v>180</v>
      </c>
      <c r="E378" t="s">
        <v>181</v>
      </c>
      <c r="F378" t="s">
        <v>125</v>
      </c>
      <c r="G378"/>
      <c r="H378">
        <v>3.3363999999999998</v>
      </c>
      <c r="I378" t="s">
        <v>182</v>
      </c>
      <c r="J378" t="s">
        <v>183</v>
      </c>
      <c r="K378" t="s">
        <v>184</v>
      </c>
      <c r="L378" t="s">
        <v>1885</v>
      </c>
      <c r="M378"/>
      <c r="N378" t="s">
        <v>1886</v>
      </c>
      <c r="O378" t="s">
        <v>1887</v>
      </c>
      <c r="P378" t="s">
        <v>577</v>
      </c>
    </row>
    <row r="379" spans="1:16" ht="15" x14ac:dyDescent="0.25">
      <c r="A379" t="s">
        <v>1391</v>
      </c>
      <c r="B379" t="s">
        <v>1506</v>
      </c>
      <c r="C379" t="s">
        <v>125</v>
      </c>
      <c r="D379" t="s">
        <v>180</v>
      </c>
      <c r="E379" t="s">
        <v>181</v>
      </c>
      <c r="F379" t="s">
        <v>125</v>
      </c>
      <c r="G379"/>
      <c r="H379">
        <v>7.2784700000000004</v>
      </c>
      <c r="I379" t="s">
        <v>182</v>
      </c>
      <c r="J379" t="s">
        <v>183</v>
      </c>
      <c r="K379" t="s">
        <v>184</v>
      </c>
      <c r="L379" t="s">
        <v>1507</v>
      </c>
      <c r="M379"/>
      <c r="N379" t="s">
        <v>1508</v>
      </c>
      <c r="O379" t="s">
        <v>1509</v>
      </c>
      <c r="P379" t="s">
        <v>293</v>
      </c>
    </row>
    <row r="380" spans="1:16" ht="15" x14ac:dyDescent="0.25">
      <c r="A380" t="s">
        <v>1391</v>
      </c>
      <c r="B380" t="s">
        <v>1998</v>
      </c>
      <c r="C380" t="s">
        <v>723</v>
      </c>
      <c r="D380" t="s">
        <v>724</v>
      </c>
      <c r="E380" t="s">
        <v>181</v>
      </c>
      <c r="F380" t="s">
        <v>723</v>
      </c>
      <c r="G380"/>
      <c r="H380">
        <v>69.5</v>
      </c>
      <c r="I380" t="s">
        <v>625</v>
      </c>
      <c r="J380" t="s">
        <v>379</v>
      </c>
      <c r="K380" t="s">
        <v>379</v>
      </c>
      <c r="L380"/>
      <c r="M380"/>
      <c r="N380" t="s">
        <v>1999</v>
      </c>
      <c r="O380" t="s">
        <v>2000</v>
      </c>
      <c r="P380" t="s">
        <v>577</v>
      </c>
    </row>
    <row r="381" spans="1:16" ht="15" x14ac:dyDescent="0.25">
      <c r="A381" t="s">
        <v>1391</v>
      </c>
      <c r="B381" t="s">
        <v>1970</v>
      </c>
      <c r="C381" t="s">
        <v>723</v>
      </c>
      <c r="D381" t="s">
        <v>724</v>
      </c>
      <c r="E381" t="s">
        <v>181</v>
      </c>
      <c r="F381" t="s">
        <v>723</v>
      </c>
      <c r="G381"/>
      <c r="H381">
        <v>16.399999999999999</v>
      </c>
      <c r="I381" t="s">
        <v>182</v>
      </c>
      <c r="J381" t="s">
        <v>183</v>
      </c>
      <c r="K381" t="s">
        <v>5000</v>
      </c>
      <c r="L381"/>
      <c r="M381"/>
      <c r="N381" t="s">
        <v>1971</v>
      </c>
      <c r="O381" t="s">
        <v>1972</v>
      </c>
      <c r="P381" t="s">
        <v>203</v>
      </c>
    </row>
    <row r="382" spans="1:16" ht="15" x14ac:dyDescent="0.25">
      <c r="A382" t="s">
        <v>1391</v>
      </c>
      <c r="B382" t="s">
        <v>1964</v>
      </c>
      <c r="C382" t="s">
        <v>723</v>
      </c>
      <c r="D382" t="s">
        <v>724</v>
      </c>
      <c r="E382" t="s">
        <v>181</v>
      </c>
      <c r="F382" t="s">
        <v>723</v>
      </c>
      <c r="G382"/>
      <c r="H382">
        <v>32.200000000000003</v>
      </c>
      <c r="I382" t="s">
        <v>625</v>
      </c>
      <c r="J382" t="s">
        <v>634</v>
      </c>
      <c r="K382" t="s">
        <v>634</v>
      </c>
      <c r="L382"/>
      <c r="M382"/>
      <c r="N382" t="s">
        <v>1965</v>
      </c>
      <c r="O382" t="s">
        <v>1966</v>
      </c>
      <c r="P382" t="s">
        <v>197</v>
      </c>
    </row>
    <row r="383" spans="1:16" ht="15" x14ac:dyDescent="0.25">
      <c r="A383" t="s">
        <v>1391</v>
      </c>
      <c r="B383" t="s">
        <v>1967</v>
      </c>
      <c r="C383" t="s">
        <v>723</v>
      </c>
      <c r="D383" t="s">
        <v>724</v>
      </c>
      <c r="E383" t="s">
        <v>181</v>
      </c>
      <c r="F383" t="s">
        <v>723</v>
      </c>
      <c r="G383"/>
      <c r="H383">
        <v>28.6</v>
      </c>
      <c r="I383" t="s">
        <v>182</v>
      </c>
      <c r="J383" t="s">
        <v>379</v>
      </c>
      <c r="K383" t="s">
        <v>379</v>
      </c>
      <c r="L383"/>
      <c r="M383"/>
      <c r="N383" t="s">
        <v>1968</v>
      </c>
      <c r="O383" t="s">
        <v>1969</v>
      </c>
      <c r="P383" t="s">
        <v>197</v>
      </c>
    </row>
    <row r="384" spans="1:16" ht="15" x14ac:dyDescent="0.25">
      <c r="A384" t="s">
        <v>1391</v>
      </c>
      <c r="B384" t="s">
        <v>1973</v>
      </c>
      <c r="C384" t="s">
        <v>723</v>
      </c>
      <c r="D384" t="s">
        <v>724</v>
      </c>
      <c r="E384" t="s">
        <v>181</v>
      </c>
      <c r="F384" t="s">
        <v>723</v>
      </c>
      <c r="G384"/>
      <c r="H384">
        <v>10.25</v>
      </c>
      <c r="I384" t="s">
        <v>182</v>
      </c>
      <c r="J384" t="s">
        <v>183</v>
      </c>
      <c r="K384" t="s">
        <v>5000</v>
      </c>
      <c r="L384"/>
      <c r="M384"/>
      <c r="N384" t="s">
        <v>1974</v>
      </c>
      <c r="O384" t="s">
        <v>1975</v>
      </c>
      <c r="P384" t="s">
        <v>203</v>
      </c>
    </row>
    <row r="385" spans="1:16" ht="15" x14ac:dyDescent="0.25">
      <c r="A385" t="s">
        <v>1391</v>
      </c>
      <c r="B385" t="s">
        <v>1868</v>
      </c>
      <c r="C385" t="s">
        <v>125</v>
      </c>
      <c r="D385" t="s">
        <v>180</v>
      </c>
      <c r="E385" t="s">
        <v>181</v>
      </c>
      <c r="F385" t="s">
        <v>125</v>
      </c>
      <c r="G385"/>
      <c r="H385">
        <v>4.98942</v>
      </c>
      <c r="I385" t="s">
        <v>182</v>
      </c>
      <c r="J385" t="s">
        <v>183</v>
      </c>
      <c r="K385" t="s">
        <v>410</v>
      </c>
      <c r="L385" t="s">
        <v>1869</v>
      </c>
      <c r="M385"/>
      <c r="N385" t="s">
        <v>1870</v>
      </c>
      <c r="O385" t="s">
        <v>1871</v>
      </c>
      <c r="P385" t="s">
        <v>577</v>
      </c>
    </row>
    <row r="386" spans="1:16" ht="15" x14ac:dyDescent="0.25">
      <c r="A386" t="s">
        <v>1391</v>
      </c>
      <c r="B386" t="s">
        <v>1460</v>
      </c>
      <c r="C386" t="s">
        <v>125</v>
      </c>
      <c r="D386" t="s">
        <v>180</v>
      </c>
      <c r="E386" t="s">
        <v>181</v>
      </c>
      <c r="F386" t="s">
        <v>125</v>
      </c>
      <c r="G386"/>
      <c r="H386">
        <v>14.108499999999999</v>
      </c>
      <c r="I386" t="s">
        <v>182</v>
      </c>
      <c r="J386" t="s">
        <v>183</v>
      </c>
      <c r="K386" t="s">
        <v>270</v>
      </c>
      <c r="L386" t="s">
        <v>1461</v>
      </c>
      <c r="M386"/>
      <c r="N386"/>
      <c r="O386"/>
      <c r="P386" t="s">
        <v>293</v>
      </c>
    </row>
    <row r="387" spans="1:16" ht="15" x14ac:dyDescent="0.25">
      <c r="A387" t="s">
        <v>1391</v>
      </c>
      <c r="B387" t="s">
        <v>1681</v>
      </c>
      <c r="C387" t="s">
        <v>125</v>
      </c>
      <c r="D387" t="s">
        <v>180</v>
      </c>
      <c r="E387" t="s">
        <v>181</v>
      </c>
      <c r="F387" t="s">
        <v>125</v>
      </c>
      <c r="G387"/>
      <c r="H387">
        <v>12.999420000000001</v>
      </c>
      <c r="I387" t="s">
        <v>182</v>
      </c>
      <c r="J387" t="s">
        <v>379</v>
      </c>
      <c r="K387" t="s">
        <v>379</v>
      </c>
      <c r="L387" t="s">
        <v>1682</v>
      </c>
      <c r="M387"/>
      <c r="N387" t="s">
        <v>1683</v>
      </c>
      <c r="O387" t="s">
        <v>1684</v>
      </c>
      <c r="P387" t="s">
        <v>421</v>
      </c>
    </row>
    <row r="388" spans="1:16" ht="15" x14ac:dyDescent="0.25">
      <c r="A388" t="s">
        <v>1391</v>
      </c>
      <c r="B388" t="s">
        <v>1624</v>
      </c>
      <c r="C388" t="s">
        <v>125</v>
      </c>
      <c r="D388" t="s">
        <v>180</v>
      </c>
      <c r="E388" t="s">
        <v>181</v>
      </c>
      <c r="F388" t="s">
        <v>125</v>
      </c>
      <c r="G388"/>
      <c r="H388">
        <v>49.328000000000003</v>
      </c>
      <c r="I388" t="s">
        <v>182</v>
      </c>
      <c r="J388" t="s">
        <v>183</v>
      </c>
      <c r="K388" t="s">
        <v>199</v>
      </c>
      <c r="L388" t="s">
        <v>1625</v>
      </c>
      <c r="M388"/>
      <c r="N388" t="s">
        <v>1626</v>
      </c>
      <c r="O388" t="s">
        <v>1627</v>
      </c>
      <c r="P388" t="s">
        <v>421</v>
      </c>
    </row>
    <row r="389" spans="1:16" ht="15" x14ac:dyDescent="0.25">
      <c r="A389" t="s">
        <v>1391</v>
      </c>
      <c r="B389" t="s">
        <v>1578</v>
      </c>
      <c r="C389" t="s">
        <v>125</v>
      </c>
      <c r="D389" t="s">
        <v>180</v>
      </c>
      <c r="E389" t="s">
        <v>181</v>
      </c>
      <c r="F389" t="s">
        <v>125</v>
      </c>
      <c r="G389"/>
      <c r="H389">
        <v>4.9420000000000002</v>
      </c>
      <c r="I389" t="s">
        <v>182</v>
      </c>
      <c r="J389" t="s">
        <v>183</v>
      </c>
      <c r="K389" t="s">
        <v>442</v>
      </c>
      <c r="L389" t="s">
        <v>1579</v>
      </c>
      <c r="M389"/>
      <c r="N389" t="s">
        <v>1580</v>
      </c>
      <c r="O389" t="s">
        <v>1581</v>
      </c>
      <c r="P389" t="s">
        <v>293</v>
      </c>
    </row>
    <row r="390" spans="1:16" ht="15" x14ac:dyDescent="0.25">
      <c r="A390" t="s">
        <v>1391</v>
      </c>
      <c r="B390" t="s">
        <v>1597</v>
      </c>
      <c r="C390" t="s">
        <v>125</v>
      </c>
      <c r="D390" t="s">
        <v>180</v>
      </c>
      <c r="E390" t="s">
        <v>181</v>
      </c>
      <c r="F390" t="s">
        <v>125</v>
      </c>
      <c r="G390"/>
      <c r="H390">
        <v>4.9240000000000004</v>
      </c>
      <c r="I390" t="s">
        <v>182</v>
      </c>
      <c r="J390" t="s">
        <v>183</v>
      </c>
      <c r="K390" t="s">
        <v>199</v>
      </c>
      <c r="L390" t="s">
        <v>1598</v>
      </c>
      <c r="M390"/>
      <c r="N390" t="s">
        <v>1599</v>
      </c>
      <c r="O390" t="s">
        <v>1600</v>
      </c>
      <c r="P390" t="s">
        <v>293</v>
      </c>
    </row>
    <row r="391" spans="1:16" ht="15" x14ac:dyDescent="0.25">
      <c r="A391" t="s">
        <v>1391</v>
      </c>
      <c r="B391" t="s">
        <v>1454</v>
      </c>
      <c r="C391" t="s">
        <v>125</v>
      </c>
      <c r="D391" t="s">
        <v>180</v>
      </c>
      <c r="E391" t="s">
        <v>181</v>
      </c>
      <c r="F391" t="s">
        <v>125</v>
      </c>
      <c r="G391"/>
      <c r="H391">
        <v>10.465199999999999</v>
      </c>
      <c r="I391" t="s">
        <v>182</v>
      </c>
      <c r="J391" t="s">
        <v>183</v>
      </c>
      <c r="K391" t="s">
        <v>199</v>
      </c>
      <c r="L391" t="s">
        <v>1455</v>
      </c>
      <c r="M391"/>
      <c r="N391"/>
      <c r="O391"/>
      <c r="P391" t="s">
        <v>293</v>
      </c>
    </row>
    <row r="392" spans="1:16" ht="15" x14ac:dyDescent="0.25">
      <c r="A392" t="s">
        <v>1391</v>
      </c>
      <c r="B392" t="s">
        <v>1500</v>
      </c>
      <c r="C392" t="s">
        <v>125</v>
      </c>
      <c r="D392" t="s">
        <v>180</v>
      </c>
      <c r="E392" t="s">
        <v>181</v>
      </c>
      <c r="F392" t="s">
        <v>125</v>
      </c>
      <c r="G392"/>
      <c r="H392">
        <v>21.558</v>
      </c>
      <c r="I392" t="s">
        <v>182</v>
      </c>
      <c r="J392" t="s">
        <v>183</v>
      </c>
      <c r="K392" t="s">
        <v>270</v>
      </c>
      <c r="L392" t="s">
        <v>1501</v>
      </c>
      <c r="M392"/>
      <c r="N392"/>
      <c r="O392"/>
      <c r="P392" t="s">
        <v>293</v>
      </c>
    </row>
    <row r="393" spans="1:16" ht="15" x14ac:dyDescent="0.25">
      <c r="A393" t="s">
        <v>1391</v>
      </c>
      <c r="B393" t="s">
        <v>1560</v>
      </c>
      <c r="C393" t="s">
        <v>125</v>
      </c>
      <c r="D393" t="s">
        <v>180</v>
      </c>
      <c r="E393" t="s">
        <v>181</v>
      </c>
      <c r="F393" t="s">
        <v>125</v>
      </c>
      <c r="G393"/>
      <c r="H393">
        <v>18.329999999999998</v>
      </c>
      <c r="I393" t="s">
        <v>182</v>
      </c>
      <c r="J393" t="s">
        <v>183</v>
      </c>
      <c r="K393" t="s">
        <v>442</v>
      </c>
      <c r="L393" t="s">
        <v>1561</v>
      </c>
      <c r="M393"/>
      <c r="N393"/>
      <c r="O393"/>
      <c r="P393" t="s">
        <v>293</v>
      </c>
    </row>
    <row r="394" spans="1:16" ht="15" x14ac:dyDescent="0.25">
      <c r="A394" t="s">
        <v>1391</v>
      </c>
      <c r="B394" t="s">
        <v>2012</v>
      </c>
      <c r="C394" t="s">
        <v>723</v>
      </c>
      <c r="D394" t="s">
        <v>724</v>
      </c>
      <c r="E394" t="s">
        <v>181</v>
      </c>
      <c r="F394" t="s">
        <v>723</v>
      </c>
      <c r="G394"/>
      <c r="H394">
        <v>48.5</v>
      </c>
      <c r="I394" t="s">
        <v>625</v>
      </c>
      <c r="J394" t="s">
        <v>379</v>
      </c>
      <c r="K394" t="s">
        <v>379</v>
      </c>
      <c r="L394"/>
      <c r="M394"/>
      <c r="N394"/>
      <c r="O394"/>
      <c r="P394" t="s">
        <v>813</v>
      </c>
    </row>
    <row r="395" spans="1:16" ht="15" x14ac:dyDescent="0.25">
      <c r="A395" t="s">
        <v>1391</v>
      </c>
      <c r="B395" t="s">
        <v>5061</v>
      </c>
      <c r="C395" t="s">
        <v>125</v>
      </c>
      <c r="D395" t="s">
        <v>180</v>
      </c>
      <c r="E395" t="s">
        <v>181</v>
      </c>
      <c r="F395" t="s">
        <v>125</v>
      </c>
      <c r="G395"/>
      <c r="H395">
        <v>5.8021900000000004</v>
      </c>
      <c r="I395" t="s">
        <v>182</v>
      </c>
      <c r="J395" t="s">
        <v>183</v>
      </c>
      <c r="K395" t="s">
        <v>199</v>
      </c>
      <c r="L395" t="s">
        <v>1409</v>
      </c>
      <c r="M395"/>
      <c r="N395" t="s">
        <v>1410</v>
      </c>
      <c r="O395" t="s">
        <v>1411</v>
      </c>
      <c r="P395" t="s">
        <v>203</v>
      </c>
    </row>
    <row r="396" spans="1:16" ht="15" x14ac:dyDescent="0.25">
      <c r="A396" t="s">
        <v>1391</v>
      </c>
      <c r="B396" t="s">
        <v>1848</v>
      </c>
      <c r="C396" t="s">
        <v>125</v>
      </c>
      <c r="D396" t="s">
        <v>180</v>
      </c>
      <c r="E396" t="s">
        <v>181</v>
      </c>
      <c r="F396" t="s">
        <v>125</v>
      </c>
      <c r="G396"/>
      <c r="H396">
        <v>4.9989999999999997</v>
      </c>
      <c r="I396" t="s">
        <v>182</v>
      </c>
      <c r="J396" t="s">
        <v>183</v>
      </c>
      <c r="K396" t="s">
        <v>410</v>
      </c>
      <c r="L396" t="s">
        <v>1849</v>
      </c>
      <c r="M396"/>
      <c r="N396" t="s">
        <v>1850</v>
      </c>
      <c r="O396" t="s">
        <v>1851</v>
      </c>
      <c r="P396" t="s">
        <v>577</v>
      </c>
    </row>
    <row r="397" spans="1:16" ht="15" x14ac:dyDescent="0.25">
      <c r="A397" t="s">
        <v>1391</v>
      </c>
      <c r="B397" t="s">
        <v>391</v>
      </c>
      <c r="C397" t="s">
        <v>125</v>
      </c>
      <c r="D397" t="s">
        <v>180</v>
      </c>
      <c r="E397" t="s">
        <v>181</v>
      </c>
      <c r="F397" t="s">
        <v>125</v>
      </c>
      <c r="G397"/>
      <c r="H397">
        <v>17.712510000000002</v>
      </c>
      <c r="I397" t="s">
        <v>182</v>
      </c>
      <c r="J397" t="s">
        <v>183</v>
      </c>
      <c r="K397" t="s">
        <v>199</v>
      </c>
      <c r="L397" t="s">
        <v>1470</v>
      </c>
      <c r="M397"/>
      <c r="N397" t="s">
        <v>1471</v>
      </c>
      <c r="O397" t="s">
        <v>1472</v>
      </c>
      <c r="P397" t="s">
        <v>293</v>
      </c>
    </row>
    <row r="398" spans="1:16" ht="15" x14ac:dyDescent="0.25">
      <c r="A398" t="s">
        <v>1391</v>
      </c>
      <c r="B398" t="s">
        <v>1689</v>
      </c>
      <c r="C398" t="s">
        <v>125</v>
      </c>
      <c r="D398" t="s">
        <v>180</v>
      </c>
      <c r="E398" t="s">
        <v>181</v>
      </c>
      <c r="F398" t="s">
        <v>125</v>
      </c>
      <c r="G398"/>
      <c r="H398">
        <v>4.3460000000000001</v>
      </c>
      <c r="I398" t="s">
        <v>182</v>
      </c>
      <c r="J398" t="s">
        <v>183</v>
      </c>
      <c r="K398" t="s">
        <v>5000</v>
      </c>
      <c r="L398" t="s">
        <v>1690</v>
      </c>
      <c r="M398"/>
      <c r="N398" t="s">
        <v>1691</v>
      </c>
      <c r="O398" t="s">
        <v>1692</v>
      </c>
      <c r="P398" t="s">
        <v>421</v>
      </c>
    </row>
    <row r="399" spans="1:16" ht="15" x14ac:dyDescent="0.25">
      <c r="A399" t="s">
        <v>1391</v>
      </c>
      <c r="B399" t="s">
        <v>1538</v>
      </c>
      <c r="C399" t="s">
        <v>125</v>
      </c>
      <c r="D399" t="s">
        <v>180</v>
      </c>
      <c r="E399" t="s">
        <v>181</v>
      </c>
      <c r="F399" t="s">
        <v>125</v>
      </c>
      <c r="G399"/>
      <c r="H399">
        <v>10.3428</v>
      </c>
      <c r="I399" t="s">
        <v>182</v>
      </c>
      <c r="J399" t="s">
        <v>216</v>
      </c>
      <c r="K399" t="s">
        <v>216</v>
      </c>
      <c r="L399" t="s">
        <v>1539</v>
      </c>
      <c r="M399"/>
      <c r="N399" t="s">
        <v>1540</v>
      </c>
      <c r="O399" t="s">
        <v>1541</v>
      </c>
      <c r="P399" t="s">
        <v>293</v>
      </c>
    </row>
    <row r="400" spans="1:16" ht="15" x14ac:dyDescent="0.25">
      <c r="A400" t="s">
        <v>1391</v>
      </c>
      <c r="B400" t="s">
        <v>1876</v>
      </c>
      <c r="C400" t="s">
        <v>125</v>
      </c>
      <c r="D400" t="s">
        <v>180</v>
      </c>
      <c r="E400" t="s">
        <v>181</v>
      </c>
      <c r="F400" t="s">
        <v>125</v>
      </c>
      <c r="G400"/>
      <c r="H400">
        <v>4.9957799999999999</v>
      </c>
      <c r="I400" t="s">
        <v>182</v>
      </c>
      <c r="J400" t="s">
        <v>183</v>
      </c>
      <c r="K400" t="s">
        <v>518</v>
      </c>
      <c r="L400" t="s">
        <v>1877</v>
      </c>
      <c r="M400"/>
      <c r="N400" t="s">
        <v>1878</v>
      </c>
      <c r="O400" t="s">
        <v>1879</v>
      </c>
      <c r="P400" t="s">
        <v>577</v>
      </c>
    </row>
    <row r="401" spans="1:16" ht="15" x14ac:dyDescent="0.25">
      <c r="A401" t="s">
        <v>1391</v>
      </c>
      <c r="B401" t="s">
        <v>1739</v>
      </c>
      <c r="C401" t="s">
        <v>125</v>
      </c>
      <c r="D401" t="s">
        <v>180</v>
      </c>
      <c r="E401" t="s">
        <v>181</v>
      </c>
      <c r="F401" t="s">
        <v>125</v>
      </c>
      <c r="G401"/>
      <c r="H401">
        <v>4.9930000000000003</v>
      </c>
      <c r="I401" t="s">
        <v>182</v>
      </c>
      <c r="J401" t="s">
        <v>183</v>
      </c>
      <c r="K401" t="s">
        <v>184</v>
      </c>
      <c r="L401" t="s">
        <v>1740</v>
      </c>
      <c r="M401"/>
      <c r="N401" t="s">
        <v>1741</v>
      </c>
      <c r="O401" t="s">
        <v>1742</v>
      </c>
      <c r="P401" t="s">
        <v>421</v>
      </c>
    </row>
    <row r="402" spans="1:16" ht="15" x14ac:dyDescent="0.25">
      <c r="A402" t="s">
        <v>1391</v>
      </c>
      <c r="B402" t="s">
        <v>1404</v>
      </c>
      <c r="C402" t="s">
        <v>125</v>
      </c>
      <c r="D402" t="s">
        <v>180</v>
      </c>
      <c r="E402" t="s">
        <v>181</v>
      </c>
      <c r="F402" t="s">
        <v>125</v>
      </c>
      <c r="G402"/>
      <c r="H402">
        <v>4.99125</v>
      </c>
      <c r="I402" t="s">
        <v>182</v>
      </c>
      <c r="J402" t="s">
        <v>183</v>
      </c>
      <c r="K402" t="s">
        <v>270</v>
      </c>
      <c r="L402" t="s">
        <v>1405</v>
      </c>
      <c r="M402"/>
      <c r="N402" t="s">
        <v>1406</v>
      </c>
      <c r="O402" t="s">
        <v>1407</v>
      </c>
      <c r="P402" t="s">
        <v>197</v>
      </c>
    </row>
    <row r="403" spans="1:16" ht="15" x14ac:dyDescent="0.25">
      <c r="A403" t="s">
        <v>1391</v>
      </c>
      <c r="B403" t="s">
        <v>1976</v>
      </c>
      <c r="C403" t="s">
        <v>723</v>
      </c>
      <c r="D403" t="s">
        <v>724</v>
      </c>
      <c r="E403" t="s">
        <v>181</v>
      </c>
      <c r="F403" t="s">
        <v>723</v>
      </c>
      <c r="G403"/>
      <c r="H403">
        <v>18.399999999999999</v>
      </c>
      <c r="I403" t="s">
        <v>182</v>
      </c>
      <c r="J403" t="s">
        <v>379</v>
      </c>
      <c r="K403" t="s">
        <v>379</v>
      </c>
      <c r="L403"/>
      <c r="M403"/>
      <c r="N403" t="s">
        <v>1977</v>
      </c>
      <c r="O403" t="s">
        <v>1978</v>
      </c>
      <c r="P403" t="s">
        <v>203</v>
      </c>
    </row>
    <row r="404" spans="1:16" ht="15" x14ac:dyDescent="0.25">
      <c r="A404" t="s">
        <v>1391</v>
      </c>
      <c r="B404" t="s">
        <v>1715</v>
      </c>
      <c r="C404" t="s">
        <v>125</v>
      </c>
      <c r="D404" t="s">
        <v>180</v>
      </c>
      <c r="E404" t="s">
        <v>181</v>
      </c>
      <c r="F404" t="s">
        <v>125</v>
      </c>
      <c r="G404"/>
      <c r="H404">
        <v>4.9986000000000006</v>
      </c>
      <c r="I404" t="s">
        <v>182</v>
      </c>
      <c r="J404" t="s">
        <v>216</v>
      </c>
      <c r="K404" t="s">
        <v>216</v>
      </c>
      <c r="L404" t="s">
        <v>1716</v>
      </c>
      <c r="M404"/>
      <c r="N404"/>
      <c r="O404"/>
      <c r="P404" t="s">
        <v>421</v>
      </c>
    </row>
    <row r="405" spans="1:16" ht="15" x14ac:dyDescent="0.25">
      <c r="A405" t="s">
        <v>1391</v>
      </c>
      <c r="B405" t="s">
        <v>1729</v>
      </c>
      <c r="C405" t="s">
        <v>125</v>
      </c>
      <c r="D405" t="s">
        <v>180</v>
      </c>
      <c r="E405" t="s">
        <v>181</v>
      </c>
      <c r="F405" t="s">
        <v>125</v>
      </c>
      <c r="G405"/>
      <c r="H405">
        <v>4.992</v>
      </c>
      <c r="I405" t="s">
        <v>182</v>
      </c>
      <c r="J405" t="s">
        <v>216</v>
      </c>
      <c r="K405" t="s">
        <v>216</v>
      </c>
      <c r="L405" t="s">
        <v>1730</v>
      </c>
      <c r="M405"/>
      <c r="N405"/>
      <c r="O405"/>
      <c r="P405" t="s">
        <v>421</v>
      </c>
    </row>
    <row r="406" spans="1:16" ht="15" x14ac:dyDescent="0.25">
      <c r="A406" t="s">
        <v>1391</v>
      </c>
      <c r="B406" t="s">
        <v>1669</v>
      </c>
      <c r="C406" t="s">
        <v>125</v>
      </c>
      <c r="D406" t="s">
        <v>180</v>
      </c>
      <c r="E406" t="s">
        <v>181</v>
      </c>
      <c r="F406" t="s">
        <v>125</v>
      </c>
      <c r="G406"/>
      <c r="H406">
        <v>4.8470000000000004</v>
      </c>
      <c r="I406" t="s">
        <v>182</v>
      </c>
      <c r="J406" t="s">
        <v>183</v>
      </c>
      <c r="K406" t="s">
        <v>199</v>
      </c>
      <c r="L406" t="s">
        <v>1670</v>
      </c>
      <c r="M406"/>
      <c r="N406" t="s">
        <v>1671</v>
      </c>
      <c r="O406" t="s">
        <v>1672</v>
      </c>
      <c r="P406" t="s">
        <v>421</v>
      </c>
    </row>
    <row r="407" spans="1:16" ht="15" x14ac:dyDescent="0.25">
      <c r="A407" t="s">
        <v>1391</v>
      </c>
      <c r="B407" t="s">
        <v>1988</v>
      </c>
      <c r="C407" t="s">
        <v>723</v>
      </c>
      <c r="D407" t="s">
        <v>724</v>
      </c>
      <c r="E407" t="s">
        <v>181</v>
      </c>
      <c r="F407" t="s">
        <v>723</v>
      </c>
      <c r="G407"/>
      <c r="H407">
        <v>16.399999999999999</v>
      </c>
      <c r="I407" t="s">
        <v>182</v>
      </c>
      <c r="J407" t="s">
        <v>379</v>
      </c>
      <c r="K407" t="s">
        <v>379</v>
      </c>
      <c r="L407"/>
      <c r="M407"/>
      <c r="N407" t="s">
        <v>1989</v>
      </c>
      <c r="O407" t="s">
        <v>1990</v>
      </c>
      <c r="P407" t="s">
        <v>203</v>
      </c>
    </row>
    <row r="408" spans="1:16" ht="15" x14ac:dyDescent="0.25">
      <c r="A408" t="s">
        <v>1391</v>
      </c>
      <c r="B408" t="s">
        <v>1412</v>
      </c>
      <c r="C408" t="s">
        <v>125</v>
      </c>
      <c r="D408" t="s">
        <v>180</v>
      </c>
      <c r="E408" t="s">
        <v>181</v>
      </c>
      <c r="F408" t="s">
        <v>125</v>
      </c>
      <c r="G408"/>
      <c r="H408">
        <v>1.5940000000000001</v>
      </c>
      <c r="I408" t="s">
        <v>182</v>
      </c>
      <c r="J408" t="s">
        <v>183</v>
      </c>
      <c r="K408" t="s">
        <v>199</v>
      </c>
      <c r="L408" t="s">
        <v>1413</v>
      </c>
      <c r="M408"/>
      <c r="N408" t="s">
        <v>1414</v>
      </c>
      <c r="O408" t="s">
        <v>1415</v>
      </c>
      <c r="P408" t="s">
        <v>203</v>
      </c>
    </row>
    <row r="409" spans="1:16" ht="15" x14ac:dyDescent="0.25">
      <c r="A409" t="s">
        <v>1391</v>
      </c>
      <c r="B409" t="s">
        <v>1392</v>
      </c>
      <c r="C409" t="s">
        <v>125</v>
      </c>
      <c r="D409" t="s">
        <v>180</v>
      </c>
      <c r="E409" t="s">
        <v>181</v>
      </c>
      <c r="F409" t="s">
        <v>125</v>
      </c>
      <c r="G409"/>
      <c r="H409">
        <v>4.91</v>
      </c>
      <c r="I409" t="s">
        <v>182</v>
      </c>
      <c r="J409" t="s">
        <v>216</v>
      </c>
      <c r="K409" t="s">
        <v>216</v>
      </c>
      <c r="L409" t="s">
        <v>1393</v>
      </c>
      <c r="M409"/>
      <c r="N409" t="s">
        <v>1394</v>
      </c>
      <c r="O409" t="s">
        <v>1395</v>
      </c>
      <c r="P409" t="s">
        <v>188</v>
      </c>
    </row>
    <row r="410" spans="1:16" ht="15" x14ac:dyDescent="0.25">
      <c r="A410" t="s">
        <v>1391</v>
      </c>
      <c r="B410" t="s">
        <v>1586</v>
      </c>
      <c r="C410" t="s">
        <v>125</v>
      </c>
      <c r="D410" t="s">
        <v>180</v>
      </c>
      <c r="E410" t="s">
        <v>181</v>
      </c>
      <c r="F410" t="s">
        <v>125</v>
      </c>
      <c r="G410"/>
      <c r="H410">
        <v>4.1198399999999999</v>
      </c>
      <c r="I410" t="s">
        <v>182</v>
      </c>
      <c r="J410" t="s">
        <v>183</v>
      </c>
      <c r="K410" t="s">
        <v>199</v>
      </c>
      <c r="L410" t="s">
        <v>1587</v>
      </c>
      <c r="M410"/>
      <c r="N410" t="s">
        <v>1588</v>
      </c>
      <c r="O410" t="s">
        <v>1589</v>
      </c>
      <c r="P410" t="s">
        <v>293</v>
      </c>
    </row>
    <row r="411" spans="1:16" ht="15" x14ac:dyDescent="0.25">
      <c r="A411" t="s">
        <v>1391</v>
      </c>
      <c r="B411" t="s">
        <v>1632</v>
      </c>
      <c r="C411" t="s">
        <v>125</v>
      </c>
      <c r="D411" t="s">
        <v>180</v>
      </c>
      <c r="E411" t="s">
        <v>181</v>
      </c>
      <c r="F411" t="s">
        <v>125</v>
      </c>
      <c r="G411"/>
      <c r="H411">
        <v>8.2236899999999995</v>
      </c>
      <c r="I411" t="s">
        <v>182</v>
      </c>
      <c r="J411" t="s">
        <v>216</v>
      </c>
      <c r="K411" t="s">
        <v>216</v>
      </c>
      <c r="L411" t="s">
        <v>1633</v>
      </c>
      <c r="M411"/>
      <c r="N411" t="s">
        <v>1634</v>
      </c>
      <c r="O411" t="s">
        <v>1635</v>
      </c>
      <c r="P411" t="s">
        <v>421</v>
      </c>
    </row>
    <row r="412" spans="1:16" ht="15" x14ac:dyDescent="0.25">
      <c r="A412" t="s">
        <v>1391</v>
      </c>
      <c r="B412" t="s">
        <v>1985</v>
      </c>
      <c r="C412" t="s">
        <v>723</v>
      </c>
      <c r="D412" t="s">
        <v>724</v>
      </c>
      <c r="E412" t="s">
        <v>181</v>
      </c>
      <c r="F412" t="s">
        <v>723</v>
      </c>
      <c r="G412"/>
      <c r="H412">
        <v>24</v>
      </c>
      <c r="I412" t="s">
        <v>182</v>
      </c>
      <c r="J412" t="s">
        <v>216</v>
      </c>
      <c r="K412" t="s">
        <v>216</v>
      </c>
      <c r="L412"/>
      <c r="M412"/>
      <c r="N412" t="s">
        <v>1986</v>
      </c>
      <c r="O412" t="s">
        <v>1987</v>
      </c>
      <c r="P412" t="s">
        <v>203</v>
      </c>
    </row>
    <row r="413" spans="1:16" ht="15" x14ac:dyDescent="0.25">
      <c r="A413" t="s">
        <v>1391</v>
      </c>
      <c r="B413" t="s">
        <v>1396</v>
      </c>
      <c r="C413" t="s">
        <v>125</v>
      </c>
      <c r="D413" t="s">
        <v>180</v>
      </c>
      <c r="E413" t="s">
        <v>181</v>
      </c>
      <c r="F413" t="s">
        <v>125</v>
      </c>
      <c r="G413"/>
      <c r="H413">
        <v>0.76359999999999995</v>
      </c>
      <c r="I413" t="s">
        <v>182</v>
      </c>
      <c r="J413" t="s">
        <v>183</v>
      </c>
      <c r="K413" t="s">
        <v>184</v>
      </c>
      <c r="L413" t="s">
        <v>1397</v>
      </c>
      <c r="M413"/>
      <c r="N413" t="s">
        <v>1398</v>
      </c>
      <c r="O413" t="s">
        <v>1399</v>
      </c>
      <c r="P413" t="s">
        <v>188</v>
      </c>
    </row>
    <row r="414" spans="1:16" ht="15" x14ac:dyDescent="0.25">
      <c r="A414" t="s">
        <v>1391</v>
      </c>
      <c r="B414" t="s">
        <v>1590</v>
      </c>
      <c r="C414" t="s">
        <v>125</v>
      </c>
      <c r="D414" t="s">
        <v>180</v>
      </c>
      <c r="E414" t="s">
        <v>181</v>
      </c>
      <c r="F414" t="s">
        <v>125</v>
      </c>
      <c r="G414"/>
      <c r="H414">
        <v>3.3660000000000001</v>
      </c>
      <c r="I414" t="s">
        <v>182</v>
      </c>
      <c r="J414" t="s">
        <v>183</v>
      </c>
      <c r="K414" t="s">
        <v>184</v>
      </c>
      <c r="L414" t="s">
        <v>1591</v>
      </c>
      <c r="M414"/>
      <c r="N414" t="s">
        <v>1592</v>
      </c>
      <c r="O414" t="s">
        <v>1593</v>
      </c>
      <c r="P414" t="s">
        <v>293</v>
      </c>
    </row>
    <row r="415" spans="1:16" ht="15" x14ac:dyDescent="0.25">
      <c r="A415" t="s">
        <v>1391</v>
      </c>
      <c r="B415" t="s">
        <v>1717</v>
      </c>
      <c r="C415" t="s">
        <v>125</v>
      </c>
      <c r="D415" t="s">
        <v>180</v>
      </c>
      <c r="E415" t="s">
        <v>181</v>
      </c>
      <c r="F415" t="s">
        <v>125</v>
      </c>
      <c r="G415"/>
      <c r="H415">
        <v>4.9989999999999997</v>
      </c>
      <c r="I415" t="s">
        <v>182</v>
      </c>
      <c r="J415" t="s">
        <v>183</v>
      </c>
      <c r="K415" t="s">
        <v>199</v>
      </c>
      <c r="L415" t="s">
        <v>1718</v>
      </c>
      <c r="M415"/>
      <c r="N415" t="s">
        <v>1719</v>
      </c>
      <c r="O415" t="s">
        <v>1720</v>
      </c>
      <c r="P415" t="s">
        <v>421</v>
      </c>
    </row>
    <row r="416" spans="1:16" ht="15" x14ac:dyDescent="0.25">
      <c r="A416" t="s">
        <v>1391</v>
      </c>
      <c r="B416" t="s">
        <v>1522</v>
      </c>
      <c r="C416" t="s">
        <v>125</v>
      </c>
      <c r="D416" t="s">
        <v>180</v>
      </c>
      <c r="E416" t="s">
        <v>181</v>
      </c>
      <c r="F416" t="s">
        <v>125</v>
      </c>
      <c r="G416"/>
      <c r="H416">
        <v>4.6176000000000004</v>
      </c>
      <c r="I416" t="s">
        <v>182</v>
      </c>
      <c r="J416" t="s">
        <v>183</v>
      </c>
      <c r="K416" t="s">
        <v>270</v>
      </c>
      <c r="L416" t="s">
        <v>1523</v>
      </c>
      <c r="M416"/>
      <c r="N416" t="s">
        <v>1524</v>
      </c>
      <c r="O416" t="s">
        <v>1525</v>
      </c>
      <c r="P416" t="s">
        <v>293</v>
      </c>
    </row>
    <row r="417" spans="1:16" ht="15" x14ac:dyDescent="0.25">
      <c r="A417" t="s">
        <v>1391</v>
      </c>
      <c r="B417" t="s">
        <v>1910</v>
      </c>
      <c r="C417" t="s">
        <v>125</v>
      </c>
      <c r="D417" t="s">
        <v>180</v>
      </c>
      <c r="E417" t="s">
        <v>181</v>
      </c>
      <c r="F417" t="s">
        <v>125</v>
      </c>
      <c r="G417"/>
      <c r="H417">
        <v>23.078900000000001</v>
      </c>
      <c r="I417" t="s">
        <v>182</v>
      </c>
      <c r="J417" t="s">
        <v>183</v>
      </c>
      <c r="K417"/>
      <c r="L417"/>
      <c r="M417"/>
      <c r="N417"/>
      <c r="O417"/>
      <c r="P417" t="s">
        <v>421</v>
      </c>
    </row>
    <row r="418" spans="1:16" ht="15" x14ac:dyDescent="0.25">
      <c r="A418" t="s">
        <v>1391</v>
      </c>
      <c r="B418" t="s">
        <v>1888</v>
      </c>
      <c r="C418" t="s">
        <v>125</v>
      </c>
      <c r="D418" t="s">
        <v>180</v>
      </c>
      <c r="E418" t="s">
        <v>181</v>
      </c>
      <c r="F418" t="s">
        <v>125</v>
      </c>
      <c r="G418"/>
      <c r="H418">
        <v>4.9969999999999999</v>
      </c>
      <c r="I418" t="s">
        <v>182</v>
      </c>
      <c r="J418" t="s">
        <v>183</v>
      </c>
      <c r="K418" t="s">
        <v>199</v>
      </c>
      <c r="L418" t="s">
        <v>1889</v>
      </c>
      <c r="M418"/>
      <c r="N418" t="s">
        <v>1890</v>
      </c>
      <c r="O418" t="s">
        <v>1891</v>
      </c>
      <c r="P418" t="s">
        <v>577</v>
      </c>
    </row>
    <row r="419" spans="1:16" ht="15" x14ac:dyDescent="0.25">
      <c r="A419" t="s">
        <v>1391</v>
      </c>
      <c r="B419" t="s">
        <v>1952</v>
      </c>
      <c r="C419" t="s">
        <v>723</v>
      </c>
      <c r="D419" t="s">
        <v>724</v>
      </c>
      <c r="E419" t="s">
        <v>181</v>
      </c>
      <c r="F419" t="s">
        <v>723</v>
      </c>
      <c r="G419"/>
      <c r="H419">
        <v>22</v>
      </c>
      <c r="I419" t="s">
        <v>182</v>
      </c>
      <c r="J419" t="s">
        <v>379</v>
      </c>
      <c r="K419" t="s">
        <v>379</v>
      </c>
      <c r="L419"/>
      <c r="M419"/>
      <c r="N419" t="s">
        <v>1953</v>
      </c>
      <c r="O419" t="s">
        <v>1954</v>
      </c>
      <c r="P419" t="s">
        <v>738</v>
      </c>
    </row>
    <row r="420" spans="1:16" ht="15" x14ac:dyDescent="0.25">
      <c r="A420" t="s">
        <v>1391</v>
      </c>
      <c r="B420" t="s">
        <v>1753</v>
      </c>
      <c r="C420" t="s">
        <v>125</v>
      </c>
      <c r="D420" t="s">
        <v>180</v>
      </c>
      <c r="E420" t="s">
        <v>181</v>
      </c>
      <c r="F420" t="s">
        <v>125</v>
      </c>
      <c r="G420"/>
      <c r="H420">
        <v>4.992</v>
      </c>
      <c r="I420" t="s">
        <v>182</v>
      </c>
      <c r="J420" t="s">
        <v>216</v>
      </c>
      <c r="K420" t="s">
        <v>216</v>
      </c>
      <c r="L420" t="s">
        <v>1754</v>
      </c>
      <c r="M420"/>
      <c r="N420" t="s">
        <v>1755</v>
      </c>
      <c r="O420" t="s">
        <v>1756</v>
      </c>
      <c r="P420" t="s">
        <v>421</v>
      </c>
    </row>
    <row r="421" spans="1:16" ht="15" x14ac:dyDescent="0.25">
      <c r="A421" t="s">
        <v>1391</v>
      </c>
      <c r="B421" t="s">
        <v>1778</v>
      </c>
      <c r="C421" t="s">
        <v>125</v>
      </c>
      <c r="D421" t="s">
        <v>180</v>
      </c>
      <c r="E421" t="s">
        <v>181</v>
      </c>
      <c r="F421" t="s">
        <v>125</v>
      </c>
      <c r="G421"/>
      <c r="H421">
        <v>4.8959999999999999</v>
      </c>
      <c r="I421" t="s">
        <v>182</v>
      </c>
      <c r="J421" t="s">
        <v>216</v>
      </c>
      <c r="K421" t="s">
        <v>216</v>
      </c>
      <c r="L421" t="s">
        <v>1754</v>
      </c>
      <c r="M421"/>
      <c r="N421" t="s">
        <v>1755</v>
      </c>
      <c r="O421" t="s">
        <v>1756</v>
      </c>
      <c r="P421" t="s">
        <v>421</v>
      </c>
    </row>
    <row r="422" spans="1:16" ht="15" x14ac:dyDescent="0.25">
      <c r="A422" t="s">
        <v>1391</v>
      </c>
      <c r="B422" t="s">
        <v>1829</v>
      </c>
      <c r="C422" t="s">
        <v>125</v>
      </c>
      <c r="D422" t="s">
        <v>180</v>
      </c>
      <c r="E422" t="s">
        <v>181</v>
      </c>
      <c r="F422" t="s">
        <v>125</v>
      </c>
      <c r="G422"/>
      <c r="H422">
        <v>4.9981299999999997</v>
      </c>
      <c r="I422" t="s">
        <v>182</v>
      </c>
      <c r="J422" t="s">
        <v>183</v>
      </c>
      <c r="K422" t="s">
        <v>5000</v>
      </c>
      <c r="L422" t="s">
        <v>1830</v>
      </c>
      <c r="M422"/>
      <c r="N422" t="s">
        <v>1831</v>
      </c>
      <c r="O422" t="s">
        <v>1832</v>
      </c>
      <c r="P422" t="s">
        <v>577</v>
      </c>
    </row>
    <row r="423" spans="1:16" ht="15" x14ac:dyDescent="0.25">
      <c r="A423" t="s">
        <v>1391</v>
      </c>
      <c r="B423" t="s">
        <v>1542</v>
      </c>
      <c r="C423" t="s">
        <v>125</v>
      </c>
      <c r="D423" t="s">
        <v>180</v>
      </c>
      <c r="E423" t="s">
        <v>181</v>
      </c>
      <c r="F423" t="s">
        <v>125</v>
      </c>
      <c r="G423"/>
      <c r="H423">
        <v>5.2203999999999997</v>
      </c>
      <c r="I423" t="s">
        <v>182</v>
      </c>
      <c r="J423" t="s">
        <v>183</v>
      </c>
      <c r="K423" t="s">
        <v>270</v>
      </c>
      <c r="L423" t="s">
        <v>1543</v>
      </c>
      <c r="M423"/>
      <c r="N423"/>
      <c r="O423"/>
      <c r="P423" t="s">
        <v>293</v>
      </c>
    </row>
    <row r="424" spans="1:16" ht="15" x14ac:dyDescent="0.25">
      <c r="A424" t="s">
        <v>1391</v>
      </c>
      <c r="B424" t="s">
        <v>1693</v>
      </c>
      <c r="C424" t="s">
        <v>125</v>
      </c>
      <c r="D424" t="s">
        <v>180</v>
      </c>
      <c r="E424" t="s">
        <v>181</v>
      </c>
      <c r="F424" t="s">
        <v>125</v>
      </c>
      <c r="G424"/>
      <c r="H424">
        <v>4.9729999999999999</v>
      </c>
      <c r="I424" t="s">
        <v>182</v>
      </c>
      <c r="J424" t="s">
        <v>183</v>
      </c>
      <c r="K424" t="s">
        <v>5000</v>
      </c>
      <c r="L424" t="s">
        <v>1694</v>
      </c>
      <c r="M424"/>
      <c r="N424" t="s">
        <v>1695</v>
      </c>
      <c r="O424" t="s">
        <v>1696</v>
      </c>
      <c r="P424" t="s">
        <v>421</v>
      </c>
    </row>
    <row r="425" spans="1:16" ht="15" x14ac:dyDescent="0.25">
      <c r="A425" t="s">
        <v>1391</v>
      </c>
      <c r="B425" t="s">
        <v>1416</v>
      </c>
      <c r="C425" t="s">
        <v>125</v>
      </c>
      <c r="D425" t="s">
        <v>180</v>
      </c>
      <c r="E425" t="s">
        <v>181</v>
      </c>
      <c r="F425" t="s">
        <v>125</v>
      </c>
      <c r="G425"/>
      <c r="H425">
        <v>6.4832000000000001</v>
      </c>
      <c r="I425" t="s">
        <v>182</v>
      </c>
      <c r="J425" t="s">
        <v>183</v>
      </c>
      <c r="K425" t="s">
        <v>184</v>
      </c>
      <c r="L425" t="s">
        <v>1417</v>
      </c>
      <c r="M425"/>
      <c r="N425" t="s">
        <v>1418</v>
      </c>
      <c r="O425" t="s">
        <v>1419</v>
      </c>
      <c r="P425" t="s">
        <v>203</v>
      </c>
    </row>
    <row r="426" spans="1:16" ht="15" x14ac:dyDescent="0.25">
      <c r="A426" t="s">
        <v>1391</v>
      </c>
      <c r="B426" t="s">
        <v>1723</v>
      </c>
      <c r="C426" t="s">
        <v>125</v>
      </c>
      <c r="D426" t="s">
        <v>180</v>
      </c>
      <c r="E426" t="s">
        <v>181</v>
      </c>
      <c r="F426" t="s">
        <v>125</v>
      </c>
      <c r="G426"/>
      <c r="H426">
        <v>3.0415199999999998</v>
      </c>
      <c r="I426" t="s">
        <v>182</v>
      </c>
      <c r="J426" t="s">
        <v>216</v>
      </c>
      <c r="K426" t="s">
        <v>216</v>
      </c>
      <c r="L426" t="s">
        <v>1724</v>
      </c>
      <c r="M426"/>
      <c r="N426"/>
      <c r="O426"/>
      <c r="P426" t="s">
        <v>421</v>
      </c>
    </row>
    <row r="427" spans="1:16" ht="15" x14ac:dyDescent="0.25">
      <c r="A427" t="s">
        <v>1391</v>
      </c>
      <c r="B427" t="s">
        <v>1789</v>
      </c>
      <c r="C427" t="s">
        <v>125</v>
      </c>
      <c r="D427" t="s">
        <v>180</v>
      </c>
      <c r="E427" t="s">
        <v>181</v>
      </c>
      <c r="F427" t="s">
        <v>125</v>
      </c>
      <c r="G427"/>
      <c r="H427">
        <v>3.0716399999999999</v>
      </c>
      <c r="I427" t="s">
        <v>182</v>
      </c>
      <c r="J427" t="s">
        <v>216</v>
      </c>
      <c r="K427" t="s">
        <v>216</v>
      </c>
      <c r="L427" t="s">
        <v>1724</v>
      </c>
      <c r="M427"/>
      <c r="N427"/>
      <c r="O427"/>
      <c r="P427" t="s">
        <v>421</v>
      </c>
    </row>
    <row r="428" spans="1:16" ht="15" x14ac:dyDescent="0.25">
      <c r="A428" t="s">
        <v>1391</v>
      </c>
      <c r="B428" t="s">
        <v>1562</v>
      </c>
      <c r="C428" t="s">
        <v>125</v>
      </c>
      <c r="D428" t="s">
        <v>180</v>
      </c>
      <c r="E428" t="s">
        <v>181</v>
      </c>
      <c r="F428" t="s">
        <v>125</v>
      </c>
      <c r="G428"/>
      <c r="H428">
        <v>18.003</v>
      </c>
      <c r="I428" t="s">
        <v>182</v>
      </c>
      <c r="J428" t="s">
        <v>183</v>
      </c>
      <c r="K428" t="s">
        <v>410</v>
      </c>
      <c r="L428" t="s">
        <v>1563</v>
      </c>
      <c r="M428"/>
      <c r="N428" t="s">
        <v>1564</v>
      </c>
      <c r="O428" t="s">
        <v>1565</v>
      </c>
      <c r="P428" t="s">
        <v>293</v>
      </c>
    </row>
    <row r="429" spans="1:16" ht="15" x14ac:dyDescent="0.25">
      <c r="A429" t="s">
        <v>1391</v>
      </c>
      <c r="B429" t="s">
        <v>1914</v>
      </c>
      <c r="C429" t="s">
        <v>125</v>
      </c>
      <c r="D429" t="s">
        <v>180</v>
      </c>
      <c r="E429" t="s">
        <v>181</v>
      </c>
      <c r="F429" t="s">
        <v>125</v>
      </c>
      <c r="G429"/>
      <c r="H429">
        <v>30.106999999999999</v>
      </c>
      <c r="I429" t="s">
        <v>182</v>
      </c>
      <c r="J429" t="s">
        <v>183</v>
      </c>
      <c r="K429"/>
      <c r="L429"/>
      <c r="M429"/>
      <c r="N429"/>
      <c r="O429"/>
      <c r="P429" t="s">
        <v>421</v>
      </c>
    </row>
    <row r="430" spans="1:16" ht="15" x14ac:dyDescent="0.25">
      <c r="A430" t="s">
        <v>1391</v>
      </c>
      <c r="B430" t="s">
        <v>1452</v>
      </c>
      <c r="C430" t="s">
        <v>125</v>
      </c>
      <c r="D430" t="s">
        <v>180</v>
      </c>
      <c r="E430" t="s">
        <v>181</v>
      </c>
      <c r="F430" t="s">
        <v>125</v>
      </c>
      <c r="G430"/>
      <c r="H430">
        <v>12.762</v>
      </c>
      <c r="I430" t="s">
        <v>182</v>
      </c>
      <c r="J430" t="s">
        <v>183</v>
      </c>
      <c r="K430" t="s">
        <v>199</v>
      </c>
      <c r="L430" t="s">
        <v>1453</v>
      </c>
      <c r="M430"/>
      <c r="N430"/>
      <c r="O430"/>
      <c r="P430" t="s">
        <v>293</v>
      </c>
    </row>
    <row r="431" spans="1:16" ht="15" x14ac:dyDescent="0.25">
      <c r="A431" t="s">
        <v>1391</v>
      </c>
      <c r="B431" t="s">
        <v>1757</v>
      </c>
      <c r="C431" t="s">
        <v>125</v>
      </c>
      <c r="D431" t="s">
        <v>180</v>
      </c>
      <c r="E431" t="s">
        <v>181</v>
      </c>
      <c r="F431" t="s">
        <v>125</v>
      </c>
      <c r="G431"/>
      <c r="H431">
        <v>4.96</v>
      </c>
      <c r="I431" t="s">
        <v>182</v>
      </c>
      <c r="J431" t="s">
        <v>183</v>
      </c>
      <c r="K431" t="s">
        <v>5000</v>
      </c>
      <c r="L431" t="s">
        <v>1758</v>
      </c>
      <c r="M431"/>
      <c r="N431" t="s">
        <v>1759</v>
      </c>
      <c r="O431" t="s">
        <v>1760</v>
      </c>
      <c r="P431" t="s">
        <v>421</v>
      </c>
    </row>
    <row r="432" spans="1:16" ht="15" x14ac:dyDescent="0.25">
      <c r="A432" t="s">
        <v>1391</v>
      </c>
      <c r="B432" t="s">
        <v>1777</v>
      </c>
      <c r="C432" t="s">
        <v>125</v>
      </c>
      <c r="D432" t="s">
        <v>180</v>
      </c>
      <c r="E432" t="s">
        <v>181</v>
      </c>
      <c r="F432" t="s">
        <v>125</v>
      </c>
      <c r="G432"/>
      <c r="H432">
        <v>4.8959999999999999</v>
      </c>
      <c r="I432" t="s">
        <v>182</v>
      </c>
      <c r="J432" t="s">
        <v>183</v>
      </c>
      <c r="K432" t="s">
        <v>5000</v>
      </c>
      <c r="L432" t="s">
        <v>1758</v>
      </c>
      <c r="M432"/>
      <c r="N432" t="s">
        <v>1759</v>
      </c>
      <c r="O432" t="s">
        <v>1760</v>
      </c>
      <c r="P432" t="s">
        <v>421</v>
      </c>
    </row>
    <row r="433" spans="1:16" ht="15" x14ac:dyDescent="0.25">
      <c r="A433" t="s">
        <v>1391</v>
      </c>
      <c r="B433" t="s">
        <v>1872</v>
      </c>
      <c r="C433" t="s">
        <v>125</v>
      </c>
      <c r="D433" t="s">
        <v>180</v>
      </c>
      <c r="E433" t="s">
        <v>181</v>
      </c>
      <c r="F433" t="s">
        <v>125</v>
      </c>
      <c r="G433"/>
      <c r="H433">
        <v>4.9997550000000004</v>
      </c>
      <c r="I433" t="s">
        <v>182</v>
      </c>
      <c r="J433" t="s">
        <v>183</v>
      </c>
      <c r="K433" t="s">
        <v>4991</v>
      </c>
      <c r="L433" t="s">
        <v>1873</v>
      </c>
      <c r="M433"/>
      <c r="N433" t="s">
        <v>1874</v>
      </c>
      <c r="O433" t="s">
        <v>1875</v>
      </c>
      <c r="P433" t="s">
        <v>577</v>
      </c>
    </row>
    <row r="434" spans="1:16" ht="15" x14ac:dyDescent="0.25">
      <c r="A434" t="s">
        <v>1391</v>
      </c>
      <c r="B434" t="s">
        <v>1613</v>
      </c>
      <c r="C434" t="s">
        <v>125</v>
      </c>
      <c r="D434" t="s">
        <v>180</v>
      </c>
      <c r="E434" t="s">
        <v>181</v>
      </c>
      <c r="F434" t="s">
        <v>125</v>
      </c>
      <c r="G434"/>
      <c r="H434">
        <v>33.68</v>
      </c>
      <c r="I434" t="s">
        <v>182</v>
      </c>
      <c r="J434" t="s">
        <v>183</v>
      </c>
      <c r="K434" t="s">
        <v>5000</v>
      </c>
      <c r="L434" t="s">
        <v>1614</v>
      </c>
      <c r="M434"/>
      <c r="N434" t="s">
        <v>1615</v>
      </c>
      <c r="O434" t="s">
        <v>1616</v>
      </c>
      <c r="P434" t="s">
        <v>293</v>
      </c>
    </row>
    <row r="435" spans="1:16" ht="15" x14ac:dyDescent="0.25">
      <c r="A435" t="s">
        <v>1391</v>
      </c>
      <c r="B435" t="s">
        <v>1958</v>
      </c>
      <c r="C435" t="s">
        <v>723</v>
      </c>
      <c r="D435" t="s">
        <v>724</v>
      </c>
      <c r="E435" t="s">
        <v>181</v>
      </c>
      <c r="F435" t="s">
        <v>723</v>
      </c>
      <c r="G435"/>
      <c r="H435">
        <v>20</v>
      </c>
      <c r="I435" t="s">
        <v>182</v>
      </c>
      <c r="J435" t="s">
        <v>634</v>
      </c>
      <c r="K435" t="s">
        <v>634</v>
      </c>
      <c r="L435"/>
      <c r="M435"/>
      <c r="N435" t="s">
        <v>1959</v>
      </c>
      <c r="O435" t="s">
        <v>1960</v>
      </c>
      <c r="P435" t="s">
        <v>188</v>
      </c>
    </row>
    <row r="436" spans="1:16" ht="15" x14ac:dyDescent="0.25">
      <c r="A436" t="s">
        <v>1391</v>
      </c>
      <c r="B436" t="s">
        <v>1673</v>
      </c>
      <c r="C436" t="s">
        <v>125</v>
      </c>
      <c r="D436" t="s">
        <v>180</v>
      </c>
      <c r="E436" t="s">
        <v>181</v>
      </c>
      <c r="F436" t="s">
        <v>125</v>
      </c>
      <c r="G436"/>
      <c r="H436">
        <v>1.8774</v>
      </c>
      <c r="I436" t="s">
        <v>182</v>
      </c>
      <c r="J436" t="s">
        <v>216</v>
      </c>
      <c r="K436" t="s">
        <v>216</v>
      </c>
      <c r="L436" t="s">
        <v>1674</v>
      </c>
      <c r="M436"/>
      <c r="N436" t="s">
        <v>1675</v>
      </c>
      <c r="O436" t="s">
        <v>1676</v>
      </c>
      <c r="P436" t="s">
        <v>421</v>
      </c>
    </row>
    <row r="437" spans="1:16" ht="15" x14ac:dyDescent="0.25">
      <c r="A437" t="s">
        <v>1391</v>
      </c>
      <c r="B437" t="s">
        <v>1636</v>
      </c>
      <c r="C437" t="s">
        <v>125</v>
      </c>
      <c r="D437" t="s">
        <v>180</v>
      </c>
      <c r="E437" t="s">
        <v>181</v>
      </c>
      <c r="F437" t="s">
        <v>125</v>
      </c>
      <c r="G437"/>
      <c r="H437">
        <v>11.20932</v>
      </c>
      <c r="I437" t="s">
        <v>182</v>
      </c>
      <c r="J437" t="s">
        <v>183</v>
      </c>
      <c r="K437" t="s">
        <v>199</v>
      </c>
      <c r="L437" t="s">
        <v>1637</v>
      </c>
      <c r="M437"/>
      <c r="N437" t="s">
        <v>1638</v>
      </c>
      <c r="O437" t="s">
        <v>1639</v>
      </c>
      <c r="P437" t="s">
        <v>421</v>
      </c>
    </row>
    <row r="438" spans="1:16" ht="15" x14ac:dyDescent="0.25">
      <c r="A438" t="s">
        <v>1391</v>
      </c>
      <c r="B438" t="s">
        <v>1701</v>
      </c>
      <c r="C438" t="s">
        <v>125</v>
      </c>
      <c r="D438" t="s">
        <v>180</v>
      </c>
      <c r="E438" t="s">
        <v>181</v>
      </c>
      <c r="F438" t="s">
        <v>125</v>
      </c>
      <c r="G438"/>
      <c r="H438">
        <v>3.9561600000000001</v>
      </c>
      <c r="I438" t="s">
        <v>182</v>
      </c>
      <c r="J438" t="s">
        <v>183</v>
      </c>
      <c r="K438" t="s">
        <v>184</v>
      </c>
      <c r="L438" t="s">
        <v>1702</v>
      </c>
      <c r="M438"/>
      <c r="N438" t="s">
        <v>1703</v>
      </c>
      <c r="O438" t="s">
        <v>1704</v>
      </c>
      <c r="P438" t="s">
        <v>421</v>
      </c>
    </row>
    <row r="439" spans="1:16" ht="15" x14ac:dyDescent="0.25">
      <c r="A439" t="s">
        <v>1391</v>
      </c>
      <c r="B439" t="s">
        <v>1979</v>
      </c>
      <c r="C439" t="s">
        <v>723</v>
      </c>
      <c r="D439" t="s">
        <v>724</v>
      </c>
      <c r="E439" t="s">
        <v>181</v>
      </c>
      <c r="F439" t="s">
        <v>723</v>
      </c>
      <c r="G439"/>
      <c r="H439">
        <v>20.5</v>
      </c>
      <c r="I439" t="s">
        <v>182</v>
      </c>
      <c r="J439" t="s">
        <v>183</v>
      </c>
      <c r="K439" t="s">
        <v>4991</v>
      </c>
      <c r="L439"/>
      <c r="M439"/>
      <c r="N439" t="s">
        <v>1980</v>
      </c>
      <c r="O439" t="s">
        <v>1981</v>
      </c>
      <c r="P439" t="s">
        <v>203</v>
      </c>
    </row>
    <row r="440" spans="1:16" ht="15" x14ac:dyDescent="0.25">
      <c r="A440" t="s">
        <v>1391</v>
      </c>
      <c r="B440" t="s">
        <v>1574</v>
      </c>
      <c r="C440" t="s">
        <v>125</v>
      </c>
      <c r="D440" t="s">
        <v>180</v>
      </c>
      <c r="E440" t="s">
        <v>181</v>
      </c>
      <c r="F440" t="s">
        <v>125</v>
      </c>
      <c r="G440"/>
      <c r="H440">
        <v>4.0965999999999996</v>
      </c>
      <c r="I440" t="s">
        <v>182</v>
      </c>
      <c r="J440" t="s">
        <v>183</v>
      </c>
      <c r="K440" t="s">
        <v>184</v>
      </c>
      <c r="L440" t="s">
        <v>1575</v>
      </c>
      <c r="M440"/>
      <c r="N440" t="s">
        <v>1576</v>
      </c>
      <c r="O440" t="s">
        <v>1577</v>
      </c>
      <c r="P440" t="s">
        <v>293</v>
      </c>
    </row>
    <row r="441" spans="1:16" ht="15" x14ac:dyDescent="0.25">
      <c r="A441" t="s">
        <v>1391</v>
      </c>
      <c r="B441" t="s">
        <v>1949</v>
      </c>
      <c r="C441" t="s">
        <v>723</v>
      </c>
      <c r="D441" t="s">
        <v>724</v>
      </c>
      <c r="E441" t="s">
        <v>181</v>
      </c>
      <c r="F441" t="s">
        <v>723</v>
      </c>
      <c r="G441"/>
      <c r="H441">
        <v>30</v>
      </c>
      <c r="I441" t="s">
        <v>182</v>
      </c>
      <c r="J441" t="s">
        <v>634</v>
      </c>
      <c r="K441" t="s">
        <v>634</v>
      </c>
      <c r="L441"/>
      <c r="M441"/>
      <c r="N441" t="s">
        <v>1950</v>
      </c>
      <c r="O441" t="s">
        <v>1951</v>
      </c>
      <c r="P441" t="s">
        <v>738</v>
      </c>
    </row>
    <row r="442" spans="1:16" ht="15" x14ac:dyDescent="0.25">
      <c r="A442" t="s">
        <v>1391</v>
      </c>
      <c r="B442" t="s">
        <v>2004</v>
      </c>
      <c r="C442" t="s">
        <v>723</v>
      </c>
      <c r="D442" t="s">
        <v>724</v>
      </c>
      <c r="E442" t="s">
        <v>181</v>
      </c>
      <c r="F442" t="s">
        <v>723</v>
      </c>
      <c r="G442"/>
      <c r="H442">
        <v>18.8</v>
      </c>
      <c r="I442" t="s">
        <v>182</v>
      </c>
      <c r="J442" t="s">
        <v>634</v>
      </c>
      <c r="K442" t="s">
        <v>634</v>
      </c>
      <c r="L442"/>
      <c r="M442"/>
      <c r="N442" t="s">
        <v>1950</v>
      </c>
      <c r="O442" t="s">
        <v>1951</v>
      </c>
      <c r="P442" t="s">
        <v>577</v>
      </c>
    </row>
    <row r="443" spans="1:16" ht="15" x14ac:dyDescent="0.25">
      <c r="A443" t="s">
        <v>1391</v>
      </c>
      <c r="B443" t="s">
        <v>1621</v>
      </c>
      <c r="C443" t="s">
        <v>125</v>
      </c>
      <c r="D443" t="s">
        <v>180</v>
      </c>
      <c r="E443" t="s">
        <v>181</v>
      </c>
      <c r="F443" t="s">
        <v>125</v>
      </c>
      <c r="G443"/>
      <c r="H443">
        <v>4.7695514810970296</v>
      </c>
      <c r="I443" t="s">
        <v>182</v>
      </c>
      <c r="J443" t="s">
        <v>183</v>
      </c>
      <c r="K443" t="s">
        <v>5000</v>
      </c>
      <c r="L443" t="s">
        <v>1614</v>
      </c>
      <c r="M443"/>
      <c r="N443" t="s">
        <v>1622</v>
      </c>
      <c r="O443" t="s">
        <v>1623</v>
      </c>
      <c r="P443" t="s">
        <v>421</v>
      </c>
    </row>
    <row r="444" spans="1:16" ht="15" x14ac:dyDescent="0.25">
      <c r="A444" t="s">
        <v>1391</v>
      </c>
      <c r="B444" t="s">
        <v>1656</v>
      </c>
      <c r="C444" t="s">
        <v>125</v>
      </c>
      <c r="D444" t="s">
        <v>180</v>
      </c>
      <c r="E444" t="s">
        <v>181</v>
      </c>
      <c r="F444" t="s">
        <v>125</v>
      </c>
      <c r="G444"/>
      <c r="H444">
        <v>4.8905499879807701</v>
      </c>
      <c r="I444" t="s">
        <v>182</v>
      </c>
      <c r="J444" t="s">
        <v>183</v>
      </c>
      <c r="K444" t="s">
        <v>5000</v>
      </c>
      <c r="L444" t="s">
        <v>1614</v>
      </c>
      <c r="M444"/>
      <c r="N444" t="s">
        <v>1657</v>
      </c>
      <c r="O444" t="s">
        <v>1658</v>
      </c>
      <c r="P444" t="s">
        <v>421</v>
      </c>
    </row>
    <row r="445" spans="1:16" ht="15" x14ac:dyDescent="0.25">
      <c r="A445" t="s">
        <v>1391</v>
      </c>
      <c r="B445" t="s">
        <v>1659</v>
      </c>
      <c r="C445" t="s">
        <v>125</v>
      </c>
      <c r="D445" t="s">
        <v>180</v>
      </c>
      <c r="E445" t="s">
        <v>181</v>
      </c>
      <c r="F445" t="s">
        <v>125</v>
      </c>
      <c r="G445"/>
      <c r="H445">
        <v>4.9523808134833898</v>
      </c>
      <c r="I445" t="s">
        <v>182</v>
      </c>
      <c r="J445" t="s">
        <v>183</v>
      </c>
      <c r="K445" t="s">
        <v>5000</v>
      </c>
      <c r="L445" t="s">
        <v>1614</v>
      </c>
      <c r="M445"/>
      <c r="N445" t="s">
        <v>1657</v>
      </c>
      <c r="O445" t="s">
        <v>1658</v>
      </c>
      <c r="P445" t="s">
        <v>421</v>
      </c>
    </row>
    <row r="446" spans="1:16" ht="15" x14ac:dyDescent="0.25">
      <c r="A446" t="s">
        <v>1391</v>
      </c>
      <c r="B446" t="s">
        <v>1660</v>
      </c>
      <c r="C446" t="s">
        <v>125</v>
      </c>
      <c r="D446" t="s">
        <v>180</v>
      </c>
      <c r="E446" t="s">
        <v>181</v>
      </c>
      <c r="F446" t="s">
        <v>125</v>
      </c>
      <c r="G446"/>
      <c r="H446">
        <v>3.6445177174388101</v>
      </c>
      <c r="I446" t="s">
        <v>182</v>
      </c>
      <c r="J446" t="s">
        <v>183</v>
      </c>
      <c r="K446" t="s">
        <v>5000</v>
      </c>
      <c r="L446" t="s">
        <v>1614</v>
      </c>
      <c r="M446"/>
      <c r="N446" t="s">
        <v>1657</v>
      </c>
      <c r="O446" t="s">
        <v>1658</v>
      </c>
      <c r="P446" t="s">
        <v>421</v>
      </c>
    </row>
    <row r="447" spans="1:16" ht="15" x14ac:dyDescent="0.25">
      <c r="A447" t="s">
        <v>1391</v>
      </c>
      <c r="B447" t="s">
        <v>1817</v>
      </c>
      <c r="C447" t="s">
        <v>125</v>
      </c>
      <c r="D447" t="s">
        <v>180</v>
      </c>
      <c r="E447" t="s">
        <v>181</v>
      </c>
      <c r="F447" t="s">
        <v>125</v>
      </c>
      <c r="G447"/>
      <c r="H447">
        <v>2.6928000000000001</v>
      </c>
      <c r="I447" t="s">
        <v>182</v>
      </c>
      <c r="J447" t="s">
        <v>183</v>
      </c>
      <c r="K447" t="s">
        <v>5000</v>
      </c>
      <c r="L447" t="s">
        <v>1818</v>
      </c>
      <c r="M447"/>
      <c r="N447" t="s">
        <v>1819</v>
      </c>
      <c r="O447" t="s">
        <v>1820</v>
      </c>
      <c r="P447" t="s">
        <v>577</v>
      </c>
    </row>
    <row r="448" spans="1:16" ht="15" x14ac:dyDescent="0.25">
      <c r="A448" t="s">
        <v>1391</v>
      </c>
      <c r="B448" t="s">
        <v>1400</v>
      </c>
      <c r="C448" t="s">
        <v>125</v>
      </c>
      <c r="D448" t="s">
        <v>180</v>
      </c>
      <c r="E448" t="s">
        <v>181</v>
      </c>
      <c r="F448" t="s">
        <v>125</v>
      </c>
      <c r="G448"/>
      <c r="H448">
        <v>4.9477000000000002</v>
      </c>
      <c r="I448" t="s">
        <v>182</v>
      </c>
      <c r="J448" t="s">
        <v>183</v>
      </c>
      <c r="K448" t="s">
        <v>184</v>
      </c>
      <c r="L448" t="s">
        <v>1401</v>
      </c>
      <c r="M448"/>
      <c r="N448" t="s">
        <v>1402</v>
      </c>
      <c r="O448" t="s">
        <v>1403</v>
      </c>
      <c r="P448" t="s">
        <v>188</v>
      </c>
    </row>
    <row r="449" spans="1:16" ht="15" x14ac:dyDescent="0.25">
      <c r="A449" t="s">
        <v>1391</v>
      </c>
      <c r="B449" t="s">
        <v>1428</v>
      </c>
      <c r="C449" t="s">
        <v>125</v>
      </c>
      <c r="D449" t="s">
        <v>180</v>
      </c>
      <c r="E449" t="s">
        <v>181</v>
      </c>
      <c r="F449" t="s">
        <v>125</v>
      </c>
      <c r="G449"/>
      <c r="H449">
        <v>7.4850000000000003</v>
      </c>
      <c r="I449" t="s">
        <v>182</v>
      </c>
      <c r="J449" t="s">
        <v>183</v>
      </c>
      <c r="K449" t="s">
        <v>184</v>
      </c>
      <c r="L449" t="s">
        <v>1429</v>
      </c>
      <c r="M449"/>
      <c r="N449" t="s">
        <v>1430</v>
      </c>
      <c r="O449" t="s">
        <v>1431</v>
      </c>
      <c r="P449" t="s">
        <v>236</v>
      </c>
    </row>
    <row r="450" spans="1:16" ht="15" x14ac:dyDescent="0.25">
      <c r="A450" t="s">
        <v>1391</v>
      </c>
      <c r="B450" t="s">
        <v>1995</v>
      </c>
      <c r="C450" t="s">
        <v>723</v>
      </c>
      <c r="D450" t="s">
        <v>724</v>
      </c>
      <c r="E450" t="s">
        <v>181</v>
      </c>
      <c r="F450" t="s">
        <v>723</v>
      </c>
      <c r="G450"/>
      <c r="H450">
        <v>29.9</v>
      </c>
      <c r="I450" t="s">
        <v>182</v>
      </c>
      <c r="J450" t="s">
        <v>379</v>
      </c>
      <c r="K450" t="s">
        <v>379</v>
      </c>
      <c r="L450"/>
      <c r="M450"/>
      <c r="N450" t="s">
        <v>1996</v>
      </c>
      <c r="O450" t="s">
        <v>1997</v>
      </c>
      <c r="P450" t="s">
        <v>293</v>
      </c>
    </row>
    <row r="451" spans="1:16" ht="15" x14ac:dyDescent="0.25">
      <c r="A451" t="s">
        <v>1391</v>
      </c>
      <c r="B451" t="s">
        <v>1725</v>
      </c>
      <c r="C451" t="s">
        <v>125</v>
      </c>
      <c r="D451" t="s">
        <v>180</v>
      </c>
      <c r="E451" t="s">
        <v>181</v>
      </c>
      <c r="F451" t="s">
        <v>125</v>
      </c>
      <c r="G451"/>
      <c r="H451">
        <v>4.9980000000000002</v>
      </c>
      <c r="I451" t="s">
        <v>182</v>
      </c>
      <c r="J451" t="s">
        <v>216</v>
      </c>
      <c r="K451" t="s">
        <v>216</v>
      </c>
      <c r="L451" t="s">
        <v>1726</v>
      </c>
      <c r="M451"/>
      <c r="N451" t="s">
        <v>1727</v>
      </c>
      <c r="O451" t="s">
        <v>1728</v>
      </c>
      <c r="P451" t="s">
        <v>421</v>
      </c>
    </row>
    <row r="452" spans="1:16" ht="15" x14ac:dyDescent="0.25">
      <c r="A452" t="s">
        <v>1391</v>
      </c>
      <c r="B452" t="s">
        <v>1940</v>
      </c>
      <c r="C452" t="s">
        <v>723</v>
      </c>
      <c r="D452" t="s">
        <v>724</v>
      </c>
      <c r="E452" t="s">
        <v>181</v>
      </c>
      <c r="F452" t="s">
        <v>723</v>
      </c>
      <c r="G452"/>
      <c r="H452">
        <v>28.5</v>
      </c>
      <c r="I452" t="s">
        <v>182</v>
      </c>
      <c r="J452" t="s">
        <v>634</v>
      </c>
      <c r="K452" t="s">
        <v>634</v>
      </c>
      <c r="L452"/>
      <c r="M452"/>
      <c r="N452" t="s">
        <v>1941</v>
      </c>
      <c r="O452" t="s">
        <v>1942</v>
      </c>
      <c r="P452" t="s">
        <v>728</v>
      </c>
    </row>
    <row r="453" spans="1:16" ht="15" x14ac:dyDescent="0.25">
      <c r="A453" t="s">
        <v>1391</v>
      </c>
      <c r="B453" t="s">
        <v>1920</v>
      </c>
      <c r="C453" t="s">
        <v>125</v>
      </c>
      <c r="D453" t="s">
        <v>180</v>
      </c>
      <c r="E453" t="s">
        <v>181</v>
      </c>
      <c r="F453" t="s">
        <v>125</v>
      </c>
      <c r="G453"/>
      <c r="H453">
        <v>20.626999999999999</v>
      </c>
      <c r="I453" t="s">
        <v>182</v>
      </c>
      <c r="J453" t="s">
        <v>183</v>
      </c>
      <c r="K453" t="s">
        <v>5000</v>
      </c>
      <c r="L453" t="s">
        <v>5062</v>
      </c>
      <c r="M453"/>
      <c r="N453"/>
      <c r="O453"/>
      <c r="P453" t="s">
        <v>651</v>
      </c>
    </row>
    <row r="454" spans="1:16" ht="15" x14ac:dyDescent="0.25">
      <c r="A454" t="s">
        <v>1391</v>
      </c>
      <c r="B454" t="s">
        <v>2008</v>
      </c>
      <c r="C454" t="s">
        <v>723</v>
      </c>
      <c r="D454" t="s">
        <v>724</v>
      </c>
      <c r="E454" t="s">
        <v>181</v>
      </c>
      <c r="F454" t="s">
        <v>723</v>
      </c>
      <c r="G454"/>
      <c r="H454">
        <v>39.1</v>
      </c>
      <c r="I454" t="s">
        <v>625</v>
      </c>
      <c r="J454" t="s">
        <v>379</v>
      </c>
      <c r="K454" t="s">
        <v>379</v>
      </c>
      <c r="L454"/>
      <c r="M454"/>
      <c r="N454" t="s">
        <v>2009</v>
      </c>
      <c r="O454" t="s">
        <v>2010</v>
      </c>
      <c r="P454" t="s">
        <v>832</v>
      </c>
    </row>
    <row r="455" spans="1:16" ht="15" x14ac:dyDescent="0.25">
      <c r="A455" t="s">
        <v>1391</v>
      </c>
      <c r="B455" t="s">
        <v>1918</v>
      </c>
      <c r="C455" t="s">
        <v>125</v>
      </c>
      <c r="D455" t="s">
        <v>180</v>
      </c>
      <c r="E455" t="s">
        <v>181</v>
      </c>
      <c r="F455" t="s">
        <v>125</v>
      </c>
      <c r="G455"/>
      <c r="H455">
        <v>4.9978999999999996</v>
      </c>
      <c r="I455" t="s">
        <v>182</v>
      </c>
      <c r="J455" t="s">
        <v>183</v>
      </c>
      <c r="K455" t="s">
        <v>184</v>
      </c>
      <c r="L455" t="s">
        <v>5063</v>
      </c>
      <c r="M455"/>
      <c r="N455"/>
      <c r="O455"/>
      <c r="P455" t="s">
        <v>188</v>
      </c>
    </row>
    <row r="456" spans="1:16" ht="15" x14ac:dyDescent="0.25">
      <c r="A456" t="s">
        <v>1391</v>
      </c>
      <c r="B456" t="s">
        <v>1852</v>
      </c>
      <c r="C456" t="s">
        <v>125</v>
      </c>
      <c r="D456" t="s">
        <v>180</v>
      </c>
      <c r="E456" t="s">
        <v>181</v>
      </c>
      <c r="F456" t="s">
        <v>125</v>
      </c>
      <c r="G456"/>
      <c r="H456">
        <v>4.8654000000000002</v>
      </c>
      <c r="I456" t="s">
        <v>182</v>
      </c>
      <c r="J456" t="s">
        <v>183</v>
      </c>
      <c r="K456" t="s">
        <v>410</v>
      </c>
      <c r="L456" t="s">
        <v>1853</v>
      </c>
      <c r="M456"/>
      <c r="N456" t="s">
        <v>1854</v>
      </c>
      <c r="O456" t="s">
        <v>1855</v>
      </c>
      <c r="P456" t="s">
        <v>577</v>
      </c>
    </row>
    <row r="457" spans="1:16" ht="15" x14ac:dyDescent="0.25">
      <c r="A457" t="s">
        <v>1391</v>
      </c>
      <c r="B457" t="s">
        <v>1912</v>
      </c>
      <c r="C457" t="s">
        <v>125</v>
      </c>
      <c r="D457" t="s">
        <v>180</v>
      </c>
      <c r="E457" t="s">
        <v>181</v>
      </c>
      <c r="F457" t="s">
        <v>125</v>
      </c>
      <c r="G457"/>
      <c r="H457">
        <v>45.916049999999998</v>
      </c>
      <c r="I457" t="s">
        <v>182</v>
      </c>
      <c r="J457" t="s">
        <v>183</v>
      </c>
      <c r="K457" t="s">
        <v>199</v>
      </c>
      <c r="L457"/>
      <c r="M457"/>
      <c r="N457"/>
      <c r="O457"/>
      <c r="P457" t="s">
        <v>421</v>
      </c>
    </row>
    <row r="458" spans="1:16" ht="15" x14ac:dyDescent="0.25">
      <c r="A458" t="s">
        <v>1391</v>
      </c>
      <c r="B458" t="s">
        <v>1892</v>
      </c>
      <c r="C458" t="s">
        <v>125</v>
      </c>
      <c r="D458" t="s">
        <v>180</v>
      </c>
      <c r="E458" t="s">
        <v>181</v>
      </c>
      <c r="F458" t="s">
        <v>125</v>
      </c>
      <c r="G458"/>
      <c r="H458">
        <v>4.9947600000000003</v>
      </c>
      <c r="I458" t="s">
        <v>182</v>
      </c>
      <c r="J458" t="s">
        <v>183</v>
      </c>
      <c r="K458" t="s">
        <v>184</v>
      </c>
      <c r="L458" t="s">
        <v>1893</v>
      </c>
      <c r="M458"/>
      <c r="N458" t="s">
        <v>1894</v>
      </c>
      <c r="O458" t="s">
        <v>1895</v>
      </c>
      <c r="P458" t="s">
        <v>577</v>
      </c>
    </row>
    <row r="459" spans="1:16" ht="15" x14ac:dyDescent="0.25">
      <c r="A459" t="s">
        <v>1391</v>
      </c>
      <c r="B459" t="s">
        <v>1825</v>
      </c>
      <c r="C459" t="s">
        <v>125</v>
      </c>
      <c r="D459" t="s">
        <v>180</v>
      </c>
      <c r="E459" t="s">
        <v>181</v>
      </c>
      <c r="F459" t="s">
        <v>125</v>
      </c>
      <c r="G459"/>
      <c r="H459">
        <v>4.9772999999999996</v>
      </c>
      <c r="I459" t="s">
        <v>182</v>
      </c>
      <c r="J459" t="s">
        <v>379</v>
      </c>
      <c r="K459" t="s">
        <v>379</v>
      </c>
      <c r="L459" t="s">
        <v>1826</v>
      </c>
      <c r="M459"/>
      <c r="N459" t="s">
        <v>1827</v>
      </c>
      <c r="O459" t="s">
        <v>1828</v>
      </c>
      <c r="P459" t="s">
        <v>577</v>
      </c>
    </row>
    <row r="460" spans="1:16" ht="15" x14ac:dyDescent="0.25">
      <c r="A460" t="s">
        <v>1391</v>
      </c>
      <c r="B460" t="s">
        <v>1436</v>
      </c>
      <c r="C460" t="s">
        <v>125</v>
      </c>
      <c r="D460" t="s">
        <v>180</v>
      </c>
      <c r="E460" t="s">
        <v>181</v>
      </c>
      <c r="F460" t="s">
        <v>125</v>
      </c>
      <c r="G460"/>
      <c r="H460">
        <v>7.0415999999999999</v>
      </c>
      <c r="I460" t="s">
        <v>182</v>
      </c>
      <c r="J460" t="s">
        <v>183</v>
      </c>
      <c r="K460" t="s">
        <v>199</v>
      </c>
      <c r="L460" t="s">
        <v>1437</v>
      </c>
      <c r="M460"/>
      <c r="N460" t="s">
        <v>1438</v>
      </c>
      <c r="O460" t="s">
        <v>1439</v>
      </c>
      <c r="P460" t="s">
        <v>236</v>
      </c>
    </row>
    <row r="461" spans="1:16" ht="15" x14ac:dyDescent="0.25">
      <c r="A461" t="s">
        <v>1391</v>
      </c>
      <c r="B461" t="s">
        <v>1783</v>
      </c>
      <c r="C461" t="s">
        <v>125</v>
      </c>
      <c r="D461" t="s">
        <v>180</v>
      </c>
      <c r="E461" t="s">
        <v>181</v>
      </c>
      <c r="F461" t="s">
        <v>125</v>
      </c>
      <c r="G461"/>
      <c r="H461">
        <v>4.6626750000000001</v>
      </c>
      <c r="I461" t="s">
        <v>182</v>
      </c>
      <c r="J461" t="s">
        <v>183</v>
      </c>
      <c r="K461" t="s">
        <v>184</v>
      </c>
      <c r="L461" t="s">
        <v>1780</v>
      </c>
      <c r="M461"/>
      <c r="N461" t="s">
        <v>1781</v>
      </c>
      <c r="O461" t="s">
        <v>1782</v>
      </c>
      <c r="P461" t="s">
        <v>421</v>
      </c>
    </row>
    <row r="462" spans="1:16" ht="15" x14ac:dyDescent="0.25">
      <c r="A462" t="s">
        <v>1391</v>
      </c>
      <c r="B462" t="s">
        <v>1779</v>
      </c>
      <c r="C462" t="s">
        <v>125</v>
      </c>
      <c r="D462" t="s">
        <v>180</v>
      </c>
      <c r="E462" t="s">
        <v>181</v>
      </c>
      <c r="F462" t="s">
        <v>125</v>
      </c>
      <c r="G462"/>
      <c r="H462">
        <v>2.1993749999999999</v>
      </c>
      <c r="I462" t="s">
        <v>182</v>
      </c>
      <c r="J462" t="s">
        <v>183</v>
      </c>
      <c r="K462" t="s">
        <v>184</v>
      </c>
      <c r="L462" t="s">
        <v>1780</v>
      </c>
      <c r="M462"/>
      <c r="N462" t="s">
        <v>1781</v>
      </c>
      <c r="O462" t="s">
        <v>1782</v>
      </c>
      <c r="P462" t="s">
        <v>421</v>
      </c>
    </row>
    <row r="463" spans="1:16" ht="15" x14ac:dyDescent="0.25">
      <c r="A463" t="s">
        <v>1391</v>
      </c>
      <c r="B463" t="s">
        <v>1685</v>
      </c>
      <c r="C463" t="s">
        <v>125</v>
      </c>
      <c r="D463" t="s">
        <v>180</v>
      </c>
      <c r="E463" t="s">
        <v>181</v>
      </c>
      <c r="F463" t="s">
        <v>125</v>
      </c>
      <c r="G463"/>
      <c r="H463">
        <v>4.005795</v>
      </c>
      <c r="I463" t="s">
        <v>182</v>
      </c>
      <c r="J463" t="s">
        <v>183</v>
      </c>
      <c r="K463" t="s">
        <v>199</v>
      </c>
      <c r="L463" t="s">
        <v>1686</v>
      </c>
      <c r="M463"/>
      <c r="N463" t="s">
        <v>1687</v>
      </c>
      <c r="O463" t="s">
        <v>1688</v>
      </c>
      <c r="P463" t="s">
        <v>421</v>
      </c>
    </row>
    <row r="464" spans="1:16" ht="15" x14ac:dyDescent="0.25">
      <c r="A464" t="s">
        <v>1391</v>
      </c>
      <c r="B464" t="s">
        <v>1534</v>
      </c>
      <c r="C464" t="s">
        <v>125</v>
      </c>
      <c r="D464" t="s">
        <v>180</v>
      </c>
      <c r="E464" t="s">
        <v>181</v>
      </c>
      <c r="F464" t="s">
        <v>125</v>
      </c>
      <c r="G464"/>
      <c r="H464">
        <v>9.4837600000000002</v>
      </c>
      <c r="I464" t="s">
        <v>182</v>
      </c>
      <c r="J464" t="s">
        <v>183</v>
      </c>
      <c r="K464" t="s">
        <v>184</v>
      </c>
      <c r="L464" t="s">
        <v>1535</v>
      </c>
      <c r="M464"/>
      <c r="N464" t="s">
        <v>1536</v>
      </c>
      <c r="O464" t="s">
        <v>1537</v>
      </c>
      <c r="P464" t="s">
        <v>293</v>
      </c>
    </row>
    <row r="465" spans="1:16" ht="15" x14ac:dyDescent="0.25">
      <c r="A465" t="s">
        <v>1391</v>
      </c>
      <c r="B465" t="s">
        <v>2011</v>
      </c>
      <c r="C465" t="s">
        <v>723</v>
      </c>
      <c r="D465" t="s">
        <v>724</v>
      </c>
      <c r="E465" t="s">
        <v>181</v>
      </c>
      <c r="F465" t="s">
        <v>723</v>
      </c>
      <c r="G465"/>
      <c r="H465">
        <v>43.2</v>
      </c>
      <c r="I465" t="s">
        <v>625</v>
      </c>
      <c r="J465" t="s">
        <v>379</v>
      </c>
      <c r="K465" t="s">
        <v>379</v>
      </c>
      <c r="L465"/>
      <c r="M465"/>
      <c r="N465"/>
      <c r="O465"/>
      <c r="P465" t="s">
        <v>813</v>
      </c>
    </row>
    <row r="466" spans="1:16" ht="15" x14ac:dyDescent="0.25">
      <c r="A466" t="s">
        <v>1391</v>
      </c>
      <c r="B466" t="s">
        <v>1424</v>
      </c>
      <c r="C466" t="s">
        <v>125</v>
      </c>
      <c r="D466" t="s">
        <v>180</v>
      </c>
      <c r="E466" t="s">
        <v>181</v>
      </c>
      <c r="F466" t="s">
        <v>125</v>
      </c>
      <c r="G466"/>
      <c r="H466">
        <v>10.795</v>
      </c>
      <c r="I466" t="s">
        <v>182</v>
      </c>
      <c r="J466" t="s">
        <v>183</v>
      </c>
      <c r="K466" t="s">
        <v>270</v>
      </c>
      <c r="L466" t="s">
        <v>1425</v>
      </c>
      <c r="M466"/>
      <c r="N466" t="s">
        <v>1426</v>
      </c>
      <c r="O466" t="s">
        <v>1427</v>
      </c>
      <c r="P466" t="s">
        <v>236</v>
      </c>
    </row>
    <row r="467" spans="1:16" ht="15" x14ac:dyDescent="0.25">
      <c r="A467" t="s">
        <v>1391</v>
      </c>
      <c r="B467" t="s">
        <v>1856</v>
      </c>
      <c r="C467" t="s">
        <v>125</v>
      </c>
      <c r="D467" t="s">
        <v>180</v>
      </c>
      <c r="E467" t="s">
        <v>181</v>
      </c>
      <c r="F467" t="s">
        <v>125</v>
      </c>
      <c r="G467"/>
      <c r="H467">
        <v>3.0489999999999999</v>
      </c>
      <c r="I467" t="s">
        <v>182</v>
      </c>
      <c r="J467" t="s">
        <v>183</v>
      </c>
      <c r="K467" t="s">
        <v>199</v>
      </c>
      <c r="L467" t="s">
        <v>1857</v>
      </c>
      <c r="M467"/>
      <c r="N467" t="s">
        <v>1858</v>
      </c>
      <c r="O467" t="s">
        <v>1859</v>
      </c>
      <c r="P467" t="s">
        <v>577</v>
      </c>
    </row>
    <row r="468" spans="1:16" ht="15" x14ac:dyDescent="0.25">
      <c r="A468" t="s">
        <v>1391</v>
      </c>
      <c r="B468" t="s">
        <v>1982</v>
      </c>
      <c r="C468" t="s">
        <v>723</v>
      </c>
      <c r="D468" t="s">
        <v>724</v>
      </c>
      <c r="E468" t="s">
        <v>181</v>
      </c>
      <c r="F468" t="s">
        <v>723</v>
      </c>
      <c r="G468"/>
      <c r="H468">
        <v>16.399999999999999</v>
      </c>
      <c r="I468" t="s">
        <v>182</v>
      </c>
      <c r="J468" t="s">
        <v>183</v>
      </c>
      <c r="K468" t="s">
        <v>270</v>
      </c>
      <c r="L468"/>
      <c r="M468"/>
      <c r="N468" t="s">
        <v>1983</v>
      </c>
      <c r="O468" t="s">
        <v>1984</v>
      </c>
      <c r="P468" t="s">
        <v>203</v>
      </c>
    </row>
    <row r="469" spans="1:16" ht="15" x14ac:dyDescent="0.25">
      <c r="A469" t="s">
        <v>2017</v>
      </c>
      <c r="B469" t="s">
        <v>2021</v>
      </c>
      <c r="C469" t="s">
        <v>746</v>
      </c>
      <c r="D469" t="s">
        <v>747</v>
      </c>
      <c r="E469" t="s">
        <v>181</v>
      </c>
      <c r="F469" t="s">
        <v>115</v>
      </c>
      <c r="G469"/>
      <c r="H469">
        <v>800</v>
      </c>
      <c r="I469" t="s">
        <v>625</v>
      </c>
      <c r="J469" t="s">
        <v>183</v>
      </c>
      <c r="K469" t="s">
        <v>199</v>
      </c>
      <c r="L469"/>
      <c r="M469"/>
      <c r="N469" t="s">
        <v>2022</v>
      </c>
      <c r="O469" t="s">
        <v>2023</v>
      </c>
      <c r="P469" t="s">
        <v>897</v>
      </c>
    </row>
    <row r="470" spans="1:16" ht="15" x14ac:dyDescent="0.25">
      <c r="A470" t="s">
        <v>2017</v>
      </c>
      <c r="B470" t="s">
        <v>5064</v>
      </c>
      <c r="C470" t="s">
        <v>746</v>
      </c>
      <c r="D470" t="s">
        <v>747</v>
      </c>
      <c r="E470" t="s">
        <v>181</v>
      </c>
      <c r="F470" t="s">
        <v>115</v>
      </c>
      <c r="G470"/>
      <c r="H470">
        <v>810</v>
      </c>
      <c r="I470" t="s">
        <v>625</v>
      </c>
      <c r="J470" t="s">
        <v>183</v>
      </c>
      <c r="K470" t="s">
        <v>442</v>
      </c>
      <c r="L470"/>
      <c r="M470"/>
      <c r="N470" t="s">
        <v>2019</v>
      </c>
      <c r="O470" t="s">
        <v>2020</v>
      </c>
      <c r="P470" t="s">
        <v>1227</v>
      </c>
    </row>
    <row r="471" spans="1:16" ht="15" x14ac:dyDescent="0.25">
      <c r="A471" t="s">
        <v>2017</v>
      </c>
      <c r="B471" t="s">
        <v>5065</v>
      </c>
      <c r="C471" t="s">
        <v>746</v>
      </c>
      <c r="D471" t="s">
        <v>747</v>
      </c>
      <c r="E471" t="s">
        <v>181</v>
      </c>
      <c r="F471" t="s">
        <v>115</v>
      </c>
      <c r="G471"/>
      <c r="H471">
        <v>950</v>
      </c>
      <c r="I471" t="s">
        <v>625</v>
      </c>
      <c r="J471" t="s">
        <v>183</v>
      </c>
      <c r="K471" t="s">
        <v>270</v>
      </c>
      <c r="L471"/>
      <c r="M471"/>
      <c r="N471" t="s">
        <v>2025</v>
      </c>
      <c r="O471" t="s">
        <v>2026</v>
      </c>
      <c r="P471" t="s">
        <v>907</v>
      </c>
    </row>
    <row r="472" spans="1:16" ht="15" x14ac:dyDescent="0.25">
      <c r="A472" t="s">
        <v>2029</v>
      </c>
      <c r="B472" t="s">
        <v>2308</v>
      </c>
      <c r="C472" t="s">
        <v>125</v>
      </c>
      <c r="D472" t="s">
        <v>180</v>
      </c>
      <c r="E472" t="s">
        <v>181</v>
      </c>
      <c r="F472" t="s">
        <v>125</v>
      </c>
      <c r="G472"/>
      <c r="H472">
        <v>4.9969999999999999</v>
      </c>
      <c r="I472" t="s">
        <v>182</v>
      </c>
      <c r="J472" t="s">
        <v>216</v>
      </c>
      <c r="K472" t="s">
        <v>216</v>
      </c>
      <c r="L472" t="s">
        <v>2309</v>
      </c>
      <c r="M472"/>
      <c r="N472" t="s">
        <v>2310</v>
      </c>
      <c r="O472" t="s">
        <v>2311</v>
      </c>
      <c r="P472" t="s">
        <v>293</v>
      </c>
    </row>
    <row r="473" spans="1:16" ht="15" x14ac:dyDescent="0.25">
      <c r="A473" t="s">
        <v>2029</v>
      </c>
      <c r="B473" t="s">
        <v>2324</v>
      </c>
      <c r="C473" t="s">
        <v>125</v>
      </c>
      <c r="D473" t="s">
        <v>180</v>
      </c>
      <c r="E473" t="s">
        <v>181</v>
      </c>
      <c r="F473" t="s">
        <v>125</v>
      </c>
      <c r="G473"/>
      <c r="H473">
        <v>0.45263999999999999</v>
      </c>
      <c r="I473" t="s">
        <v>182</v>
      </c>
      <c r="J473" t="s">
        <v>183</v>
      </c>
      <c r="K473" t="s">
        <v>669</v>
      </c>
      <c r="L473" t="s">
        <v>2325</v>
      </c>
      <c r="M473"/>
      <c r="N473" t="s">
        <v>2326</v>
      </c>
      <c r="O473" t="s">
        <v>2327</v>
      </c>
      <c r="P473" t="s">
        <v>421</v>
      </c>
    </row>
    <row r="474" spans="1:16" ht="15" x14ac:dyDescent="0.25">
      <c r="A474" t="s">
        <v>2029</v>
      </c>
      <c r="B474" t="s">
        <v>2063</v>
      </c>
      <c r="C474" t="s">
        <v>125</v>
      </c>
      <c r="D474" t="s">
        <v>180</v>
      </c>
      <c r="E474" t="s">
        <v>181</v>
      </c>
      <c r="F474" t="s">
        <v>125</v>
      </c>
      <c r="G474"/>
      <c r="H474">
        <v>1.7390099999999999</v>
      </c>
      <c r="I474" t="s">
        <v>182</v>
      </c>
      <c r="J474" t="s">
        <v>183</v>
      </c>
      <c r="K474" t="s">
        <v>184</v>
      </c>
      <c r="L474" t="s">
        <v>2064</v>
      </c>
      <c r="M474"/>
      <c r="N474" t="s">
        <v>2065</v>
      </c>
      <c r="O474" t="s">
        <v>2066</v>
      </c>
      <c r="P474" t="s">
        <v>188</v>
      </c>
    </row>
    <row r="475" spans="1:16" ht="15" x14ac:dyDescent="0.25">
      <c r="A475" t="s">
        <v>2029</v>
      </c>
      <c r="B475" t="s">
        <v>2277</v>
      </c>
      <c r="C475" t="s">
        <v>125</v>
      </c>
      <c r="D475" t="s">
        <v>180</v>
      </c>
      <c r="E475" t="s">
        <v>181</v>
      </c>
      <c r="F475" t="s">
        <v>125</v>
      </c>
      <c r="G475"/>
      <c r="H475">
        <v>4.7819000000000003</v>
      </c>
      <c r="I475" t="s">
        <v>182</v>
      </c>
      <c r="J475" t="s">
        <v>183</v>
      </c>
      <c r="K475" t="s">
        <v>199</v>
      </c>
      <c r="L475" t="s">
        <v>2278</v>
      </c>
      <c r="M475"/>
      <c r="N475" t="s">
        <v>2279</v>
      </c>
      <c r="O475" t="s">
        <v>2280</v>
      </c>
      <c r="P475" t="s">
        <v>293</v>
      </c>
    </row>
    <row r="476" spans="1:16" ht="15" x14ac:dyDescent="0.25">
      <c r="A476" t="s">
        <v>2029</v>
      </c>
      <c r="B476" t="s">
        <v>2358</v>
      </c>
      <c r="C476" t="s">
        <v>125</v>
      </c>
      <c r="D476" t="s">
        <v>180</v>
      </c>
      <c r="E476" t="s">
        <v>181</v>
      </c>
      <c r="F476" t="s">
        <v>125</v>
      </c>
      <c r="G476"/>
      <c r="H476">
        <v>4.9960800000000001</v>
      </c>
      <c r="I476" t="s">
        <v>182</v>
      </c>
      <c r="J476" t="s">
        <v>183</v>
      </c>
      <c r="K476" t="s">
        <v>199</v>
      </c>
      <c r="L476" t="s">
        <v>2278</v>
      </c>
      <c r="M476"/>
      <c r="N476" t="s">
        <v>2359</v>
      </c>
      <c r="O476" t="s">
        <v>2360</v>
      </c>
      <c r="P476" t="s">
        <v>421</v>
      </c>
    </row>
    <row r="477" spans="1:16" ht="15" x14ac:dyDescent="0.25">
      <c r="A477" t="s">
        <v>2029</v>
      </c>
      <c r="B477" t="s">
        <v>2334</v>
      </c>
      <c r="C477" t="s">
        <v>125</v>
      </c>
      <c r="D477" t="s">
        <v>180</v>
      </c>
      <c r="E477" t="s">
        <v>181</v>
      </c>
      <c r="F477" t="s">
        <v>125</v>
      </c>
      <c r="G477"/>
      <c r="H477">
        <v>4.9978999999999996</v>
      </c>
      <c r="I477" t="s">
        <v>182</v>
      </c>
      <c r="J477" t="s">
        <v>183</v>
      </c>
      <c r="K477" t="s">
        <v>199</v>
      </c>
      <c r="L477" t="s">
        <v>2335</v>
      </c>
      <c r="M477"/>
      <c r="N477" t="s">
        <v>2336</v>
      </c>
      <c r="O477" t="s">
        <v>2337</v>
      </c>
      <c r="P477" t="s">
        <v>421</v>
      </c>
    </row>
    <row r="478" spans="1:16" ht="15" x14ac:dyDescent="0.25">
      <c r="A478" t="s">
        <v>2029</v>
      </c>
      <c r="B478" t="s">
        <v>2129</v>
      </c>
      <c r="C478" t="s">
        <v>125</v>
      </c>
      <c r="D478" t="s">
        <v>180</v>
      </c>
      <c r="E478" t="s">
        <v>181</v>
      </c>
      <c r="F478" t="s">
        <v>125</v>
      </c>
      <c r="G478"/>
      <c r="H478">
        <v>1.41246</v>
      </c>
      <c r="I478" t="s">
        <v>182</v>
      </c>
      <c r="J478" t="s">
        <v>183</v>
      </c>
      <c r="K478" t="s">
        <v>184</v>
      </c>
      <c r="L478"/>
      <c r="M478" t="s">
        <v>2130</v>
      </c>
      <c r="N478" t="s">
        <v>2131</v>
      </c>
      <c r="O478" t="s">
        <v>2132</v>
      </c>
      <c r="P478" t="s">
        <v>203</v>
      </c>
    </row>
    <row r="479" spans="1:16" ht="15" x14ac:dyDescent="0.25">
      <c r="A479" t="s">
        <v>2029</v>
      </c>
      <c r="B479" t="s">
        <v>2113</v>
      </c>
      <c r="C479" t="s">
        <v>125</v>
      </c>
      <c r="D479" t="s">
        <v>180</v>
      </c>
      <c r="E479" t="s">
        <v>181</v>
      </c>
      <c r="F479" t="s">
        <v>125</v>
      </c>
      <c r="G479"/>
      <c r="H479">
        <v>4.9768400000000002</v>
      </c>
      <c r="I479" t="s">
        <v>182</v>
      </c>
      <c r="J479" t="s">
        <v>183</v>
      </c>
      <c r="K479" t="s">
        <v>184</v>
      </c>
      <c r="L479" t="s">
        <v>2114</v>
      </c>
      <c r="M479"/>
      <c r="N479" t="s">
        <v>2115</v>
      </c>
      <c r="O479" t="s">
        <v>2116</v>
      </c>
      <c r="P479" t="s">
        <v>197</v>
      </c>
    </row>
    <row r="480" spans="1:16" ht="15" x14ac:dyDescent="0.25">
      <c r="A480" t="s">
        <v>2029</v>
      </c>
      <c r="B480" t="s">
        <v>2381</v>
      </c>
      <c r="C480" t="s">
        <v>125</v>
      </c>
      <c r="D480" t="s">
        <v>180</v>
      </c>
      <c r="E480" t="s">
        <v>181</v>
      </c>
      <c r="F480" t="s">
        <v>125</v>
      </c>
      <c r="G480"/>
      <c r="H480">
        <v>4.9978999999999996</v>
      </c>
      <c r="I480" t="s">
        <v>182</v>
      </c>
      <c r="J480" t="s">
        <v>183</v>
      </c>
      <c r="K480" t="s">
        <v>270</v>
      </c>
      <c r="L480" t="s">
        <v>2382</v>
      </c>
      <c r="M480"/>
      <c r="N480" t="s">
        <v>2383</v>
      </c>
      <c r="O480" t="s">
        <v>2384</v>
      </c>
      <c r="P480" t="s">
        <v>577</v>
      </c>
    </row>
    <row r="481" spans="1:16" ht="15" x14ac:dyDescent="0.25">
      <c r="A481" t="s">
        <v>2029</v>
      </c>
      <c r="B481" t="s">
        <v>2460</v>
      </c>
      <c r="C481" t="s">
        <v>125</v>
      </c>
      <c r="D481" t="s">
        <v>180</v>
      </c>
      <c r="E481" t="s">
        <v>181</v>
      </c>
      <c r="F481" t="s">
        <v>125</v>
      </c>
      <c r="G481"/>
      <c r="H481">
        <v>6.4858399999999996</v>
      </c>
      <c r="I481" t="s">
        <v>182</v>
      </c>
      <c r="J481" t="s">
        <v>634</v>
      </c>
      <c r="K481" t="s">
        <v>634</v>
      </c>
      <c r="L481" t="s">
        <v>2461</v>
      </c>
      <c r="M481"/>
      <c r="N481" t="s">
        <v>2462</v>
      </c>
      <c r="O481" t="s">
        <v>2463</v>
      </c>
      <c r="P481" t="s">
        <v>636</v>
      </c>
    </row>
    <row r="482" spans="1:16" ht="15" x14ac:dyDescent="0.25">
      <c r="A482" t="s">
        <v>2029</v>
      </c>
      <c r="B482" t="s">
        <v>2320</v>
      </c>
      <c r="C482" t="s">
        <v>125</v>
      </c>
      <c r="D482" t="s">
        <v>180</v>
      </c>
      <c r="E482" t="s">
        <v>181</v>
      </c>
      <c r="F482" t="s">
        <v>125</v>
      </c>
      <c r="G482"/>
      <c r="H482">
        <v>8.9103600000000007</v>
      </c>
      <c r="I482" t="s">
        <v>182</v>
      </c>
      <c r="J482" t="s">
        <v>183</v>
      </c>
      <c r="K482" t="s">
        <v>199</v>
      </c>
      <c r="L482" t="s">
        <v>2321</v>
      </c>
      <c r="M482"/>
      <c r="N482" t="s">
        <v>2322</v>
      </c>
      <c r="O482" t="s">
        <v>2323</v>
      </c>
      <c r="P482" t="s">
        <v>293</v>
      </c>
    </row>
    <row r="483" spans="1:16" ht="15" x14ac:dyDescent="0.25">
      <c r="A483" t="s">
        <v>2029</v>
      </c>
      <c r="B483" t="s">
        <v>2185</v>
      </c>
      <c r="C483" t="s">
        <v>125</v>
      </c>
      <c r="D483" t="s">
        <v>180</v>
      </c>
      <c r="E483" t="s">
        <v>181</v>
      </c>
      <c r="F483" t="s">
        <v>125</v>
      </c>
      <c r="G483"/>
      <c r="H483">
        <v>14.78664</v>
      </c>
      <c r="I483" t="s">
        <v>182</v>
      </c>
      <c r="J483" t="s">
        <v>216</v>
      </c>
      <c r="K483" t="s">
        <v>216</v>
      </c>
      <c r="L483" t="s">
        <v>2186</v>
      </c>
      <c r="M483"/>
      <c r="N483" t="s">
        <v>2187</v>
      </c>
      <c r="O483" t="s">
        <v>2188</v>
      </c>
      <c r="P483" t="s">
        <v>236</v>
      </c>
    </row>
    <row r="484" spans="1:16" ht="15" x14ac:dyDescent="0.25">
      <c r="A484" t="s">
        <v>2029</v>
      </c>
      <c r="B484" t="s">
        <v>2189</v>
      </c>
      <c r="C484" t="s">
        <v>125</v>
      </c>
      <c r="D484" t="s">
        <v>180</v>
      </c>
      <c r="E484" t="s">
        <v>181</v>
      </c>
      <c r="F484" t="s">
        <v>125</v>
      </c>
      <c r="G484"/>
      <c r="H484">
        <v>4.7623800000000003</v>
      </c>
      <c r="I484" t="s">
        <v>182</v>
      </c>
      <c r="J484" t="s">
        <v>183</v>
      </c>
      <c r="K484" t="s">
        <v>5000</v>
      </c>
      <c r="L484" t="s">
        <v>2190</v>
      </c>
      <c r="M484"/>
      <c r="N484" t="s">
        <v>2191</v>
      </c>
      <c r="O484" t="s">
        <v>2192</v>
      </c>
      <c r="P484" t="s">
        <v>236</v>
      </c>
    </row>
    <row r="485" spans="1:16" ht="15" x14ac:dyDescent="0.25">
      <c r="A485" t="s">
        <v>2029</v>
      </c>
      <c r="B485" t="s">
        <v>2213</v>
      </c>
      <c r="C485" t="s">
        <v>125</v>
      </c>
      <c r="D485" t="s">
        <v>180</v>
      </c>
      <c r="E485" t="s">
        <v>181</v>
      </c>
      <c r="F485" t="s">
        <v>125</v>
      </c>
      <c r="G485"/>
      <c r="H485">
        <v>13.08042</v>
      </c>
      <c r="I485" t="s">
        <v>182</v>
      </c>
      <c r="J485" t="s">
        <v>183</v>
      </c>
      <c r="K485" t="s">
        <v>184</v>
      </c>
      <c r="L485" t="s">
        <v>2214</v>
      </c>
      <c r="M485"/>
      <c r="N485" t="s">
        <v>2215</v>
      </c>
      <c r="O485" t="s">
        <v>2216</v>
      </c>
      <c r="P485" t="s">
        <v>293</v>
      </c>
    </row>
    <row r="486" spans="1:16" ht="15" x14ac:dyDescent="0.25">
      <c r="A486" t="s">
        <v>2029</v>
      </c>
      <c r="B486" t="s">
        <v>2177</v>
      </c>
      <c r="C486" t="s">
        <v>125</v>
      </c>
      <c r="D486" t="s">
        <v>180</v>
      </c>
      <c r="E486" t="s">
        <v>181</v>
      </c>
      <c r="F486" t="s">
        <v>125</v>
      </c>
      <c r="G486"/>
      <c r="H486">
        <v>22.215869999999999</v>
      </c>
      <c r="I486" t="s">
        <v>182</v>
      </c>
      <c r="J486" t="s">
        <v>183</v>
      </c>
      <c r="K486" t="s">
        <v>5000</v>
      </c>
      <c r="L486" t="s">
        <v>2178</v>
      </c>
      <c r="M486"/>
      <c r="N486" t="s">
        <v>2179</v>
      </c>
      <c r="O486" t="s">
        <v>2180</v>
      </c>
      <c r="P486" t="s">
        <v>236</v>
      </c>
    </row>
    <row r="487" spans="1:16" ht="15" x14ac:dyDescent="0.25">
      <c r="A487" t="s">
        <v>2029</v>
      </c>
      <c r="B487" t="s">
        <v>2201</v>
      </c>
      <c r="C487" t="s">
        <v>125</v>
      </c>
      <c r="D487" t="s">
        <v>180</v>
      </c>
      <c r="E487" t="s">
        <v>181</v>
      </c>
      <c r="F487" t="s">
        <v>125</v>
      </c>
      <c r="G487"/>
      <c r="H487">
        <v>15.327360000000001</v>
      </c>
      <c r="I487" t="s">
        <v>182</v>
      </c>
      <c r="J487" t="s">
        <v>183</v>
      </c>
      <c r="K487" t="s">
        <v>184</v>
      </c>
      <c r="L487" t="s">
        <v>2202</v>
      </c>
      <c r="M487"/>
      <c r="N487" t="s">
        <v>2203</v>
      </c>
      <c r="O487" t="s">
        <v>2204</v>
      </c>
      <c r="P487" t="s">
        <v>293</v>
      </c>
    </row>
    <row r="488" spans="1:16" ht="15" x14ac:dyDescent="0.25">
      <c r="A488" t="s">
        <v>2029</v>
      </c>
      <c r="B488" t="s">
        <v>2354</v>
      </c>
      <c r="C488" t="s">
        <v>125</v>
      </c>
      <c r="D488" t="s">
        <v>180</v>
      </c>
      <c r="E488" t="s">
        <v>181</v>
      </c>
      <c r="F488" t="s">
        <v>125</v>
      </c>
      <c r="G488"/>
      <c r="H488">
        <v>14.402485</v>
      </c>
      <c r="I488" t="s">
        <v>182</v>
      </c>
      <c r="J488" t="s">
        <v>183</v>
      </c>
      <c r="K488" t="s">
        <v>410</v>
      </c>
      <c r="L488" t="s">
        <v>2355</v>
      </c>
      <c r="M488"/>
      <c r="N488" t="s">
        <v>2356</v>
      </c>
      <c r="O488" t="s">
        <v>2357</v>
      </c>
      <c r="P488" t="s">
        <v>421</v>
      </c>
    </row>
    <row r="489" spans="1:16" ht="15" x14ac:dyDescent="0.25">
      <c r="A489" t="s">
        <v>2029</v>
      </c>
      <c r="B489" t="s">
        <v>2088</v>
      </c>
      <c r="C489" t="s">
        <v>125</v>
      </c>
      <c r="D489" t="s">
        <v>180</v>
      </c>
      <c r="E489" t="s">
        <v>181</v>
      </c>
      <c r="F489" t="s">
        <v>125</v>
      </c>
      <c r="G489"/>
      <c r="H489">
        <v>4.9934000000000003</v>
      </c>
      <c r="I489" t="s">
        <v>182</v>
      </c>
      <c r="J489" t="s">
        <v>183</v>
      </c>
      <c r="K489" t="s">
        <v>5000</v>
      </c>
      <c r="L489"/>
      <c r="M489"/>
      <c r="N489" t="s">
        <v>2089</v>
      </c>
      <c r="O489" t="s">
        <v>2090</v>
      </c>
      <c r="P489" t="s">
        <v>197</v>
      </c>
    </row>
    <row r="490" spans="1:16" ht="15" x14ac:dyDescent="0.25">
      <c r="A490" t="s">
        <v>2029</v>
      </c>
      <c r="B490" t="s">
        <v>2281</v>
      </c>
      <c r="C490" t="s">
        <v>125</v>
      </c>
      <c r="D490" t="s">
        <v>180</v>
      </c>
      <c r="E490" t="s">
        <v>181</v>
      </c>
      <c r="F490" t="s">
        <v>125</v>
      </c>
      <c r="G490"/>
      <c r="H490">
        <v>4.9847999999999999</v>
      </c>
      <c r="I490" t="s">
        <v>182</v>
      </c>
      <c r="J490" t="s">
        <v>183</v>
      </c>
      <c r="K490" t="s">
        <v>199</v>
      </c>
      <c r="L490" t="s">
        <v>1587</v>
      </c>
      <c r="M490"/>
      <c r="N490" t="s">
        <v>2282</v>
      </c>
      <c r="O490" t="s">
        <v>2283</v>
      </c>
      <c r="P490" t="s">
        <v>293</v>
      </c>
    </row>
    <row r="491" spans="1:16" ht="15" x14ac:dyDescent="0.25">
      <c r="A491" t="s">
        <v>2029</v>
      </c>
      <c r="B491" t="s">
        <v>2141</v>
      </c>
      <c r="C491" t="s">
        <v>125</v>
      </c>
      <c r="D491" t="s">
        <v>180</v>
      </c>
      <c r="E491" t="s">
        <v>181</v>
      </c>
      <c r="F491" t="s">
        <v>125</v>
      </c>
      <c r="G491"/>
      <c r="H491">
        <v>4.5643500000000001</v>
      </c>
      <c r="I491" t="s">
        <v>182</v>
      </c>
      <c r="J491" t="s">
        <v>183</v>
      </c>
      <c r="K491" t="s">
        <v>184</v>
      </c>
      <c r="L491" t="s">
        <v>2142</v>
      </c>
      <c r="M491"/>
      <c r="N491" t="s">
        <v>2143</v>
      </c>
      <c r="O491" t="s">
        <v>2144</v>
      </c>
      <c r="P491" t="s">
        <v>203</v>
      </c>
    </row>
    <row r="492" spans="1:16" ht="15" x14ac:dyDescent="0.25">
      <c r="A492" t="s">
        <v>2029</v>
      </c>
      <c r="B492" t="s">
        <v>2284</v>
      </c>
      <c r="C492" t="s">
        <v>125</v>
      </c>
      <c r="D492" t="s">
        <v>180</v>
      </c>
      <c r="E492" t="s">
        <v>181</v>
      </c>
      <c r="F492" t="s">
        <v>125</v>
      </c>
      <c r="G492"/>
      <c r="H492">
        <v>5</v>
      </c>
      <c r="I492" t="s">
        <v>182</v>
      </c>
      <c r="J492" t="s">
        <v>183</v>
      </c>
      <c r="K492" t="s">
        <v>4991</v>
      </c>
      <c r="L492" t="s">
        <v>2285</v>
      </c>
      <c r="M492"/>
      <c r="N492" t="s">
        <v>2286</v>
      </c>
      <c r="O492" t="s">
        <v>2287</v>
      </c>
      <c r="P492" t="s">
        <v>293</v>
      </c>
    </row>
    <row r="493" spans="1:16" ht="15" x14ac:dyDescent="0.25">
      <c r="A493" t="s">
        <v>2029</v>
      </c>
      <c r="B493" t="s">
        <v>2342</v>
      </c>
      <c r="C493" t="s">
        <v>125</v>
      </c>
      <c r="D493" t="s">
        <v>180</v>
      </c>
      <c r="E493" t="s">
        <v>181</v>
      </c>
      <c r="F493" t="s">
        <v>125</v>
      </c>
      <c r="G493"/>
      <c r="H493">
        <v>4.8318399999999997</v>
      </c>
      <c r="I493" t="s">
        <v>182</v>
      </c>
      <c r="J493" t="s">
        <v>634</v>
      </c>
      <c r="K493" t="s">
        <v>634</v>
      </c>
      <c r="L493" t="s">
        <v>2343</v>
      </c>
      <c r="M493"/>
      <c r="N493" t="s">
        <v>2344</v>
      </c>
      <c r="O493" t="s">
        <v>2345</v>
      </c>
      <c r="P493" t="s">
        <v>421</v>
      </c>
    </row>
    <row r="494" spans="1:16" ht="15" x14ac:dyDescent="0.25">
      <c r="A494" t="s">
        <v>2029</v>
      </c>
      <c r="B494" t="s">
        <v>2067</v>
      </c>
      <c r="C494" t="s">
        <v>125</v>
      </c>
      <c r="D494" t="s">
        <v>180</v>
      </c>
      <c r="E494" t="s">
        <v>181</v>
      </c>
      <c r="F494" t="s">
        <v>125</v>
      </c>
      <c r="G494"/>
      <c r="H494">
        <v>1.5037100000000001</v>
      </c>
      <c r="I494" t="s">
        <v>182</v>
      </c>
      <c r="J494" t="s">
        <v>183</v>
      </c>
      <c r="K494" t="s">
        <v>669</v>
      </c>
      <c r="L494" t="s">
        <v>2068</v>
      </c>
      <c r="M494"/>
      <c r="N494" t="s">
        <v>2069</v>
      </c>
      <c r="O494" t="s">
        <v>2070</v>
      </c>
      <c r="P494" t="s">
        <v>188</v>
      </c>
    </row>
    <row r="495" spans="1:16" ht="15" x14ac:dyDescent="0.25">
      <c r="A495" t="s">
        <v>2029</v>
      </c>
      <c r="B495" t="s">
        <v>2165</v>
      </c>
      <c r="C495" t="s">
        <v>125</v>
      </c>
      <c r="D495" t="s">
        <v>180</v>
      </c>
      <c r="E495" t="s">
        <v>181</v>
      </c>
      <c r="F495" t="s">
        <v>125</v>
      </c>
      <c r="G495"/>
      <c r="H495">
        <v>16.056999999999999</v>
      </c>
      <c r="I495" t="s">
        <v>182</v>
      </c>
      <c r="J495" t="s">
        <v>183</v>
      </c>
      <c r="K495" t="s">
        <v>184</v>
      </c>
      <c r="L495" t="s">
        <v>2166</v>
      </c>
      <c r="M495"/>
      <c r="N495" t="s">
        <v>2167</v>
      </c>
      <c r="O495" t="s">
        <v>2168</v>
      </c>
      <c r="P495" t="s">
        <v>236</v>
      </c>
    </row>
    <row r="496" spans="1:16" ht="15" x14ac:dyDescent="0.25">
      <c r="A496" t="s">
        <v>2029</v>
      </c>
      <c r="B496" t="s">
        <v>2197</v>
      </c>
      <c r="C496" t="s">
        <v>125</v>
      </c>
      <c r="D496" t="s">
        <v>180</v>
      </c>
      <c r="E496" t="s">
        <v>181</v>
      </c>
      <c r="F496" t="s">
        <v>125</v>
      </c>
      <c r="G496"/>
      <c r="H496">
        <v>43.664279999999998</v>
      </c>
      <c r="I496" t="s">
        <v>182</v>
      </c>
      <c r="J496" t="s">
        <v>216</v>
      </c>
      <c r="K496" t="s">
        <v>216</v>
      </c>
      <c r="L496" t="s">
        <v>2198</v>
      </c>
      <c r="M496"/>
      <c r="N496" t="s">
        <v>2199</v>
      </c>
      <c r="O496" t="s">
        <v>2200</v>
      </c>
      <c r="P496" t="s">
        <v>293</v>
      </c>
    </row>
    <row r="497" spans="1:16" ht="15" x14ac:dyDescent="0.25">
      <c r="A497" t="s">
        <v>2029</v>
      </c>
      <c r="B497" t="s">
        <v>2361</v>
      </c>
      <c r="C497" t="s">
        <v>125</v>
      </c>
      <c r="D497" t="s">
        <v>180</v>
      </c>
      <c r="E497" t="s">
        <v>181</v>
      </c>
      <c r="F497" t="s">
        <v>125</v>
      </c>
      <c r="G497"/>
      <c r="H497">
        <v>4.9925199999999998</v>
      </c>
      <c r="I497" t="s">
        <v>182</v>
      </c>
      <c r="J497" t="s">
        <v>216</v>
      </c>
      <c r="K497" t="s">
        <v>216</v>
      </c>
      <c r="L497" t="s">
        <v>2362</v>
      </c>
      <c r="M497"/>
      <c r="N497" t="s">
        <v>2363</v>
      </c>
      <c r="O497" t="s">
        <v>2364</v>
      </c>
      <c r="P497" t="s">
        <v>421</v>
      </c>
    </row>
    <row r="498" spans="1:16" ht="15" x14ac:dyDescent="0.25">
      <c r="A498" t="s">
        <v>2029</v>
      </c>
      <c r="B498" t="s">
        <v>2074</v>
      </c>
      <c r="C498" t="s">
        <v>125</v>
      </c>
      <c r="D498" t="s">
        <v>180</v>
      </c>
      <c r="E498" t="s">
        <v>181</v>
      </c>
      <c r="F498" t="s">
        <v>125</v>
      </c>
      <c r="G498"/>
      <c r="H498">
        <v>2.0005600000000001</v>
      </c>
      <c r="I498" t="s">
        <v>182</v>
      </c>
      <c r="J498" t="s">
        <v>183</v>
      </c>
      <c r="K498" t="s">
        <v>199</v>
      </c>
      <c r="L498"/>
      <c r="M498"/>
      <c r="N498" t="s">
        <v>2075</v>
      </c>
      <c r="O498" t="s">
        <v>2076</v>
      </c>
      <c r="P498" t="s">
        <v>188</v>
      </c>
    </row>
    <row r="499" spans="1:16" ht="15" x14ac:dyDescent="0.25">
      <c r="A499" t="s">
        <v>2029</v>
      </c>
      <c r="B499" t="s">
        <v>2091</v>
      </c>
      <c r="C499" t="s">
        <v>125</v>
      </c>
      <c r="D499" t="s">
        <v>180</v>
      </c>
      <c r="E499" t="s">
        <v>181</v>
      </c>
      <c r="F499" t="s">
        <v>125</v>
      </c>
      <c r="G499"/>
      <c r="H499">
        <v>3.577</v>
      </c>
      <c r="I499" t="s">
        <v>182</v>
      </c>
      <c r="J499" t="s">
        <v>183</v>
      </c>
      <c r="K499" t="s">
        <v>184</v>
      </c>
      <c r="L499"/>
      <c r="M499"/>
      <c r="N499" t="s">
        <v>2092</v>
      </c>
      <c r="O499" t="s">
        <v>2093</v>
      </c>
      <c r="P499" t="s">
        <v>197</v>
      </c>
    </row>
    <row r="500" spans="1:16" ht="15" x14ac:dyDescent="0.25">
      <c r="A500" t="s">
        <v>2029</v>
      </c>
      <c r="B500" t="s">
        <v>2181</v>
      </c>
      <c r="C500" t="s">
        <v>125</v>
      </c>
      <c r="D500" t="s">
        <v>180</v>
      </c>
      <c r="E500" t="s">
        <v>181</v>
      </c>
      <c r="F500" t="s">
        <v>125</v>
      </c>
      <c r="G500"/>
      <c r="H500">
        <v>8.9879999999999995</v>
      </c>
      <c r="I500" t="s">
        <v>182</v>
      </c>
      <c r="J500" t="s">
        <v>183</v>
      </c>
      <c r="K500" t="s">
        <v>199</v>
      </c>
      <c r="L500" t="s">
        <v>2182</v>
      </c>
      <c r="M500"/>
      <c r="N500" t="s">
        <v>2183</v>
      </c>
      <c r="O500" t="s">
        <v>2184</v>
      </c>
      <c r="P500" t="s">
        <v>236</v>
      </c>
    </row>
    <row r="501" spans="1:16" ht="15" x14ac:dyDescent="0.25">
      <c r="A501" t="s">
        <v>2029</v>
      </c>
      <c r="B501" t="s">
        <v>2245</v>
      </c>
      <c r="C501" t="s">
        <v>125</v>
      </c>
      <c r="D501" t="s">
        <v>180</v>
      </c>
      <c r="E501" t="s">
        <v>181</v>
      </c>
      <c r="F501" t="s">
        <v>125</v>
      </c>
      <c r="G501"/>
      <c r="H501">
        <v>30.276</v>
      </c>
      <c r="I501" t="s">
        <v>182</v>
      </c>
      <c r="J501" t="s">
        <v>183</v>
      </c>
      <c r="K501" t="s">
        <v>5000</v>
      </c>
      <c r="L501" t="s">
        <v>2246</v>
      </c>
      <c r="M501"/>
      <c r="N501" t="s">
        <v>2247</v>
      </c>
      <c r="O501" t="s">
        <v>2248</v>
      </c>
      <c r="P501" t="s">
        <v>293</v>
      </c>
    </row>
    <row r="502" spans="1:16" ht="15" x14ac:dyDescent="0.25">
      <c r="A502" t="s">
        <v>2029</v>
      </c>
      <c r="B502" t="s">
        <v>2169</v>
      </c>
      <c r="C502" t="s">
        <v>125</v>
      </c>
      <c r="D502" t="s">
        <v>180</v>
      </c>
      <c r="E502" t="s">
        <v>181</v>
      </c>
      <c r="F502" t="s">
        <v>125</v>
      </c>
      <c r="G502"/>
      <c r="H502">
        <v>12.19689</v>
      </c>
      <c r="I502" t="s">
        <v>182</v>
      </c>
      <c r="J502" t="s">
        <v>183</v>
      </c>
      <c r="K502" t="s">
        <v>5000</v>
      </c>
      <c r="L502" t="s">
        <v>2170</v>
      </c>
      <c r="M502"/>
      <c r="N502" t="s">
        <v>2171</v>
      </c>
      <c r="O502" t="s">
        <v>2172</v>
      </c>
      <c r="P502" t="s">
        <v>236</v>
      </c>
    </row>
    <row r="503" spans="1:16" ht="15" x14ac:dyDescent="0.25">
      <c r="A503" t="s">
        <v>2029</v>
      </c>
      <c r="B503" t="s">
        <v>2157</v>
      </c>
      <c r="C503" t="s">
        <v>125</v>
      </c>
      <c r="D503" t="s">
        <v>180</v>
      </c>
      <c r="E503" t="s">
        <v>181</v>
      </c>
      <c r="F503" t="s">
        <v>125</v>
      </c>
      <c r="G503"/>
      <c r="H503">
        <v>20.507999999999999</v>
      </c>
      <c r="I503" t="s">
        <v>182</v>
      </c>
      <c r="J503" t="s">
        <v>183</v>
      </c>
      <c r="K503" t="s">
        <v>199</v>
      </c>
      <c r="L503" t="s">
        <v>2158</v>
      </c>
      <c r="M503"/>
      <c r="N503" t="s">
        <v>2159</v>
      </c>
      <c r="O503" t="s">
        <v>2160</v>
      </c>
      <c r="P503" t="s">
        <v>236</v>
      </c>
    </row>
    <row r="504" spans="1:16" ht="15" x14ac:dyDescent="0.25">
      <c r="A504" t="s">
        <v>2029</v>
      </c>
      <c r="B504" t="s">
        <v>2084</v>
      </c>
      <c r="C504" t="s">
        <v>125</v>
      </c>
      <c r="D504" t="s">
        <v>180</v>
      </c>
      <c r="E504" t="s">
        <v>181</v>
      </c>
      <c r="F504" t="s">
        <v>125</v>
      </c>
      <c r="G504"/>
      <c r="H504">
        <v>4.9996799999999997</v>
      </c>
      <c r="I504" t="s">
        <v>182</v>
      </c>
      <c r="J504" t="s">
        <v>183</v>
      </c>
      <c r="K504" t="s">
        <v>199</v>
      </c>
      <c r="L504" t="s">
        <v>2085</v>
      </c>
      <c r="M504"/>
      <c r="N504" t="s">
        <v>2086</v>
      </c>
      <c r="O504" t="s">
        <v>2087</v>
      </c>
      <c r="P504" t="s">
        <v>197</v>
      </c>
    </row>
    <row r="505" spans="1:16" ht="15" x14ac:dyDescent="0.25">
      <c r="A505" t="s">
        <v>2029</v>
      </c>
      <c r="B505" t="s">
        <v>2110</v>
      </c>
      <c r="C505" t="s">
        <v>125</v>
      </c>
      <c r="D505" t="s">
        <v>180</v>
      </c>
      <c r="E505" t="s">
        <v>181</v>
      </c>
      <c r="F505" t="s">
        <v>125</v>
      </c>
      <c r="G505"/>
      <c r="H505">
        <v>4.9968000000000004</v>
      </c>
      <c r="I505" t="s">
        <v>182</v>
      </c>
      <c r="J505" t="s">
        <v>216</v>
      </c>
      <c r="K505" t="s">
        <v>216</v>
      </c>
      <c r="L505"/>
      <c r="M505"/>
      <c r="N505" t="s">
        <v>2111</v>
      </c>
      <c r="O505" t="s">
        <v>2112</v>
      </c>
      <c r="P505" t="s">
        <v>197</v>
      </c>
    </row>
    <row r="506" spans="1:16" ht="15" x14ac:dyDescent="0.25">
      <c r="A506" t="s">
        <v>2029</v>
      </c>
      <c r="B506" t="s">
        <v>2385</v>
      </c>
      <c r="C506" t="s">
        <v>125</v>
      </c>
      <c r="D506" t="s">
        <v>180</v>
      </c>
      <c r="E506" t="s">
        <v>181</v>
      </c>
      <c r="F506" t="s">
        <v>125</v>
      </c>
      <c r="G506"/>
      <c r="H506">
        <v>4.9974749999999997</v>
      </c>
      <c r="I506" t="s">
        <v>182</v>
      </c>
      <c r="J506" t="s">
        <v>183</v>
      </c>
      <c r="K506" t="s">
        <v>442</v>
      </c>
      <c r="L506" t="s">
        <v>2386</v>
      </c>
      <c r="M506"/>
      <c r="N506" t="s">
        <v>2387</v>
      </c>
      <c r="O506" t="s">
        <v>2388</v>
      </c>
      <c r="P506" t="s">
        <v>577</v>
      </c>
    </row>
    <row r="507" spans="1:16" ht="15" x14ac:dyDescent="0.25">
      <c r="A507" t="s">
        <v>2029</v>
      </c>
      <c r="B507" t="s">
        <v>2433</v>
      </c>
      <c r="C507" t="s">
        <v>125</v>
      </c>
      <c r="D507" t="s">
        <v>180</v>
      </c>
      <c r="E507" t="s">
        <v>181</v>
      </c>
      <c r="F507" t="s">
        <v>125</v>
      </c>
      <c r="G507"/>
      <c r="H507">
        <v>5.9608999999999996</v>
      </c>
      <c r="I507" t="s">
        <v>182</v>
      </c>
      <c r="J507" t="s">
        <v>634</v>
      </c>
      <c r="K507" t="s">
        <v>634</v>
      </c>
      <c r="L507" t="s">
        <v>2434</v>
      </c>
      <c r="M507"/>
      <c r="N507" t="s">
        <v>2435</v>
      </c>
      <c r="O507" t="s">
        <v>2436</v>
      </c>
      <c r="P507" t="s">
        <v>577</v>
      </c>
    </row>
    <row r="508" spans="1:16" ht="15" x14ac:dyDescent="0.25">
      <c r="A508" t="s">
        <v>2029</v>
      </c>
      <c r="B508" t="s">
        <v>2133</v>
      </c>
      <c r="C508" t="s">
        <v>125</v>
      </c>
      <c r="D508" t="s">
        <v>180</v>
      </c>
      <c r="E508" t="s">
        <v>181</v>
      </c>
      <c r="F508" t="s">
        <v>125</v>
      </c>
      <c r="G508"/>
      <c r="H508">
        <v>3.9119999999999999</v>
      </c>
      <c r="I508" t="s">
        <v>182</v>
      </c>
      <c r="J508" t="s">
        <v>183</v>
      </c>
      <c r="K508" t="s">
        <v>184</v>
      </c>
      <c r="L508" t="s">
        <v>2134</v>
      </c>
      <c r="M508"/>
      <c r="N508" t="s">
        <v>2135</v>
      </c>
      <c r="O508" t="s">
        <v>2136</v>
      </c>
      <c r="P508" t="s">
        <v>203</v>
      </c>
    </row>
    <row r="509" spans="1:16" ht="15" x14ac:dyDescent="0.25">
      <c r="A509" t="s">
        <v>2029</v>
      </c>
      <c r="B509" t="s">
        <v>2312</v>
      </c>
      <c r="C509" t="s">
        <v>125</v>
      </c>
      <c r="D509" t="s">
        <v>180</v>
      </c>
      <c r="E509" t="s">
        <v>181</v>
      </c>
      <c r="F509" t="s">
        <v>125</v>
      </c>
      <c r="G509"/>
      <c r="H509">
        <v>4.2240000000000002</v>
      </c>
      <c r="I509" t="s">
        <v>182</v>
      </c>
      <c r="J509" t="s">
        <v>183</v>
      </c>
      <c r="K509" t="s">
        <v>184</v>
      </c>
      <c r="L509" t="s">
        <v>2313</v>
      </c>
      <c r="M509"/>
      <c r="N509" t="s">
        <v>2314</v>
      </c>
      <c r="O509" t="s">
        <v>2315</v>
      </c>
      <c r="P509" t="s">
        <v>293</v>
      </c>
    </row>
    <row r="510" spans="1:16" ht="15" x14ac:dyDescent="0.25">
      <c r="A510" t="s">
        <v>2029</v>
      </c>
      <c r="B510" t="s">
        <v>2365</v>
      </c>
      <c r="C510" t="s">
        <v>125</v>
      </c>
      <c r="D510" t="s">
        <v>180</v>
      </c>
      <c r="E510" t="s">
        <v>181</v>
      </c>
      <c r="F510" t="s">
        <v>125</v>
      </c>
      <c r="G510"/>
      <c r="H510">
        <v>3.5969850000000001</v>
      </c>
      <c r="I510" t="s">
        <v>182</v>
      </c>
      <c r="J510" t="s">
        <v>216</v>
      </c>
      <c r="K510" t="s">
        <v>216</v>
      </c>
      <c r="L510" t="s">
        <v>2366</v>
      </c>
      <c r="M510"/>
      <c r="N510" t="s">
        <v>2367</v>
      </c>
      <c r="O510" t="s">
        <v>2368</v>
      </c>
      <c r="P510" t="s">
        <v>421</v>
      </c>
    </row>
    <row r="511" spans="1:16" ht="15" x14ac:dyDescent="0.25">
      <c r="A511" t="s">
        <v>2029</v>
      </c>
      <c r="B511" t="s">
        <v>2470</v>
      </c>
      <c r="C511" t="s">
        <v>125</v>
      </c>
      <c r="D511" t="s">
        <v>180</v>
      </c>
      <c r="E511" t="s">
        <v>181</v>
      </c>
      <c r="F511" t="s">
        <v>125</v>
      </c>
      <c r="G511"/>
      <c r="H511">
        <v>43.221600000000002</v>
      </c>
      <c r="I511" t="s">
        <v>182</v>
      </c>
      <c r="J511" t="s">
        <v>183</v>
      </c>
      <c r="K511" t="s">
        <v>5000</v>
      </c>
      <c r="L511" t="s">
        <v>2471</v>
      </c>
      <c r="M511"/>
      <c r="N511"/>
      <c r="O511"/>
      <c r="P511" t="s">
        <v>623</v>
      </c>
    </row>
    <row r="512" spans="1:16" ht="15" x14ac:dyDescent="0.25">
      <c r="A512" t="s">
        <v>2029</v>
      </c>
      <c r="B512" t="s">
        <v>2098</v>
      </c>
      <c r="C512" t="s">
        <v>125</v>
      </c>
      <c r="D512" t="s">
        <v>180</v>
      </c>
      <c r="E512" t="s">
        <v>181</v>
      </c>
      <c r="F512" t="s">
        <v>125</v>
      </c>
      <c r="G512"/>
      <c r="H512">
        <v>2.915</v>
      </c>
      <c r="I512" t="s">
        <v>182</v>
      </c>
      <c r="J512" t="s">
        <v>183</v>
      </c>
      <c r="K512" t="s">
        <v>184</v>
      </c>
      <c r="L512" t="s">
        <v>2099</v>
      </c>
      <c r="M512"/>
      <c r="N512" t="s">
        <v>2100</v>
      </c>
      <c r="O512" t="s">
        <v>2101</v>
      </c>
      <c r="P512" t="s">
        <v>197</v>
      </c>
    </row>
    <row r="513" spans="1:16" ht="15" x14ac:dyDescent="0.25">
      <c r="A513" t="s">
        <v>2029</v>
      </c>
      <c r="B513" t="s">
        <v>2405</v>
      </c>
      <c r="C513" t="s">
        <v>125</v>
      </c>
      <c r="D513" t="s">
        <v>180</v>
      </c>
      <c r="E513" t="s">
        <v>181</v>
      </c>
      <c r="F513" t="s">
        <v>125</v>
      </c>
      <c r="G513"/>
      <c r="H513">
        <v>4.2299300000000004</v>
      </c>
      <c r="I513" t="s">
        <v>182</v>
      </c>
      <c r="J513" t="s">
        <v>183</v>
      </c>
      <c r="K513" t="s">
        <v>410</v>
      </c>
      <c r="L513" t="s">
        <v>2406</v>
      </c>
      <c r="M513"/>
      <c r="N513" t="s">
        <v>2407</v>
      </c>
      <c r="O513" t="s">
        <v>2408</v>
      </c>
      <c r="P513" t="s">
        <v>577</v>
      </c>
    </row>
    <row r="514" spans="1:16" ht="15" x14ac:dyDescent="0.25">
      <c r="A514" t="s">
        <v>2029</v>
      </c>
      <c r="B514" t="s">
        <v>2273</v>
      </c>
      <c r="C514" t="s">
        <v>125</v>
      </c>
      <c r="D514" t="s">
        <v>180</v>
      </c>
      <c r="E514" t="s">
        <v>181</v>
      </c>
      <c r="F514" t="s">
        <v>125</v>
      </c>
      <c r="G514"/>
      <c r="H514">
        <v>4.9969799999999998</v>
      </c>
      <c r="I514" t="s">
        <v>182</v>
      </c>
      <c r="J514" t="s">
        <v>183</v>
      </c>
      <c r="K514" t="s">
        <v>410</v>
      </c>
      <c r="L514" t="s">
        <v>2274</v>
      </c>
      <c r="M514"/>
      <c r="N514" t="s">
        <v>2275</v>
      </c>
      <c r="O514" t="s">
        <v>2276</v>
      </c>
      <c r="P514" t="s">
        <v>293</v>
      </c>
    </row>
    <row r="515" spans="1:16" ht="15" x14ac:dyDescent="0.25">
      <c r="A515" t="s">
        <v>2029</v>
      </c>
      <c r="B515" t="s">
        <v>2077</v>
      </c>
      <c r="C515" t="s">
        <v>125</v>
      </c>
      <c r="D515" t="s">
        <v>180</v>
      </c>
      <c r="E515" t="s">
        <v>181</v>
      </c>
      <c r="F515" t="s">
        <v>125</v>
      </c>
      <c r="G515"/>
      <c r="H515">
        <v>4.8770199999999999</v>
      </c>
      <c r="I515" t="s">
        <v>182</v>
      </c>
      <c r="J515" t="s">
        <v>183</v>
      </c>
      <c r="K515" t="s">
        <v>270</v>
      </c>
      <c r="L515" t="s">
        <v>2078</v>
      </c>
      <c r="M515"/>
      <c r="N515" t="s">
        <v>2079</v>
      </c>
      <c r="O515" t="s">
        <v>2080</v>
      </c>
      <c r="P515" t="s">
        <v>188</v>
      </c>
    </row>
    <row r="516" spans="1:16" ht="15" x14ac:dyDescent="0.25">
      <c r="A516" t="s">
        <v>2029</v>
      </c>
      <c r="B516" t="s">
        <v>2241</v>
      </c>
      <c r="C516" t="s">
        <v>125</v>
      </c>
      <c r="D516" t="s">
        <v>180</v>
      </c>
      <c r="E516" t="s">
        <v>181</v>
      </c>
      <c r="F516" t="s">
        <v>125</v>
      </c>
      <c r="G516"/>
      <c r="H516">
        <v>3.6840000000000002</v>
      </c>
      <c r="I516" t="s">
        <v>182</v>
      </c>
      <c r="J516" t="s">
        <v>183</v>
      </c>
      <c r="K516" t="s">
        <v>184</v>
      </c>
      <c r="L516" t="s">
        <v>2242</v>
      </c>
      <c r="M516"/>
      <c r="N516" t="s">
        <v>2243</v>
      </c>
      <c r="O516" t="s">
        <v>2244</v>
      </c>
      <c r="P516" t="s">
        <v>293</v>
      </c>
    </row>
    <row r="517" spans="1:16" ht="15" x14ac:dyDescent="0.25">
      <c r="A517" t="s">
        <v>2029</v>
      </c>
      <c r="B517" t="s">
        <v>2401</v>
      </c>
      <c r="C517" t="s">
        <v>125</v>
      </c>
      <c r="D517" t="s">
        <v>180</v>
      </c>
      <c r="E517" t="s">
        <v>181</v>
      </c>
      <c r="F517" t="s">
        <v>125</v>
      </c>
      <c r="G517"/>
      <c r="H517">
        <v>3.7484250000000001</v>
      </c>
      <c r="I517" t="s">
        <v>182</v>
      </c>
      <c r="J517" t="s">
        <v>183</v>
      </c>
      <c r="K517" t="s">
        <v>410</v>
      </c>
      <c r="L517" t="s">
        <v>2402</v>
      </c>
      <c r="M517"/>
      <c r="N517" t="s">
        <v>2403</v>
      </c>
      <c r="O517" t="s">
        <v>2404</v>
      </c>
      <c r="P517" t="s">
        <v>577</v>
      </c>
    </row>
    <row r="518" spans="1:16" ht="15" x14ac:dyDescent="0.25">
      <c r="A518" t="s">
        <v>2029</v>
      </c>
      <c r="B518" t="s">
        <v>2249</v>
      </c>
      <c r="C518" t="s">
        <v>125</v>
      </c>
      <c r="D518" t="s">
        <v>180</v>
      </c>
      <c r="E518" t="s">
        <v>181</v>
      </c>
      <c r="F518" t="s">
        <v>125</v>
      </c>
      <c r="G518"/>
      <c r="H518">
        <v>7.6933999999999996</v>
      </c>
      <c r="I518" t="s">
        <v>182</v>
      </c>
      <c r="J518" t="s">
        <v>216</v>
      </c>
      <c r="K518" t="s">
        <v>216</v>
      </c>
      <c r="L518" t="s">
        <v>2250</v>
      </c>
      <c r="M518"/>
      <c r="N518" t="s">
        <v>2251</v>
      </c>
      <c r="O518" t="s">
        <v>2252</v>
      </c>
      <c r="P518" t="s">
        <v>293</v>
      </c>
    </row>
    <row r="519" spans="1:16" ht="15" x14ac:dyDescent="0.25">
      <c r="A519" t="s">
        <v>2029</v>
      </c>
      <c r="B519" t="s">
        <v>2369</v>
      </c>
      <c r="C519" t="s">
        <v>125</v>
      </c>
      <c r="D519" t="s">
        <v>180</v>
      </c>
      <c r="E519" t="s">
        <v>181</v>
      </c>
      <c r="F519" t="s">
        <v>125</v>
      </c>
      <c r="G519"/>
      <c r="H519">
        <v>4.9989600000000003</v>
      </c>
      <c r="I519" t="s">
        <v>182</v>
      </c>
      <c r="J519" t="s">
        <v>183</v>
      </c>
      <c r="K519" t="s">
        <v>5000</v>
      </c>
      <c r="L519" t="s">
        <v>2370</v>
      </c>
      <c r="M519"/>
      <c r="N519" t="s">
        <v>2371</v>
      </c>
      <c r="O519" t="s">
        <v>2372</v>
      </c>
      <c r="P519" t="s">
        <v>421</v>
      </c>
    </row>
    <row r="520" spans="1:16" ht="15" x14ac:dyDescent="0.25">
      <c r="A520" t="s">
        <v>2029</v>
      </c>
      <c r="B520" t="s">
        <v>2209</v>
      </c>
      <c r="C520" t="s">
        <v>125</v>
      </c>
      <c r="D520" t="s">
        <v>180</v>
      </c>
      <c r="E520" t="s">
        <v>181</v>
      </c>
      <c r="F520" t="s">
        <v>125</v>
      </c>
      <c r="G520"/>
      <c r="H520">
        <v>28.31184</v>
      </c>
      <c r="I520" t="s">
        <v>182</v>
      </c>
      <c r="J520" t="s">
        <v>183</v>
      </c>
      <c r="K520" t="s">
        <v>184</v>
      </c>
      <c r="L520" t="s">
        <v>2210</v>
      </c>
      <c r="M520"/>
      <c r="N520" t="s">
        <v>2211</v>
      </c>
      <c r="O520" t="s">
        <v>2212</v>
      </c>
      <c r="P520" t="s">
        <v>293</v>
      </c>
    </row>
    <row r="521" spans="1:16" ht="15" x14ac:dyDescent="0.25">
      <c r="A521" t="s">
        <v>2029</v>
      </c>
      <c r="B521" t="s">
        <v>2205</v>
      </c>
      <c r="C521" t="s">
        <v>125</v>
      </c>
      <c r="D521" t="s">
        <v>180</v>
      </c>
      <c r="E521" t="s">
        <v>181</v>
      </c>
      <c r="F521" t="s">
        <v>125</v>
      </c>
      <c r="G521"/>
      <c r="H521">
        <v>8.1151199999999992</v>
      </c>
      <c r="I521" t="s">
        <v>182</v>
      </c>
      <c r="J521" t="s">
        <v>183</v>
      </c>
      <c r="K521" t="s">
        <v>199</v>
      </c>
      <c r="L521" t="s">
        <v>2206</v>
      </c>
      <c r="M521"/>
      <c r="N521" t="s">
        <v>2207</v>
      </c>
      <c r="O521" t="s">
        <v>2208</v>
      </c>
      <c r="P521" t="s">
        <v>293</v>
      </c>
    </row>
    <row r="522" spans="1:16" ht="15" x14ac:dyDescent="0.25">
      <c r="A522" t="s">
        <v>2029</v>
      </c>
      <c r="B522" t="s">
        <v>2304</v>
      </c>
      <c r="C522" t="s">
        <v>125</v>
      </c>
      <c r="D522" t="s">
        <v>180</v>
      </c>
      <c r="E522" t="s">
        <v>181</v>
      </c>
      <c r="F522" t="s">
        <v>125</v>
      </c>
      <c r="G522"/>
      <c r="H522">
        <v>4.9969799999999998</v>
      </c>
      <c r="I522" t="s">
        <v>182</v>
      </c>
      <c r="J522" t="s">
        <v>183</v>
      </c>
      <c r="K522" t="s">
        <v>184</v>
      </c>
      <c r="L522" t="s">
        <v>2305</v>
      </c>
      <c r="M522"/>
      <c r="N522" t="s">
        <v>2306</v>
      </c>
      <c r="O522" t="s">
        <v>2307</v>
      </c>
      <c r="P522" t="s">
        <v>293</v>
      </c>
    </row>
    <row r="523" spans="1:16" ht="15" x14ac:dyDescent="0.25">
      <c r="A523" t="s">
        <v>2029</v>
      </c>
      <c r="B523" t="s">
        <v>2030</v>
      </c>
      <c r="C523" t="s">
        <v>125</v>
      </c>
      <c r="D523" t="s">
        <v>180</v>
      </c>
      <c r="E523" t="s">
        <v>181</v>
      </c>
      <c r="F523" t="s">
        <v>125</v>
      </c>
      <c r="G523"/>
      <c r="H523">
        <v>0.74850000000000005</v>
      </c>
      <c r="I523" t="s">
        <v>182</v>
      </c>
      <c r="J523" t="s">
        <v>183</v>
      </c>
      <c r="K523" t="s">
        <v>199</v>
      </c>
      <c r="L523" t="s">
        <v>2031</v>
      </c>
      <c r="M523"/>
      <c r="N523" t="s">
        <v>2032</v>
      </c>
      <c r="O523" t="s">
        <v>2033</v>
      </c>
      <c r="P523" t="s">
        <v>188</v>
      </c>
    </row>
    <row r="524" spans="1:16" ht="15" x14ac:dyDescent="0.25">
      <c r="A524" t="s">
        <v>2029</v>
      </c>
      <c r="B524" t="s">
        <v>2040</v>
      </c>
      <c r="C524" t="s">
        <v>125</v>
      </c>
      <c r="D524" t="s">
        <v>180</v>
      </c>
      <c r="E524" t="s">
        <v>181</v>
      </c>
      <c r="F524" t="s">
        <v>125</v>
      </c>
      <c r="G524"/>
      <c r="H524">
        <v>4.9996799999999997</v>
      </c>
      <c r="I524" t="s">
        <v>182</v>
      </c>
      <c r="J524" t="s">
        <v>183</v>
      </c>
      <c r="K524" t="s">
        <v>184</v>
      </c>
      <c r="L524" t="s">
        <v>2041</v>
      </c>
      <c r="M524"/>
      <c r="N524" t="s">
        <v>2042</v>
      </c>
      <c r="O524" t="s">
        <v>2043</v>
      </c>
      <c r="P524" t="s">
        <v>188</v>
      </c>
    </row>
    <row r="525" spans="1:16" ht="15" x14ac:dyDescent="0.25">
      <c r="A525" t="s">
        <v>2029</v>
      </c>
      <c r="B525" t="s">
        <v>2468</v>
      </c>
      <c r="C525" t="s">
        <v>125</v>
      </c>
      <c r="D525" t="s">
        <v>180</v>
      </c>
      <c r="E525" t="s">
        <v>181</v>
      </c>
      <c r="F525" t="s">
        <v>125</v>
      </c>
      <c r="G525"/>
      <c r="H525">
        <v>4.8196000000000003</v>
      </c>
      <c r="I525" t="s">
        <v>182</v>
      </c>
      <c r="J525" t="s">
        <v>183</v>
      </c>
      <c r="K525" t="s">
        <v>410</v>
      </c>
      <c r="L525"/>
      <c r="M525" t="s">
        <v>2469</v>
      </c>
      <c r="N525"/>
      <c r="O525"/>
      <c r="P525" t="s">
        <v>623</v>
      </c>
    </row>
    <row r="526" spans="1:16" ht="15" x14ac:dyDescent="0.25">
      <c r="A526" t="s">
        <v>2029</v>
      </c>
      <c r="B526" t="s">
        <v>2161</v>
      </c>
      <c r="C526" t="s">
        <v>125</v>
      </c>
      <c r="D526" t="s">
        <v>180</v>
      </c>
      <c r="E526" t="s">
        <v>181</v>
      </c>
      <c r="F526" t="s">
        <v>125</v>
      </c>
      <c r="G526"/>
      <c r="H526">
        <v>11.541</v>
      </c>
      <c r="I526" t="s">
        <v>182</v>
      </c>
      <c r="J526" t="s">
        <v>183</v>
      </c>
      <c r="K526" t="s">
        <v>199</v>
      </c>
      <c r="L526" t="s">
        <v>2162</v>
      </c>
      <c r="M526"/>
      <c r="N526" t="s">
        <v>2163</v>
      </c>
      <c r="O526" t="s">
        <v>2164</v>
      </c>
      <c r="P526" t="s">
        <v>236</v>
      </c>
    </row>
    <row r="527" spans="1:16" ht="15" x14ac:dyDescent="0.25">
      <c r="A527" t="s">
        <v>2029</v>
      </c>
      <c r="B527" t="s">
        <v>2253</v>
      </c>
      <c r="C527" t="s">
        <v>125</v>
      </c>
      <c r="D527" t="s">
        <v>180</v>
      </c>
      <c r="E527" t="s">
        <v>181</v>
      </c>
      <c r="F527" t="s">
        <v>125</v>
      </c>
      <c r="G527"/>
      <c r="H527">
        <v>4.3472</v>
      </c>
      <c r="I527" t="s">
        <v>182</v>
      </c>
      <c r="J527" t="s">
        <v>216</v>
      </c>
      <c r="K527" t="s">
        <v>216</v>
      </c>
      <c r="L527" t="s">
        <v>2254</v>
      </c>
      <c r="M527"/>
      <c r="N527" t="s">
        <v>2255</v>
      </c>
      <c r="O527" t="s">
        <v>2256</v>
      </c>
      <c r="P527" t="s">
        <v>293</v>
      </c>
    </row>
    <row r="528" spans="1:16" ht="15" x14ac:dyDescent="0.25">
      <c r="A528" t="s">
        <v>2029</v>
      </c>
      <c r="B528" t="s">
        <v>2117</v>
      </c>
      <c r="C528" t="s">
        <v>125</v>
      </c>
      <c r="D528" t="s">
        <v>180</v>
      </c>
      <c r="E528" t="s">
        <v>181</v>
      </c>
      <c r="F528" t="s">
        <v>125</v>
      </c>
      <c r="G528"/>
      <c r="H528">
        <v>6.1740000000000004</v>
      </c>
      <c r="I528" t="s">
        <v>182</v>
      </c>
      <c r="J528" t="s">
        <v>183</v>
      </c>
      <c r="K528" t="s">
        <v>184</v>
      </c>
      <c r="L528" t="s">
        <v>2118</v>
      </c>
      <c r="M528"/>
      <c r="N528" t="s">
        <v>2119</v>
      </c>
      <c r="O528" t="s">
        <v>2120</v>
      </c>
      <c r="P528" t="s">
        <v>203</v>
      </c>
    </row>
    <row r="529" spans="1:16" ht="15" x14ac:dyDescent="0.25">
      <c r="A529" t="s">
        <v>2029</v>
      </c>
      <c r="B529" t="s">
        <v>2300</v>
      </c>
      <c r="C529" t="s">
        <v>125</v>
      </c>
      <c r="D529" t="s">
        <v>180</v>
      </c>
      <c r="E529" t="s">
        <v>181</v>
      </c>
      <c r="F529" t="s">
        <v>125</v>
      </c>
      <c r="G529"/>
      <c r="H529">
        <v>5</v>
      </c>
      <c r="I529" t="s">
        <v>182</v>
      </c>
      <c r="J529" t="s">
        <v>183</v>
      </c>
      <c r="K529" t="s">
        <v>5000</v>
      </c>
      <c r="L529" t="s">
        <v>2301</v>
      </c>
      <c r="M529"/>
      <c r="N529" t="s">
        <v>2302</v>
      </c>
      <c r="O529" t="s">
        <v>2303</v>
      </c>
      <c r="P529" t="s">
        <v>293</v>
      </c>
    </row>
    <row r="530" spans="1:16" ht="15" x14ac:dyDescent="0.25">
      <c r="A530" t="s">
        <v>2029</v>
      </c>
      <c r="B530" t="s">
        <v>2217</v>
      </c>
      <c r="C530" t="s">
        <v>125</v>
      </c>
      <c r="D530" t="s">
        <v>180</v>
      </c>
      <c r="E530" t="s">
        <v>181</v>
      </c>
      <c r="F530" t="s">
        <v>125</v>
      </c>
      <c r="G530"/>
      <c r="H530">
        <v>6.1350499999999997</v>
      </c>
      <c r="I530" t="s">
        <v>182</v>
      </c>
      <c r="J530" t="s">
        <v>216</v>
      </c>
      <c r="K530" t="s">
        <v>216</v>
      </c>
      <c r="L530" t="s">
        <v>2218</v>
      </c>
      <c r="M530"/>
      <c r="N530" t="s">
        <v>2219</v>
      </c>
      <c r="O530" t="s">
        <v>2220</v>
      </c>
      <c r="P530" t="s">
        <v>293</v>
      </c>
    </row>
    <row r="531" spans="1:16" ht="15" x14ac:dyDescent="0.25">
      <c r="A531" t="s">
        <v>2029</v>
      </c>
      <c r="B531" t="s">
        <v>2257</v>
      </c>
      <c r="C531" t="s">
        <v>125</v>
      </c>
      <c r="D531" t="s">
        <v>180</v>
      </c>
      <c r="E531" t="s">
        <v>181</v>
      </c>
      <c r="F531" t="s">
        <v>125</v>
      </c>
      <c r="G531"/>
      <c r="H531">
        <v>4.5594000000000001</v>
      </c>
      <c r="I531" t="s">
        <v>182</v>
      </c>
      <c r="J531" t="s">
        <v>216</v>
      </c>
      <c r="K531" t="s">
        <v>216</v>
      </c>
      <c r="L531" t="s">
        <v>2258</v>
      </c>
      <c r="M531"/>
      <c r="N531" t="s">
        <v>2259</v>
      </c>
      <c r="O531" t="s">
        <v>2260</v>
      </c>
      <c r="P531" t="s">
        <v>293</v>
      </c>
    </row>
    <row r="532" spans="1:16" ht="15" x14ac:dyDescent="0.25">
      <c r="A532" t="s">
        <v>2029</v>
      </c>
      <c r="B532" t="s">
        <v>2456</v>
      </c>
      <c r="C532" t="s">
        <v>125</v>
      </c>
      <c r="D532" t="s">
        <v>180</v>
      </c>
      <c r="E532" t="s">
        <v>181</v>
      </c>
      <c r="F532" t="s">
        <v>125</v>
      </c>
      <c r="G532"/>
      <c r="H532">
        <v>27.099</v>
      </c>
      <c r="I532" t="s">
        <v>182</v>
      </c>
      <c r="J532" t="s">
        <v>634</v>
      </c>
      <c r="K532" t="s">
        <v>634</v>
      </c>
      <c r="L532" t="s">
        <v>2457</v>
      </c>
      <c r="M532"/>
      <c r="N532" t="s">
        <v>2458</v>
      </c>
      <c r="O532" t="s">
        <v>2459</v>
      </c>
      <c r="P532" t="s">
        <v>636</v>
      </c>
    </row>
    <row r="533" spans="1:16" ht="15" x14ac:dyDescent="0.25">
      <c r="A533" t="s">
        <v>2029</v>
      </c>
      <c r="B533" t="s">
        <v>1396</v>
      </c>
      <c r="C533" t="s">
        <v>125</v>
      </c>
      <c r="D533" t="s">
        <v>180</v>
      </c>
      <c r="E533" t="s">
        <v>181</v>
      </c>
      <c r="F533" t="s">
        <v>125</v>
      </c>
      <c r="G533"/>
      <c r="H533">
        <v>0.76360000000000006</v>
      </c>
      <c r="I533" t="s">
        <v>182</v>
      </c>
      <c r="J533" t="s">
        <v>183</v>
      </c>
      <c r="K533" t="s">
        <v>184</v>
      </c>
      <c r="L533" t="s">
        <v>2328</v>
      </c>
      <c r="M533"/>
      <c r="N533" t="s">
        <v>2329</v>
      </c>
      <c r="O533" t="s">
        <v>2330</v>
      </c>
      <c r="P533" t="s">
        <v>421</v>
      </c>
    </row>
    <row r="534" spans="1:16" ht="15" x14ac:dyDescent="0.25">
      <c r="A534" t="s">
        <v>2029</v>
      </c>
      <c r="B534" t="s">
        <v>2269</v>
      </c>
      <c r="C534" t="s">
        <v>125</v>
      </c>
      <c r="D534" t="s">
        <v>180</v>
      </c>
      <c r="E534" t="s">
        <v>181</v>
      </c>
      <c r="F534" t="s">
        <v>125</v>
      </c>
      <c r="G534"/>
      <c r="H534">
        <v>4.992</v>
      </c>
      <c r="I534" t="s">
        <v>182</v>
      </c>
      <c r="J534" t="s">
        <v>183</v>
      </c>
      <c r="K534" t="s">
        <v>5000</v>
      </c>
      <c r="L534" t="s">
        <v>2270</v>
      </c>
      <c r="M534"/>
      <c r="N534" t="s">
        <v>2271</v>
      </c>
      <c r="O534" t="s">
        <v>2272</v>
      </c>
      <c r="P534" t="s">
        <v>293</v>
      </c>
    </row>
    <row r="535" spans="1:16" ht="15" x14ac:dyDescent="0.25">
      <c r="A535" t="s">
        <v>2029</v>
      </c>
      <c r="B535" t="s">
        <v>2121</v>
      </c>
      <c r="C535" t="s">
        <v>125</v>
      </c>
      <c r="D535" t="s">
        <v>180</v>
      </c>
      <c r="E535" t="s">
        <v>181</v>
      </c>
      <c r="F535" t="s">
        <v>125</v>
      </c>
      <c r="G535"/>
      <c r="H535">
        <v>9.8309999999999995</v>
      </c>
      <c r="I535" t="s">
        <v>182</v>
      </c>
      <c r="J535" t="s">
        <v>183</v>
      </c>
      <c r="K535" t="s">
        <v>199</v>
      </c>
      <c r="L535" t="s">
        <v>2122</v>
      </c>
      <c r="M535"/>
      <c r="N535" t="s">
        <v>2123</v>
      </c>
      <c r="O535" t="s">
        <v>2124</v>
      </c>
      <c r="P535" t="s">
        <v>203</v>
      </c>
    </row>
    <row r="536" spans="1:16" ht="15" x14ac:dyDescent="0.25">
      <c r="A536" t="s">
        <v>2029</v>
      </c>
      <c r="B536" t="s">
        <v>2044</v>
      </c>
      <c r="C536" t="s">
        <v>125</v>
      </c>
      <c r="D536" t="s">
        <v>180</v>
      </c>
      <c r="E536" t="s">
        <v>181</v>
      </c>
      <c r="F536" t="s">
        <v>125</v>
      </c>
      <c r="G536"/>
      <c r="H536">
        <v>4.5113599999999998</v>
      </c>
      <c r="I536" t="s">
        <v>182</v>
      </c>
      <c r="J536" t="s">
        <v>183</v>
      </c>
      <c r="K536" t="s">
        <v>270</v>
      </c>
      <c r="L536" t="s">
        <v>2045</v>
      </c>
      <c r="M536"/>
      <c r="N536" t="s">
        <v>2046</v>
      </c>
      <c r="O536" t="s">
        <v>2047</v>
      </c>
      <c r="P536" t="s">
        <v>188</v>
      </c>
    </row>
    <row r="537" spans="1:16" ht="15" x14ac:dyDescent="0.25">
      <c r="A537" t="s">
        <v>2029</v>
      </c>
      <c r="B537" t="s">
        <v>2417</v>
      </c>
      <c r="C537" t="s">
        <v>125</v>
      </c>
      <c r="D537" t="s">
        <v>180</v>
      </c>
      <c r="E537" t="s">
        <v>181</v>
      </c>
      <c r="F537" t="s">
        <v>125</v>
      </c>
      <c r="G537"/>
      <c r="H537">
        <v>4.9980000000000002</v>
      </c>
      <c r="I537" t="s">
        <v>182</v>
      </c>
      <c r="J537" t="s">
        <v>183</v>
      </c>
      <c r="K537" t="s">
        <v>270</v>
      </c>
      <c r="L537" t="s">
        <v>2418</v>
      </c>
      <c r="M537"/>
      <c r="N537" t="s">
        <v>2419</v>
      </c>
      <c r="O537" t="s">
        <v>2420</v>
      </c>
      <c r="P537" t="s">
        <v>577</v>
      </c>
    </row>
    <row r="538" spans="1:16" ht="15" x14ac:dyDescent="0.25">
      <c r="A538" t="s">
        <v>2029</v>
      </c>
      <c r="B538" t="s">
        <v>2409</v>
      </c>
      <c r="C538" t="s">
        <v>125</v>
      </c>
      <c r="D538" t="s">
        <v>180</v>
      </c>
      <c r="E538" t="s">
        <v>181</v>
      </c>
      <c r="F538" t="s">
        <v>125</v>
      </c>
      <c r="G538"/>
      <c r="H538">
        <v>4.9974749999999997</v>
      </c>
      <c r="I538" t="s">
        <v>182</v>
      </c>
      <c r="J538" t="s">
        <v>379</v>
      </c>
      <c r="K538" t="s">
        <v>379</v>
      </c>
      <c r="L538" t="s">
        <v>2410</v>
      </c>
      <c r="M538"/>
      <c r="N538" t="s">
        <v>2411</v>
      </c>
      <c r="O538" t="s">
        <v>2412</v>
      </c>
      <c r="P538" t="s">
        <v>577</v>
      </c>
    </row>
    <row r="539" spans="1:16" ht="15" x14ac:dyDescent="0.25">
      <c r="A539" t="s">
        <v>2029</v>
      </c>
      <c r="B539" t="s">
        <v>2377</v>
      </c>
      <c r="C539" t="s">
        <v>125</v>
      </c>
      <c r="D539" t="s">
        <v>180</v>
      </c>
      <c r="E539" t="s">
        <v>181</v>
      </c>
      <c r="F539" t="s">
        <v>125</v>
      </c>
      <c r="G539"/>
      <c r="H539">
        <v>7.2108800000000004</v>
      </c>
      <c r="I539" t="s">
        <v>182</v>
      </c>
      <c r="J539" t="s">
        <v>634</v>
      </c>
      <c r="K539" t="s">
        <v>634</v>
      </c>
      <c r="L539" t="s">
        <v>2378</v>
      </c>
      <c r="M539"/>
      <c r="N539" t="s">
        <v>2379</v>
      </c>
      <c r="O539" t="s">
        <v>2380</v>
      </c>
      <c r="P539" t="s">
        <v>577</v>
      </c>
    </row>
    <row r="540" spans="1:16" ht="15" x14ac:dyDescent="0.25">
      <c r="A540" t="s">
        <v>2029</v>
      </c>
      <c r="B540" t="s">
        <v>2034</v>
      </c>
      <c r="C540" t="s">
        <v>125</v>
      </c>
      <c r="D540" t="s">
        <v>180</v>
      </c>
      <c r="E540" t="s">
        <v>181</v>
      </c>
      <c r="F540" t="s">
        <v>125</v>
      </c>
      <c r="G540"/>
      <c r="H540">
        <v>1.66665</v>
      </c>
      <c r="I540" t="s">
        <v>182</v>
      </c>
      <c r="J540" t="s">
        <v>183</v>
      </c>
      <c r="K540" t="s">
        <v>270</v>
      </c>
      <c r="L540"/>
      <c r="M540"/>
      <c r="N540" t="s">
        <v>2035</v>
      </c>
      <c r="O540" t="s">
        <v>2036</v>
      </c>
      <c r="P540" t="s">
        <v>188</v>
      </c>
    </row>
    <row r="541" spans="1:16" ht="15" x14ac:dyDescent="0.25">
      <c r="A541" t="s">
        <v>2029</v>
      </c>
      <c r="B541" t="s">
        <v>2037</v>
      </c>
      <c r="C541" t="s">
        <v>125</v>
      </c>
      <c r="D541" t="s">
        <v>180</v>
      </c>
      <c r="E541" t="s">
        <v>181</v>
      </c>
      <c r="F541" t="s">
        <v>125</v>
      </c>
      <c r="G541"/>
      <c r="H541">
        <v>1.06748</v>
      </c>
      <c r="I541" t="s">
        <v>182</v>
      </c>
      <c r="J541" t="s">
        <v>183</v>
      </c>
      <c r="K541" t="s">
        <v>270</v>
      </c>
      <c r="L541"/>
      <c r="M541"/>
      <c r="N541" t="s">
        <v>2038</v>
      </c>
      <c r="O541" t="s">
        <v>2039</v>
      </c>
      <c r="P541" t="s">
        <v>188</v>
      </c>
    </row>
    <row r="542" spans="1:16" ht="15" x14ac:dyDescent="0.25">
      <c r="A542" t="s">
        <v>2029</v>
      </c>
      <c r="B542" t="s">
        <v>2350</v>
      </c>
      <c r="C542" t="s">
        <v>125</v>
      </c>
      <c r="D542" t="s">
        <v>180</v>
      </c>
      <c r="E542" t="s">
        <v>181</v>
      </c>
      <c r="F542" t="s">
        <v>125</v>
      </c>
      <c r="G542"/>
      <c r="H542">
        <v>1.99899</v>
      </c>
      <c r="I542" t="s">
        <v>182</v>
      </c>
      <c r="J542" t="s">
        <v>216</v>
      </c>
      <c r="K542" t="s">
        <v>216</v>
      </c>
      <c r="L542" t="s">
        <v>2351</v>
      </c>
      <c r="M542"/>
      <c r="N542" t="s">
        <v>2352</v>
      </c>
      <c r="O542" t="s">
        <v>2353</v>
      </c>
      <c r="P542" t="s">
        <v>421</v>
      </c>
    </row>
    <row r="543" spans="1:16" ht="15" x14ac:dyDescent="0.25">
      <c r="A543" t="s">
        <v>2029</v>
      </c>
      <c r="B543" t="s">
        <v>2288</v>
      </c>
      <c r="C543" t="s">
        <v>125</v>
      </c>
      <c r="D543" t="s">
        <v>180</v>
      </c>
      <c r="E543" t="s">
        <v>181</v>
      </c>
      <c r="F543" t="s">
        <v>125</v>
      </c>
      <c r="G543"/>
      <c r="H543">
        <v>4.9215400000000002</v>
      </c>
      <c r="I543" t="s">
        <v>182</v>
      </c>
      <c r="J543" t="s">
        <v>216</v>
      </c>
      <c r="K543" t="s">
        <v>216</v>
      </c>
      <c r="L543" t="s">
        <v>2289</v>
      </c>
      <c r="M543"/>
      <c r="N543" t="s">
        <v>2290</v>
      </c>
      <c r="O543" t="s">
        <v>2291</v>
      </c>
      <c r="P543" t="s">
        <v>293</v>
      </c>
    </row>
    <row r="544" spans="1:16" ht="15" x14ac:dyDescent="0.25">
      <c r="A544" t="s">
        <v>2029</v>
      </c>
      <c r="B544" t="s">
        <v>2452</v>
      </c>
      <c r="C544" t="s">
        <v>125</v>
      </c>
      <c r="D544" t="s">
        <v>180</v>
      </c>
      <c r="E544" t="s">
        <v>181</v>
      </c>
      <c r="F544" t="s">
        <v>125</v>
      </c>
      <c r="G544"/>
      <c r="H544">
        <v>9.9918899999999997</v>
      </c>
      <c r="I544" t="s">
        <v>182</v>
      </c>
      <c r="J544" t="s">
        <v>634</v>
      </c>
      <c r="K544" t="s">
        <v>634</v>
      </c>
      <c r="L544" t="s">
        <v>2453</v>
      </c>
      <c r="M544"/>
      <c r="N544" t="s">
        <v>2454</v>
      </c>
      <c r="O544" t="s">
        <v>2455</v>
      </c>
      <c r="P544" t="s">
        <v>577</v>
      </c>
    </row>
    <row r="545" spans="1:16" ht="15" x14ac:dyDescent="0.25">
      <c r="A545" t="s">
        <v>2029</v>
      </c>
      <c r="B545" t="s">
        <v>2445</v>
      </c>
      <c r="C545" t="s">
        <v>125</v>
      </c>
      <c r="D545" t="s">
        <v>180</v>
      </c>
      <c r="E545" t="s">
        <v>181</v>
      </c>
      <c r="F545" t="s">
        <v>125</v>
      </c>
      <c r="G545"/>
      <c r="H545">
        <v>5.3990400000000003</v>
      </c>
      <c r="I545" t="s">
        <v>182</v>
      </c>
      <c r="J545" t="s">
        <v>634</v>
      </c>
      <c r="K545" t="s">
        <v>634</v>
      </c>
      <c r="L545" t="s">
        <v>2438</v>
      </c>
      <c r="M545"/>
      <c r="N545" t="s">
        <v>2446</v>
      </c>
      <c r="O545" t="s">
        <v>2447</v>
      </c>
      <c r="P545" t="s">
        <v>577</v>
      </c>
    </row>
    <row r="546" spans="1:16" ht="15" x14ac:dyDescent="0.25">
      <c r="A546" t="s">
        <v>2029</v>
      </c>
      <c r="B546" t="s">
        <v>2441</v>
      </c>
      <c r="C546" t="s">
        <v>125</v>
      </c>
      <c r="D546" t="s">
        <v>180</v>
      </c>
      <c r="E546" t="s">
        <v>181</v>
      </c>
      <c r="F546" t="s">
        <v>125</v>
      </c>
      <c r="G546"/>
      <c r="H546">
        <v>5.3984699999999997</v>
      </c>
      <c r="I546" t="s">
        <v>182</v>
      </c>
      <c r="J546" t="s">
        <v>634</v>
      </c>
      <c r="K546" t="s">
        <v>634</v>
      </c>
      <c r="L546" t="s">
        <v>2442</v>
      </c>
      <c r="M546"/>
      <c r="N546" t="s">
        <v>2443</v>
      </c>
      <c r="O546" t="s">
        <v>2444</v>
      </c>
      <c r="P546" t="s">
        <v>577</v>
      </c>
    </row>
    <row r="547" spans="1:16" ht="15" x14ac:dyDescent="0.25">
      <c r="A547" t="s">
        <v>2029</v>
      </c>
      <c r="B547" t="s">
        <v>2437</v>
      </c>
      <c r="C547" t="s">
        <v>125</v>
      </c>
      <c r="D547" t="s">
        <v>180</v>
      </c>
      <c r="E547" t="s">
        <v>181</v>
      </c>
      <c r="F547" t="s">
        <v>125</v>
      </c>
      <c r="G547"/>
      <c r="H547">
        <v>5.3990400000000003</v>
      </c>
      <c r="I547" t="s">
        <v>182</v>
      </c>
      <c r="J547" t="s">
        <v>634</v>
      </c>
      <c r="K547" t="s">
        <v>634</v>
      </c>
      <c r="L547" t="s">
        <v>2438</v>
      </c>
      <c r="M547"/>
      <c r="N547" t="s">
        <v>2439</v>
      </c>
      <c r="O547" t="s">
        <v>2440</v>
      </c>
      <c r="P547" t="s">
        <v>577</v>
      </c>
    </row>
    <row r="548" spans="1:16" ht="15" x14ac:dyDescent="0.25">
      <c r="A548" t="s">
        <v>2029</v>
      </c>
      <c r="B548" t="s">
        <v>2448</v>
      </c>
      <c r="C548" t="s">
        <v>125</v>
      </c>
      <c r="D548" t="s">
        <v>180</v>
      </c>
      <c r="E548" t="s">
        <v>181</v>
      </c>
      <c r="F548" t="s">
        <v>125</v>
      </c>
      <c r="G548"/>
      <c r="H548">
        <v>5.9371200000000002</v>
      </c>
      <c r="I548" t="s">
        <v>182</v>
      </c>
      <c r="J548" t="s">
        <v>634</v>
      </c>
      <c r="K548" t="s">
        <v>634</v>
      </c>
      <c r="L548" t="s">
        <v>2449</v>
      </c>
      <c r="M548"/>
      <c r="N548" t="s">
        <v>2450</v>
      </c>
      <c r="O548" t="s">
        <v>2451</v>
      </c>
      <c r="P548" t="s">
        <v>577</v>
      </c>
    </row>
    <row r="549" spans="1:16" ht="15" x14ac:dyDescent="0.25">
      <c r="A549" t="s">
        <v>2029</v>
      </c>
      <c r="B549" t="s">
        <v>2413</v>
      </c>
      <c r="C549" t="s">
        <v>125</v>
      </c>
      <c r="D549" t="s">
        <v>180</v>
      </c>
      <c r="E549" t="s">
        <v>181</v>
      </c>
      <c r="F549" t="s">
        <v>125</v>
      </c>
      <c r="G549"/>
      <c r="H549">
        <v>4.1835149999999999</v>
      </c>
      <c r="I549" t="s">
        <v>182</v>
      </c>
      <c r="J549" t="s">
        <v>183</v>
      </c>
      <c r="K549" t="s">
        <v>184</v>
      </c>
      <c r="L549" t="s">
        <v>2414</v>
      </c>
      <c r="M549"/>
      <c r="N549" t="s">
        <v>2415</v>
      </c>
      <c r="O549" t="s">
        <v>2416</v>
      </c>
      <c r="P549" t="s">
        <v>577</v>
      </c>
    </row>
    <row r="550" spans="1:16" ht="15" x14ac:dyDescent="0.25">
      <c r="A550" t="s">
        <v>2029</v>
      </c>
      <c r="B550" t="s">
        <v>2173</v>
      </c>
      <c r="C550" t="s">
        <v>125</v>
      </c>
      <c r="D550" t="s">
        <v>180</v>
      </c>
      <c r="E550" t="s">
        <v>181</v>
      </c>
      <c r="F550" t="s">
        <v>125</v>
      </c>
      <c r="G550"/>
      <c r="H550">
        <v>11.145</v>
      </c>
      <c r="I550" t="s">
        <v>182</v>
      </c>
      <c r="J550" t="s">
        <v>183</v>
      </c>
      <c r="K550" t="s">
        <v>184</v>
      </c>
      <c r="L550" t="s">
        <v>2174</v>
      </c>
      <c r="M550"/>
      <c r="N550" t="s">
        <v>2175</v>
      </c>
      <c r="O550" t="s">
        <v>2176</v>
      </c>
      <c r="P550" t="s">
        <v>236</v>
      </c>
    </row>
    <row r="551" spans="1:16" ht="15" x14ac:dyDescent="0.25">
      <c r="A551" t="s">
        <v>2029</v>
      </c>
      <c r="B551" t="s">
        <v>2429</v>
      </c>
      <c r="C551" t="s">
        <v>125</v>
      </c>
      <c r="D551" t="s">
        <v>180</v>
      </c>
      <c r="E551" t="s">
        <v>181</v>
      </c>
      <c r="F551" t="s">
        <v>125</v>
      </c>
      <c r="G551"/>
      <c r="H551">
        <v>4.9978999999999996</v>
      </c>
      <c r="I551" t="s">
        <v>182</v>
      </c>
      <c r="J551" t="s">
        <v>216</v>
      </c>
      <c r="K551" t="s">
        <v>216</v>
      </c>
      <c r="L551" t="s">
        <v>2430</v>
      </c>
      <c r="M551"/>
      <c r="N551" t="s">
        <v>2431</v>
      </c>
      <c r="O551" t="s">
        <v>2432</v>
      </c>
      <c r="P551" t="s">
        <v>577</v>
      </c>
    </row>
    <row r="552" spans="1:16" ht="15" x14ac:dyDescent="0.25">
      <c r="A552" t="s">
        <v>2029</v>
      </c>
      <c r="B552" t="s">
        <v>2421</v>
      </c>
      <c r="C552" t="s">
        <v>125</v>
      </c>
      <c r="D552" t="s">
        <v>180</v>
      </c>
      <c r="E552" t="s">
        <v>181</v>
      </c>
      <c r="F552" t="s">
        <v>125</v>
      </c>
      <c r="G552"/>
      <c r="H552">
        <v>3.9348399999999999</v>
      </c>
      <c r="I552" t="s">
        <v>182</v>
      </c>
      <c r="J552" t="s">
        <v>216</v>
      </c>
      <c r="K552" t="s">
        <v>216</v>
      </c>
      <c r="L552" t="s">
        <v>2422</v>
      </c>
      <c r="M552"/>
      <c r="N552" t="s">
        <v>2423</v>
      </c>
      <c r="O552" t="s">
        <v>2424</v>
      </c>
      <c r="P552" t="s">
        <v>577</v>
      </c>
    </row>
    <row r="553" spans="1:16" ht="15" x14ac:dyDescent="0.25">
      <c r="A553" t="s">
        <v>2029</v>
      </c>
      <c r="B553" t="s">
        <v>2389</v>
      </c>
      <c r="C553" t="s">
        <v>125</v>
      </c>
      <c r="D553" t="s">
        <v>180</v>
      </c>
      <c r="E553" t="s">
        <v>181</v>
      </c>
      <c r="F553" t="s">
        <v>125</v>
      </c>
      <c r="G553"/>
      <c r="H553">
        <v>4.748005</v>
      </c>
      <c r="I553" t="s">
        <v>182</v>
      </c>
      <c r="J553" t="s">
        <v>216</v>
      </c>
      <c r="K553" t="s">
        <v>216</v>
      </c>
      <c r="L553" t="s">
        <v>2390</v>
      </c>
      <c r="M553"/>
      <c r="N553" t="s">
        <v>2391</v>
      </c>
      <c r="O553" t="s">
        <v>2392</v>
      </c>
      <c r="P553" t="s">
        <v>577</v>
      </c>
    </row>
    <row r="554" spans="1:16" ht="15" x14ac:dyDescent="0.25">
      <c r="A554" t="s">
        <v>2029</v>
      </c>
      <c r="B554" t="s">
        <v>2464</v>
      </c>
      <c r="C554" t="s">
        <v>125</v>
      </c>
      <c r="D554" t="s">
        <v>180</v>
      </c>
      <c r="E554" t="s">
        <v>181</v>
      </c>
      <c r="F554" t="s">
        <v>125</v>
      </c>
      <c r="G554"/>
      <c r="H554">
        <v>2.2968000000000002</v>
      </c>
      <c r="I554" t="s">
        <v>182</v>
      </c>
      <c r="J554" t="s">
        <v>183</v>
      </c>
      <c r="K554" t="s">
        <v>442</v>
      </c>
      <c r="L554" t="s">
        <v>2465</v>
      </c>
      <c r="M554"/>
      <c r="N554" t="s">
        <v>2466</v>
      </c>
      <c r="O554" t="s">
        <v>2467</v>
      </c>
      <c r="P554" t="s">
        <v>832</v>
      </c>
    </row>
    <row r="555" spans="1:16" ht="15" x14ac:dyDescent="0.25">
      <c r="A555" t="s">
        <v>2029</v>
      </c>
      <c r="B555" t="s">
        <v>2106</v>
      </c>
      <c r="C555" t="s">
        <v>125</v>
      </c>
      <c r="D555" t="s">
        <v>180</v>
      </c>
      <c r="E555" t="s">
        <v>181</v>
      </c>
      <c r="F555" t="s">
        <v>125</v>
      </c>
      <c r="G555"/>
      <c r="H555">
        <v>1.5443</v>
      </c>
      <c r="I555" t="s">
        <v>182</v>
      </c>
      <c r="J555" t="s">
        <v>216</v>
      </c>
      <c r="K555" t="s">
        <v>216</v>
      </c>
      <c r="L555" t="s">
        <v>2107</v>
      </c>
      <c r="M555"/>
      <c r="N555" t="s">
        <v>2108</v>
      </c>
      <c r="O555" t="s">
        <v>2109</v>
      </c>
      <c r="P555" t="s">
        <v>197</v>
      </c>
    </row>
    <row r="556" spans="1:16" ht="15" x14ac:dyDescent="0.25">
      <c r="A556" t="s">
        <v>2029</v>
      </c>
      <c r="B556" t="s">
        <v>2425</v>
      </c>
      <c r="C556" t="s">
        <v>125</v>
      </c>
      <c r="D556" t="s">
        <v>180</v>
      </c>
      <c r="E556" t="s">
        <v>181</v>
      </c>
      <c r="F556" t="s">
        <v>125</v>
      </c>
      <c r="G556"/>
      <c r="H556">
        <v>4.2489999999999997</v>
      </c>
      <c r="I556" t="s">
        <v>182</v>
      </c>
      <c r="J556" t="s">
        <v>379</v>
      </c>
      <c r="K556" t="s">
        <v>379</v>
      </c>
      <c r="L556" t="s">
        <v>2426</v>
      </c>
      <c r="M556"/>
      <c r="N556" t="s">
        <v>2427</v>
      </c>
      <c r="O556" t="s">
        <v>2428</v>
      </c>
      <c r="P556" t="s">
        <v>577</v>
      </c>
    </row>
    <row r="557" spans="1:16" ht="15" x14ac:dyDescent="0.25">
      <c r="A557" t="s">
        <v>2029</v>
      </c>
      <c r="B557" t="s">
        <v>2221</v>
      </c>
      <c r="C557" t="s">
        <v>125</v>
      </c>
      <c r="D557" t="s">
        <v>180</v>
      </c>
      <c r="E557" t="s">
        <v>181</v>
      </c>
      <c r="F557" t="s">
        <v>125</v>
      </c>
      <c r="G557"/>
      <c r="H557">
        <v>15.852</v>
      </c>
      <c r="I557" t="s">
        <v>182</v>
      </c>
      <c r="J557" t="s">
        <v>183</v>
      </c>
      <c r="K557" t="s">
        <v>270</v>
      </c>
      <c r="L557" t="s">
        <v>2222</v>
      </c>
      <c r="M557"/>
      <c r="N557" t="s">
        <v>2223</v>
      </c>
      <c r="O557" t="s">
        <v>2224</v>
      </c>
      <c r="P557" t="s">
        <v>293</v>
      </c>
    </row>
    <row r="558" spans="1:16" ht="15" x14ac:dyDescent="0.25">
      <c r="A558" t="s">
        <v>2029</v>
      </c>
      <c r="B558" t="s">
        <v>2193</v>
      </c>
      <c r="C558" t="s">
        <v>125</v>
      </c>
      <c r="D558" t="s">
        <v>180</v>
      </c>
      <c r="E558" t="s">
        <v>181</v>
      </c>
      <c r="F558" t="s">
        <v>125</v>
      </c>
      <c r="G558"/>
      <c r="H558">
        <v>4.3452000000000002</v>
      </c>
      <c r="I558" t="s">
        <v>182</v>
      </c>
      <c r="J558" t="s">
        <v>183</v>
      </c>
      <c r="K558" t="s">
        <v>4991</v>
      </c>
      <c r="L558" t="s">
        <v>2194</v>
      </c>
      <c r="M558"/>
      <c r="N558" t="s">
        <v>2195</v>
      </c>
      <c r="O558" t="s">
        <v>2196</v>
      </c>
      <c r="P558" t="s">
        <v>293</v>
      </c>
    </row>
    <row r="559" spans="1:16" ht="15" x14ac:dyDescent="0.25">
      <c r="A559" t="s">
        <v>2029</v>
      </c>
      <c r="B559" t="s">
        <v>2052</v>
      </c>
      <c r="C559" t="s">
        <v>125</v>
      </c>
      <c r="D559" t="s">
        <v>180</v>
      </c>
      <c r="E559" t="s">
        <v>181</v>
      </c>
      <c r="F559" t="s">
        <v>125</v>
      </c>
      <c r="G559"/>
      <c r="H559">
        <v>1.648525</v>
      </c>
      <c r="I559" t="s">
        <v>182</v>
      </c>
      <c r="J559" t="s">
        <v>183</v>
      </c>
      <c r="K559" t="s">
        <v>5000</v>
      </c>
      <c r="L559" t="s">
        <v>2053</v>
      </c>
      <c r="M559"/>
      <c r="N559" t="s">
        <v>2054</v>
      </c>
      <c r="O559" t="s">
        <v>2055</v>
      </c>
      <c r="P559" t="s">
        <v>188</v>
      </c>
    </row>
    <row r="560" spans="1:16" ht="15" x14ac:dyDescent="0.25">
      <c r="A560" t="s">
        <v>2029</v>
      </c>
      <c r="B560" t="s">
        <v>2331</v>
      </c>
      <c r="C560" t="s">
        <v>125</v>
      </c>
      <c r="D560" t="s">
        <v>180</v>
      </c>
      <c r="E560" t="s">
        <v>181</v>
      </c>
      <c r="F560" t="s">
        <v>125</v>
      </c>
      <c r="G560"/>
      <c r="H560">
        <v>6.33765</v>
      </c>
      <c r="I560" t="s">
        <v>182</v>
      </c>
      <c r="J560" t="s">
        <v>183</v>
      </c>
      <c r="K560" t="s">
        <v>199</v>
      </c>
      <c r="L560" t="s">
        <v>2325</v>
      </c>
      <c r="M560"/>
      <c r="N560" t="s">
        <v>2332</v>
      </c>
      <c r="O560" t="s">
        <v>2333</v>
      </c>
      <c r="P560" t="s">
        <v>421</v>
      </c>
    </row>
    <row r="561" spans="1:16" ht="15" x14ac:dyDescent="0.25">
      <c r="A561" t="s">
        <v>2029</v>
      </c>
      <c r="B561" t="s">
        <v>2296</v>
      </c>
      <c r="C561" t="s">
        <v>125</v>
      </c>
      <c r="D561" t="s">
        <v>180</v>
      </c>
      <c r="E561" t="s">
        <v>181</v>
      </c>
      <c r="F561" t="s">
        <v>125</v>
      </c>
      <c r="G561"/>
      <c r="H561">
        <v>4.7975700000000003</v>
      </c>
      <c r="I561" t="s">
        <v>182</v>
      </c>
      <c r="J561" t="s">
        <v>183</v>
      </c>
      <c r="K561" t="s">
        <v>184</v>
      </c>
      <c r="L561" t="s">
        <v>2297</v>
      </c>
      <c r="M561"/>
      <c r="N561" t="s">
        <v>2298</v>
      </c>
      <c r="O561" t="s">
        <v>2299</v>
      </c>
      <c r="P561" t="s">
        <v>293</v>
      </c>
    </row>
    <row r="562" spans="1:16" ht="15" x14ac:dyDescent="0.25">
      <c r="A562" t="s">
        <v>2029</v>
      </c>
      <c r="B562" t="s">
        <v>2145</v>
      </c>
      <c r="C562" t="s">
        <v>125</v>
      </c>
      <c r="D562" t="s">
        <v>180</v>
      </c>
      <c r="E562" t="s">
        <v>181</v>
      </c>
      <c r="F562" t="s">
        <v>125</v>
      </c>
      <c r="G562"/>
      <c r="H562">
        <v>1.0188600000000001</v>
      </c>
      <c r="I562" t="s">
        <v>182</v>
      </c>
      <c r="J562" t="s">
        <v>183</v>
      </c>
      <c r="K562" t="s">
        <v>184</v>
      </c>
      <c r="L562" t="s">
        <v>2146</v>
      </c>
      <c r="M562"/>
      <c r="N562" t="s">
        <v>2147</v>
      </c>
      <c r="O562" t="s">
        <v>2148</v>
      </c>
      <c r="P562" t="s">
        <v>203</v>
      </c>
    </row>
    <row r="563" spans="1:16" ht="15" x14ac:dyDescent="0.25">
      <c r="A563" t="s">
        <v>2029</v>
      </c>
      <c r="B563" t="s">
        <v>2393</v>
      </c>
      <c r="C563" t="s">
        <v>125</v>
      </c>
      <c r="D563" t="s">
        <v>180</v>
      </c>
      <c r="E563" t="s">
        <v>181</v>
      </c>
      <c r="F563" t="s">
        <v>125</v>
      </c>
      <c r="G563"/>
      <c r="H563">
        <v>4.9974749999999997</v>
      </c>
      <c r="I563" t="s">
        <v>182</v>
      </c>
      <c r="J563" t="s">
        <v>183</v>
      </c>
      <c r="K563" t="s">
        <v>442</v>
      </c>
      <c r="L563" t="s">
        <v>2394</v>
      </c>
      <c r="M563"/>
      <c r="N563" t="s">
        <v>2395</v>
      </c>
      <c r="O563" t="s">
        <v>2396</v>
      </c>
      <c r="P563" t="s">
        <v>577</v>
      </c>
    </row>
    <row r="564" spans="1:16" ht="15" x14ac:dyDescent="0.25">
      <c r="A564" t="s">
        <v>2029</v>
      </c>
      <c r="B564" t="s">
        <v>2081</v>
      </c>
      <c r="C564" t="s">
        <v>125</v>
      </c>
      <c r="D564" t="s">
        <v>180</v>
      </c>
      <c r="E564" t="s">
        <v>181</v>
      </c>
      <c r="F564" t="s">
        <v>125</v>
      </c>
      <c r="G564"/>
      <c r="H564">
        <v>1.92276</v>
      </c>
      <c r="I564" t="s">
        <v>182</v>
      </c>
      <c r="J564" t="s">
        <v>183</v>
      </c>
      <c r="K564" t="s">
        <v>184</v>
      </c>
      <c r="L564"/>
      <c r="M564"/>
      <c r="N564" t="s">
        <v>2082</v>
      </c>
      <c r="O564" t="s">
        <v>2083</v>
      </c>
      <c r="P564" t="s">
        <v>188</v>
      </c>
    </row>
    <row r="565" spans="1:16" ht="15" x14ac:dyDescent="0.25">
      <c r="A565" t="s">
        <v>2029</v>
      </c>
      <c r="B565" t="s">
        <v>2149</v>
      </c>
      <c r="C565" t="s">
        <v>125</v>
      </c>
      <c r="D565" t="s">
        <v>180</v>
      </c>
      <c r="E565" t="s">
        <v>181</v>
      </c>
      <c r="F565" t="s">
        <v>125</v>
      </c>
      <c r="G565"/>
      <c r="H565">
        <v>19.806999999999999</v>
      </c>
      <c r="I565" t="s">
        <v>182</v>
      </c>
      <c r="J565" t="s">
        <v>183</v>
      </c>
      <c r="K565" t="s">
        <v>184</v>
      </c>
      <c r="L565" t="s">
        <v>2150</v>
      </c>
      <c r="M565"/>
      <c r="N565" t="s">
        <v>2151</v>
      </c>
      <c r="O565" t="s">
        <v>2152</v>
      </c>
      <c r="P565" t="s">
        <v>236</v>
      </c>
    </row>
    <row r="566" spans="1:16" ht="15" x14ac:dyDescent="0.25">
      <c r="A566" t="s">
        <v>2029</v>
      </c>
      <c r="B566" t="s">
        <v>2292</v>
      </c>
      <c r="C566" t="s">
        <v>125</v>
      </c>
      <c r="D566" t="s">
        <v>180</v>
      </c>
      <c r="E566" t="s">
        <v>181</v>
      </c>
      <c r="F566" t="s">
        <v>125</v>
      </c>
      <c r="G566"/>
      <c r="H566">
        <v>5</v>
      </c>
      <c r="I566" t="s">
        <v>182</v>
      </c>
      <c r="J566" t="s">
        <v>183</v>
      </c>
      <c r="K566" t="s">
        <v>518</v>
      </c>
      <c r="L566" t="s">
        <v>2293</v>
      </c>
      <c r="M566"/>
      <c r="N566" t="s">
        <v>2294</v>
      </c>
      <c r="O566" t="s">
        <v>2295</v>
      </c>
      <c r="P566" t="s">
        <v>293</v>
      </c>
    </row>
    <row r="567" spans="1:16" ht="15" x14ac:dyDescent="0.25">
      <c r="A567" t="s">
        <v>2029</v>
      </c>
      <c r="B567" t="s">
        <v>2261</v>
      </c>
      <c r="C567" t="s">
        <v>125</v>
      </c>
      <c r="D567" t="s">
        <v>180</v>
      </c>
      <c r="E567" t="s">
        <v>181</v>
      </c>
      <c r="F567" t="s">
        <v>125</v>
      </c>
      <c r="G567"/>
      <c r="H567">
        <v>4.9969799999999998</v>
      </c>
      <c r="I567" t="s">
        <v>182</v>
      </c>
      <c r="J567" t="s">
        <v>183</v>
      </c>
      <c r="K567" t="s">
        <v>184</v>
      </c>
      <c r="L567" t="s">
        <v>2262</v>
      </c>
      <c r="M567"/>
      <c r="N567" t="s">
        <v>2263</v>
      </c>
      <c r="O567" t="s">
        <v>2264</v>
      </c>
      <c r="P567" t="s">
        <v>293</v>
      </c>
    </row>
    <row r="568" spans="1:16" ht="15" x14ac:dyDescent="0.25">
      <c r="A568" t="s">
        <v>2029</v>
      </c>
      <c r="B568" t="s">
        <v>2397</v>
      </c>
      <c r="C568" t="s">
        <v>125</v>
      </c>
      <c r="D568" t="s">
        <v>180</v>
      </c>
      <c r="E568" t="s">
        <v>181</v>
      </c>
      <c r="F568" t="s">
        <v>125</v>
      </c>
      <c r="G568"/>
      <c r="H568">
        <v>2.7710599999999999</v>
      </c>
      <c r="I568" t="s">
        <v>182</v>
      </c>
      <c r="J568" t="s">
        <v>183</v>
      </c>
      <c r="K568" t="s">
        <v>184</v>
      </c>
      <c r="L568" t="s">
        <v>2398</v>
      </c>
      <c r="M568"/>
      <c r="N568" t="s">
        <v>2399</v>
      </c>
      <c r="O568" t="s">
        <v>2400</v>
      </c>
      <c r="P568" t="s">
        <v>577</v>
      </c>
    </row>
    <row r="569" spans="1:16" ht="15" x14ac:dyDescent="0.25">
      <c r="A569" t="s">
        <v>2029</v>
      </c>
      <c r="B569" t="s">
        <v>2316</v>
      </c>
      <c r="C569" t="s">
        <v>125</v>
      </c>
      <c r="D569" t="s">
        <v>180</v>
      </c>
      <c r="E569" t="s">
        <v>181</v>
      </c>
      <c r="F569" t="s">
        <v>125</v>
      </c>
      <c r="G569"/>
      <c r="H569">
        <v>5</v>
      </c>
      <c r="I569" t="s">
        <v>182</v>
      </c>
      <c r="J569" t="s">
        <v>183</v>
      </c>
      <c r="K569" t="s">
        <v>410</v>
      </c>
      <c r="L569" t="s">
        <v>2317</v>
      </c>
      <c r="M569"/>
      <c r="N569" t="s">
        <v>2318</v>
      </c>
      <c r="O569" t="s">
        <v>2319</v>
      </c>
      <c r="P569" t="s">
        <v>293</v>
      </c>
    </row>
    <row r="570" spans="1:16" ht="15" x14ac:dyDescent="0.25">
      <c r="A570" t="s">
        <v>2029</v>
      </c>
      <c r="B570" t="s">
        <v>2346</v>
      </c>
      <c r="C570" t="s">
        <v>125</v>
      </c>
      <c r="D570" t="s">
        <v>180</v>
      </c>
      <c r="E570" t="s">
        <v>181</v>
      </c>
      <c r="F570" t="s">
        <v>125</v>
      </c>
      <c r="G570"/>
      <c r="H570">
        <v>26.001155000000001</v>
      </c>
      <c r="I570" t="s">
        <v>182</v>
      </c>
      <c r="J570" t="s">
        <v>183</v>
      </c>
      <c r="K570" t="s">
        <v>5000</v>
      </c>
      <c r="L570" t="s">
        <v>2347</v>
      </c>
      <c r="M570"/>
      <c r="N570" t="s">
        <v>2348</v>
      </c>
      <c r="O570" t="s">
        <v>2349</v>
      </c>
      <c r="P570" t="s">
        <v>421</v>
      </c>
    </row>
    <row r="571" spans="1:16" ht="15" x14ac:dyDescent="0.25">
      <c r="A571" t="s">
        <v>2029</v>
      </c>
      <c r="B571" t="s">
        <v>2233</v>
      </c>
      <c r="C571" t="s">
        <v>125</v>
      </c>
      <c r="D571" t="s">
        <v>180</v>
      </c>
      <c r="E571" t="s">
        <v>181</v>
      </c>
      <c r="F571" t="s">
        <v>125</v>
      </c>
      <c r="G571"/>
      <c r="H571">
        <v>4.32531</v>
      </c>
      <c r="I571" t="s">
        <v>182</v>
      </c>
      <c r="J571" t="s">
        <v>183</v>
      </c>
      <c r="K571" t="s">
        <v>199</v>
      </c>
      <c r="L571" t="s">
        <v>2234</v>
      </c>
      <c r="M571"/>
      <c r="N571" t="s">
        <v>2235</v>
      </c>
      <c r="O571" t="s">
        <v>2236</v>
      </c>
      <c r="P571" t="s">
        <v>293</v>
      </c>
    </row>
    <row r="572" spans="1:16" ht="15" x14ac:dyDescent="0.25">
      <c r="A572" t="s">
        <v>2029</v>
      </c>
      <c r="B572" t="s">
        <v>2338</v>
      </c>
      <c r="C572" t="s">
        <v>125</v>
      </c>
      <c r="D572" t="s">
        <v>180</v>
      </c>
      <c r="E572" t="s">
        <v>181</v>
      </c>
      <c r="F572" t="s">
        <v>125</v>
      </c>
      <c r="G572"/>
      <c r="H572">
        <v>4.9992799999999997</v>
      </c>
      <c r="I572" t="s">
        <v>182</v>
      </c>
      <c r="J572" t="s">
        <v>183</v>
      </c>
      <c r="K572" t="s">
        <v>270</v>
      </c>
      <c r="L572" t="s">
        <v>2339</v>
      </c>
      <c r="M572"/>
      <c r="N572" t="s">
        <v>2340</v>
      </c>
      <c r="O572" t="s">
        <v>2341</v>
      </c>
      <c r="P572" t="s">
        <v>421</v>
      </c>
    </row>
    <row r="573" spans="1:16" ht="15" x14ac:dyDescent="0.25">
      <c r="A573" t="s">
        <v>2029</v>
      </c>
      <c r="B573" t="s">
        <v>2094</v>
      </c>
      <c r="C573" t="s">
        <v>125</v>
      </c>
      <c r="D573" t="s">
        <v>180</v>
      </c>
      <c r="E573" t="s">
        <v>181</v>
      </c>
      <c r="F573" t="s">
        <v>125</v>
      </c>
      <c r="G573"/>
      <c r="H573">
        <v>0.80640000000000001</v>
      </c>
      <c r="I573" t="s">
        <v>182</v>
      </c>
      <c r="J573" t="s">
        <v>183</v>
      </c>
      <c r="K573" t="s">
        <v>184</v>
      </c>
      <c r="L573" t="s">
        <v>2095</v>
      </c>
      <c r="M573"/>
      <c r="N573" t="s">
        <v>2096</v>
      </c>
      <c r="O573" t="s">
        <v>2097</v>
      </c>
      <c r="P573" t="s">
        <v>197</v>
      </c>
    </row>
    <row r="574" spans="1:16" ht="15" x14ac:dyDescent="0.25">
      <c r="A574" t="s">
        <v>2029</v>
      </c>
      <c r="B574" t="s">
        <v>2225</v>
      </c>
      <c r="C574" t="s">
        <v>125</v>
      </c>
      <c r="D574" t="s">
        <v>180</v>
      </c>
      <c r="E574" t="s">
        <v>181</v>
      </c>
      <c r="F574" t="s">
        <v>125</v>
      </c>
      <c r="G574"/>
      <c r="H574">
        <v>18.225999999999999</v>
      </c>
      <c r="I574" t="s">
        <v>182</v>
      </c>
      <c r="J574" t="s">
        <v>183</v>
      </c>
      <c r="K574" t="s">
        <v>410</v>
      </c>
      <c r="L574" t="s">
        <v>2226</v>
      </c>
      <c r="M574"/>
      <c r="N574" t="s">
        <v>2227</v>
      </c>
      <c r="O574" t="s">
        <v>2228</v>
      </c>
      <c r="P574" t="s">
        <v>293</v>
      </c>
    </row>
    <row r="575" spans="1:16" ht="15" x14ac:dyDescent="0.25">
      <c r="A575" t="s">
        <v>2029</v>
      </c>
      <c r="B575" t="s">
        <v>2137</v>
      </c>
      <c r="C575" t="s">
        <v>125</v>
      </c>
      <c r="D575" t="s">
        <v>180</v>
      </c>
      <c r="E575" t="s">
        <v>181</v>
      </c>
      <c r="F575" t="s">
        <v>125</v>
      </c>
      <c r="G575"/>
      <c r="H575">
        <v>4.4036299999999997</v>
      </c>
      <c r="I575" t="s">
        <v>182</v>
      </c>
      <c r="J575" t="s">
        <v>183</v>
      </c>
      <c r="K575" t="s">
        <v>184</v>
      </c>
      <c r="L575" t="s">
        <v>2138</v>
      </c>
      <c r="M575"/>
      <c r="N575" t="s">
        <v>2139</v>
      </c>
      <c r="O575" t="s">
        <v>2140</v>
      </c>
      <c r="P575" t="s">
        <v>203</v>
      </c>
    </row>
    <row r="576" spans="1:16" ht="15" x14ac:dyDescent="0.25">
      <c r="A576" t="s">
        <v>2029</v>
      </c>
      <c r="B576" t="s">
        <v>2237</v>
      </c>
      <c r="C576" t="s">
        <v>125</v>
      </c>
      <c r="D576" t="s">
        <v>180</v>
      </c>
      <c r="E576" t="s">
        <v>181</v>
      </c>
      <c r="F576" t="s">
        <v>125</v>
      </c>
      <c r="G576"/>
      <c r="H576">
        <v>3.7364649999999999</v>
      </c>
      <c r="I576" t="s">
        <v>182</v>
      </c>
      <c r="J576" t="s">
        <v>216</v>
      </c>
      <c r="K576" t="s">
        <v>216</v>
      </c>
      <c r="L576" t="s">
        <v>2238</v>
      </c>
      <c r="M576"/>
      <c r="N576" t="s">
        <v>2239</v>
      </c>
      <c r="O576" t="s">
        <v>2240</v>
      </c>
      <c r="P576" t="s">
        <v>293</v>
      </c>
    </row>
    <row r="577" spans="1:16" ht="15" x14ac:dyDescent="0.25">
      <c r="A577" t="s">
        <v>2029</v>
      </c>
      <c r="B577" t="s">
        <v>2071</v>
      </c>
      <c r="C577" t="s">
        <v>125</v>
      </c>
      <c r="D577" t="s">
        <v>180</v>
      </c>
      <c r="E577" t="s">
        <v>181</v>
      </c>
      <c r="F577" t="s">
        <v>125</v>
      </c>
      <c r="G577"/>
      <c r="H577">
        <v>1.6999</v>
      </c>
      <c r="I577" t="s">
        <v>182</v>
      </c>
      <c r="J577" t="s">
        <v>183</v>
      </c>
      <c r="K577" t="s">
        <v>184</v>
      </c>
      <c r="L577"/>
      <c r="M577"/>
      <c r="N577" t="s">
        <v>2072</v>
      </c>
      <c r="O577" t="s">
        <v>2073</v>
      </c>
      <c r="P577" t="s">
        <v>188</v>
      </c>
    </row>
    <row r="578" spans="1:16" ht="15" x14ac:dyDescent="0.25">
      <c r="A578" t="s">
        <v>2029</v>
      </c>
      <c r="B578" t="s">
        <v>2265</v>
      </c>
      <c r="C578" t="s">
        <v>125</v>
      </c>
      <c r="D578" t="s">
        <v>180</v>
      </c>
      <c r="E578" t="s">
        <v>181</v>
      </c>
      <c r="F578" t="s">
        <v>125</v>
      </c>
      <c r="G578"/>
      <c r="H578">
        <v>4.7492000000000001</v>
      </c>
      <c r="I578" t="s">
        <v>182</v>
      </c>
      <c r="J578" t="s">
        <v>183</v>
      </c>
      <c r="K578" t="s">
        <v>199</v>
      </c>
      <c r="L578" t="s">
        <v>2266</v>
      </c>
      <c r="M578"/>
      <c r="N578" t="s">
        <v>2267</v>
      </c>
      <c r="O578" t="s">
        <v>2268</v>
      </c>
      <c r="P578" t="s">
        <v>293</v>
      </c>
    </row>
    <row r="579" spans="1:16" ht="15" x14ac:dyDescent="0.25">
      <c r="A579" t="s">
        <v>2029</v>
      </c>
      <c r="B579" t="s">
        <v>2059</v>
      </c>
      <c r="C579" t="s">
        <v>125</v>
      </c>
      <c r="D579" t="s">
        <v>180</v>
      </c>
      <c r="E579" t="s">
        <v>181</v>
      </c>
      <c r="F579" t="s">
        <v>125</v>
      </c>
      <c r="G579"/>
      <c r="H579">
        <v>1.78633</v>
      </c>
      <c r="I579" t="s">
        <v>182</v>
      </c>
      <c r="J579" t="s">
        <v>183</v>
      </c>
      <c r="K579" t="s">
        <v>199</v>
      </c>
      <c r="L579" t="s">
        <v>2060</v>
      </c>
      <c r="M579"/>
      <c r="N579" t="s">
        <v>2061</v>
      </c>
      <c r="O579" t="s">
        <v>2062</v>
      </c>
      <c r="P579" t="s">
        <v>188</v>
      </c>
    </row>
    <row r="580" spans="1:16" ht="15" x14ac:dyDescent="0.25">
      <c r="A580" t="s">
        <v>2029</v>
      </c>
      <c r="B580" t="s">
        <v>2102</v>
      </c>
      <c r="C580" t="s">
        <v>125</v>
      </c>
      <c r="D580" t="s">
        <v>180</v>
      </c>
      <c r="E580" t="s">
        <v>181</v>
      </c>
      <c r="F580" t="s">
        <v>125</v>
      </c>
      <c r="G580"/>
      <c r="H580">
        <v>1.0289999999999999</v>
      </c>
      <c r="I580" t="s">
        <v>182</v>
      </c>
      <c r="J580" t="s">
        <v>183</v>
      </c>
      <c r="K580" t="s">
        <v>184</v>
      </c>
      <c r="L580" t="s">
        <v>2103</v>
      </c>
      <c r="M580"/>
      <c r="N580" t="s">
        <v>2104</v>
      </c>
      <c r="O580" t="s">
        <v>2105</v>
      </c>
      <c r="P580" t="s">
        <v>197</v>
      </c>
    </row>
    <row r="581" spans="1:16" ht="15" x14ac:dyDescent="0.25">
      <c r="A581" t="s">
        <v>2029</v>
      </c>
      <c r="B581" t="s">
        <v>2125</v>
      </c>
      <c r="C581" t="s">
        <v>125</v>
      </c>
      <c r="D581" t="s">
        <v>180</v>
      </c>
      <c r="E581" t="s">
        <v>181</v>
      </c>
      <c r="F581" t="s">
        <v>125</v>
      </c>
      <c r="G581"/>
      <c r="H581">
        <v>7.63</v>
      </c>
      <c r="I581" t="s">
        <v>182</v>
      </c>
      <c r="J581" t="s">
        <v>216</v>
      </c>
      <c r="K581" t="s">
        <v>216</v>
      </c>
      <c r="L581" t="s">
        <v>2126</v>
      </c>
      <c r="M581"/>
      <c r="N581" t="s">
        <v>2127</v>
      </c>
      <c r="O581" t="s">
        <v>2128</v>
      </c>
      <c r="P581" t="s">
        <v>203</v>
      </c>
    </row>
    <row r="582" spans="1:16" ht="15" x14ac:dyDescent="0.25">
      <c r="A582" t="s">
        <v>2029</v>
      </c>
      <c r="B582" t="s">
        <v>2153</v>
      </c>
      <c r="C582" t="s">
        <v>125</v>
      </c>
      <c r="D582" t="s">
        <v>180</v>
      </c>
      <c r="E582" t="s">
        <v>181</v>
      </c>
      <c r="F582" t="s">
        <v>125</v>
      </c>
      <c r="G582"/>
      <c r="H582">
        <v>9.1809999999999992</v>
      </c>
      <c r="I582" t="s">
        <v>182</v>
      </c>
      <c r="J582" t="s">
        <v>183</v>
      </c>
      <c r="K582" t="s">
        <v>199</v>
      </c>
      <c r="L582" t="s">
        <v>2154</v>
      </c>
      <c r="M582"/>
      <c r="N582" t="s">
        <v>2155</v>
      </c>
      <c r="O582" t="s">
        <v>2156</v>
      </c>
      <c r="P582" t="s">
        <v>236</v>
      </c>
    </row>
    <row r="583" spans="1:16" ht="15" x14ac:dyDescent="0.25">
      <c r="A583" t="s">
        <v>2029</v>
      </c>
      <c r="B583" t="s">
        <v>2056</v>
      </c>
      <c r="C583" t="s">
        <v>125</v>
      </c>
      <c r="D583" t="s">
        <v>180</v>
      </c>
      <c r="E583" t="s">
        <v>181</v>
      </c>
      <c r="F583" t="s">
        <v>125</v>
      </c>
      <c r="G583"/>
      <c r="H583">
        <v>1.42</v>
      </c>
      <c r="I583" t="s">
        <v>182</v>
      </c>
      <c r="J583" t="s">
        <v>183</v>
      </c>
      <c r="K583" t="s">
        <v>184</v>
      </c>
      <c r="L583"/>
      <c r="M583"/>
      <c r="N583" t="s">
        <v>2057</v>
      </c>
      <c r="O583" t="s">
        <v>2058</v>
      </c>
      <c r="P583" t="s">
        <v>188</v>
      </c>
    </row>
    <row r="584" spans="1:16" ht="15" x14ac:dyDescent="0.25">
      <c r="A584" t="s">
        <v>2029</v>
      </c>
      <c r="B584" t="s">
        <v>2373</v>
      </c>
      <c r="C584" t="s">
        <v>125</v>
      </c>
      <c r="D584" t="s">
        <v>180</v>
      </c>
      <c r="E584" t="s">
        <v>181</v>
      </c>
      <c r="F584" t="s">
        <v>125</v>
      </c>
      <c r="G584"/>
      <c r="H584">
        <v>4.9535</v>
      </c>
      <c r="I584" t="s">
        <v>182</v>
      </c>
      <c r="J584" t="s">
        <v>183</v>
      </c>
      <c r="K584" t="s">
        <v>184</v>
      </c>
      <c r="L584" t="s">
        <v>2374</v>
      </c>
      <c r="M584"/>
      <c r="N584" t="s">
        <v>2375</v>
      </c>
      <c r="O584" t="s">
        <v>2376</v>
      </c>
      <c r="P584" t="s">
        <v>421</v>
      </c>
    </row>
    <row r="585" spans="1:16" ht="15" x14ac:dyDescent="0.25">
      <c r="A585" t="s">
        <v>2029</v>
      </c>
      <c r="B585" t="s">
        <v>2048</v>
      </c>
      <c r="C585" t="s">
        <v>125</v>
      </c>
      <c r="D585" t="s">
        <v>180</v>
      </c>
      <c r="E585" t="s">
        <v>181</v>
      </c>
      <c r="F585" t="s">
        <v>125</v>
      </c>
      <c r="G585"/>
      <c r="H585">
        <v>4.99</v>
      </c>
      <c r="I585" t="s">
        <v>182</v>
      </c>
      <c r="J585" t="s">
        <v>183</v>
      </c>
      <c r="K585" t="s">
        <v>5000</v>
      </c>
      <c r="L585" t="s">
        <v>2049</v>
      </c>
      <c r="M585"/>
      <c r="N585" t="s">
        <v>2050</v>
      </c>
      <c r="O585" t="s">
        <v>2051</v>
      </c>
      <c r="P585" t="s">
        <v>188</v>
      </c>
    </row>
    <row r="586" spans="1:16" ht="15" x14ac:dyDescent="0.25">
      <c r="A586" t="s">
        <v>2029</v>
      </c>
      <c r="B586" t="s">
        <v>2229</v>
      </c>
      <c r="C586" t="s">
        <v>125</v>
      </c>
      <c r="D586" t="s">
        <v>180</v>
      </c>
      <c r="E586" t="s">
        <v>181</v>
      </c>
      <c r="F586" t="s">
        <v>125</v>
      </c>
      <c r="G586"/>
      <c r="H586">
        <v>10.46796</v>
      </c>
      <c r="I586" t="s">
        <v>182</v>
      </c>
      <c r="J586" t="s">
        <v>183</v>
      </c>
      <c r="K586" t="s">
        <v>410</v>
      </c>
      <c r="L586" t="s">
        <v>2230</v>
      </c>
      <c r="M586"/>
      <c r="N586" t="s">
        <v>2231</v>
      </c>
      <c r="O586" t="s">
        <v>2232</v>
      </c>
      <c r="P586" t="s">
        <v>293</v>
      </c>
    </row>
    <row r="587" spans="1:16" ht="15" x14ac:dyDescent="0.25">
      <c r="A587" t="s">
        <v>2485</v>
      </c>
      <c r="B587" t="s">
        <v>2486</v>
      </c>
      <c r="C587" t="s">
        <v>827</v>
      </c>
      <c r="D587" t="s">
        <v>827</v>
      </c>
      <c r="E587" t="s">
        <v>181</v>
      </c>
      <c r="F587" t="s">
        <v>828</v>
      </c>
      <c r="G587"/>
      <c r="H587">
        <v>50</v>
      </c>
      <c r="I587" t="s">
        <v>182</v>
      </c>
      <c r="J587" t="s">
        <v>183</v>
      </c>
      <c r="K587" t="s">
        <v>669</v>
      </c>
      <c r="L587" t="s">
        <v>2487</v>
      </c>
      <c r="M587"/>
      <c r="N587" t="s">
        <v>2488</v>
      </c>
      <c r="O587" t="s">
        <v>2489</v>
      </c>
      <c r="P587" t="s">
        <v>1276</v>
      </c>
    </row>
    <row r="588" spans="1:16" ht="15" x14ac:dyDescent="0.25">
      <c r="A588" t="s">
        <v>2490</v>
      </c>
      <c r="B588" t="s">
        <v>2490</v>
      </c>
      <c r="C588" t="s">
        <v>746</v>
      </c>
      <c r="D588" t="s">
        <v>747</v>
      </c>
      <c r="E588" t="s">
        <v>181</v>
      </c>
      <c r="F588" t="s">
        <v>115</v>
      </c>
      <c r="G588"/>
      <c r="H588">
        <v>898</v>
      </c>
      <c r="I588" t="s">
        <v>625</v>
      </c>
      <c r="J588" t="s">
        <v>183</v>
      </c>
      <c r="K588" t="s">
        <v>199</v>
      </c>
      <c r="L588" t="s">
        <v>2491</v>
      </c>
      <c r="M588"/>
      <c r="N588" t="s">
        <v>2492</v>
      </c>
      <c r="O588" t="s">
        <v>2493</v>
      </c>
      <c r="P588" t="s">
        <v>738</v>
      </c>
    </row>
    <row r="589" spans="1:16" ht="15" x14ac:dyDescent="0.25">
      <c r="A589" t="s">
        <v>2494</v>
      </c>
      <c r="B589" t="s">
        <v>2495</v>
      </c>
      <c r="C589" t="s">
        <v>723</v>
      </c>
      <c r="D589" t="s">
        <v>997</v>
      </c>
      <c r="E589" t="s">
        <v>181</v>
      </c>
      <c r="F589" t="s">
        <v>723</v>
      </c>
      <c r="G589"/>
      <c r="H589">
        <v>950</v>
      </c>
      <c r="I589" t="s">
        <v>625</v>
      </c>
      <c r="J589" t="s">
        <v>379</v>
      </c>
      <c r="K589" t="s">
        <v>379</v>
      </c>
      <c r="L589" t="s">
        <v>5066</v>
      </c>
      <c r="M589"/>
      <c r="N589"/>
      <c r="O589"/>
      <c r="P589" t="s">
        <v>813</v>
      </c>
    </row>
    <row r="590" spans="1:16" ht="15" x14ac:dyDescent="0.25">
      <c r="A590" t="s">
        <v>2497</v>
      </c>
      <c r="B590" t="s">
        <v>2695</v>
      </c>
      <c r="C590" t="s">
        <v>125</v>
      </c>
      <c r="D590" t="s">
        <v>180</v>
      </c>
      <c r="E590" t="s">
        <v>181</v>
      </c>
      <c r="F590" t="s">
        <v>125</v>
      </c>
      <c r="G590"/>
      <c r="H590">
        <v>24.667169999999999</v>
      </c>
      <c r="I590" t="s">
        <v>182</v>
      </c>
      <c r="J590" t="s">
        <v>183</v>
      </c>
      <c r="K590" t="s">
        <v>5000</v>
      </c>
      <c r="L590" t="s">
        <v>2696</v>
      </c>
      <c r="M590"/>
      <c r="N590" t="s">
        <v>2697</v>
      </c>
      <c r="O590" t="s">
        <v>2698</v>
      </c>
      <c r="P590" t="s">
        <v>236</v>
      </c>
    </row>
    <row r="591" spans="1:16" ht="15" x14ac:dyDescent="0.25">
      <c r="A591" t="s">
        <v>2497</v>
      </c>
      <c r="B591" t="s">
        <v>2624</v>
      </c>
      <c r="C591" t="s">
        <v>125</v>
      </c>
      <c r="D591" t="s">
        <v>180</v>
      </c>
      <c r="E591" t="s">
        <v>181</v>
      </c>
      <c r="F591" t="s">
        <v>125</v>
      </c>
      <c r="G591"/>
      <c r="H591">
        <v>3.0658099999999999</v>
      </c>
      <c r="I591" t="s">
        <v>182</v>
      </c>
      <c r="J591" t="s">
        <v>183</v>
      </c>
      <c r="K591" t="s">
        <v>199</v>
      </c>
      <c r="L591" t="s">
        <v>2625</v>
      </c>
      <c r="M591"/>
      <c r="N591" t="s">
        <v>2626</v>
      </c>
      <c r="O591" t="s">
        <v>2627</v>
      </c>
      <c r="P591" t="s">
        <v>203</v>
      </c>
    </row>
    <row r="592" spans="1:16" ht="15" x14ac:dyDescent="0.25">
      <c r="A592" t="s">
        <v>2497</v>
      </c>
      <c r="B592" t="s">
        <v>2925</v>
      </c>
      <c r="C592" t="s">
        <v>125</v>
      </c>
      <c r="D592" t="s">
        <v>180</v>
      </c>
      <c r="E592" t="s">
        <v>181</v>
      </c>
      <c r="F592" t="s">
        <v>125</v>
      </c>
      <c r="G592"/>
      <c r="H592">
        <v>4.9978999999999996</v>
      </c>
      <c r="I592" t="s">
        <v>182</v>
      </c>
      <c r="J592" t="s">
        <v>183</v>
      </c>
      <c r="K592" t="s">
        <v>4991</v>
      </c>
      <c r="L592" t="s">
        <v>2926</v>
      </c>
      <c r="M592"/>
      <c r="N592" t="s">
        <v>2927</v>
      </c>
      <c r="O592" t="s">
        <v>2928</v>
      </c>
      <c r="P592" t="s">
        <v>293</v>
      </c>
    </row>
    <row r="593" spans="1:16" ht="15" x14ac:dyDescent="0.25">
      <c r="A593" t="s">
        <v>2497</v>
      </c>
      <c r="B593" t="s">
        <v>2792</v>
      </c>
      <c r="C593" t="s">
        <v>125</v>
      </c>
      <c r="D593" t="s">
        <v>180</v>
      </c>
      <c r="E593" t="s">
        <v>181</v>
      </c>
      <c r="F593" t="s">
        <v>125</v>
      </c>
      <c r="G593"/>
      <c r="H593">
        <v>7.6484199999999998</v>
      </c>
      <c r="I593" t="s">
        <v>182</v>
      </c>
      <c r="J593" t="s">
        <v>183</v>
      </c>
      <c r="K593" t="s">
        <v>5000</v>
      </c>
      <c r="L593" t="s">
        <v>2793</v>
      </c>
      <c r="M593"/>
      <c r="N593" t="s">
        <v>2794</v>
      </c>
      <c r="O593" t="s">
        <v>2795</v>
      </c>
      <c r="P593" t="s">
        <v>293</v>
      </c>
    </row>
    <row r="594" spans="1:16" ht="15" x14ac:dyDescent="0.25">
      <c r="A594" t="s">
        <v>2497</v>
      </c>
      <c r="B594" t="s">
        <v>2914</v>
      </c>
      <c r="C594" t="s">
        <v>125</v>
      </c>
      <c r="D594" t="s">
        <v>180</v>
      </c>
      <c r="E594" t="s">
        <v>181</v>
      </c>
      <c r="F594" t="s">
        <v>125</v>
      </c>
      <c r="G594"/>
      <c r="H594">
        <v>4.9978999999999996</v>
      </c>
      <c r="I594" t="s">
        <v>182</v>
      </c>
      <c r="J594" t="s">
        <v>183</v>
      </c>
      <c r="K594" t="s">
        <v>270</v>
      </c>
      <c r="L594" t="s">
        <v>2915</v>
      </c>
      <c r="M594"/>
      <c r="N594" t="s">
        <v>2916</v>
      </c>
      <c r="O594" t="s">
        <v>2917</v>
      </c>
      <c r="P594" t="s">
        <v>293</v>
      </c>
    </row>
    <row r="595" spans="1:16" ht="15" x14ac:dyDescent="0.25">
      <c r="A595" t="s">
        <v>2497</v>
      </c>
      <c r="B595" t="s">
        <v>2902</v>
      </c>
      <c r="C595" t="s">
        <v>125</v>
      </c>
      <c r="D595" t="s">
        <v>180</v>
      </c>
      <c r="E595" t="s">
        <v>181</v>
      </c>
      <c r="F595" t="s">
        <v>125</v>
      </c>
      <c r="G595"/>
      <c r="H595">
        <v>4.6920000000000002</v>
      </c>
      <c r="I595" t="s">
        <v>182</v>
      </c>
      <c r="J595" t="s">
        <v>183</v>
      </c>
      <c r="K595" t="s">
        <v>5000</v>
      </c>
      <c r="L595" t="s">
        <v>2903</v>
      </c>
      <c r="M595"/>
      <c r="N595" t="s">
        <v>2904</v>
      </c>
      <c r="O595" t="s">
        <v>2905</v>
      </c>
      <c r="P595" t="s">
        <v>293</v>
      </c>
    </row>
    <row r="596" spans="1:16" ht="15" x14ac:dyDescent="0.25">
      <c r="A596" t="s">
        <v>2497</v>
      </c>
      <c r="B596" t="s">
        <v>5067</v>
      </c>
      <c r="C596" t="s">
        <v>125</v>
      </c>
      <c r="D596" t="s">
        <v>180</v>
      </c>
      <c r="E596" t="s">
        <v>181</v>
      </c>
      <c r="F596" t="s">
        <v>125</v>
      </c>
      <c r="G596"/>
      <c r="H596">
        <v>5.0984499999999997</v>
      </c>
      <c r="I596" t="s">
        <v>182</v>
      </c>
      <c r="J596" t="s">
        <v>183</v>
      </c>
      <c r="K596" t="s">
        <v>442</v>
      </c>
      <c r="L596" t="s">
        <v>5068</v>
      </c>
      <c r="M596"/>
      <c r="N596" t="s">
        <v>5069</v>
      </c>
      <c r="O596" t="s">
        <v>5070</v>
      </c>
      <c r="P596" t="s">
        <v>203</v>
      </c>
    </row>
    <row r="597" spans="1:16" ht="15" x14ac:dyDescent="0.25">
      <c r="A597" t="s">
        <v>2497</v>
      </c>
      <c r="B597" t="s">
        <v>2906</v>
      </c>
      <c r="C597" t="s">
        <v>125</v>
      </c>
      <c r="D597" t="s">
        <v>180</v>
      </c>
      <c r="E597" t="s">
        <v>181</v>
      </c>
      <c r="F597" t="s">
        <v>125</v>
      </c>
      <c r="G597"/>
      <c r="H597">
        <v>4.9980000000000002</v>
      </c>
      <c r="I597" t="s">
        <v>182</v>
      </c>
      <c r="J597" t="s">
        <v>183</v>
      </c>
      <c r="K597" t="s">
        <v>5000</v>
      </c>
      <c r="L597" t="s">
        <v>2907</v>
      </c>
      <c r="M597"/>
      <c r="N597" t="s">
        <v>2908</v>
      </c>
      <c r="O597" t="s">
        <v>2909</v>
      </c>
      <c r="P597" t="s">
        <v>293</v>
      </c>
    </row>
    <row r="598" spans="1:16" ht="15" x14ac:dyDescent="0.25">
      <c r="A598" t="s">
        <v>2497</v>
      </c>
      <c r="B598" t="s">
        <v>2652</v>
      </c>
      <c r="C598" t="s">
        <v>125</v>
      </c>
      <c r="D598" t="s">
        <v>180</v>
      </c>
      <c r="E598" t="s">
        <v>181</v>
      </c>
      <c r="F598" t="s">
        <v>125</v>
      </c>
      <c r="G598"/>
      <c r="H598">
        <v>12</v>
      </c>
      <c r="I598" t="s">
        <v>182</v>
      </c>
      <c r="J598" t="s">
        <v>183</v>
      </c>
      <c r="K598" t="s">
        <v>199</v>
      </c>
      <c r="L598" t="s">
        <v>2653</v>
      </c>
      <c r="M598"/>
      <c r="N598" t="s">
        <v>2654</v>
      </c>
      <c r="O598" t="s">
        <v>2655</v>
      </c>
      <c r="P598" t="s">
        <v>236</v>
      </c>
    </row>
    <row r="599" spans="1:16" ht="15" x14ac:dyDescent="0.25">
      <c r="A599" t="s">
        <v>2497</v>
      </c>
      <c r="B599" t="s">
        <v>2937</v>
      </c>
      <c r="C599" t="s">
        <v>125</v>
      </c>
      <c r="D599" t="s">
        <v>180</v>
      </c>
      <c r="E599" t="s">
        <v>181</v>
      </c>
      <c r="F599" t="s">
        <v>125</v>
      </c>
      <c r="G599"/>
      <c r="H599">
        <v>3.4802399999999998</v>
      </c>
      <c r="I599" t="s">
        <v>182</v>
      </c>
      <c r="J599" t="s">
        <v>183</v>
      </c>
      <c r="K599" t="s">
        <v>270</v>
      </c>
      <c r="L599" t="s">
        <v>2938</v>
      </c>
      <c r="M599"/>
      <c r="N599" t="s">
        <v>2939</v>
      </c>
      <c r="O599" t="s">
        <v>2940</v>
      </c>
      <c r="P599" t="s">
        <v>421</v>
      </c>
    </row>
    <row r="600" spans="1:16" ht="15" x14ac:dyDescent="0.25">
      <c r="A600" t="s">
        <v>2497</v>
      </c>
      <c r="B600" t="s">
        <v>2510</v>
      </c>
      <c r="C600" t="s">
        <v>125</v>
      </c>
      <c r="D600" t="s">
        <v>180</v>
      </c>
      <c r="E600" t="s">
        <v>181</v>
      </c>
      <c r="F600" t="s">
        <v>125</v>
      </c>
      <c r="G600"/>
      <c r="H600">
        <v>5.2873700000000001</v>
      </c>
      <c r="I600" t="s">
        <v>182</v>
      </c>
      <c r="J600" t="s">
        <v>183</v>
      </c>
      <c r="K600" t="s">
        <v>184</v>
      </c>
      <c r="L600" t="s">
        <v>2511</v>
      </c>
      <c r="M600"/>
      <c r="N600" t="s">
        <v>2512</v>
      </c>
      <c r="O600" t="s">
        <v>2513</v>
      </c>
      <c r="P600" t="s">
        <v>203</v>
      </c>
    </row>
    <row r="601" spans="1:16" ht="15" x14ac:dyDescent="0.25">
      <c r="A601" t="s">
        <v>2497</v>
      </c>
      <c r="B601" t="s">
        <v>2514</v>
      </c>
      <c r="C601" t="s">
        <v>125</v>
      </c>
      <c r="D601" t="s">
        <v>180</v>
      </c>
      <c r="E601" t="s">
        <v>181</v>
      </c>
      <c r="F601" t="s">
        <v>125</v>
      </c>
      <c r="G601"/>
      <c r="H601">
        <v>4.9921199999999999</v>
      </c>
      <c r="I601" t="s">
        <v>182</v>
      </c>
      <c r="J601" t="s">
        <v>183</v>
      </c>
      <c r="K601" t="s">
        <v>184</v>
      </c>
      <c r="L601" t="s">
        <v>2515</v>
      </c>
      <c r="M601"/>
      <c r="N601" t="s">
        <v>2516</v>
      </c>
      <c r="O601" t="s">
        <v>2517</v>
      </c>
      <c r="P601" t="s">
        <v>203</v>
      </c>
    </row>
    <row r="602" spans="1:16" ht="15" x14ac:dyDescent="0.25">
      <c r="A602" t="s">
        <v>2497</v>
      </c>
      <c r="B602" t="s">
        <v>2973</v>
      </c>
      <c r="C602" t="s">
        <v>125</v>
      </c>
      <c r="D602" t="s">
        <v>180</v>
      </c>
      <c r="E602" t="s">
        <v>181</v>
      </c>
      <c r="F602" t="s">
        <v>125</v>
      </c>
      <c r="G602"/>
      <c r="H602">
        <v>4.9932999999999996</v>
      </c>
      <c r="I602" t="s">
        <v>182</v>
      </c>
      <c r="J602" t="s">
        <v>183</v>
      </c>
      <c r="K602" t="s">
        <v>5000</v>
      </c>
      <c r="L602" t="s">
        <v>2974</v>
      </c>
      <c r="M602"/>
      <c r="N602" t="s">
        <v>2975</v>
      </c>
      <c r="O602" t="s">
        <v>2976</v>
      </c>
      <c r="P602" t="s">
        <v>421</v>
      </c>
    </row>
    <row r="603" spans="1:16" ht="15" x14ac:dyDescent="0.25">
      <c r="A603" t="s">
        <v>2497</v>
      </c>
      <c r="B603" t="s">
        <v>2788</v>
      </c>
      <c r="C603" t="s">
        <v>125</v>
      </c>
      <c r="D603" t="s">
        <v>180</v>
      </c>
      <c r="E603" t="s">
        <v>181</v>
      </c>
      <c r="F603" t="s">
        <v>125</v>
      </c>
      <c r="G603"/>
      <c r="H603">
        <v>14.8971</v>
      </c>
      <c r="I603" t="s">
        <v>182</v>
      </c>
      <c r="J603" t="s">
        <v>216</v>
      </c>
      <c r="K603" t="s">
        <v>216</v>
      </c>
      <c r="L603" t="s">
        <v>2789</v>
      </c>
      <c r="M603"/>
      <c r="N603" t="s">
        <v>2790</v>
      </c>
      <c r="O603" t="s">
        <v>2791</v>
      </c>
      <c r="P603" t="s">
        <v>293</v>
      </c>
    </row>
    <row r="604" spans="1:16" ht="15" x14ac:dyDescent="0.25">
      <c r="A604" t="s">
        <v>2497</v>
      </c>
      <c r="B604" t="s">
        <v>2604</v>
      </c>
      <c r="C604" t="s">
        <v>125</v>
      </c>
      <c r="D604" t="s">
        <v>180</v>
      </c>
      <c r="E604" t="s">
        <v>181</v>
      </c>
      <c r="F604" t="s">
        <v>125</v>
      </c>
      <c r="G604"/>
      <c r="H604">
        <v>11.524800000000001</v>
      </c>
      <c r="I604" t="s">
        <v>182</v>
      </c>
      <c r="J604" t="s">
        <v>183</v>
      </c>
      <c r="K604" t="s">
        <v>5000</v>
      </c>
      <c r="L604" t="s">
        <v>2605</v>
      </c>
      <c r="M604"/>
      <c r="N604" t="s">
        <v>2606</v>
      </c>
      <c r="O604" t="s">
        <v>2607</v>
      </c>
      <c r="P604" t="s">
        <v>203</v>
      </c>
    </row>
    <row r="605" spans="1:16" ht="15" x14ac:dyDescent="0.25">
      <c r="A605" t="s">
        <v>2497</v>
      </c>
      <c r="B605" t="s">
        <v>2866</v>
      </c>
      <c r="C605" t="s">
        <v>125</v>
      </c>
      <c r="D605" t="s">
        <v>180</v>
      </c>
      <c r="E605" t="s">
        <v>181</v>
      </c>
      <c r="F605" t="s">
        <v>125</v>
      </c>
      <c r="G605"/>
      <c r="H605">
        <v>4.05</v>
      </c>
      <c r="I605" t="s">
        <v>182</v>
      </c>
      <c r="J605" t="s">
        <v>183</v>
      </c>
      <c r="K605" t="s">
        <v>184</v>
      </c>
      <c r="L605" t="s">
        <v>2867</v>
      </c>
      <c r="M605"/>
      <c r="N605" t="s">
        <v>2868</v>
      </c>
      <c r="O605" t="s">
        <v>2869</v>
      </c>
      <c r="P605" t="s">
        <v>293</v>
      </c>
    </row>
    <row r="606" spans="1:16" ht="15" x14ac:dyDescent="0.25">
      <c r="A606" t="s">
        <v>2497</v>
      </c>
      <c r="B606" t="s">
        <v>2945</v>
      </c>
      <c r="C606" t="s">
        <v>125</v>
      </c>
      <c r="D606" t="s">
        <v>180</v>
      </c>
      <c r="E606" t="s">
        <v>181</v>
      </c>
      <c r="F606" t="s">
        <v>125</v>
      </c>
      <c r="G606"/>
      <c r="H606">
        <v>4.9978999999999996</v>
      </c>
      <c r="I606" t="s">
        <v>182</v>
      </c>
      <c r="J606" t="s">
        <v>183</v>
      </c>
      <c r="K606" t="s">
        <v>442</v>
      </c>
      <c r="L606" t="s">
        <v>2946</v>
      </c>
      <c r="M606"/>
      <c r="N606" t="s">
        <v>2947</v>
      </c>
      <c r="O606" t="s">
        <v>2948</v>
      </c>
      <c r="P606" t="s">
        <v>421</v>
      </c>
    </row>
    <row r="607" spans="1:16" ht="15" x14ac:dyDescent="0.25">
      <c r="A607" t="s">
        <v>2497</v>
      </c>
      <c r="B607" t="s">
        <v>2957</v>
      </c>
      <c r="C607" t="s">
        <v>125</v>
      </c>
      <c r="D607" t="s">
        <v>180</v>
      </c>
      <c r="E607" t="s">
        <v>181</v>
      </c>
      <c r="F607" t="s">
        <v>125</v>
      </c>
      <c r="G607"/>
      <c r="H607">
        <v>5.9054399999999996</v>
      </c>
      <c r="I607" t="s">
        <v>182</v>
      </c>
      <c r="J607" t="s">
        <v>183</v>
      </c>
      <c r="K607" t="s">
        <v>184</v>
      </c>
      <c r="L607" t="s">
        <v>2958</v>
      </c>
      <c r="M607"/>
      <c r="N607" t="s">
        <v>2959</v>
      </c>
      <c r="O607" t="s">
        <v>2960</v>
      </c>
      <c r="P607" t="s">
        <v>421</v>
      </c>
    </row>
    <row r="608" spans="1:16" ht="15" x14ac:dyDescent="0.25">
      <c r="A608" t="s">
        <v>2497</v>
      </c>
      <c r="B608" t="s">
        <v>2608</v>
      </c>
      <c r="C608" t="s">
        <v>125</v>
      </c>
      <c r="D608" t="s">
        <v>180</v>
      </c>
      <c r="E608" t="s">
        <v>181</v>
      </c>
      <c r="F608" t="s">
        <v>125</v>
      </c>
      <c r="G608"/>
      <c r="H608">
        <v>4.9980000000000002</v>
      </c>
      <c r="I608" t="s">
        <v>182</v>
      </c>
      <c r="J608" t="s">
        <v>183</v>
      </c>
      <c r="K608" t="s">
        <v>184</v>
      </c>
      <c r="L608" t="s">
        <v>1503</v>
      </c>
      <c r="M608"/>
      <c r="N608" t="s">
        <v>1504</v>
      </c>
      <c r="O608" t="s">
        <v>1505</v>
      </c>
      <c r="P608" t="s">
        <v>203</v>
      </c>
    </row>
    <row r="609" spans="1:16" ht="15" x14ac:dyDescent="0.25">
      <c r="A609" t="s">
        <v>2497</v>
      </c>
      <c r="B609" t="s">
        <v>2609</v>
      </c>
      <c r="C609" t="s">
        <v>125</v>
      </c>
      <c r="D609" t="s">
        <v>180</v>
      </c>
      <c r="E609" t="s">
        <v>181</v>
      </c>
      <c r="F609" t="s">
        <v>125</v>
      </c>
      <c r="G609"/>
      <c r="H609">
        <v>3.65442</v>
      </c>
      <c r="I609" t="s">
        <v>182</v>
      </c>
      <c r="J609" t="s">
        <v>183</v>
      </c>
      <c r="K609" t="s">
        <v>199</v>
      </c>
      <c r="L609" t="s">
        <v>2610</v>
      </c>
      <c r="M609"/>
      <c r="N609" t="s">
        <v>2611</v>
      </c>
      <c r="O609" t="s">
        <v>2612</v>
      </c>
      <c r="P609" t="s">
        <v>203</v>
      </c>
    </row>
    <row r="610" spans="1:16" ht="15" x14ac:dyDescent="0.25">
      <c r="A610" t="s">
        <v>2497</v>
      </c>
      <c r="B610" t="s">
        <v>2613</v>
      </c>
      <c r="C610" t="s">
        <v>125</v>
      </c>
      <c r="D610" t="s">
        <v>180</v>
      </c>
      <c r="E610" t="s">
        <v>181</v>
      </c>
      <c r="F610" t="s">
        <v>125</v>
      </c>
      <c r="G610"/>
      <c r="H610">
        <v>12.348000000000001</v>
      </c>
      <c r="I610" t="s">
        <v>182</v>
      </c>
      <c r="J610" t="s">
        <v>183</v>
      </c>
      <c r="K610" t="s">
        <v>5000</v>
      </c>
      <c r="L610" t="s">
        <v>2614</v>
      </c>
      <c r="M610"/>
      <c r="N610" t="s">
        <v>2615</v>
      </c>
      <c r="O610" t="s">
        <v>2616</v>
      </c>
      <c r="P610" t="s">
        <v>203</v>
      </c>
    </row>
    <row r="611" spans="1:16" ht="15" x14ac:dyDescent="0.25">
      <c r="A611" t="s">
        <v>2497</v>
      </c>
      <c r="B611" t="s">
        <v>2814</v>
      </c>
      <c r="C611" t="s">
        <v>125</v>
      </c>
      <c r="D611" t="s">
        <v>180</v>
      </c>
      <c r="E611" t="s">
        <v>181</v>
      </c>
      <c r="F611" t="s">
        <v>125</v>
      </c>
      <c r="G611"/>
      <c r="H611">
        <v>12.338039999999999</v>
      </c>
      <c r="I611" t="s">
        <v>182</v>
      </c>
      <c r="J611" t="s">
        <v>183</v>
      </c>
      <c r="K611" t="s">
        <v>5000</v>
      </c>
      <c r="L611" t="s">
        <v>2815</v>
      </c>
      <c r="M611"/>
      <c r="N611" t="s">
        <v>2816</v>
      </c>
      <c r="O611" t="s">
        <v>2817</v>
      </c>
      <c r="P611" t="s">
        <v>293</v>
      </c>
    </row>
    <row r="612" spans="1:16" ht="15" x14ac:dyDescent="0.25">
      <c r="A612" t="s">
        <v>2497</v>
      </c>
      <c r="B612" t="s">
        <v>2518</v>
      </c>
      <c r="C612" t="s">
        <v>125</v>
      </c>
      <c r="D612" t="s">
        <v>180</v>
      </c>
      <c r="E612" t="s">
        <v>181</v>
      </c>
      <c r="F612" t="s">
        <v>125</v>
      </c>
      <c r="G612"/>
      <c r="H612">
        <v>6.3045999999999998</v>
      </c>
      <c r="I612" t="s">
        <v>182</v>
      </c>
      <c r="J612" t="s">
        <v>183</v>
      </c>
      <c r="K612" t="s">
        <v>5000</v>
      </c>
      <c r="L612" t="s">
        <v>2519</v>
      </c>
      <c r="M612"/>
      <c r="N612" t="s">
        <v>2520</v>
      </c>
      <c r="O612" t="s">
        <v>2521</v>
      </c>
      <c r="P612" t="s">
        <v>203</v>
      </c>
    </row>
    <row r="613" spans="1:16" ht="15" x14ac:dyDescent="0.25">
      <c r="A613" t="s">
        <v>2497</v>
      </c>
      <c r="B613" t="s">
        <v>2772</v>
      </c>
      <c r="C613" t="s">
        <v>125</v>
      </c>
      <c r="D613" t="s">
        <v>180</v>
      </c>
      <c r="E613" t="s">
        <v>181</v>
      </c>
      <c r="F613" t="s">
        <v>125</v>
      </c>
      <c r="G613"/>
      <c r="H613">
        <v>1.4889600000000001</v>
      </c>
      <c r="I613" t="s">
        <v>182</v>
      </c>
      <c r="J613" t="s">
        <v>183</v>
      </c>
      <c r="K613" t="s">
        <v>184</v>
      </c>
      <c r="L613" t="s">
        <v>2773</v>
      </c>
      <c r="M613"/>
      <c r="N613" t="s">
        <v>2774</v>
      </c>
      <c r="O613" t="s">
        <v>2775</v>
      </c>
      <c r="P613" t="s">
        <v>236</v>
      </c>
    </row>
    <row r="614" spans="1:16" ht="15" x14ac:dyDescent="0.25">
      <c r="A614" t="s">
        <v>2497</v>
      </c>
      <c r="B614" t="s">
        <v>2890</v>
      </c>
      <c r="C614" t="s">
        <v>125</v>
      </c>
      <c r="D614" t="s">
        <v>180</v>
      </c>
      <c r="E614" t="s">
        <v>181</v>
      </c>
      <c r="F614" t="s">
        <v>125</v>
      </c>
      <c r="G614"/>
      <c r="H614">
        <v>4.9992799999999997</v>
      </c>
      <c r="I614" t="s">
        <v>182</v>
      </c>
      <c r="J614" t="s">
        <v>183</v>
      </c>
      <c r="K614" t="s">
        <v>184</v>
      </c>
      <c r="L614" t="s">
        <v>2891</v>
      </c>
      <c r="M614"/>
      <c r="N614" t="s">
        <v>2892</v>
      </c>
      <c r="O614" t="s">
        <v>2893</v>
      </c>
      <c r="P614" t="s">
        <v>293</v>
      </c>
    </row>
    <row r="615" spans="1:16" ht="15" x14ac:dyDescent="0.25">
      <c r="A615" t="s">
        <v>2497</v>
      </c>
      <c r="B615" t="s">
        <v>3001</v>
      </c>
      <c r="C615" t="s">
        <v>125</v>
      </c>
      <c r="D615" t="s">
        <v>180</v>
      </c>
      <c r="E615" t="s">
        <v>181</v>
      </c>
      <c r="F615" t="s">
        <v>125</v>
      </c>
      <c r="G615"/>
      <c r="H615">
        <v>2.4832000000000001</v>
      </c>
      <c r="I615" t="s">
        <v>182</v>
      </c>
      <c r="J615" t="s">
        <v>216</v>
      </c>
      <c r="K615" t="s">
        <v>216</v>
      </c>
      <c r="L615" t="s">
        <v>3002</v>
      </c>
      <c r="M615"/>
      <c r="N615" t="s">
        <v>3003</v>
      </c>
      <c r="O615" t="s">
        <v>3004</v>
      </c>
      <c r="P615" t="s">
        <v>577</v>
      </c>
    </row>
    <row r="616" spans="1:16" ht="15" x14ac:dyDescent="0.25">
      <c r="A616" t="s">
        <v>2497</v>
      </c>
      <c r="B616" t="s">
        <v>2671</v>
      </c>
      <c r="C616" t="s">
        <v>125</v>
      </c>
      <c r="D616" t="s">
        <v>180</v>
      </c>
      <c r="E616" t="s">
        <v>181</v>
      </c>
      <c r="F616" t="s">
        <v>125</v>
      </c>
      <c r="G616"/>
      <c r="H616">
        <v>4.6678800000000003</v>
      </c>
      <c r="I616" t="s">
        <v>182</v>
      </c>
      <c r="J616" t="s">
        <v>183</v>
      </c>
      <c r="K616" t="s">
        <v>184</v>
      </c>
      <c r="L616" t="s">
        <v>2672</v>
      </c>
      <c r="M616"/>
      <c r="N616" t="s">
        <v>2673</v>
      </c>
      <c r="O616" t="s">
        <v>2674</v>
      </c>
      <c r="P616" t="s">
        <v>236</v>
      </c>
    </row>
    <row r="617" spans="1:16" ht="15" x14ac:dyDescent="0.25">
      <c r="A617" t="s">
        <v>2497</v>
      </c>
      <c r="B617" t="s">
        <v>2498</v>
      </c>
      <c r="C617" t="s">
        <v>125</v>
      </c>
      <c r="D617" t="s">
        <v>180</v>
      </c>
      <c r="E617" t="s">
        <v>181</v>
      </c>
      <c r="F617" t="s">
        <v>125</v>
      </c>
      <c r="G617"/>
      <c r="H617">
        <v>1.8160799999999999</v>
      </c>
      <c r="I617" t="s">
        <v>182</v>
      </c>
      <c r="J617" t="s">
        <v>183</v>
      </c>
      <c r="K617" t="s">
        <v>184</v>
      </c>
      <c r="L617" t="s">
        <v>2499</v>
      </c>
      <c r="M617"/>
      <c r="N617" t="s">
        <v>2500</v>
      </c>
      <c r="O617" t="s">
        <v>2501</v>
      </c>
      <c r="P617" t="s">
        <v>197</v>
      </c>
    </row>
    <row r="618" spans="1:16" ht="15" x14ac:dyDescent="0.25">
      <c r="A618" t="s">
        <v>2497</v>
      </c>
      <c r="B618" t="s">
        <v>2929</v>
      </c>
      <c r="C618" t="s">
        <v>125</v>
      </c>
      <c r="D618" t="s">
        <v>180</v>
      </c>
      <c r="E618" t="s">
        <v>181</v>
      </c>
      <c r="F618" t="s">
        <v>125</v>
      </c>
      <c r="G618"/>
      <c r="H618">
        <v>4.9939200000000001</v>
      </c>
      <c r="I618" t="s">
        <v>182</v>
      </c>
      <c r="J618" t="s">
        <v>183</v>
      </c>
      <c r="K618" t="s">
        <v>5000</v>
      </c>
      <c r="L618" t="s">
        <v>2930</v>
      </c>
      <c r="M618"/>
      <c r="N618" t="s">
        <v>2931</v>
      </c>
      <c r="O618" t="s">
        <v>2932</v>
      </c>
      <c r="P618" t="s">
        <v>421</v>
      </c>
    </row>
    <row r="619" spans="1:16" ht="15" x14ac:dyDescent="0.25">
      <c r="A619" t="s">
        <v>2497</v>
      </c>
      <c r="B619" t="s">
        <v>2941</v>
      </c>
      <c r="C619" t="s">
        <v>125</v>
      </c>
      <c r="D619" t="s">
        <v>180</v>
      </c>
      <c r="E619" t="s">
        <v>181</v>
      </c>
      <c r="F619" t="s">
        <v>125</v>
      </c>
      <c r="G619"/>
      <c r="H619">
        <v>3.3660000000000001</v>
      </c>
      <c r="I619" t="s">
        <v>182</v>
      </c>
      <c r="J619" t="s">
        <v>183</v>
      </c>
      <c r="K619" t="s">
        <v>442</v>
      </c>
      <c r="L619" t="s">
        <v>2942</v>
      </c>
      <c r="M619"/>
      <c r="N619" t="s">
        <v>2943</v>
      </c>
      <c r="O619" t="s">
        <v>2944</v>
      </c>
      <c r="P619" t="s">
        <v>421</v>
      </c>
    </row>
    <row r="620" spans="1:16" ht="15" x14ac:dyDescent="0.25">
      <c r="A620" t="s">
        <v>2497</v>
      </c>
      <c r="B620" t="s">
        <v>2734</v>
      </c>
      <c r="C620" t="s">
        <v>125</v>
      </c>
      <c r="D620" t="s">
        <v>180</v>
      </c>
      <c r="E620" t="s">
        <v>181</v>
      </c>
      <c r="F620" t="s">
        <v>125</v>
      </c>
      <c r="G620"/>
      <c r="H620">
        <v>5.3423999999999996</v>
      </c>
      <c r="I620" t="s">
        <v>182</v>
      </c>
      <c r="J620" t="s">
        <v>183</v>
      </c>
      <c r="K620" t="s">
        <v>199</v>
      </c>
      <c r="L620" t="s">
        <v>2735</v>
      </c>
      <c r="M620"/>
      <c r="N620" t="s">
        <v>2736</v>
      </c>
      <c r="O620" t="s">
        <v>2737</v>
      </c>
      <c r="P620" t="s">
        <v>236</v>
      </c>
    </row>
    <row r="621" spans="1:16" ht="15" x14ac:dyDescent="0.25">
      <c r="A621" t="s">
        <v>2497</v>
      </c>
      <c r="B621" t="s">
        <v>2985</v>
      </c>
      <c r="C621" t="s">
        <v>125</v>
      </c>
      <c r="D621" t="s">
        <v>180</v>
      </c>
      <c r="E621" t="s">
        <v>181</v>
      </c>
      <c r="F621" t="s">
        <v>125</v>
      </c>
      <c r="G621"/>
      <c r="H621">
        <v>4.9972000000000003</v>
      </c>
      <c r="I621" t="s">
        <v>182</v>
      </c>
      <c r="J621" t="s">
        <v>183</v>
      </c>
      <c r="K621" t="s">
        <v>270</v>
      </c>
      <c r="L621" t="s">
        <v>2986</v>
      </c>
      <c r="M621"/>
      <c r="N621" t="s">
        <v>2987</v>
      </c>
      <c r="O621" t="s">
        <v>2988</v>
      </c>
      <c r="P621" t="s">
        <v>421</v>
      </c>
    </row>
    <row r="622" spans="1:16" ht="15" x14ac:dyDescent="0.25">
      <c r="A622" t="s">
        <v>2497</v>
      </c>
      <c r="B622" t="s">
        <v>2679</v>
      </c>
      <c r="C622" t="s">
        <v>125</v>
      </c>
      <c r="D622" t="s">
        <v>180</v>
      </c>
      <c r="E622" t="s">
        <v>181</v>
      </c>
      <c r="F622" t="s">
        <v>125</v>
      </c>
      <c r="G622"/>
      <c r="H622">
        <v>5.9985600000000003</v>
      </c>
      <c r="I622" t="s">
        <v>182</v>
      </c>
      <c r="J622" t="s">
        <v>183</v>
      </c>
      <c r="K622" t="s">
        <v>5000</v>
      </c>
      <c r="L622" t="s">
        <v>2680</v>
      </c>
      <c r="M622"/>
      <c r="N622" t="s">
        <v>2681</v>
      </c>
      <c r="O622" t="s">
        <v>2682</v>
      </c>
      <c r="P622" t="s">
        <v>236</v>
      </c>
    </row>
    <row r="623" spans="1:16" ht="15" x14ac:dyDescent="0.25">
      <c r="A623" t="s">
        <v>2497</v>
      </c>
      <c r="B623" t="s">
        <v>2846</v>
      </c>
      <c r="C623" t="s">
        <v>125</v>
      </c>
      <c r="D623" t="s">
        <v>180</v>
      </c>
      <c r="E623" t="s">
        <v>181</v>
      </c>
      <c r="F623" t="s">
        <v>125</v>
      </c>
      <c r="G623"/>
      <c r="H623">
        <v>11.793134999999999</v>
      </c>
      <c r="I623" t="s">
        <v>182</v>
      </c>
      <c r="J623" t="s">
        <v>183</v>
      </c>
      <c r="K623" t="s">
        <v>270</v>
      </c>
      <c r="L623" t="s">
        <v>2847</v>
      </c>
      <c r="M623"/>
      <c r="N623" t="s">
        <v>2848</v>
      </c>
      <c r="O623" t="s">
        <v>2849</v>
      </c>
      <c r="P623" t="s">
        <v>293</v>
      </c>
    </row>
    <row r="624" spans="1:16" ht="15" x14ac:dyDescent="0.25">
      <c r="A624" t="s">
        <v>2497</v>
      </c>
      <c r="B624" t="s">
        <v>2522</v>
      </c>
      <c r="C624" t="s">
        <v>125</v>
      </c>
      <c r="D624" t="s">
        <v>180</v>
      </c>
      <c r="E624" t="s">
        <v>181</v>
      </c>
      <c r="F624" t="s">
        <v>125</v>
      </c>
      <c r="G624"/>
      <c r="H624">
        <v>1.3257399999999999</v>
      </c>
      <c r="I624" t="s">
        <v>182</v>
      </c>
      <c r="J624" t="s">
        <v>183</v>
      </c>
      <c r="K624" t="s">
        <v>184</v>
      </c>
      <c r="L624" t="s">
        <v>2523</v>
      </c>
      <c r="M624"/>
      <c r="N624" t="s">
        <v>2524</v>
      </c>
      <c r="O624" t="s">
        <v>2525</v>
      </c>
      <c r="P624" t="s">
        <v>203</v>
      </c>
    </row>
    <row r="625" spans="1:16" ht="15" x14ac:dyDescent="0.25">
      <c r="A625" t="s">
        <v>2497</v>
      </c>
      <c r="B625" t="s">
        <v>2738</v>
      </c>
      <c r="C625" t="s">
        <v>125</v>
      </c>
      <c r="D625" t="s">
        <v>180</v>
      </c>
      <c r="E625" t="s">
        <v>181</v>
      </c>
      <c r="F625" t="s">
        <v>125</v>
      </c>
      <c r="G625"/>
      <c r="H625">
        <v>32.449435000000001</v>
      </c>
      <c r="I625" t="s">
        <v>182</v>
      </c>
      <c r="J625" t="s">
        <v>183</v>
      </c>
      <c r="K625" t="s">
        <v>270</v>
      </c>
      <c r="L625" t="s">
        <v>2739</v>
      </c>
      <c r="M625"/>
      <c r="N625" t="s">
        <v>2740</v>
      </c>
      <c r="O625" t="s">
        <v>2741</v>
      </c>
      <c r="P625" t="s">
        <v>236</v>
      </c>
    </row>
    <row r="626" spans="1:16" ht="15" x14ac:dyDescent="0.25">
      <c r="A626" t="s">
        <v>2497</v>
      </c>
      <c r="B626" t="s">
        <v>3009</v>
      </c>
      <c r="C626" t="s">
        <v>125</v>
      </c>
      <c r="D626" t="s">
        <v>180</v>
      </c>
      <c r="E626" t="s">
        <v>181</v>
      </c>
      <c r="F626" t="s">
        <v>125</v>
      </c>
      <c r="G626"/>
      <c r="H626">
        <v>4.3566000000000003</v>
      </c>
      <c r="I626" t="s">
        <v>182</v>
      </c>
      <c r="J626" t="s">
        <v>183</v>
      </c>
      <c r="K626" t="s">
        <v>199</v>
      </c>
      <c r="L626" t="s">
        <v>3010</v>
      </c>
      <c r="M626"/>
      <c r="N626" t="s">
        <v>3011</v>
      </c>
      <c r="O626" t="s">
        <v>3012</v>
      </c>
      <c r="P626" t="s">
        <v>577</v>
      </c>
    </row>
    <row r="627" spans="1:16" ht="15" x14ac:dyDescent="0.25">
      <c r="A627" t="s">
        <v>2497</v>
      </c>
      <c r="B627" t="s">
        <v>2953</v>
      </c>
      <c r="C627" t="s">
        <v>125</v>
      </c>
      <c r="D627" t="s">
        <v>180</v>
      </c>
      <c r="E627" t="s">
        <v>181</v>
      </c>
      <c r="F627" t="s">
        <v>125</v>
      </c>
      <c r="G627"/>
      <c r="H627">
        <v>4.9992799999999997</v>
      </c>
      <c r="I627" t="s">
        <v>182</v>
      </c>
      <c r="J627" t="s">
        <v>183</v>
      </c>
      <c r="K627" t="s">
        <v>518</v>
      </c>
      <c r="L627" t="s">
        <v>2954</v>
      </c>
      <c r="M627"/>
      <c r="N627" t="s">
        <v>2955</v>
      </c>
      <c r="O627" t="s">
        <v>2956</v>
      </c>
      <c r="P627" t="s">
        <v>421</v>
      </c>
    </row>
    <row r="628" spans="1:16" ht="15" x14ac:dyDescent="0.25">
      <c r="A628" t="s">
        <v>2497</v>
      </c>
      <c r="B628" t="s">
        <v>2526</v>
      </c>
      <c r="C628" t="s">
        <v>125</v>
      </c>
      <c r="D628" t="s">
        <v>180</v>
      </c>
      <c r="E628" t="s">
        <v>181</v>
      </c>
      <c r="F628" t="s">
        <v>125</v>
      </c>
      <c r="G628"/>
      <c r="H628">
        <v>5.2175200000000004</v>
      </c>
      <c r="I628" t="s">
        <v>182</v>
      </c>
      <c r="J628" t="s">
        <v>183</v>
      </c>
      <c r="K628" t="s">
        <v>184</v>
      </c>
      <c r="L628" t="s">
        <v>2527</v>
      </c>
      <c r="M628"/>
      <c r="N628" t="s">
        <v>2528</v>
      </c>
      <c r="O628" t="s">
        <v>2529</v>
      </c>
      <c r="P628" t="s">
        <v>203</v>
      </c>
    </row>
    <row r="629" spans="1:16" ht="15" x14ac:dyDescent="0.25">
      <c r="A629" t="s">
        <v>2497</v>
      </c>
      <c r="B629" t="s">
        <v>2667</v>
      </c>
      <c r="C629" t="s">
        <v>125</v>
      </c>
      <c r="D629" t="s">
        <v>180</v>
      </c>
      <c r="E629" t="s">
        <v>181</v>
      </c>
      <c r="F629" t="s">
        <v>125</v>
      </c>
      <c r="G629"/>
      <c r="H629">
        <v>5.6565599999999998</v>
      </c>
      <c r="I629" t="s">
        <v>182</v>
      </c>
      <c r="J629" t="s">
        <v>183</v>
      </c>
      <c r="K629" t="s">
        <v>184</v>
      </c>
      <c r="L629" t="s">
        <v>2668</v>
      </c>
      <c r="M629"/>
      <c r="N629" t="s">
        <v>2669</v>
      </c>
      <c r="O629" t="s">
        <v>2670</v>
      </c>
      <c r="P629" t="s">
        <v>236</v>
      </c>
    </row>
    <row r="630" spans="1:16" ht="15" x14ac:dyDescent="0.25">
      <c r="A630" t="s">
        <v>2497</v>
      </c>
      <c r="B630" t="s">
        <v>2617</v>
      </c>
      <c r="C630" t="s">
        <v>125</v>
      </c>
      <c r="D630" t="s">
        <v>180</v>
      </c>
      <c r="E630" t="s">
        <v>181</v>
      </c>
      <c r="F630" t="s">
        <v>125</v>
      </c>
      <c r="G630"/>
      <c r="H630">
        <v>5.9828999999999999</v>
      </c>
      <c r="I630" t="s">
        <v>182</v>
      </c>
      <c r="J630" t="s">
        <v>183</v>
      </c>
      <c r="K630" t="s">
        <v>184</v>
      </c>
      <c r="L630" t="s">
        <v>2031</v>
      </c>
      <c r="M630"/>
      <c r="N630" t="s">
        <v>2618</v>
      </c>
      <c r="O630" t="s">
        <v>2619</v>
      </c>
      <c r="P630" t="s">
        <v>203</v>
      </c>
    </row>
    <row r="631" spans="1:16" ht="15" x14ac:dyDescent="0.25">
      <c r="A631" t="s">
        <v>2497</v>
      </c>
      <c r="B631" t="s">
        <v>2530</v>
      </c>
      <c r="C631" t="s">
        <v>125</v>
      </c>
      <c r="D631" t="s">
        <v>180</v>
      </c>
      <c r="E631" t="s">
        <v>181</v>
      </c>
      <c r="F631" t="s">
        <v>125</v>
      </c>
      <c r="G631"/>
      <c r="H631">
        <v>1.5116400000000001</v>
      </c>
      <c r="I631" t="s">
        <v>182</v>
      </c>
      <c r="J631" t="s">
        <v>183</v>
      </c>
      <c r="K631" t="s">
        <v>184</v>
      </c>
      <c r="L631" t="s">
        <v>2531</v>
      </c>
      <c r="M631"/>
      <c r="N631" t="s">
        <v>2532</v>
      </c>
      <c r="O631" t="s">
        <v>2533</v>
      </c>
      <c r="P631" t="s">
        <v>203</v>
      </c>
    </row>
    <row r="632" spans="1:16" ht="15" x14ac:dyDescent="0.25">
      <c r="A632" t="s">
        <v>2497</v>
      </c>
      <c r="B632" t="s">
        <v>2628</v>
      </c>
      <c r="C632" t="s">
        <v>125</v>
      </c>
      <c r="D632" t="s">
        <v>180</v>
      </c>
      <c r="E632" t="s">
        <v>181</v>
      </c>
      <c r="F632" t="s">
        <v>125</v>
      </c>
      <c r="G632"/>
      <c r="H632">
        <v>2.9321600000000001</v>
      </c>
      <c r="I632" t="s">
        <v>182</v>
      </c>
      <c r="J632" t="s">
        <v>183</v>
      </c>
      <c r="K632" t="s">
        <v>184</v>
      </c>
      <c r="L632" t="s">
        <v>2629</v>
      </c>
      <c r="M632"/>
      <c r="N632" t="s">
        <v>2630</v>
      </c>
      <c r="O632" t="s">
        <v>2631</v>
      </c>
      <c r="P632" t="s">
        <v>203</v>
      </c>
    </row>
    <row r="633" spans="1:16" ht="15" x14ac:dyDescent="0.25">
      <c r="A633" t="s">
        <v>2497</v>
      </c>
      <c r="B633" t="s">
        <v>2714</v>
      </c>
      <c r="C633" t="s">
        <v>125</v>
      </c>
      <c r="D633" t="s">
        <v>180</v>
      </c>
      <c r="E633" t="s">
        <v>181</v>
      </c>
      <c r="F633" t="s">
        <v>125</v>
      </c>
      <c r="G633"/>
      <c r="H633">
        <v>2.8400400000000001</v>
      </c>
      <c r="I633" t="s">
        <v>182</v>
      </c>
      <c r="J633" t="s">
        <v>183</v>
      </c>
      <c r="K633" t="s">
        <v>199</v>
      </c>
      <c r="L633" t="s">
        <v>2715</v>
      </c>
      <c r="M633"/>
      <c r="N633" t="s">
        <v>2716</v>
      </c>
      <c r="O633" t="s">
        <v>2717</v>
      </c>
      <c r="P633" t="s">
        <v>236</v>
      </c>
    </row>
    <row r="634" spans="1:16" ht="15" x14ac:dyDescent="0.25">
      <c r="A634" t="s">
        <v>2497</v>
      </c>
      <c r="B634" t="s">
        <v>2675</v>
      </c>
      <c r="C634" t="s">
        <v>125</v>
      </c>
      <c r="D634" t="s">
        <v>180</v>
      </c>
      <c r="E634" t="s">
        <v>181</v>
      </c>
      <c r="F634" t="s">
        <v>125</v>
      </c>
      <c r="G634"/>
      <c r="H634">
        <v>10.84427</v>
      </c>
      <c r="I634" t="s">
        <v>182</v>
      </c>
      <c r="J634" t="s">
        <v>183</v>
      </c>
      <c r="K634" t="s">
        <v>199</v>
      </c>
      <c r="L634" t="s">
        <v>2676</v>
      </c>
      <c r="M634"/>
      <c r="N634" t="s">
        <v>2677</v>
      </c>
      <c r="O634" t="s">
        <v>2678</v>
      </c>
      <c r="P634" t="s">
        <v>236</v>
      </c>
    </row>
    <row r="635" spans="1:16" ht="15" x14ac:dyDescent="0.25">
      <c r="A635" t="s">
        <v>2497</v>
      </c>
      <c r="B635" t="s">
        <v>2632</v>
      </c>
      <c r="C635" t="s">
        <v>125</v>
      </c>
      <c r="D635" t="s">
        <v>180</v>
      </c>
      <c r="E635" t="s">
        <v>181</v>
      </c>
      <c r="F635" t="s">
        <v>125</v>
      </c>
      <c r="G635"/>
      <c r="H635">
        <v>2.2363200000000001</v>
      </c>
      <c r="I635" t="s">
        <v>182</v>
      </c>
      <c r="J635" t="s">
        <v>183</v>
      </c>
      <c r="K635" t="s">
        <v>184</v>
      </c>
      <c r="L635" t="s">
        <v>2633</v>
      </c>
      <c r="M635"/>
      <c r="N635" t="s">
        <v>2634</v>
      </c>
      <c r="O635" t="s">
        <v>2635</v>
      </c>
      <c r="P635" t="s">
        <v>203</v>
      </c>
    </row>
    <row r="636" spans="1:16" ht="15" x14ac:dyDescent="0.25">
      <c r="A636" t="s">
        <v>2497</v>
      </c>
      <c r="B636" t="s">
        <v>2965</v>
      </c>
      <c r="C636" t="s">
        <v>125</v>
      </c>
      <c r="D636" t="s">
        <v>180</v>
      </c>
      <c r="E636" t="s">
        <v>181</v>
      </c>
      <c r="F636" t="s">
        <v>125</v>
      </c>
      <c r="G636"/>
      <c r="H636">
        <v>4.9941050000000002</v>
      </c>
      <c r="I636" t="s">
        <v>182</v>
      </c>
      <c r="J636" t="s">
        <v>183</v>
      </c>
      <c r="K636" t="s">
        <v>270</v>
      </c>
      <c r="L636" t="s">
        <v>2966</v>
      </c>
      <c r="M636"/>
      <c r="N636" t="s">
        <v>2967</v>
      </c>
      <c r="O636" t="s">
        <v>2968</v>
      </c>
      <c r="P636" t="s">
        <v>421</v>
      </c>
    </row>
    <row r="637" spans="1:16" ht="15" x14ac:dyDescent="0.25">
      <c r="A637" t="s">
        <v>2497</v>
      </c>
      <c r="B637" t="s">
        <v>2748</v>
      </c>
      <c r="C637" t="s">
        <v>125</v>
      </c>
      <c r="D637" t="s">
        <v>180</v>
      </c>
      <c r="E637" t="s">
        <v>181</v>
      </c>
      <c r="F637" t="s">
        <v>125</v>
      </c>
      <c r="G637"/>
      <c r="H637">
        <v>8.3160000000000007</v>
      </c>
      <c r="I637" t="s">
        <v>182</v>
      </c>
      <c r="J637" t="s">
        <v>183</v>
      </c>
      <c r="K637" t="s">
        <v>184</v>
      </c>
      <c r="L637" t="s">
        <v>2749</v>
      </c>
      <c r="M637"/>
      <c r="N637" t="s">
        <v>2750</v>
      </c>
      <c r="O637" t="s">
        <v>2751</v>
      </c>
      <c r="P637" t="s">
        <v>236</v>
      </c>
    </row>
    <row r="638" spans="1:16" ht="15" x14ac:dyDescent="0.25">
      <c r="A638" t="s">
        <v>2497</v>
      </c>
      <c r="B638" t="s">
        <v>2977</v>
      </c>
      <c r="C638" t="s">
        <v>125</v>
      </c>
      <c r="D638" t="s">
        <v>180</v>
      </c>
      <c r="E638" t="s">
        <v>181</v>
      </c>
      <c r="F638" t="s">
        <v>125</v>
      </c>
      <c r="G638"/>
      <c r="H638">
        <v>4.3235400000000004</v>
      </c>
      <c r="I638" t="s">
        <v>182</v>
      </c>
      <c r="J638" t="s">
        <v>183</v>
      </c>
      <c r="K638" t="s">
        <v>410</v>
      </c>
      <c r="L638" t="s">
        <v>2978</v>
      </c>
      <c r="M638"/>
      <c r="N638" t="s">
        <v>2979</v>
      </c>
      <c r="O638" t="s">
        <v>2980</v>
      </c>
      <c r="P638" t="s">
        <v>421</v>
      </c>
    </row>
    <row r="639" spans="1:16" ht="15" x14ac:dyDescent="0.25">
      <c r="A639" t="s">
        <v>2497</v>
      </c>
      <c r="B639" t="s">
        <v>2506</v>
      </c>
      <c r="C639" t="s">
        <v>125</v>
      </c>
      <c r="D639" t="s">
        <v>180</v>
      </c>
      <c r="E639" t="s">
        <v>181</v>
      </c>
      <c r="F639" t="s">
        <v>125</v>
      </c>
      <c r="G639"/>
      <c r="H639">
        <v>6.6067499999999999</v>
      </c>
      <c r="I639" t="s">
        <v>182</v>
      </c>
      <c r="J639" t="s">
        <v>183</v>
      </c>
      <c r="K639" t="s">
        <v>199</v>
      </c>
      <c r="L639" t="s">
        <v>2507</v>
      </c>
      <c r="M639"/>
      <c r="N639" t="s">
        <v>2508</v>
      </c>
      <c r="O639" t="s">
        <v>2509</v>
      </c>
      <c r="P639" t="s">
        <v>197</v>
      </c>
    </row>
    <row r="640" spans="1:16" ht="15" x14ac:dyDescent="0.25">
      <c r="A640" t="s">
        <v>2497</v>
      </c>
      <c r="B640" t="s">
        <v>2636</v>
      </c>
      <c r="C640" t="s">
        <v>125</v>
      </c>
      <c r="D640" t="s">
        <v>180</v>
      </c>
      <c r="E640" t="s">
        <v>181</v>
      </c>
      <c r="F640" t="s">
        <v>125</v>
      </c>
      <c r="G640"/>
      <c r="H640">
        <v>7.9184000000000001</v>
      </c>
      <c r="I640" t="s">
        <v>182</v>
      </c>
      <c r="J640" t="s">
        <v>183</v>
      </c>
      <c r="K640" t="s">
        <v>5000</v>
      </c>
      <c r="L640" t="s">
        <v>2637</v>
      </c>
      <c r="M640"/>
      <c r="N640" t="s">
        <v>2638</v>
      </c>
      <c r="O640" t="s">
        <v>2639</v>
      </c>
      <c r="P640" t="s">
        <v>203</v>
      </c>
    </row>
    <row r="641" spans="1:16" ht="15" x14ac:dyDescent="0.25">
      <c r="A641" t="s">
        <v>2497</v>
      </c>
      <c r="B641" t="s">
        <v>2691</v>
      </c>
      <c r="C641" t="s">
        <v>125</v>
      </c>
      <c r="D641" t="s">
        <v>180</v>
      </c>
      <c r="E641" t="s">
        <v>181</v>
      </c>
      <c r="F641" t="s">
        <v>125</v>
      </c>
      <c r="G641"/>
      <c r="H641">
        <v>14.289</v>
      </c>
      <c r="I641" t="s">
        <v>182</v>
      </c>
      <c r="J641" t="s">
        <v>183</v>
      </c>
      <c r="K641" t="s">
        <v>270</v>
      </c>
      <c r="L641" t="s">
        <v>2692</v>
      </c>
      <c r="M641"/>
      <c r="N641" t="s">
        <v>2693</v>
      </c>
      <c r="O641" t="s">
        <v>2694</v>
      </c>
      <c r="P641" t="s">
        <v>236</v>
      </c>
    </row>
    <row r="642" spans="1:16" ht="15" x14ac:dyDescent="0.25">
      <c r="A642" t="s">
        <v>2497</v>
      </c>
      <c r="B642" t="s">
        <v>2534</v>
      </c>
      <c r="C642" t="s">
        <v>125</v>
      </c>
      <c r="D642" t="s">
        <v>180</v>
      </c>
      <c r="E642" t="s">
        <v>181</v>
      </c>
      <c r="F642" t="s">
        <v>125</v>
      </c>
      <c r="G642"/>
      <c r="H642">
        <v>5.4439000000000002</v>
      </c>
      <c r="I642" t="s">
        <v>182</v>
      </c>
      <c r="J642" t="s">
        <v>183</v>
      </c>
      <c r="K642" t="s">
        <v>184</v>
      </c>
      <c r="L642" t="s">
        <v>2535</v>
      </c>
      <c r="M642"/>
      <c r="N642" t="s">
        <v>2536</v>
      </c>
      <c r="O642" t="s">
        <v>2537</v>
      </c>
      <c r="P642" t="s">
        <v>203</v>
      </c>
    </row>
    <row r="643" spans="1:16" ht="15" x14ac:dyDescent="0.25">
      <c r="A643" t="s">
        <v>2497</v>
      </c>
      <c r="B643" t="s">
        <v>2850</v>
      </c>
      <c r="C643" t="s">
        <v>125</v>
      </c>
      <c r="D643" t="s">
        <v>180</v>
      </c>
      <c r="E643" t="s">
        <v>181</v>
      </c>
      <c r="F643" t="s">
        <v>125</v>
      </c>
      <c r="G643"/>
      <c r="H643">
        <v>12.005660000000001</v>
      </c>
      <c r="I643" t="s">
        <v>182</v>
      </c>
      <c r="J643" t="s">
        <v>183</v>
      </c>
      <c r="K643" t="s">
        <v>184</v>
      </c>
      <c r="L643" t="s">
        <v>2851</v>
      </c>
      <c r="M643"/>
      <c r="N643" t="s">
        <v>2852</v>
      </c>
      <c r="O643" t="s">
        <v>2853</v>
      </c>
      <c r="P643" t="s">
        <v>293</v>
      </c>
    </row>
    <row r="644" spans="1:16" ht="15" x14ac:dyDescent="0.25">
      <c r="A644" t="s">
        <v>2497</v>
      </c>
      <c r="B644" t="s">
        <v>2989</v>
      </c>
      <c r="C644" t="s">
        <v>125</v>
      </c>
      <c r="D644" t="s">
        <v>180</v>
      </c>
      <c r="E644" t="s">
        <v>181</v>
      </c>
      <c r="F644" t="s">
        <v>125</v>
      </c>
      <c r="G644"/>
      <c r="H644">
        <v>4.992</v>
      </c>
      <c r="I644" t="s">
        <v>182</v>
      </c>
      <c r="J644" t="s">
        <v>379</v>
      </c>
      <c r="K644" t="s">
        <v>379</v>
      </c>
      <c r="L644" t="s">
        <v>2990</v>
      </c>
      <c r="M644"/>
      <c r="N644" t="s">
        <v>2991</v>
      </c>
      <c r="O644" t="s">
        <v>2992</v>
      </c>
      <c r="P644" t="s">
        <v>577</v>
      </c>
    </row>
    <row r="645" spans="1:16" ht="15" x14ac:dyDescent="0.25">
      <c r="A645" t="s">
        <v>2497</v>
      </c>
      <c r="B645" t="s">
        <v>338</v>
      </c>
      <c r="C645" t="s">
        <v>125</v>
      </c>
      <c r="D645" t="s">
        <v>180</v>
      </c>
      <c r="E645" t="s">
        <v>181</v>
      </c>
      <c r="F645" t="s">
        <v>125</v>
      </c>
      <c r="G645"/>
      <c r="H645">
        <v>11.997490000000001</v>
      </c>
      <c r="I645" t="s">
        <v>182</v>
      </c>
      <c r="J645" t="s">
        <v>183</v>
      </c>
      <c r="K645" t="s">
        <v>270</v>
      </c>
      <c r="L645" t="s">
        <v>2703</v>
      </c>
      <c r="M645"/>
      <c r="N645" t="s">
        <v>2704</v>
      </c>
      <c r="O645" t="s">
        <v>2705</v>
      </c>
      <c r="P645" t="s">
        <v>236</v>
      </c>
    </row>
    <row r="646" spans="1:16" ht="15" x14ac:dyDescent="0.25">
      <c r="A646" t="s">
        <v>2497</v>
      </c>
      <c r="B646" t="s">
        <v>2538</v>
      </c>
      <c r="C646" t="s">
        <v>125</v>
      </c>
      <c r="D646" t="s">
        <v>180</v>
      </c>
      <c r="E646" t="s">
        <v>181</v>
      </c>
      <c r="F646" t="s">
        <v>125</v>
      </c>
      <c r="G646"/>
      <c r="H646">
        <v>4.5437700000000003</v>
      </c>
      <c r="I646" t="s">
        <v>182</v>
      </c>
      <c r="J646" t="s">
        <v>183</v>
      </c>
      <c r="K646" t="s">
        <v>199</v>
      </c>
      <c r="L646" t="s">
        <v>2539</v>
      </c>
      <c r="M646"/>
      <c r="N646" t="s">
        <v>2540</v>
      </c>
      <c r="O646" t="s">
        <v>2541</v>
      </c>
      <c r="P646" t="s">
        <v>203</v>
      </c>
    </row>
    <row r="647" spans="1:16" ht="15" x14ac:dyDescent="0.25">
      <c r="A647" t="s">
        <v>2497</v>
      </c>
      <c r="B647" t="s">
        <v>2699</v>
      </c>
      <c r="C647" t="s">
        <v>125</v>
      </c>
      <c r="D647" t="s">
        <v>180</v>
      </c>
      <c r="E647" t="s">
        <v>181</v>
      </c>
      <c r="F647" t="s">
        <v>125</v>
      </c>
      <c r="G647"/>
      <c r="H647">
        <v>4.9219999999999997</v>
      </c>
      <c r="I647" t="s">
        <v>182</v>
      </c>
      <c r="J647" t="s">
        <v>183</v>
      </c>
      <c r="K647" t="s">
        <v>184</v>
      </c>
      <c r="L647" t="s">
        <v>2700</v>
      </c>
      <c r="M647"/>
      <c r="N647" t="s">
        <v>2701</v>
      </c>
      <c r="O647" t="s">
        <v>2702</v>
      </c>
      <c r="P647" t="s">
        <v>236</v>
      </c>
    </row>
    <row r="648" spans="1:16" ht="15" x14ac:dyDescent="0.25">
      <c r="A648" t="s">
        <v>2497</v>
      </c>
      <c r="B648" t="s">
        <v>2756</v>
      </c>
      <c r="C648" t="s">
        <v>125</v>
      </c>
      <c r="D648" t="s">
        <v>180</v>
      </c>
      <c r="E648" t="s">
        <v>181</v>
      </c>
      <c r="F648" t="s">
        <v>125</v>
      </c>
      <c r="G648"/>
      <c r="H648">
        <v>6.1985999999999999</v>
      </c>
      <c r="I648" t="s">
        <v>182</v>
      </c>
      <c r="J648" t="s">
        <v>183</v>
      </c>
      <c r="K648" t="s">
        <v>199</v>
      </c>
      <c r="L648" t="s">
        <v>2757</v>
      </c>
      <c r="M648"/>
      <c r="N648" t="s">
        <v>2758</v>
      </c>
      <c r="O648" t="s">
        <v>2759</v>
      </c>
      <c r="P648" t="s">
        <v>236</v>
      </c>
    </row>
    <row r="649" spans="1:16" ht="15" x14ac:dyDescent="0.25">
      <c r="A649" t="s">
        <v>2497</v>
      </c>
      <c r="B649" t="s">
        <v>2542</v>
      </c>
      <c r="C649" t="s">
        <v>125</v>
      </c>
      <c r="D649" t="s">
        <v>180</v>
      </c>
      <c r="E649" t="s">
        <v>181</v>
      </c>
      <c r="F649" t="s">
        <v>125</v>
      </c>
      <c r="G649"/>
      <c r="H649">
        <v>6.2226900000000001</v>
      </c>
      <c r="I649" t="s">
        <v>182</v>
      </c>
      <c r="J649" t="s">
        <v>183</v>
      </c>
      <c r="K649" t="s">
        <v>184</v>
      </c>
      <c r="L649" t="s">
        <v>2543</v>
      </c>
      <c r="M649"/>
      <c r="N649" t="s">
        <v>2544</v>
      </c>
      <c r="O649" t="s">
        <v>2545</v>
      </c>
      <c r="P649" t="s">
        <v>203</v>
      </c>
    </row>
    <row r="650" spans="1:16" ht="15" x14ac:dyDescent="0.25">
      <c r="A650" t="s">
        <v>2497</v>
      </c>
      <c r="B650" t="s">
        <v>2687</v>
      </c>
      <c r="C650" t="s">
        <v>125</v>
      </c>
      <c r="D650" t="s">
        <v>180</v>
      </c>
      <c r="E650" t="s">
        <v>181</v>
      </c>
      <c r="F650" t="s">
        <v>125</v>
      </c>
      <c r="G650"/>
      <c r="H650">
        <v>6.1139999999999999</v>
      </c>
      <c r="I650" t="s">
        <v>182</v>
      </c>
      <c r="J650" t="s">
        <v>183</v>
      </c>
      <c r="K650" t="s">
        <v>5000</v>
      </c>
      <c r="L650" t="s">
        <v>2688</v>
      </c>
      <c r="M650"/>
      <c r="N650" t="s">
        <v>2689</v>
      </c>
      <c r="O650" t="s">
        <v>2690</v>
      </c>
      <c r="P650" t="s">
        <v>236</v>
      </c>
    </row>
    <row r="651" spans="1:16" ht="15" x14ac:dyDescent="0.25">
      <c r="A651" t="s">
        <v>2497</v>
      </c>
      <c r="B651" t="s">
        <v>2834</v>
      </c>
      <c r="C651" t="s">
        <v>125</v>
      </c>
      <c r="D651" t="s">
        <v>180</v>
      </c>
      <c r="E651" t="s">
        <v>181</v>
      </c>
      <c r="F651" t="s">
        <v>125</v>
      </c>
      <c r="G651"/>
      <c r="H651">
        <v>18.955220000000001</v>
      </c>
      <c r="I651" t="s">
        <v>182</v>
      </c>
      <c r="J651" t="s">
        <v>183</v>
      </c>
      <c r="K651" t="s">
        <v>5000</v>
      </c>
      <c r="L651" t="s">
        <v>2835</v>
      </c>
      <c r="M651"/>
      <c r="N651" t="s">
        <v>2836</v>
      </c>
      <c r="O651" t="s">
        <v>2837</v>
      </c>
      <c r="P651" t="s">
        <v>293</v>
      </c>
    </row>
    <row r="652" spans="1:16" ht="15" x14ac:dyDescent="0.25">
      <c r="A652" t="s">
        <v>2497</v>
      </c>
      <c r="B652" t="s">
        <v>2838</v>
      </c>
      <c r="C652" t="s">
        <v>125</v>
      </c>
      <c r="D652" t="s">
        <v>180</v>
      </c>
      <c r="E652" t="s">
        <v>181</v>
      </c>
      <c r="F652" t="s">
        <v>125</v>
      </c>
      <c r="G652"/>
      <c r="H652">
        <v>30.941669999999998</v>
      </c>
      <c r="I652" t="s">
        <v>182</v>
      </c>
      <c r="J652" t="s">
        <v>183</v>
      </c>
      <c r="K652" t="s">
        <v>5000</v>
      </c>
      <c r="L652" t="s">
        <v>2839</v>
      </c>
      <c r="M652"/>
      <c r="N652" t="s">
        <v>2840</v>
      </c>
      <c r="O652" t="s">
        <v>2841</v>
      </c>
      <c r="P652" t="s">
        <v>293</v>
      </c>
    </row>
    <row r="653" spans="1:16" ht="15" x14ac:dyDescent="0.25">
      <c r="A653" t="s">
        <v>2497</v>
      </c>
      <c r="B653" t="s">
        <v>2910</v>
      </c>
      <c r="C653" t="s">
        <v>125</v>
      </c>
      <c r="D653" t="s">
        <v>180</v>
      </c>
      <c r="E653" t="s">
        <v>181</v>
      </c>
      <c r="F653" t="s">
        <v>125</v>
      </c>
      <c r="G653"/>
      <c r="H653">
        <v>4.9978999999999996</v>
      </c>
      <c r="I653" t="s">
        <v>182</v>
      </c>
      <c r="J653" t="s">
        <v>183</v>
      </c>
      <c r="K653" t="s">
        <v>4991</v>
      </c>
      <c r="L653" t="s">
        <v>2911</v>
      </c>
      <c r="M653"/>
      <c r="N653" t="s">
        <v>2912</v>
      </c>
      <c r="O653" t="s">
        <v>2913</v>
      </c>
      <c r="P653" t="s">
        <v>293</v>
      </c>
    </row>
    <row r="654" spans="1:16" ht="15" x14ac:dyDescent="0.25">
      <c r="A654" t="s">
        <v>2497</v>
      </c>
      <c r="B654" t="s">
        <v>2894</v>
      </c>
      <c r="C654" t="s">
        <v>125</v>
      </c>
      <c r="D654" t="s">
        <v>180</v>
      </c>
      <c r="E654" t="s">
        <v>181</v>
      </c>
      <c r="F654" t="s">
        <v>125</v>
      </c>
      <c r="G654"/>
      <c r="H654">
        <v>4.9985099999999996</v>
      </c>
      <c r="I654" t="s">
        <v>182</v>
      </c>
      <c r="J654" t="s">
        <v>183</v>
      </c>
      <c r="K654" t="s">
        <v>184</v>
      </c>
      <c r="L654" t="s">
        <v>2895</v>
      </c>
      <c r="M654"/>
      <c r="N654" t="s">
        <v>2896</v>
      </c>
      <c r="O654" t="s">
        <v>2897</v>
      </c>
      <c r="P654" t="s">
        <v>293</v>
      </c>
    </row>
    <row r="655" spans="1:16" ht="15" x14ac:dyDescent="0.25">
      <c r="A655" t="s">
        <v>2497</v>
      </c>
      <c r="B655" t="s">
        <v>2648</v>
      </c>
      <c r="C655" t="s">
        <v>125</v>
      </c>
      <c r="D655" t="s">
        <v>180</v>
      </c>
      <c r="E655" t="s">
        <v>181</v>
      </c>
      <c r="F655" t="s">
        <v>125</v>
      </c>
      <c r="G655"/>
      <c r="H655">
        <v>3.0160200000000001</v>
      </c>
      <c r="I655" t="s">
        <v>182</v>
      </c>
      <c r="J655" t="s">
        <v>183</v>
      </c>
      <c r="K655" t="s">
        <v>199</v>
      </c>
      <c r="L655" t="s">
        <v>2649</v>
      </c>
      <c r="M655"/>
      <c r="N655" t="s">
        <v>2650</v>
      </c>
      <c r="O655" t="s">
        <v>2651</v>
      </c>
      <c r="P655" t="s">
        <v>203</v>
      </c>
    </row>
    <row r="656" spans="1:16" ht="15" x14ac:dyDescent="0.25">
      <c r="A656" t="s">
        <v>2497</v>
      </c>
      <c r="B656" t="s">
        <v>2796</v>
      </c>
      <c r="C656" t="s">
        <v>125</v>
      </c>
      <c r="D656" t="s">
        <v>180</v>
      </c>
      <c r="E656" t="s">
        <v>181</v>
      </c>
      <c r="F656" t="s">
        <v>125</v>
      </c>
      <c r="G656"/>
      <c r="H656">
        <v>11.999790000000001</v>
      </c>
      <c r="I656" t="s">
        <v>182</v>
      </c>
      <c r="J656" t="s">
        <v>183</v>
      </c>
      <c r="K656" t="s">
        <v>270</v>
      </c>
      <c r="L656" t="s">
        <v>2797</v>
      </c>
      <c r="M656"/>
      <c r="N656" t="s">
        <v>2798</v>
      </c>
      <c r="O656" t="s">
        <v>2799</v>
      </c>
      <c r="P656" t="s">
        <v>293</v>
      </c>
    </row>
    <row r="657" spans="1:16" ht="15" x14ac:dyDescent="0.25">
      <c r="A657" t="s">
        <v>2497</v>
      </c>
      <c r="B657" t="s">
        <v>2886</v>
      </c>
      <c r="C657" t="s">
        <v>125</v>
      </c>
      <c r="D657" t="s">
        <v>180</v>
      </c>
      <c r="E657" t="s">
        <v>181</v>
      </c>
      <c r="F657" t="s">
        <v>125</v>
      </c>
      <c r="G657"/>
      <c r="H657">
        <v>8.97804</v>
      </c>
      <c r="I657" t="s">
        <v>182</v>
      </c>
      <c r="J657" t="s">
        <v>183</v>
      </c>
      <c r="K657" t="s">
        <v>199</v>
      </c>
      <c r="L657" t="s">
        <v>2887</v>
      </c>
      <c r="M657"/>
      <c r="N657" t="s">
        <v>2888</v>
      </c>
      <c r="O657" t="s">
        <v>2889</v>
      </c>
      <c r="P657" t="s">
        <v>293</v>
      </c>
    </row>
    <row r="658" spans="1:16" ht="15" x14ac:dyDescent="0.25">
      <c r="A658" t="s">
        <v>2497</v>
      </c>
      <c r="B658" t="s">
        <v>2742</v>
      </c>
      <c r="C658" t="s">
        <v>125</v>
      </c>
      <c r="D658" t="s">
        <v>180</v>
      </c>
      <c r="E658" t="s">
        <v>181</v>
      </c>
      <c r="F658" t="s">
        <v>125</v>
      </c>
      <c r="G658"/>
      <c r="H658">
        <v>4.45038</v>
      </c>
      <c r="I658" t="s">
        <v>182</v>
      </c>
      <c r="J658" t="s">
        <v>183</v>
      </c>
      <c r="K658" t="s">
        <v>184</v>
      </c>
      <c r="L658" t="s">
        <v>2743</v>
      </c>
      <c r="M658"/>
      <c r="N658" t="s">
        <v>2744</v>
      </c>
      <c r="O658" t="s">
        <v>2745</v>
      </c>
      <c r="P658" t="s">
        <v>236</v>
      </c>
    </row>
    <row r="659" spans="1:16" ht="15" x14ac:dyDescent="0.25">
      <c r="A659" t="s">
        <v>2497</v>
      </c>
      <c r="B659" t="s">
        <v>387</v>
      </c>
      <c r="C659" t="s">
        <v>125</v>
      </c>
      <c r="D659" t="s">
        <v>180</v>
      </c>
      <c r="E659" t="s">
        <v>181</v>
      </c>
      <c r="F659" t="s">
        <v>125</v>
      </c>
      <c r="G659"/>
      <c r="H659">
        <v>4.2789999999999999</v>
      </c>
      <c r="I659" t="s">
        <v>182</v>
      </c>
      <c r="J659" t="s">
        <v>183</v>
      </c>
      <c r="K659" t="s">
        <v>184</v>
      </c>
      <c r="L659" t="s">
        <v>2546</v>
      </c>
      <c r="M659"/>
      <c r="N659" t="s">
        <v>2547</v>
      </c>
      <c r="O659" t="s">
        <v>2548</v>
      </c>
      <c r="P659" t="s">
        <v>203</v>
      </c>
    </row>
    <row r="660" spans="1:16" ht="15" x14ac:dyDescent="0.25">
      <c r="A660" t="s">
        <v>2497</v>
      </c>
      <c r="B660" t="s">
        <v>2549</v>
      </c>
      <c r="C660" t="s">
        <v>125</v>
      </c>
      <c r="D660" t="s">
        <v>180</v>
      </c>
      <c r="E660" t="s">
        <v>181</v>
      </c>
      <c r="F660" t="s">
        <v>125</v>
      </c>
      <c r="G660"/>
      <c r="H660">
        <v>3.8822399999999999</v>
      </c>
      <c r="I660" t="s">
        <v>182</v>
      </c>
      <c r="J660" t="s">
        <v>183</v>
      </c>
      <c r="K660" t="s">
        <v>184</v>
      </c>
      <c r="L660" t="s">
        <v>2550</v>
      </c>
      <c r="M660"/>
      <c r="N660" t="s">
        <v>2551</v>
      </c>
      <c r="O660" t="s">
        <v>2552</v>
      </c>
      <c r="P660" t="s">
        <v>203</v>
      </c>
    </row>
    <row r="661" spans="1:16" ht="15" x14ac:dyDescent="0.25">
      <c r="A661" t="s">
        <v>2497</v>
      </c>
      <c r="B661" t="s">
        <v>2553</v>
      </c>
      <c r="C661" t="s">
        <v>125</v>
      </c>
      <c r="D661" t="s">
        <v>180</v>
      </c>
      <c r="E661" t="s">
        <v>181</v>
      </c>
      <c r="F661" t="s">
        <v>125</v>
      </c>
      <c r="G661"/>
      <c r="H661">
        <v>0.82320000000000004</v>
      </c>
      <c r="I661" t="s">
        <v>182</v>
      </c>
      <c r="J661" t="s">
        <v>183</v>
      </c>
      <c r="K661" t="s">
        <v>184</v>
      </c>
      <c r="L661" t="s">
        <v>2554</v>
      </c>
      <c r="M661"/>
      <c r="N661" t="s">
        <v>2555</v>
      </c>
      <c r="O661" t="s">
        <v>2556</v>
      </c>
      <c r="P661" t="s">
        <v>203</v>
      </c>
    </row>
    <row r="662" spans="1:16" ht="15" x14ac:dyDescent="0.25">
      <c r="A662" t="s">
        <v>2497</v>
      </c>
      <c r="B662" t="s">
        <v>2710</v>
      </c>
      <c r="C662" t="s">
        <v>125</v>
      </c>
      <c r="D662" t="s">
        <v>180</v>
      </c>
      <c r="E662" t="s">
        <v>181</v>
      </c>
      <c r="F662" t="s">
        <v>125</v>
      </c>
      <c r="G662"/>
      <c r="H662">
        <v>8.3982200000000002</v>
      </c>
      <c r="I662" t="s">
        <v>182</v>
      </c>
      <c r="J662" t="s">
        <v>183</v>
      </c>
      <c r="K662" t="s">
        <v>184</v>
      </c>
      <c r="L662" t="s">
        <v>2711</v>
      </c>
      <c r="M662"/>
      <c r="N662" t="s">
        <v>2712</v>
      </c>
      <c r="O662" t="s">
        <v>2713</v>
      </c>
      <c r="P662" t="s">
        <v>236</v>
      </c>
    </row>
    <row r="663" spans="1:16" ht="15" x14ac:dyDescent="0.25">
      <c r="A663" t="s">
        <v>2497</v>
      </c>
      <c r="B663" t="s">
        <v>2842</v>
      </c>
      <c r="C663" t="s">
        <v>125</v>
      </c>
      <c r="D663" t="s">
        <v>180</v>
      </c>
      <c r="E663" t="s">
        <v>181</v>
      </c>
      <c r="F663" t="s">
        <v>125</v>
      </c>
      <c r="G663"/>
      <c r="H663">
        <v>4.9148699999999996</v>
      </c>
      <c r="I663" t="s">
        <v>182</v>
      </c>
      <c r="J663" t="s">
        <v>183</v>
      </c>
      <c r="K663" t="s">
        <v>184</v>
      </c>
      <c r="L663" t="s">
        <v>2843</v>
      </c>
      <c r="M663"/>
      <c r="N663" t="s">
        <v>2844</v>
      </c>
      <c r="O663" t="s">
        <v>2845</v>
      </c>
      <c r="P663" t="s">
        <v>293</v>
      </c>
    </row>
    <row r="664" spans="1:16" ht="15" x14ac:dyDescent="0.25">
      <c r="A664" t="s">
        <v>2497</v>
      </c>
      <c r="B664" t="s">
        <v>1130</v>
      </c>
      <c r="C664" t="s">
        <v>125</v>
      </c>
      <c r="D664" t="s">
        <v>180</v>
      </c>
      <c r="E664" t="s">
        <v>181</v>
      </c>
      <c r="F664" t="s">
        <v>125</v>
      </c>
      <c r="G664"/>
      <c r="H664">
        <v>6.8544</v>
      </c>
      <c r="I664" t="s">
        <v>182</v>
      </c>
      <c r="J664" t="s">
        <v>183</v>
      </c>
      <c r="K664" t="s">
        <v>184</v>
      </c>
      <c r="L664" t="s">
        <v>2811</v>
      </c>
      <c r="M664"/>
      <c r="N664" t="s">
        <v>2812</v>
      </c>
      <c r="O664" t="s">
        <v>2813</v>
      </c>
      <c r="P664" t="s">
        <v>293</v>
      </c>
    </row>
    <row r="665" spans="1:16" ht="15" x14ac:dyDescent="0.25">
      <c r="A665" t="s">
        <v>2497</v>
      </c>
      <c r="B665" t="s">
        <v>2760</v>
      </c>
      <c r="C665" t="s">
        <v>125</v>
      </c>
      <c r="D665" t="s">
        <v>180</v>
      </c>
      <c r="E665" t="s">
        <v>181</v>
      </c>
      <c r="F665" t="s">
        <v>125</v>
      </c>
      <c r="G665"/>
      <c r="H665">
        <v>6.073035</v>
      </c>
      <c r="I665" t="s">
        <v>182</v>
      </c>
      <c r="J665" t="s">
        <v>183</v>
      </c>
      <c r="K665" t="s">
        <v>4991</v>
      </c>
      <c r="L665" t="s">
        <v>2761</v>
      </c>
      <c r="M665"/>
      <c r="N665" t="s">
        <v>2762</v>
      </c>
      <c r="O665" t="s">
        <v>2763</v>
      </c>
      <c r="P665" t="s">
        <v>236</v>
      </c>
    </row>
    <row r="666" spans="1:16" ht="15" x14ac:dyDescent="0.25">
      <c r="A666" t="s">
        <v>2497</v>
      </c>
      <c r="B666" t="s">
        <v>2557</v>
      </c>
      <c r="C666" t="s">
        <v>125</v>
      </c>
      <c r="D666" t="s">
        <v>180</v>
      </c>
      <c r="E666" t="s">
        <v>181</v>
      </c>
      <c r="F666" t="s">
        <v>125</v>
      </c>
      <c r="G666"/>
      <c r="H666">
        <v>0.96138000000000001</v>
      </c>
      <c r="I666" t="s">
        <v>182</v>
      </c>
      <c r="J666" t="s">
        <v>183</v>
      </c>
      <c r="K666" t="s">
        <v>184</v>
      </c>
      <c r="L666" t="s">
        <v>2558</v>
      </c>
      <c r="M666"/>
      <c r="N666" t="s">
        <v>2559</v>
      </c>
      <c r="O666" t="s">
        <v>2560</v>
      </c>
      <c r="P666" t="s">
        <v>203</v>
      </c>
    </row>
    <row r="667" spans="1:16" ht="15" x14ac:dyDescent="0.25">
      <c r="A667" t="s">
        <v>2497</v>
      </c>
      <c r="B667" t="s">
        <v>2830</v>
      </c>
      <c r="C667" t="s">
        <v>125</v>
      </c>
      <c r="D667" t="s">
        <v>180</v>
      </c>
      <c r="E667" t="s">
        <v>181</v>
      </c>
      <c r="F667" t="s">
        <v>125</v>
      </c>
      <c r="G667"/>
      <c r="H667">
        <v>12.71946</v>
      </c>
      <c r="I667" t="s">
        <v>182</v>
      </c>
      <c r="J667" t="s">
        <v>216</v>
      </c>
      <c r="K667" t="s">
        <v>216</v>
      </c>
      <c r="L667" t="s">
        <v>2831</v>
      </c>
      <c r="M667"/>
      <c r="N667" t="s">
        <v>2832</v>
      </c>
      <c r="O667" t="s">
        <v>2833</v>
      </c>
      <c r="P667" t="s">
        <v>293</v>
      </c>
    </row>
    <row r="668" spans="1:16" ht="15" x14ac:dyDescent="0.25">
      <c r="A668" t="s">
        <v>2497</v>
      </c>
      <c r="B668" t="s">
        <v>2502</v>
      </c>
      <c r="C668" t="s">
        <v>125</v>
      </c>
      <c r="D668" t="s">
        <v>180</v>
      </c>
      <c r="E668" t="s">
        <v>181</v>
      </c>
      <c r="F668" t="s">
        <v>125</v>
      </c>
      <c r="G668"/>
      <c r="H668">
        <v>4.9980000000000002</v>
      </c>
      <c r="I668" t="s">
        <v>182</v>
      </c>
      <c r="J668" t="s">
        <v>183</v>
      </c>
      <c r="K668" t="s">
        <v>184</v>
      </c>
      <c r="L668" t="s">
        <v>2503</v>
      </c>
      <c r="M668"/>
      <c r="N668" t="s">
        <v>2504</v>
      </c>
      <c r="O668" t="s">
        <v>2505</v>
      </c>
      <c r="P668" t="s">
        <v>197</v>
      </c>
    </row>
    <row r="669" spans="1:16" ht="15" x14ac:dyDescent="0.25">
      <c r="A669" t="s">
        <v>2497</v>
      </c>
      <c r="B669" t="s">
        <v>2561</v>
      </c>
      <c r="C669" t="s">
        <v>125</v>
      </c>
      <c r="D669" t="s">
        <v>180</v>
      </c>
      <c r="E669" t="s">
        <v>181</v>
      </c>
      <c r="F669" t="s">
        <v>125</v>
      </c>
      <c r="G669"/>
      <c r="H669">
        <v>6.6404800000000002</v>
      </c>
      <c r="I669" t="s">
        <v>182</v>
      </c>
      <c r="J669" t="s">
        <v>183</v>
      </c>
      <c r="K669" t="s">
        <v>199</v>
      </c>
      <c r="L669" t="s">
        <v>2562</v>
      </c>
      <c r="M669"/>
      <c r="N669" t="s">
        <v>2563</v>
      </c>
      <c r="O669" t="s">
        <v>2564</v>
      </c>
      <c r="P669" t="s">
        <v>203</v>
      </c>
    </row>
    <row r="670" spans="1:16" ht="15" x14ac:dyDescent="0.25">
      <c r="A670" t="s">
        <v>2497</v>
      </c>
      <c r="B670" t="s">
        <v>2644</v>
      </c>
      <c r="C670" t="s">
        <v>125</v>
      </c>
      <c r="D670" t="s">
        <v>180</v>
      </c>
      <c r="E670" t="s">
        <v>181</v>
      </c>
      <c r="F670" t="s">
        <v>125</v>
      </c>
      <c r="G670"/>
      <c r="H670">
        <v>3.5250599999999999</v>
      </c>
      <c r="I670" t="s">
        <v>182</v>
      </c>
      <c r="J670" t="s">
        <v>183</v>
      </c>
      <c r="K670" t="s">
        <v>184</v>
      </c>
      <c r="L670" t="s">
        <v>2645</v>
      </c>
      <c r="M670"/>
      <c r="N670" t="s">
        <v>2646</v>
      </c>
      <c r="O670" t="s">
        <v>2647</v>
      </c>
      <c r="P670" t="s">
        <v>203</v>
      </c>
    </row>
    <row r="671" spans="1:16" ht="15" x14ac:dyDescent="0.25">
      <c r="A671" t="s">
        <v>2497</v>
      </c>
      <c r="B671" t="s">
        <v>3005</v>
      </c>
      <c r="C671" t="s">
        <v>125</v>
      </c>
      <c r="D671" t="s">
        <v>180</v>
      </c>
      <c r="E671" t="s">
        <v>181</v>
      </c>
      <c r="F671" t="s">
        <v>125</v>
      </c>
      <c r="G671"/>
      <c r="H671">
        <v>4.9862399999999996</v>
      </c>
      <c r="I671" t="s">
        <v>182</v>
      </c>
      <c r="J671" t="s">
        <v>216</v>
      </c>
      <c r="K671" t="s">
        <v>216</v>
      </c>
      <c r="L671" t="s">
        <v>3006</v>
      </c>
      <c r="M671"/>
      <c r="N671" t="s">
        <v>3007</v>
      </c>
      <c r="O671" t="s">
        <v>3008</v>
      </c>
      <c r="P671" t="s">
        <v>577</v>
      </c>
    </row>
    <row r="672" spans="1:16" ht="15" x14ac:dyDescent="0.25">
      <c r="A672" t="s">
        <v>2497</v>
      </c>
      <c r="B672" t="s">
        <v>2949</v>
      </c>
      <c r="C672" t="s">
        <v>125</v>
      </c>
      <c r="D672" t="s">
        <v>180</v>
      </c>
      <c r="E672" t="s">
        <v>181</v>
      </c>
      <c r="F672" t="s">
        <v>125</v>
      </c>
      <c r="G672"/>
      <c r="H672">
        <v>4.9978999999999996</v>
      </c>
      <c r="I672" t="s">
        <v>182</v>
      </c>
      <c r="J672" t="s">
        <v>183</v>
      </c>
      <c r="K672" t="s">
        <v>4991</v>
      </c>
      <c r="L672" t="s">
        <v>2950</v>
      </c>
      <c r="M672"/>
      <c r="N672" t="s">
        <v>2951</v>
      </c>
      <c r="O672" t="s">
        <v>2952</v>
      </c>
      <c r="P672" t="s">
        <v>421</v>
      </c>
    </row>
    <row r="673" spans="1:16" ht="15" x14ac:dyDescent="0.25">
      <c r="A673" t="s">
        <v>2497</v>
      </c>
      <c r="B673" t="s">
        <v>2969</v>
      </c>
      <c r="C673" t="s">
        <v>125</v>
      </c>
      <c r="D673" t="s">
        <v>180</v>
      </c>
      <c r="E673" t="s">
        <v>181</v>
      </c>
      <c r="F673" t="s">
        <v>125</v>
      </c>
      <c r="G673"/>
      <c r="H673">
        <v>4.9972000000000003</v>
      </c>
      <c r="I673" t="s">
        <v>182</v>
      </c>
      <c r="J673" t="s">
        <v>183</v>
      </c>
      <c r="K673" t="s">
        <v>518</v>
      </c>
      <c r="L673" t="s">
        <v>2970</v>
      </c>
      <c r="M673"/>
      <c r="N673" t="s">
        <v>2971</v>
      </c>
      <c r="O673" t="s">
        <v>2972</v>
      </c>
      <c r="P673" t="s">
        <v>421</v>
      </c>
    </row>
    <row r="674" spans="1:16" ht="15" x14ac:dyDescent="0.25">
      <c r="A674" t="s">
        <v>2497</v>
      </c>
      <c r="B674" t="s">
        <v>2800</v>
      </c>
      <c r="C674" t="s">
        <v>125</v>
      </c>
      <c r="D674" t="s">
        <v>180</v>
      </c>
      <c r="E674" t="s">
        <v>181</v>
      </c>
      <c r="F674" t="s">
        <v>125</v>
      </c>
      <c r="G674"/>
      <c r="H674">
        <v>21.008430000000001</v>
      </c>
      <c r="I674" t="s">
        <v>182</v>
      </c>
      <c r="J674" t="s">
        <v>183</v>
      </c>
      <c r="K674" t="s">
        <v>410</v>
      </c>
      <c r="L674"/>
      <c r="M674"/>
      <c r="N674" t="s">
        <v>2801</v>
      </c>
      <c r="O674" t="s">
        <v>2802</v>
      </c>
      <c r="P674" t="s">
        <v>293</v>
      </c>
    </row>
    <row r="675" spans="1:16" ht="15" x14ac:dyDescent="0.25">
      <c r="A675" t="s">
        <v>2497</v>
      </c>
      <c r="B675" t="s">
        <v>2746</v>
      </c>
      <c r="C675" t="s">
        <v>125</v>
      </c>
      <c r="D675" t="s">
        <v>180</v>
      </c>
      <c r="E675" t="s">
        <v>181</v>
      </c>
      <c r="F675" t="s">
        <v>125</v>
      </c>
      <c r="G675"/>
      <c r="H675">
        <v>3.21408</v>
      </c>
      <c r="I675" t="s">
        <v>182</v>
      </c>
      <c r="J675" t="s">
        <v>183</v>
      </c>
      <c r="K675" t="s">
        <v>184</v>
      </c>
      <c r="L675" t="s">
        <v>2672</v>
      </c>
      <c r="M675"/>
      <c r="N675" t="s">
        <v>243</v>
      </c>
      <c r="O675" t="s">
        <v>2747</v>
      </c>
      <c r="P675" t="s">
        <v>236</v>
      </c>
    </row>
    <row r="676" spans="1:16" ht="15" x14ac:dyDescent="0.25">
      <c r="A676" t="s">
        <v>2497</v>
      </c>
      <c r="B676" t="s">
        <v>2922</v>
      </c>
      <c r="C676" t="s">
        <v>125</v>
      </c>
      <c r="D676" t="s">
        <v>180</v>
      </c>
      <c r="E676" t="s">
        <v>181</v>
      </c>
      <c r="F676" t="s">
        <v>125</v>
      </c>
      <c r="G676"/>
      <c r="H676">
        <v>4.9978999999999996</v>
      </c>
      <c r="I676" t="s">
        <v>182</v>
      </c>
      <c r="J676" t="s">
        <v>183</v>
      </c>
      <c r="K676" t="s">
        <v>4991</v>
      </c>
      <c r="L676" t="s">
        <v>951</v>
      </c>
      <c r="M676"/>
      <c r="N676" t="s">
        <v>2923</v>
      </c>
      <c r="O676" t="s">
        <v>2924</v>
      </c>
      <c r="P676" t="s">
        <v>293</v>
      </c>
    </row>
    <row r="677" spans="1:16" ht="15" x14ac:dyDescent="0.25">
      <c r="A677" t="s">
        <v>2497</v>
      </c>
      <c r="B677" t="s">
        <v>2718</v>
      </c>
      <c r="C677" t="s">
        <v>125</v>
      </c>
      <c r="D677" t="s">
        <v>180</v>
      </c>
      <c r="E677" t="s">
        <v>181</v>
      </c>
      <c r="F677" t="s">
        <v>125</v>
      </c>
      <c r="G677"/>
      <c r="H677">
        <v>8.4359999999999999</v>
      </c>
      <c r="I677" t="s">
        <v>182</v>
      </c>
      <c r="J677" t="s">
        <v>183</v>
      </c>
      <c r="K677" t="s">
        <v>184</v>
      </c>
      <c r="L677" t="s">
        <v>2719</v>
      </c>
      <c r="M677"/>
      <c r="N677" t="s">
        <v>2720</v>
      </c>
      <c r="O677" t="s">
        <v>2721</v>
      </c>
      <c r="P677" t="s">
        <v>236</v>
      </c>
    </row>
    <row r="678" spans="1:16" ht="15" x14ac:dyDescent="0.25">
      <c r="A678" t="s">
        <v>2497</v>
      </c>
      <c r="B678" t="s">
        <v>2918</v>
      </c>
      <c r="C678" t="s">
        <v>125</v>
      </c>
      <c r="D678" t="s">
        <v>180</v>
      </c>
      <c r="E678" t="s">
        <v>181</v>
      </c>
      <c r="F678" t="s">
        <v>125</v>
      </c>
      <c r="G678"/>
      <c r="H678">
        <v>3.4980000000000002</v>
      </c>
      <c r="I678" t="s">
        <v>182</v>
      </c>
      <c r="J678" t="s">
        <v>183</v>
      </c>
      <c r="K678" t="s">
        <v>270</v>
      </c>
      <c r="L678" t="s">
        <v>2919</v>
      </c>
      <c r="M678"/>
      <c r="N678" t="s">
        <v>2920</v>
      </c>
      <c r="O678" t="s">
        <v>2921</v>
      </c>
      <c r="P678" t="s">
        <v>293</v>
      </c>
    </row>
    <row r="679" spans="1:16" ht="15" x14ac:dyDescent="0.25">
      <c r="A679" t="s">
        <v>2497</v>
      </c>
      <c r="B679" t="s">
        <v>2683</v>
      </c>
      <c r="C679" t="s">
        <v>125</v>
      </c>
      <c r="D679" t="s">
        <v>180</v>
      </c>
      <c r="E679" t="s">
        <v>181</v>
      </c>
      <c r="F679" t="s">
        <v>125</v>
      </c>
      <c r="G679"/>
      <c r="H679">
        <v>6.2435999999999998</v>
      </c>
      <c r="I679" t="s">
        <v>182</v>
      </c>
      <c r="J679" t="s">
        <v>183</v>
      </c>
      <c r="K679" t="s">
        <v>5000</v>
      </c>
      <c r="L679" t="s">
        <v>2684</v>
      </c>
      <c r="M679"/>
      <c r="N679" t="s">
        <v>2685</v>
      </c>
      <c r="O679" t="s">
        <v>2686</v>
      </c>
      <c r="P679" t="s">
        <v>236</v>
      </c>
    </row>
    <row r="680" spans="1:16" ht="15" x14ac:dyDescent="0.25">
      <c r="A680" t="s">
        <v>2497</v>
      </c>
      <c r="B680" t="s">
        <v>2656</v>
      </c>
      <c r="C680" t="s">
        <v>125</v>
      </c>
      <c r="D680" t="s">
        <v>180</v>
      </c>
      <c r="E680" t="s">
        <v>181</v>
      </c>
      <c r="F680" t="s">
        <v>125</v>
      </c>
      <c r="G680"/>
      <c r="H680">
        <v>5.0626800000000003</v>
      </c>
      <c r="I680" t="s">
        <v>182</v>
      </c>
      <c r="J680" t="s">
        <v>183</v>
      </c>
      <c r="K680" t="s">
        <v>184</v>
      </c>
      <c r="L680" t="s">
        <v>2657</v>
      </c>
      <c r="M680"/>
      <c r="N680" t="s">
        <v>2658</v>
      </c>
      <c r="O680" t="s">
        <v>2659</v>
      </c>
      <c r="P680" t="s">
        <v>236</v>
      </c>
    </row>
    <row r="681" spans="1:16" ht="15" x14ac:dyDescent="0.25">
      <c r="A681" t="s">
        <v>2497</v>
      </c>
      <c r="B681" t="s">
        <v>2565</v>
      </c>
      <c r="C681" t="s">
        <v>125</v>
      </c>
      <c r="D681" t="s">
        <v>180</v>
      </c>
      <c r="E681" t="s">
        <v>181</v>
      </c>
      <c r="F681" t="s">
        <v>125</v>
      </c>
      <c r="G681"/>
      <c r="H681">
        <v>6.3871500000000001</v>
      </c>
      <c r="I681" t="s">
        <v>182</v>
      </c>
      <c r="J681" t="s">
        <v>183</v>
      </c>
      <c r="K681" t="s">
        <v>184</v>
      </c>
      <c r="L681" t="s">
        <v>2566</v>
      </c>
      <c r="M681"/>
      <c r="N681" t="s">
        <v>2567</v>
      </c>
      <c r="O681" t="s">
        <v>2568</v>
      </c>
      <c r="P681" t="s">
        <v>203</v>
      </c>
    </row>
    <row r="682" spans="1:16" ht="15" x14ac:dyDescent="0.25">
      <c r="A682" t="s">
        <v>2497</v>
      </c>
      <c r="B682" t="s">
        <v>2854</v>
      </c>
      <c r="C682" t="s">
        <v>125</v>
      </c>
      <c r="D682" t="s">
        <v>180</v>
      </c>
      <c r="E682" t="s">
        <v>181</v>
      </c>
      <c r="F682" t="s">
        <v>125</v>
      </c>
      <c r="G682"/>
      <c r="H682">
        <v>9.5762699999999992</v>
      </c>
      <c r="I682" t="s">
        <v>182</v>
      </c>
      <c r="J682" t="s">
        <v>183</v>
      </c>
      <c r="K682" t="s">
        <v>184</v>
      </c>
      <c r="L682" t="s">
        <v>2855</v>
      </c>
      <c r="M682"/>
      <c r="N682" t="s">
        <v>2856</v>
      </c>
      <c r="O682" t="s">
        <v>2857</v>
      </c>
      <c r="P682" t="s">
        <v>293</v>
      </c>
    </row>
    <row r="683" spans="1:16" ht="15" x14ac:dyDescent="0.25">
      <c r="A683" t="s">
        <v>2497</v>
      </c>
      <c r="B683" t="s">
        <v>2874</v>
      </c>
      <c r="C683" t="s">
        <v>125</v>
      </c>
      <c r="D683" t="s">
        <v>180</v>
      </c>
      <c r="E683" t="s">
        <v>181</v>
      </c>
      <c r="F683" t="s">
        <v>125</v>
      </c>
      <c r="G683"/>
      <c r="H683">
        <v>4.6230799999999999</v>
      </c>
      <c r="I683" t="s">
        <v>182</v>
      </c>
      <c r="J683" t="s">
        <v>183</v>
      </c>
      <c r="K683" t="s">
        <v>5000</v>
      </c>
      <c r="L683" t="s">
        <v>2875</v>
      </c>
      <c r="M683"/>
      <c r="N683" t="s">
        <v>2876</v>
      </c>
      <c r="O683" t="s">
        <v>2877</v>
      </c>
      <c r="P683" t="s">
        <v>293</v>
      </c>
    </row>
    <row r="684" spans="1:16" ht="15" x14ac:dyDescent="0.25">
      <c r="A684" t="s">
        <v>2497</v>
      </c>
      <c r="B684" t="s">
        <v>2993</v>
      </c>
      <c r="C684" t="s">
        <v>125</v>
      </c>
      <c r="D684" t="s">
        <v>180</v>
      </c>
      <c r="E684" t="s">
        <v>181</v>
      </c>
      <c r="F684" t="s">
        <v>125</v>
      </c>
      <c r="G684"/>
      <c r="H684">
        <v>4.16</v>
      </c>
      <c r="I684" t="s">
        <v>182</v>
      </c>
      <c r="J684" t="s">
        <v>183</v>
      </c>
      <c r="K684" t="s">
        <v>270</v>
      </c>
      <c r="L684" t="s">
        <v>2994</v>
      </c>
      <c r="M684"/>
      <c r="N684" t="s">
        <v>2995</v>
      </c>
      <c r="O684" t="s">
        <v>2996</v>
      </c>
      <c r="P684" t="s">
        <v>577</v>
      </c>
    </row>
    <row r="685" spans="1:16" ht="15" x14ac:dyDescent="0.25">
      <c r="A685" t="s">
        <v>2497</v>
      </c>
      <c r="B685" t="s">
        <v>2569</v>
      </c>
      <c r="C685" t="s">
        <v>125</v>
      </c>
      <c r="D685" t="s">
        <v>180</v>
      </c>
      <c r="E685" t="s">
        <v>181</v>
      </c>
      <c r="F685" t="s">
        <v>125</v>
      </c>
      <c r="G685"/>
      <c r="H685">
        <v>5.4331199999999997</v>
      </c>
      <c r="I685" t="s">
        <v>182</v>
      </c>
      <c r="J685" t="s">
        <v>183</v>
      </c>
      <c r="K685" t="s">
        <v>199</v>
      </c>
      <c r="L685" t="s">
        <v>2570</v>
      </c>
      <c r="M685"/>
      <c r="N685" t="s">
        <v>2571</v>
      </c>
      <c r="O685" t="s">
        <v>2572</v>
      </c>
      <c r="P685" t="s">
        <v>203</v>
      </c>
    </row>
    <row r="686" spans="1:16" ht="15" x14ac:dyDescent="0.25">
      <c r="A686" t="s">
        <v>2497</v>
      </c>
      <c r="B686" t="s">
        <v>2933</v>
      </c>
      <c r="C686" t="s">
        <v>125</v>
      </c>
      <c r="D686" t="s">
        <v>180</v>
      </c>
      <c r="E686" t="s">
        <v>181</v>
      </c>
      <c r="F686" t="s">
        <v>125</v>
      </c>
      <c r="G686"/>
      <c r="H686">
        <v>4.9992799999999997</v>
      </c>
      <c r="I686" t="s">
        <v>182</v>
      </c>
      <c r="J686" t="s">
        <v>183</v>
      </c>
      <c r="K686" t="s">
        <v>270</v>
      </c>
      <c r="L686" t="s">
        <v>2934</v>
      </c>
      <c r="M686"/>
      <c r="N686" t="s">
        <v>2935</v>
      </c>
      <c r="O686" t="s">
        <v>2936</v>
      </c>
      <c r="P686" t="s">
        <v>421</v>
      </c>
    </row>
    <row r="687" spans="1:16" ht="15" x14ac:dyDescent="0.25">
      <c r="A687" t="s">
        <v>2497</v>
      </c>
      <c r="B687" t="s">
        <v>2818</v>
      </c>
      <c r="C687" t="s">
        <v>125</v>
      </c>
      <c r="D687" t="s">
        <v>180</v>
      </c>
      <c r="E687" t="s">
        <v>181</v>
      </c>
      <c r="F687" t="s">
        <v>125</v>
      </c>
      <c r="G687"/>
      <c r="H687">
        <v>11.99588</v>
      </c>
      <c r="I687" t="s">
        <v>182</v>
      </c>
      <c r="J687" t="s">
        <v>216</v>
      </c>
      <c r="K687" t="s">
        <v>216</v>
      </c>
      <c r="L687" t="s">
        <v>2819</v>
      </c>
      <c r="M687"/>
      <c r="N687" t="s">
        <v>2820</v>
      </c>
      <c r="O687" t="s">
        <v>2821</v>
      </c>
      <c r="P687" t="s">
        <v>293</v>
      </c>
    </row>
    <row r="688" spans="1:16" ht="15" x14ac:dyDescent="0.25">
      <c r="A688" t="s">
        <v>2497</v>
      </c>
      <c r="B688" t="s">
        <v>2870</v>
      </c>
      <c r="C688" t="s">
        <v>125</v>
      </c>
      <c r="D688" t="s">
        <v>180</v>
      </c>
      <c r="E688" t="s">
        <v>181</v>
      </c>
      <c r="F688" t="s">
        <v>125</v>
      </c>
      <c r="G688"/>
      <c r="H688">
        <v>18.738720000000001</v>
      </c>
      <c r="I688" t="s">
        <v>182</v>
      </c>
      <c r="J688" t="s">
        <v>183</v>
      </c>
      <c r="K688" t="s">
        <v>270</v>
      </c>
      <c r="L688" t="s">
        <v>2871</v>
      </c>
      <c r="M688"/>
      <c r="N688" t="s">
        <v>2872</v>
      </c>
      <c r="O688" t="s">
        <v>2873</v>
      </c>
      <c r="P688" t="s">
        <v>293</v>
      </c>
    </row>
    <row r="689" spans="1:16" ht="15" x14ac:dyDescent="0.25">
      <c r="A689" t="s">
        <v>2497</v>
      </c>
      <c r="B689" t="s">
        <v>2573</v>
      </c>
      <c r="C689" t="s">
        <v>125</v>
      </c>
      <c r="D689" t="s">
        <v>180</v>
      </c>
      <c r="E689" t="s">
        <v>181</v>
      </c>
      <c r="F689" t="s">
        <v>125</v>
      </c>
      <c r="G689"/>
      <c r="H689">
        <v>1.8385</v>
      </c>
      <c r="I689" t="s">
        <v>182</v>
      </c>
      <c r="J689" t="s">
        <v>183</v>
      </c>
      <c r="K689" t="s">
        <v>184</v>
      </c>
      <c r="L689" t="s">
        <v>2574</v>
      </c>
      <c r="M689"/>
      <c r="N689" t="s">
        <v>2575</v>
      </c>
      <c r="O689" t="s">
        <v>2576</v>
      </c>
      <c r="P689" t="s">
        <v>203</v>
      </c>
    </row>
    <row r="690" spans="1:16" ht="15" x14ac:dyDescent="0.25">
      <c r="A690" t="s">
        <v>2497</v>
      </c>
      <c r="B690" t="s">
        <v>2803</v>
      </c>
      <c r="C690" t="s">
        <v>125</v>
      </c>
      <c r="D690" t="s">
        <v>180</v>
      </c>
      <c r="E690" t="s">
        <v>181</v>
      </c>
      <c r="F690" t="s">
        <v>125</v>
      </c>
      <c r="G690"/>
      <c r="H690">
        <v>8.7010000000000005</v>
      </c>
      <c r="I690" t="s">
        <v>182</v>
      </c>
      <c r="J690" t="s">
        <v>183</v>
      </c>
      <c r="K690" t="s">
        <v>184</v>
      </c>
      <c r="L690" t="s">
        <v>2804</v>
      </c>
      <c r="M690"/>
      <c r="N690" t="s">
        <v>2805</v>
      </c>
      <c r="O690" t="s">
        <v>2806</v>
      </c>
      <c r="P690" t="s">
        <v>293</v>
      </c>
    </row>
    <row r="691" spans="1:16" ht="15" x14ac:dyDescent="0.25">
      <c r="A691" t="s">
        <v>2497</v>
      </c>
      <c r="B691" t="s">
        <v>2577</v>
      </c>
      <c r="C691" t="s">
        <v>125</v>
      </c>
      <c r="D691" t="s">
        <v>180</v>
      </c>
      <c r="E691" t="s">
        <v>181</v>
      </c>
      <c r="F691" t="s">
        <v>125</v>
      </c>
      <c r="G691"/>
      <c r="H691">
        <v>1.21275</v>
      </c>
      <c r="I691" t="s">
        <v>182</v>
      </c>
      <c r="J691" t="s">
        <v>183</v>
      </c>
      <c r="K691" t="s">
        <v>184</v>
      </c>
      <c r="L691" t="s">
        <v>2578</v>
      </c>
      <c r="M691"/>
      <c r="N691" t="s">
        <v>2579</v>
      </c>
      <c r="O691" t="s">
        <v>2580</v>
      </c>
      <c r="P691" t="s">
        <v>203</v>
      </c>
    </row>
    <row r="692" spans="1:16" ht="15" x14ac:dyDescent="0.25">
      <c r="A692" t="s">
        <v>2497</v>
      </c>
      <c r="B692" t="s">
        <v>2722</v>
      </c>
      <c r="C692" t="s">
        <v>125</v>
      </c>
      <c r="D692" t="s">
        <v>180</v>
      </c>
      <c r="E692" t="s">
        <v>181</v>
      </c>
      <c r="F692" t="s">
        <v>125</v>
      </c>
      <c r="G692"/>
      <c r="H692">
        <v>9.1442999999999994</v>
      </c>
      <c r="I692" t="s">
        <v>182</v>
      </c>
      <c r="J692" t="s">
        <v>183</v>
      </c>
      <c r="K692" t="s">
        <v>184</v>
      </c>
      <c r="L692" t="s">
        <v>2723</v>
      </c>
      <c r="M692"/>
      <c r="N692" t="s">
        <v>2724</v>
      </c>
      <c r="O692" t="s">
        <v>2725</v>
      </c>
      <c r="P692" t="s">
        <v>236</v>
      </c>
    </row>
    <row r="693" spans="1:16" ht="15" x14ac:dyDescent="0.25">
      <c r="A693" t="s">
        <v>2497</v>
      </c>
      <c r="B693" t="s">
        <v>2961</v>
      </c>
      <c r="C693" t="s">
        <v>125</v>
      </c>
      <c r="D693" t="s">
        <v>180</v>
      </c>
      <c r="E693" t="s">
        <v>181</v>
      </c>
      <c r="F693" t="s">
        <v>125</v>
      </c>
      <c r="G693"/>
      <c r="H693">
        <v>4.9978999999999996</v>
      </c>
      <c r="I693" t="s">
        <v>182</v>
      </c>
      <c r="J693" t="s">
        <v>183</v>
      </c>
      <c r="K693" t="s">
        <v>442</v>
      </c>
      <c r="L693" t="s">
        <v>2962</v>
      </c>
      <c r="M693"/>
      <c r="N693" t="s">
        <v>2963</v>
      </c>
      <c r="O693" t="s">
        <v>2964</v>
      </c>
      <c r="P693" t="s">
        <v>421</v>
      </c>
    </row>
    <row r="694" spans="1:16" ht="15" x14ac:dyDescent="0.25">
      <c r="A694" t="s">
        <v>2497</v>
      </c>
      <c r="B694" t="s">
        <v>2997</v>
      </c>
      <c r="C694" t="s">
        <v>125</v>
      </c>
      <c r="D694" t="s">
        <v>180</v>
      </c>
      <c r="E694" t="s">
        <v>181</v>
      </c>
      <c r="F694" t="s">
        <v>125</v>
      </c>
      <c r="G694"/>
      <c r="H694">
        <v>4.6719999999999997</v>
      </c>
      <c r="I694" t="s">
        <v>182</v>
      </c>
      <c r="J694" t="s">
        <v>216</v>
      </c>
      <c r="K694" t="s">
        <v>216</v>
      </c>
      <c r="L694" t="s">
        <v>2998</v>
      </c>
      <c r="M694"/>
      <c r="N694" t="s">
        <v>2999</v>
      </c>
      <c r="O694" t="s">
        <v>3000</v>
      </c>
      <c r="P694" t="s">
        <v>577</v>
      </c>
    </row>
    <row r="695" spans="1:16" ht="15" x14ac:dyDescent="0.25">
      <c r="A695" t="s">
        <v>2497</v>
      </c>
      <c r="B695" t="s">
        <v>2726</v>
      </c>
      <c r="C695" t="s">
        <v>125</v>
      </c>
      <c r="D695" t="s">
        <v>180</v>
      </c>
      <c r="E695" t="s">
        <v>181</v>
      </c>
      <c r="F695" t="s">
        <v>125</v>
      </c>
      <c r="G695"/>
      <c r="H695">
        <v>11.764900000000001</v>
      </c>
      <c r="I695" t="s">
        <v>182</v>
      </c>
      <c r="J695" t="s">
        <v>183</v>
      </c>
      <c r="K695" t="s">
        <v>5000</v>
      </c>
      <c r="L695" t="s">
        <v>2727</v>
      </c>
      <c r="M695"/>
      <c r="N695" t="s">
        <v>2728</v>
      </c>
      <c r="O695" t="s">
        <v>2729</v>
      </c>
      <c r="P695" t="s">
        <v>236</v>
      </c>
    </row>
    <row r="696" spans="1:16" ht="15" x14ac:dyDescent="0.25">
      <c r="A696" t="s">
        <v>2497</v>
      </c>
      <c r="B696" t="s">
        <v>2581</v>
      </c>
      <c r="C696" t="s">
        <v>125</v>
      </c>
      <c r="D696" t="s">
        <v>180</v>
      </c>
      <c r="E696" t="s">
        <v>181</v>
      </c>
      <c r="F696" t="s">
        <v>125</v>
      </c>
      <c r="G696"/>
      <c r="H696">
        <v>4.8545999999999996</v>
      </c>
      <c r="I696" t="s">
        <v>182</v>
      </c>
      <c r="J696" t="s">
        <v>183</v>
      </c>
      <c r="K696" t="s">
        <v>184</v>
      </c>
      <c r="L696" t="s">
        <v>2582</v>
      </c>
      <c r="M696"/>
      <c r="N696" t="s">
        <v>2583</v>
      </c>
      <c r="O696" t="s">
        <v>2584</v>
      </c>
      <c r="P696" t="s">
        <v>203</v>
      </c>
    </row>
    <row r="697" spans="1:16" ht="15" x14ac:dyDescent="0.25">
      <c r="A697" t="s">
        <v>2497</v>
      </c>
      <c r="B697" t="s">
        <v>2764</v>
      </c>
      <c r="C697" t="s">
        <v>125</v>
      </c>
      <c r="D697" t="s">
        <v>180</v>
      </c>
      <c r="E697" t="s">
        <v>181</v>
      </c>
      <c r="F697" t="s">
        <v>125</v>
      </c>
      <c r="G697"/>
      <c r="H697">
        <v>7.524</v>
      </c>
      <c r="I697" t="s">
        <v>182</v>
      </c>
      <c r="J697" t="s">
        <v>216</v>
      </c>
      <c r="K697" t="s">
        <v>216</v>
      </c>
      <c r="L697" t="s">
        <v>2765</v>
      </c>
      <c r="M697"/>
      <c r="N697" t="s">
        <v>2766</v>
      </c>
      <c r="O697" t="s">
        <v>2767</v>
      </c>
      <c r="P697" t="s">
        <v>236</v>
      </c>
    </row>
    <row r="698" spans="1:16" ht="15" x14ac:dyDescent="0.25">
      <c r="A698" t="s">
        <v>2497</v>
      </c>
      <c r="B698" t="s">
        <v>2706</v>
      </c>
      <c r="C698" t="s">
        <v>125</v>
      </c>
      <c r="D698" t="s">
        <v>180</v>
      </c>
      <c r="E698" t="s">
        <v>181</v>
      </c>
      <c r="F698" t="s">
        <v>125</v>
      </c>
      <c r="G698"/>
      <c r="H698">
        <v>19.012149999999998</v>
      </c>
      <c r="I698" t="s">
        <v>182</v>
      </c>
      <c r="J698" t="s">
        <v>183</v>
      </c>
      <c r="K698" t="s">
        <v>199</v>
      </c>
      <c r="L698" t="s">
        <v>2707</v>
      </c>
      <c r="M698"/>
      <c r="N698" t="s">
        <v>2708</v>
      </c>
      <c r="O698" t="s">
        <v>2709</v>
      </c>
      <c r="P698" t="s">
        <v>236</v>
      </c>
    </row>
    <row r="699" spans="1:16" ht="15" x14ac:dyDescent="0.25">
      <c r="A699" t="s">
        <v>2497</v>
      </c>
      <c r="B699" t="s">
        <v>2585</v>
      </c>
      <c r="C699" t="s">
        <v>125</v>
      </c>
      <c r="D699" t="s">
        <v>180</v>
      </c>
      <c r="E699" t="s">
        <v>181</v>
      </c>
      <c r="F699" t="s">
        <v>125</v>
      </c>
      <c r="G699"/>
      <c r="H699">
        <v>5.4105699999999999</v>
      </c>
      <c r="I699" t="s">
        <v>182</v>
      </c>
      <c r="J699" t="s">
        <v>183</v>
      </c>
      <c r="K699" t="s">
        <v>199</v>
      </c>
      <c r="L699" t="s">
        <v>2586</v>
      </c>
      <c r="M699"/>
      <c r="N699" t="s">
        <v>2587</v>
      </c>
      <c r="O699" t="s">
        <v>2588</v>
      </c>
      <c r="P699" t="s">
        <v>203</v>
      </c>
    </row>
    <row r="700" spans="1:16" ht="15" x14ac:dyDescent="0.25">
      <c r="A700" t="s">
        <v>2497</v>
      </c>
      <c r="B700" t="s">
        <v>2981</v>
      </c>
      <c r="C700" t="s">
        <v>125</v>
      </c>
      <c r="D700" t="s">
        <v>180</v>
      </c>
      <c r="E700" t="s">
        <v>181</v>
      </c>
      <c r="F700" t="s">
        <v>125</v>
      </c>
      <c r="G700"/>
      <c r="H700">
        <v>4.9992799999999997</v>
      </c>
      <c r="I700" t="s">
        <v>182</v>
      </c>
      <c r="J700" t="s">
        <v>183</v>
      </c>
      <c r="K700" t="s">
        <v>270</v>
      </c>
      <c r="L700" t="s">
        <v>2982</v>
      </c>
      <c r="M700"/>
      <c r="N700" t="s">
        <v>2983</v>
      </c>
      <c r="O700" t="s">
        <v>2984</v>
      </c>
      <c r="P700" t="s">
        <v>421</v>
      </c>
    </row>
    <row r="701" spans="1:16" ht="15" x14ac:dyDescent="0.25">
      <c r="A701" t="s">
        <v>2497</v>
      </c>
      <c r="B701" t="s">
        <v>2620</v>
      </c>
      <c r="C701" t="s">
        <v>125</v>
      </c>
      <c r="D701" t="s">
        <v>180</v>
      </c>
      <c r="E701" t="s">
        <v>181</v>
      </c>
      <c r="F701" t="s">
        <v>125</v>
      </c>
      <c r="G701"/>
      <c r="H701">
        <v>8.6050000000000004</v>
      </c>
      <c r="I701" t="s">
        <v>182</v>
      </c>
      <c r="J701" t="s">
        <v>183</v>
      </c>
      <c r="K701" t="s">
        <v>270</v>
      </c>
      <c r="L701" t="s">
        <v>2621</v>
      </c>
      <c r="M701"/>
      <c r="N701" t="s">
        <v>2622</v>
      </c>
      <c r="O701" t="s">
        <v>2623</v>
      </c>
      <c r="P701" t="s">
        <v>203</v>
      </c>
    </row>
    <row r="702" spans="1:16" ht="15" x14ac:dyDescent="0.25">
      <c r="A702" t="s">
        <v>2497</v>
      </c>
      <c r="B702" t="s">
        <v>2752</v>
      </c>
      <c r="C702" t="s">
        <v>125</v>
      </c>
      <c r="D702" t="s">
        <v>180</v>
      </c>
      <c r="E702" t="s">
        <v>181</v>
      </c>
      <c r="F702" t="s">
        <v>125</v>
      </c>
      <c r="G702"/>
      <c r="H702">
        <v>10.71612</v>
      </c>
      <c r="I702" t="s">
        <v>182</v>
      </c>
      <c r="J702" t="s">
        <v>183</v>
      </c>
      <c r="K702" t="s">
        <v>5000</v>
      </c>
      <c r="L702" t="s">
        <v>2753</v>
      </c>
      <c r="M702"/>
      <c r="N702" t="s">
        <v>2754</v>
      </c>
      <c r="O702" t="s">
        <v>2755</v>
      </c>
      <c r="P702" t="s">
        <v>236</v>
      </c>
    </row>
    <row r="703" spans="1:16" ht="15" x14ac:dyDescent="0.25">
      <c r="A703" t="s">
        <v>2497</v>
      </c>
      <c r="B703" t="s">
        <v>2858</v>
      </c>
      <c r="C703" t="s">
        <v>125</v>
      </c>
      <c r="D703" t="s">
        <v>180</v>
      </c>
      <c r="E703" t="s">
        <v>181</v>
      </c>
      <c r="F703" t="s">
        <v>125</v>
      </c>
      <c r="G703"/>
      <c r="H703">
        <v>19.80921</v>
      </c>
      <c r="I703" t="s">
        <v>182</v>
      </c>
      <c r="J703" t="s">
        <v>183</v>
      </c>
      <c r="K703" t="s">
        <v>270</v>
      </c>
      <c r="L703" t="s">
        <v>2859</v>
      </c>
      <c r="M703"/>
      <c r="N703" t="s">
        <v>2860</v>
      </c>
      <c r="O703" t="s">
        <v>2861</v>
      </c>
      <c r="P703" t="s">
        <v>293</v>
      </c>
    </row>
    <row r="704" spans="1:16" ht="15" x14ac:dyDescent="0.25">
      <c r="A704" t="s">
        <v>2497</v>
      </c>
      <c r="B704" t="s">
        <v>2730</v>
      </c>
      <c r="C704" t="s">
        <v>125</v>
      </c>
      <c r="D704" t="s">
        <v>180</v>
      </c>
      <c r="E704" t="s">
        <v>181</v>
      </c>
      <c r="F704" t="s">
        <v>125</v>
      </c>
      <c r="G704"/>
      <c r="H704">
        <v>10.5105</v>
      </c>
      <c r="I704" t="s">
        <v>182</v>
      </c>
      <c r="J704" t="s">
        <v>183</v>
      </c>
      <c r="K704" t="s">
        <v>184</v>
      </c>
      <c r="L704" t="s">
        <v>2731</v>
      </c>
      <c r="M704"/>
      <c r="N704" t="s">
        <v>2732</v>
      </c>
      <c r="O704" t="s">
        <v>2733</v>
      </c>
      <c r="P704" t="s">
        <v>236</v>
      </c>
    </row>
    <row r="705" spans="1:16" ht="15" x14ac:dyDescent="0.25">
      <c r="A705" t="s">
        <v>2497</v>
      </c>
      <c r="B705" t="s">
        <v>2898</v>
      </c>
      <c r="C705" t="s">
        <v>125</v>
      </c>
      <c r="D705" t="s">
        <v>180</v>
      </c>
      <c r="E705" t="s">
        <v>181</v>
      </c>
      <c r="F705" t="s">
        <v>125</v>
      </c>
      <c r="G705"/>
      <c r="H705">
        <v>4.9985099999999996</v>
      </c>
      <c r="I705" t="s">
        <v>182</v>
      </c>
      <c r="J705" t="s">
        <v>183</v>
      </c>
      <c r="K705" t="s">
        <v>5000</v>
      </c>
      <c r="L705" t="s">
        <v>2899</v>
      </c>
      <c r="M705"/>
      <c r="N705" t="s">
        <v>2900</v>
      </c>
      <c r="O705" t="s">
        <v>2901</v>
      </c>
      <c r="P705" t="s">
        <v>293</v>
      </c>
    </row>
    <row r="706" spans="1:16" ht="15" x14ac:dyDescent="0.25">
      <c r="A706" t="s">
        <v>2497</v>
      </c>
      <c r="B706" t="s">
        <v>2640</v>
      </c>
      <c r="C706" t="s">
        <v>125</v>
      </c>
      <c r="D706" t="s">
        <v>180</v>
      </c>
      <c r="E706" t="s">
        <v>181</v>
      </c>
      <c r="F706" t="s">
        <v>125</v>
      </c>
      <c r="G706"/>
      <c r="H706">
        <v>1.4348399999999999</v>
      </c>
      <c r="I706" t="s">
        <v>182</v>
      </c>
      <c r="J706" t="s">
        <v>183</v>
      </c>
      <c r="K706" t="s">
        <v>184</v>
      </c>
      <c r="L706" t="s">
        <v>2641</v>
      </c>
      <c r="M706"/>
      <c r="N706" t="s">
        <v>2642</v>
      </c>
      <c r="O706" t="s">
        <v>2643</v>
      </c>
      <c r="P706" t="s">
        <v>203</v>
      </c>
    </row>
    <row r="707" spans="1:16" ht="15" x14ac:dyDescent="0.25">
      <c r="A707" t="s">
        <v>2497</v>
      </c>
      <c r="B707" t="s">
        <v>2589</v>
      </c>
      <c r="C707" t="s">
        <v>125</v>
      </c>
      <c r="D707" t="s">
        <v>180</v>
      </c>
      <c r="E707" t="s">
        <v>181</v>
      </c>
      <c r="F707" t="s">
        <v>125</v>
      </c>
      <c r="G707"/>
      <c r="H707">
        <v>5.8713600000000001</v>
      </c>
      <c r="I707" t="s">
        <v>182</v>
      </c>
      <c r="J707" t="s">
        <v>183</v>
      </c>
      <c r="K707" t="s">
        <v>184</v>
      </c>
      <c r="L707" t="s">
        <v>2590</v>
      </c>
      <c r="M707"/>
      <c r="N707" t="s">
        <v>2591</v>
      </c>
      <c r="O707" t="s">
        <v>2592</v>
      </c>
      <c r="P707" t="s">
        <v>203</v>
      </c>
    </row>
    <row r="708" spans="1:16" ht="15" x14ac:dyDescent="0.25">
      <c r="A708" t="s">
        <v>2497</v>
      </c>
      <c r="B708" t="s">
        <v>2822</v>
      </c>
      <c r="C708" t="s">
        <v>125</v>
      </c>
      <c r="D708" t="s">
        <v>180</v>
      </c>
      <c r="E708" t="s">
        <v>181</v>
      </c>
      <c r="F708" t="s">
        <v>125</v>
      </c>
      <c r="G708"/>
      <c r="H708">
        <v>4.9969799999999998</v>
      </c>
      <c r="I708" t="s">
        <v>182</v>
      </c>
      <c r="J708" t="s">
        <v>216</v>
      </c>
      <c r="K708" t="s">
        <v>216</v>
      </c>
      <c r="L708" t="s">
        <v>2823</v>
      </c>
      <c r="M708"/>
      <c r="N708" t="s">
        <v>2824</v>
      </c>
      <c r="O708" t="s">
        <v>2825</v>
      </c>
      <c r="P708" t="s">
        <v>293</v>
      </c>
    </row>
    <row r="709" spans="1:16" ht="15" x14ac:dyDescent="0.25">
      <c r="A709" t="s">
        <v>2497</v>
      </c>
      <c r="B709" t="s">
        <v>2593</v>
      </c>
      <c r="C709" t="s">
        <v>125</v>
      </c>
      <c r="D709" t="s">
        <v>180</v>
      </c>
      <c r="E709" t="s">
        <v>181</v>
      </c>
      <c r="F709" t="s">
        <v>125</v>
      </c>
      <c r="G709"/>
      <c r="H709">
        <v>4.9980000000000002</v>
      </c>
      <c r="I709" t="s">
        <v>182</v>
      </c>
      <c r="J709" t="s">
        <v>183</v>
      </c>
      <c r="K709" t="s">
        <v>5000</v>
      </c>
      <c r="L709" t="s">
        <v>2190</v>
      </c>
      <c r="M709"/>
      <c r="N709" t="s">
        <v>2594</v>
      </c>
      <c r="O709" t="s">
        <v>2595</v>
      </c>
      <c r="P709" t="s">
        <v>203</v>
      </c>
    </row>
    <row r="710" spans="1:16" ht="15" x14ac:dyDescent="0.25">
      <c r="A710" t="s">
        <v>2497</v>
      </c>
      <c r="B710" t="s">
        <v>2862</v>
      </c>
      <c r="C710" t="s">
        <v>125</v>
      </c>
      <c r="D710" t="s">
        <v>180</v>
      </c>
      <c r="E710" t="s">
        <v>181</v>
      </c>
      <c r="F710" t="s">
        <v>125</v>
      </c>
      <c r="G710"/>
      <c r="H710">
        <v>6.1758499999999996</v>
      </c>
      <c r="I710" t="s">
        <v>182</v>
      </c>
      <c r="J710" t="s">
        <v>183</v>
      </c>
      <c r="K710" t="s">
        <v>199</v>
      </c>
      <c r="L710" t="s">
        <v>2863</v>
      </c>
      <c r="M710"/>
      <c r="N710" t="s">
        <v>2864</v>
      </c>
      <c r="O710" t="s">
        <v>2865</v>
      </c>
      <c r="P710" t="s">
        <v>293</v>
      </c>
    </row>
    <row r="711" spans="1:16" ht="15" x14ac:dyDescent="0.25">
      <c r="A711" t="s">
        <v>2497</v>
      </c>
      <c r="B711" t="s">
        <v>2780</v>
      </c>
      <c r="C711" t="s">
        <v>125</v>
      </c>
      <c r="D711" t="s">
        <v>180</v>
      </c>
      <c r="E711" t="s">
        <v>181</v>
      </c>
      <c r="F711" t="s">
        <v>125</v>
      </c>
      <c r="G711"/>
      <c r="H711">
        <v>4.9992799999999997</v>
      </c>
      <c r="I711" t="s">
        <v>182</v>
      </c>
      <c r="J711" t="s">
        <v>183</v>
      </c>
      <c r="K711" t="s">
        <v>184</v>
      </c>
      <c r="L711" t="s">
        <v>2781</v>
      </c>
      <c r="M711"/>
      <c r="N711" t="s">
        <v>2782</v>
      </c>
      <c r="O711" t="s">
        <v>2783</v>
      </c>
      <c r="P711" t="s">
        <v>293</v>
      </c>
    </row>
    <row r="712" spans="1:16" ht="15" x14ac:dyDescent="0.25">
      <c r="A712" t="s">
        <v>2497</v>
      </c>
      <c r="B712" t="s">
        <v>2878</v>
      </c>
      <c r="C712" t="s">
        <v>125</v>
      </c>
      <c r="D712" t="s">
        <v>180</v>
      </c>
      <c r="E712" t="s">
        <v>181</v>
      </c>
      <c r="F712" t="s">
        <v>125</v>
      </c>
      <c r="G712"/>
      <c r="H712">
        <v>28.668119999999998</v>
      </c>
      <c r="I712" t="s">
        <v>182</v>
      </c>
      <c r="J712" t="s">
        <v>183</v>
      </c>
      <c r="K712" t="s">
        <v>5000</v>
      </c>
      <c r="L712" t="s">
        <v>2879</v>
      </c>
      <c r="M712"/>
      <c r="N712" t="s">
        <v>2880</v>
      </c>
      <c r="O712" t="s">
        <v>2881</v>
      </c>
      <c r="P712" t="s">
        <v>293</v>
      </c>
    </row>
    <row r="713" spans="1:16" ht="15" x14ac:dyDescent="0.25">
      <c r="A713" t="s">
        <v>2497</v>
      </c>
      <c r="B713" t="s">
        <v>2784</v>
      </c>
      <c r="C713" t="s">
        <v>125</v>
      </c>
      <c r="D713" t="s">
        <v>180</v>
      </c>
      <c r="E713" t="s">
        <v>181</v>
      </c>
      <c r="F713" t="s">
        <v>125</v>
      </c>
      <c r="G713"/>
      <c r="H713">
        <v>13.5078</v>
      </c>
      <c r="I713" t="s">
        <v>182</v>
      </c>
      <c r="J713" t="s">
        <v>183</v>
      </c>
      <c r="K713" t="s">
        <v>184</v>
      </c>
      <c r="L713" t="s">
        <v>2785</v>
      </c>
      <c r="M713"/>
      <c r="N713" t="s">
        <v>2786</v>
      </c>
      <c r="O713" t="s">
        <v>2787</v>
      </c>
      <c r="P713" t="s">
        <v>293</v>
      </c>
    </row>
    <row r="714" spans="1:16" ht="15" x14ac:dyDescent="0.25">
      <c r="A714" t="s">
        <v>2497</v>
      </c>
      <c r="B714" t="s">
        <v>2660</v>
      </c>
      <c r="C714" t="s">
        <v>125</v>
      </c>
      <c r="D714" t="s">
        <v>180</v>
      </c>
      <c r="E714" t="s">
        <v>181</v>
      </c>
      <c r="F714" t="s">
        <v>125</v>
      </c>
      <c r="G714"/>
      <c r="H714">
        <v>3.7301250000000001</v>
      </c>
      <c r="I714" t="s">
        <v>182</v>
      </c>
      <c r="J714" t="s">
        <v>183</v>
      </c>
      <c r="K714" t="s">
        <v>184</v>
      </c>
      <c r="L714" t="s">
        <v>2661</v>
      </c>
      <c r="M714"/>
      <c r="N714" t="s">
        <v>2662</v>
      </c>
      <c r="O714" t="s">
        <v>2663</v>
      </c>
      <c r="P714" t="s">
        <v>236</v>
      </c>
    </row>
    <row r="715" spans="1:16" ht="15" x14ac:dyDescent="0.25">
      <c r="A715" t="s">
        <v>2497</v>
      </c>
      <c r="B715" t="s">
        <v>2768</v>
      </c>
      <c r="C715" t="s">
        <v>125</v>
      </c>
      <c r="D715" t="s">
        <v>180</v>
      </c>
      <c r="E715" t="s">
        <v>181</v>
      </c>
      <c r="F715" t="s">
        <v>125</v>
      </c>
      <c r="G715"/>
      <c r="H715">
        <v>5.5110000000000001</v>
      </c>
      <c r="I715" t="s">
        <v>182</v>
      </c>
      <c r="J715" t="s">
        <v>216</v>
      </c>
      <c r="K715" t="s">
        <v>216</v>
      </c>
      <c r="L715" t="s">
        <v>2769</v>
      </c>
      <c r="M715"/>
      <c r="N715" t="s">
        <v>2770</v>
      </c>
      <c r="O715" t="s">
        <v>2771</v>
      </c>
      <c r="P715" t="s">
        <v>236</v>
      </c>
    </row>
    <row r="716" spans="1:16" ht="15" x14ac:dyDescent="0.25">
      <c r="A716" t="s">
        <v>2497</v>
      </c>
      <c r="B716" t="s">
        <v>2826</v>
      </c>
      <c r="C716" t="s">
        <v>125</v>
      </c>
      <c r="D716" t="s">
        <v>180</v>
      </c>
      <c r="E716" t="s">
        <v>181</v>
      </c>
      <c r="F716" t="s">
        <v>125</v>
      </c>
      <c r="G716"/>
      <c r="H716">
        <v>12.97925</v>
      </c>
      <c r="I716" t="s">
        <v>182</v>
      </c>
      <c r="J716" t="s">
        <v>183</v>
      </c>
      <c r="K716" t="s">
        <v>199</v>
      </c>
      <c r="L716" t="s">
        <v>2827</v>
      </c>
      <c r="M716"/>
      <c r="N716" t="s">
        <v>2828</v>
      </c>
      <c r="O716" t="s">
        <v>2829</v>
      </c>
      <c r="P716" t="s">
        <v>293</v>
      </c>
    </row>
    <row r="717" spans="1:16" ht="15" x14ac:dyDescent="0.25">
      <c r="A717" t="s">
        <v>2497</v>
      </c>
      <c r="B717" t="s">
        <v>2776</v>
      </c>
      <c r="C717" t="s">
        <v>125</v>
      </c>
      <c r="D717" t="s">
        <v>180</v>
      </c>
      <c r="E717" t="s">
        <v>181</v>
      </c>
      <c r="F717" t="s">
        <v>125</v>
      </c>
      <c r="G717"/>
      <c r="H717">
        <v>5.1469199999999997</v>
      </c>
      <c r="I717" t="s">
        <v>182</v>
      </c>
      <c r="J717" t="s">
        <v>183</v>
      </c>
      <c r="K717" t="s">
        <v>270</v>
      </c>
      <c r="L717" t="s">
        <v>2777</v>
      </c>
      <c r="M717"/>
      <c r="N717" t="s">
        <v>2778</v>
      </c>
      <c r="O717" t="s">
        <v>2779</v>
      </c>
      <c r="P717" t="s">
        <v>236</v>
      </c>
    </row>
    <row r="718" spans="1:16" ht="15" x14ac:dyDescent="0.25">
      <c r="A718" t="s">
        <v>2497</v>
      </c>
      <c r="B718" t="s">
        <v>2596</v>
      </c>
      <c r="C718" t="s">
        <v>125</v>
      </c>
      <c r="D718" t="s">
        <v>180</v>
      </c>
      <c r="E718" t="s">
        <v>181</v>
      </c>
      <c r="F718" t="s">
        <v>125</v>
      </c>
      <c r="G718"/>
      <c r="H718">
        <v>0.89739000000000002</v>
      </c>
      <c r="I718" t="s">
        <v>182</v>
      </c>
      <c r="J718" t="s">
        <v>183</v>
      </c>
      <c r="K718" t="s">
        <v>184</v>
      </c>
      <c r="L718" t="s">
        <v>2597</v>
      </c>
      <c r="M718"/>
      <c r="N718" t="s">
        <v>2598</v>
      </c>
      <c r="O718" t="s">
        <v>2599</v>
      </c>
      <c r="P718" t="s">
        <v>203</v>
      </c>
    </row>
    <row r="719" spans="1:16" ht="15" x14ac:dyDescent="0.25">
      <c r="A719" t="s">
        <v>2497</v>
      </c>
      <c r="B719" t="s">
        <v>2807</v>
      </c>
      <c r="C719" t="s">
        <v>125</v>
      </c>
      <c r="D719" t="s">
        <v>180</v>
      </c>
      <c r="E719" t="s">
        <v>181</v>
      </c>
      <c r="F719" t="s">
        <v>125</v>
      </c>
      <c r="G719"/>
      <c r="H719">
        <v>11.4436</v>
      </c>
      <c r="I719" t="s">
        <v>182</v>
      </c>
      <c r="J719" t="s">
        <v>183</v>
      </c>
      <c r="K719" t="s">
        <v>5000</v>
      </c>
      <c r="L719" t="s">
        <v>2808</v>
      </c>
      <c r="M719"/>
      <c r="N719" t="s">
        <v>2809</v>
      </c>
      <c r="O719" t="s">
        <v>2810</v>
      </c>
      <c r="P719" t="s">
        <v>293</v>
      </c>
    </row>
    <row r="720" spans="1:16" ht="15" x14ac:dyDescent="0.25">
      <c r="A720" t="s">
        <v>2497</v>
      </c>
      <c r="B720" t="s">
        <v>2664</v>
      </c>
      <c r="C720" t="s">
        <v>125</v>
      </c>
      <c r="D720" t="s">
        <v>180</v>
      </c>
      <c r="E720" t="s">
        <v>181</v>
      </c>
      <c r="F720" t="s">
        <v>125</v>
      </c>
      <c r="G720"/>
      <c r="H720">
        <v>19.32084</v>
      </c>
      <c r="I720" t="s">
        <v>182</v>
      </c>
      <c r="J720" t="s">
        <v>183</v>
      </c>
      <c r="K720" t="s">
        <v>5000</v>
      </c>
      <c r="L720" t="s">
        <v>2049</v>
      </c>
      <c r="M720"/>
      <c r="N720" t="s">
        <v>2665</v>
      </c>
      <c r="O720" t="s">
        <v>2666</v>
      </c>
      <c r="P720" t="s">
        <v>236</v>
      </c>
    </row>
    <row r="721" spans="1:16" ht="15" x14ac:dyDescent="0.25">
      <c r="A721" t="s">
        <v>2497</v>
      </c>
      <c r="B721" t="s">
        <v>2600</v>
      </c>
      <c r="C721" t="s">
        <v>125</v>
      </c>
      <c r="D721" t="s">
        <v>180</v>
      </c>
      <c r="E721" t="s">
        <v>181</v>
      </c>
      <c r="F721" t="s">
        <v>125</v>
      </c>
      <c r="G721"/>
      <c r="H721">
        <v>3.2669999999999999</v>
      </c>
      <c r="I721" t="s">
        <v>182</v>
      </c>
      <c r="J721" t="s">
        <v>183</v>
      </c>
      <c r="K721" t="s">
        <v>184</v>
      </c>
      <c r="L721" t="s">
        <v>2601</v>
      </c>
      <c r="M721"/>
      <c r="N721" t="s">
        <v>2602</v>
      </c>
      <c r="O721" t="s">
        <v>2603</v>
      </c>
      <c r="P721" t="s">
        <v>203</v>
      </c>
    </row>
    <row r="722" spans="1:16" ht="15" x14ac:dyDescent="0.25">
      <c r="A722" t="s">
        <v>2497</v>
      </c>
      <c r="B722" t="s">
        <v>2882</v>
      </c>
      <c r="C722" t="s">
        <v>125</v>
      </c>
      <c r="D722" t="s">
        <v>180</v>
      </c>
      <c r="E722" t="s">
        <v>181</v>
      </c>
      <c r="F722" t="s">
        <v>125</v>
      </c>
      <c r="G722"/>
      <c r="H722">
        <v>13.159219999999999</v>
      </c>
      <c r="I722" t="s">
        <v>182</v>
      </c>
      <c r="J722" t="s">
        <v>183</v>
      </c>
      <c r="K722" t="s">
        <v>199</v>
      </c>
      <c r="L722" t="s">
        <v>2883</v>
      </c>
      <c r="M722"/>
      <c r="N722" t="s">
        <v>2884</v>
      </c>
      <c r="O722" t="s">
        <v>2885</v>
      </c>
      <c r="P722" t="s">
        <v>293</v>
      </c>
    </row>
    <row r="723" spans="1:16" ht="15" x14ac:dyDescent="0.25">
      <c r="A723" t="s">
        <v>3015</v>
      </c>
      <c r="B723" t="s">
        <v>3016</v>
      </c>
      <c r="C723" t="s">
        <v>723</v>
      </c>
      <c r="D723" t="s">
        <v>997</v>
      </c>
      <c r="E723" t="s">
        <v>181</v>
      </c>
      <c r="F723" t="s">
        <v>723</v>
      </c>
      <c r="G723"/>
      <c r="H723">
        <v>90</v>
      </c>
      <c r="I723" t="s">
        <v>625</v>
      </c>
      <c r="J723" t="s">
        <v>183</v>
      </c>
      <c r="K723" t="s">
        <v>442</v>
      </c>
      <c r="L723"/>
      <c r="M723"/>
      <c r="N723" t="s">
        <v>3017</v>
      </c>
      <c r="O723" t="s">
        <v>3018</v>
      </c>
      <c r="P723" t="s">
        <v>819</v>
      </c>
    </row>
    <row r="724" spans="1:16" ht="15" x14ac:dyDescent="0.25">
      <c r="A724" t="s">
        <v>3015</v>
      </c>
      <c r="B724" t="s">
        <v>3019</v>
      </c>
      <c r="C724" t="s">
        <v>723</v>
      </c>
      <c r="D724" t="s">
        <v>997</v>
      </c>
      <c r="E724" t="s">
        <v>181</v>
      </c>
      <c r="F724" t="s">
        <v>723</v>
      </c>
      <c r="G724"/>
      <c r="H724">
        <v>90</v>
      </c>
      <c r="I724" t="s">
        <v>182</v>
      </c>
      <c r="J724" t="s">
        <v>183</v>
      </c>
      <c r="K724" t="s">
        <v>442</v>
      </c>
      <c r="L724"/>
      <c r="M724"/>
      <c r="N724" t="s">
        <v>3020</v>
      </c>
      <c r="O724" t="s">
        <v>3021</v>
      </c>
      <c r="P724" t="s">
        <v>733</v>
      </c>
    </row>
    <row r="725" spans="1:16" ht="15" x14ac:dyDescent="0.25">
      <c r="A725" t="s">
        <v>3015</v>
      </c>
      <c r="B725" t="s">
        <v>3039</v>
      </c>
      <c r="C725" t="s">
        <v>723</v>
      </c>
      <c r="D725" t="s">
        <v>997</v>
      </c>
      <c r="E725" t="s">
        <v>181</v>
      </c>
      <c r="F725" t="s">
        <v>723</v>
      </c>
      <c r="G725"/>
      <c r="H725">
        <v>259</v>
      </c>
      <c r="I725" t="s">
        <v>625</v>
      </c>
      <c r="J725" t="s">
        <v>183</v>
      </c>
      <c r="K725" t="s">
        <v>442</v>
      </c>
      <c r="L725"/>
      <c r="M725"/>
      <c r="N725" t="s">
        <v>3040</v>
      </c>
      <c r="O725" t="s">
        <v>3041</v>
      </c>
      <c r="P725" t="s">
        <v>421</v>
      </c>
    </row>
    <row r="726" spans="1:16" ht="15" x14ac:dyDescent="0.25">
      <c r="A726" t="s">
        <v>3015</v>
      </c>
      <c r="B726" t="s">
        <v>3022</v>
      </c>
      <c r="C726" t="s">
        <v>723</v>
      </c>
      <c r="D726" t="s">
        <v>997</v>
      </c>
      <c r="E726" t="s">
        <v>181</v>
      </c>
      <c r="F726" t="s">
        <v>723</v>
      </c>
      <c r="G726"/>
      <c r="H726">
        <v>108</v>
      </c>
      <c r="I726" t="s">
        <v>625</v>
      </c>
      <c r="J726" t="s">
        <v>183</v>
      </c>
      <c r="K726" t="s">
        <v>199</v>
      </c>
      <c r="L726"/>
      <c r="M726"/>
      <c r="N726" t="s">
        <v>5071</v>
      </c>
      <c r="O726" t="s">
        <v>5072</v>
      </c>
      <c r="P726" t="s">
        <v>751</v>
      </c>
    </row>
    <row r="727" spans="1:16" ht="15" x14ac:dyDescent="0.25">
      <c r="A727" t="s">
        <v>3015</v>
      </c>
      <c r="B727" t="s">
        <v>3054</v>
      </c>
      <c r="C727" t="s">
        <v>723</v>
      </c>
      <c r="D727" t="s">
        <v>997</v>
      </c>
      <c r="E727" t="s">
        <v>181</v>
      </c>
      <c r="F727" t="s">
        <v>723</v>
      </c>
      <c r="G727"/>
      <c r="H727">
        <v>67</v>
      </c>
      <c r="I727" t="s">
        <v>625</v>
      </c>
      <c r="J727" t="s">
        <v>183</v>
      </c>
      <c r="K727" t="s">
        <v>199</v>
      </c>
      <c r="L727"/>
      <c r="M727"/>
      <c r="N727" t="s">
        <v>5071</v>
      </c>
      <c r="O727" t="s">
        <v>5071</v>
      </c>
      <c r="P727" t="s">
        <v>751</v>
      </c>
    </row>
    <row r="728" spans="1:16" ht="15" x14ac:dyDescent="0.25">
      <c r="A728" t="s">
        <v>3015</v>
      </c>
      <c r="B728" t="s">
        <v>3030</v>
      </c>
      <c r="C728" t="s">
        <v>723</v>
      </c>
      <c r="D728" t="s">
        <v>997</v>
      </c>
      <c r="E728" t="s">
        <v>181</v>
      </c>
      <c r="F728" t="s">
        <v>723</v>
      </c>
      <c r="G728"/>
      <c r="H728">
        <v>12</v>
      </c>
      <c r="I728" t="s">
        <v>625</v>
      </c>
      <c r="J728" t="s">
        <v>183</v>
      </c>
      <c r="K728" t="s">
        <v>199</v>
      </c>
      <c r="L728"/>
      <c r="M728"/>
      <c r="N728" t="s">
        <v>3031</v>
      </c>
      <c r="O728" t="s">
        <v>3032</v>
      </c>
      <c r="P728" t="s">
        <v>203</v>
      </c>
    </row>
    <row r="729" spans="1:16" ht="15" x14ac:dyDescent="0.25">
      <c r="A729" t="s">
        <v>3015</v>
      </c>
      <c r="B729" t="s">
        <v>3051</v>
      </c>
      <c r="C729" t="s">
        <v>723</v>
      </c>
      <c r="D729" t="s">
        <v>997</v>
      </c>
      <c r="E729" t="s">
        <v>181</v>
      </c>
      <c r="F729" t="s">
        <v>723</v>
      </c>
      <c r="G729"/>
      <c r="H729">
        <v>1218</v>
      </c>
      <c r="I729" t="s">
        <v>625</v>
      </c>
      <c r="J729" t="s">
        <v>183</v>
      </c>
      <c r="K729" t="s">
        <v>518</v>
      </c>
      <c r="L729"/>
      <c r="M729"/>
      <c r="N729" t="s">
        <v>3052</v>
      </c>
      <c r="O729" t="s">
        <v>3053</v>
      </c>
      <c r="P729" t="s">
        <v>832</v>
      </c>
    </row>
    <row r="730" spans="1:16" ht="15" x14ac:dyDescent="0.25">
      <c r="A730" t="s">
        <v>3015</v>
      </c>
      <c r="B730" t="s">
        <v>5073</v>
      </c>
      <c r="C730" t="s">
        <v>723</v>
      </c>
      <c r="D730" t="s">
        <v>997</v>
      </c>
      <c r="E730" t="s">
        <v>181</v>
      </c>
      <c r="F730" t="s">
        <v>723</v>
      </c>
      <c r="G730"/>
      <c r="H730">
        <v>462</v>
      </c>
      <c r="I730" t="s">
        <v>625</v>
      </c>
      <c r="J730"/>
      <c r="K730"/>
      <c r="L730"/>
      <c r="M730"/>
      <c r="N730"/>
      <c r="O730"/>
      <c r="P730" t="s">
        <v>651</v>
      </c>
    </row>
    <row r="731" spans="1:16" ht="15" x14ac:dyDescent="0.25">
      <c r="A731" t="s">
        <v>3015</v>
      </c>
      <c r="B731" t="s">
        <v>3027</v>
      </c>
      <c r="C731" t="s">
        <v>723</v>
      </c>
      <c r="D731" t="s">
        <v>997</v>
      </c>
      <c r="E731" t="s">
        <v>181</v>
      </c>
      <c r="F731" t="s">
        <v>723</v>
      </c>
      <c r="G731"/>
      <c r="H731">
        <v>270</v>
      </c>
      <c r="I731" t="s">
        <v>625</v>
      </c>
      <c r="J731" t="s">
        <v>183</v>
      </c>
      <c r="K731" t="s">
        <v>270</v>
      </c>
      <c r="L731"/>
      <c r="M731"/>
      <c r="N731" t="s">
        <v>3028</v>
      </c>
      <c r="O731" t="s">
        <v>3029</v>
      </c>
      <c r="P731" t="s">
        <v>203</v>
      </c>
    </row>
    <row r="732" spans="1:16" ht="15" x14ac:dyDescent="0.25">
      <c r="A732" t="s">
        <v>3015</v>
      </c>
      <c r="B732" t="s">
        <v>3045</v>
      </c>
      <c r="C732" t="s">
        <v>723</v>
      </c>
      <c r="D732" t="s">
        <v>997</v>
      </c>
      <c r="E732" t="s">
        <v>181</v>
      </c>
      <c r="F732" t="s">
        <v>723</v>
      </c>
      <c r="G732"/>
      <c r="H732">
        <v>573</v>
      </c>
      <c r="I732" t="s">
        <v>625</v>
      </c>
      <c r="J732" t="s">
        <v>183</v>
      </c>
      <c r="K732" t="s">
        <v>5000</v>
      </c>
      <c r="L732"/>
      <c r="M732"/>
      <c r="N732" t="s">
        <v>3046</v>
      </c>
      <c r="O732" t="s">
        <v>3047</v>
      </c>
      <c r="P732" t="s">
        <v>636</v>
      </c>
    </row>
    <row r="733" spans="1:16" ht="15" x14ac:dyDescent="0.25">
      <c r="A733" t="s">
        <v>3015</v>
      </c>
      <c r="B733" t="s">
        <v>3025</v>
      </c>
      <c r="C733" t="s">
        <v>723</v>
      </c>
      <c r="D733" t="s">
        <v>997</v>
      </c>
      <c r="E733" t="s">
        <v>181</v>
      </c>
      <c r="F733" t="s">
        <v>723</v>
      </c>
      <c r="G733"/>
      <c r="H733">
        <v>183</v>
      </c>
      <c r="I733" t="s">
        <v>625</v>
      </c>
      <c r="J733" t="s">
        <v>183</v>
      </c>
      <c r="K733" t="s">
        <v>442</v>
      </c>
      <c r="L733"/>
      <c r="M733"/>
      <c r="N733" t="s">
        <v>5074</v>
      </c>
      <c r="O733" t="s">
        <v>5075</v>
      </c>
      <c r="P733" t="s">
        <v>188</v>
      </c>
    </row>
    <row r="734" spans="1:16" ht="15" x14ac:dyDescent="0.25">
      <c r="A734" t="s">
        <v>3015</v>
      </c>
      <c r="B734" t="s">
        <v>3055</v>
      </c>
      <c r="C734" t="s">
        <v>723</v>
      </c>
      <c r="D734" t="s">
        <v>997</v>
      </c>
      <c r="E734" t="s">
        <v>181</v>
      </c>
      <c r="F734" t="s">
        <v>723</v>
      </c>
      <c r="G734"/>
      <c r="H734">
        <v>183</v>
      </c>
      <c r="I734" t="s">
        <v>625</v>
      </c>
      <c r="J734" t="s">
        <v>183</v>
      </c>
      <c r="K734" t="s">
        <v>442</v>
      </c>
      <c r="L734"/>
      <c r="M734"/>
      <c r="N734" t="s">
        <v>5074</v>
      </c>
      <c r="O734" t="s">
        <v>5075</v>
      </c>
      <c r="P734" t="s">
        <v>197</v>
      </c>
    </row>
    <row r="735" spans="1:16" ht="15" x14ac:dyDescent="0.25">
      <c r="A735" t="s">
        <v>3015</v>
      </c>
      <c r="B735" t="s">
        <v>3042</v>
      </c>
      <c r="C735" t="s">
        <v>723</v>
      </c>
      <c r="D735" t="s">
        <v>997</v>
      </c>
      <c r="E735" t="s">
        <v>181</v>
      </c>
      <c r="F735" t="s">
        <v>723</v>
      </c>
      <c r="G735"/>
      <c r="H735">
        <v>330</v>
      </c>
      <c r="I735" t="s">
        <v>625</v>
      </c>
      <c r="J735" t="s">
        <v>183</v>
      </c>
      <c r="K735" t="s">
        <v>442</v>
      </c>
      <c r="L735"/>
      <c r="M735"/>
      <c r="N735" t="s">
        <v>3043</v>
      </c>
      <c r="O735" t="s">
        <v>3044</v>
      </c>
      <c r="P735" t="s">
        <v>577</v>
      </c>
    </row>
    <row r="736" spans="1:16" ht="15" x14ac:dyDescent="0.25">
      <c r="A736" t="s">
        <v>3015</v>
      </c>
      <c r="B736" t="s">
        <v>3048</v>
      </c>
      <c r="C736" t="s">
        <v>723</v>
      </c>
      <c r="D736" t="s">
        <v>997</v>
      </c>
      <c r="E736" t="s">
        <v>181</v>
      </c>
      <c r="F736" t="s">
        <v>723</v>
      </c>
      <c r="G736"/>
      <c r="H736">
        <v>329</v>
      </c>
      <c r="I736" t="s">
        <v>625</v>
      </c>
      <c r="J736" t="s">
        <v>183</v>
      </c>
      <c r="K736" t="s">
        <v>442</v>
      </c>
      <c r="L736"/>
      <c r="M736"/>
      <c r="N736" t="s">
        <v>3049</v>
      </c>
      <c r="O736" t="s">
        <v>3050</v>
      </c>
      <c r="P736" t="s">
        <v>636</v>
      </c>
    </row>
    <row r="737" spans="1:16" ht="15" x14ac:dyDescent="0.25">
      <c r="A737" t="s">
        <v>3015</v>
      </c>
      <c r="B737" t="s">
        <v>3033</v>
      </c>
      <c r="C737" t="s">
        <v>723</v>
      </c>
      <c r="D737" t="s">
        <v>997</v>
      </c>
      <c r="E737" t="s">
        <v>181</v>
      </c>
      <c r="F737" t="s">
        <v>723</v>
      </c>
      <c r="G737"/>
      <c r="H737">
        <v>389</v>
      </c>
      <c r="I737" t="s">
        <v>625</v>
      </c>
      <c r="J737" t="s">
        <v>183</v>
      </c>
      <c r="K737" t="s">
        <v>442</v>
      </c>
      <c r="L737"/>
      <c r="M737"/>
      <c r="N737" t="s">
        <v>3034</v>
      </c>
      <c r="O737" t="s">
        <v>3035</v>
      </c>
      <c r="P737" t="s">
        <v>236</v>
      </c>
    </row>
    <row r="738" spans="1:16" ht="15" x14ac:dyDescent="0.25">
      <c r="A738" t="s">
        <v>3015</v>
      </c>
      <c r="B738" t="s">
        <v>3036</v>
      </c>
      <c r="C738" t="s">
        <v>723</v>
      </c>
      <c r="D738" t="s">
        <v>997</v>
      </c>
      <c r="E738" t="s">
        <v>181</v>
      </c>
      <c r="F738" t="s">
        <v>723</v>
      </c>
      <c r="G738"/>
      <c r="H738">
        <v>210</v>
      </c>
      <c r="I738" t="s">
        <v>625</v>
      </c>
      <c r="J738" t="s">
        <v>183</v>
      </c>
      <c r="K738" t="s">
        <v>4991</v>
      </c>
      <c r="L738"/>
      <c r="M738"/>
      <c r="N738" t="s">
        <v>3037</v>
      </c>
      <c r="O738" t="s">
        <v>3038</v>
      </c>
      <c r="P738" t="s">
        <v>293</v>
      </c>
    </row>
    <row r="739" spans="1:16" ht="15" x14ac:dyDescent="0.25">
      <c r="A739" t="s">
        <v>3057</v>
      </c>
      <c r="B739" t="s">
        <v>3067</v>
      </c>
      <c r="C739" t="s">
        <v>121</v>
      </c>
      <c r="D739" t="s">
        <v>716</v>
      </c>
      <c r="E739" t="s">
        <v>181</v>
      </c>
      <c r="F739" t="s">
        <v>121</v>
      </c>
      <c r="G739"/>
      <c r="H739">
        <v>11</v>
      </c>
      <c r="I739" t="s">
        <v>182</v>
      </c>
      <c r="J739" t="s">
        <v>379</v>
      </c>
      <c r="K739" t="s">
        <v>379</v>
      </c>
      <c r="L739" t="s">
        <v>3068</v>
      </c>
      <c r="M739"/>
      <c r="N739" t="s">
        <v>3069</v>
      </c>
      <c r="O739" t="s">
        <v>3070</v>
      </c>
      <c r="P739" t="s">
        <v>3066</v>
      </c>
    </row>
    <row r="740" spans="1:16" ht="15" x14ac:dyDescent="0.25">
      <c r="A740" t="s">
        <v>3057</v>
      </c>
      <c r="B740" t="s">
        <v>3076</v>
      </c>
      <c r="C740" t="s">
        <v>121</v>
      </c>
      <c r="D740" t="s">
        <v>716</v>
      </c>
      <c r="E740" t="s">
        <v>181</v>
      </c>
      <c r="F740" t="s">
        <v>121</v>
      </c>
      <c r="G740"/>
      <c r="H740">
        <v>12</v>
      </c>
      <c r="I740" t="s">
        <v>182</v>
      </c>
      <c r="J740" t="s">
        <v>379</v>
      </c>
      <c r="K740" t="s">
        <v>379</v>
      </c>
      <c r="L740" t="s">
        <v>3077</v>
      </c>
      <c r="M740"/>
      <c r="N740" t="s">
        <v>3078</v>
      </c>
      <c r="O740" t="s">
        <v>3079</v>
      </c>
      <c r="P740" t="s">
        <v>3075</v>
      </c>
    </row>
    <row r="741" spans="1:16" ht="15" x14ac:dyDescent="0.25">
      <c r="A741" t="s">
        <v>3057</v>
      </c>
      <c r="B741" t="s">
        <v>3058</v>
      </c>
      <c r="C741" t="s">
        <v>827</v>
      </c>
      <c r="D741" t="s">
        <v>827</v>
      </c>
      <c r="E741" t="s">
        <v>181</v>
      </c>
      <c r="F741" t="s">
        <v>119</v>
      </c>
      <c r="G741"/>
      <c r="H741">
        <v>2640</v>
      </c>
      <c r="I741" t="s">
        <v>625</v>
      </c>
      <c r="J741" t="s">
        <v>183</v>
      </c>
      <c r="K741" t="s">
        <v>4991</v>
      </c>
      <c r="L741" t="s">
        <v>3059</v>
      </c>
      <c r="M741"/>
      <c r="N741" t="s">
        <v>3060</v>
      </c>
      <c r="O741" t="s">
        <v>3061</v>
      </c>
      <c r="P741" t="s">
        <v>203</v>
      </c>
    </row>
    <row r="742" spans="1:16" ht="15" x14ac:dyDescent="0.25">
      <c r="A742" t="s">
        <v>3057</v>
      </c>
      <c r="B742" t="s">
        <v>5076</v>
      </c>
      <c r="C742" t="s">
        <v>746</v>
      </c>
      <c r="D742" t="s">
        <v>3897</v>
      </c>
      <c r="E742" t="s">
        <v>181</v>
      </c>
      <c r="F742" t="s">
        <v>114</v>
      </c>
      <c r="G742"/>
      <c r="H742">
        <v>1320</v>
      </c>
      <c r="I742" t="s">
        <v>625</v>
      </c>
      <c r="J742" t="s">
        <v>183</v>
      </c>
      <c r="K742" t="s">
        <v>4991</v>
      </c>
      <c r="L742" t="s">
        <v>3059</v>
      </c>
      <c r="M742"/>
      <c r="N742" t="s">
        <v>5077</v>
      </c>
      <c r="O742" t="s">
        <v>5078</v>
      </c>
      <c r="P742" t="s">
        <v>1261</v>
      </c>
    </row>
    <row r="743" spans="1:16" ht="15" x14ac:dyDescent="0.25">
      <c r="A743" t="s">
        <v>3057</v>
      </c>
      <c r="B743" t="s">
        <v>3071</v>
      </c>
      <c r="C743" t="s">
        <v>121</v>
      </c>
      <c r="D743" t="s">
        <v>716</v>
      </c>
      <c r="E743" t="s">
        <v>181</v>
      </c>
      <c r="F743" t="s">
        <v>121</v>
      </c>
      <c r="G743"/>
      <c r="H743">
        <v>1</v>
      </c>
      <c r="I743" t="s">
        <v>182</v>
      </c>
      <c r="J743" t="s">
        <v>379</v>
      </c>
      <c r="K743" t="s">
        <v>379</v>
      </c>
      <c r="L743" t="s">
        <v>3072</v>
      </c>
      <c r="M743"/>
      <c r="N743" t="s">
        <v>3073</v>
      </c>
      <c r="O743" t="s">
        <v>3074</v>
      </c>
      <c r="P743" t="s">
        <v>3075</v>
      </c>
    </row>
    <row r="744" spans="1:16" ht="15" x14ac:dyDescent="0.25">
      <c r="A744" t="s">
        <v>3057</v>
      </c>
      <c r="B744" t="s">
        <v>3080</v>
      </c>
      <c r="C744" t="s">
        <v>121</v>
      </c>
      <c r="D744" t="s">
        <v>716</v>
      </c>
      <c r="E744" t="s">
        <v>181</v>
      </c>
      <c r="F744" t="s">
        <v>121</v>
      </c>
      <c r="G744"/>
      <c r="H744">
        <v>14</v>
      </c>
      <c r="I744" t="s">
        <v>182</v>
      </c>
      <c r="J744" t="s">
        <v>379</v>
      </c>
      <c r="K744" t="s">
        <v>379</v>
      </c>
      <c r="L744" t="s">
        <v>3081</v>
      </c>
      <c r="M744"/>
      <c r="N744" t="s">
        <v>3082</v>
      </c>
      <c r="O744" t="s">
        <v>3083</v>
      </c>
      <c r="P744" t="s">
        <v>3075</v>
      </c>
    </row>
    <row r="745" spans="1:16" ht="15" x14ac:dyDescent="0.25">
      <c r="A745" t="s">
        <v>3057</v>
      </c>
      <c r="B745" t="s">
        <v>3088</v>
      </c>
      <c r="C745" t="s">
        <v>121</v>
      </c>
      <c r="D745" t="s">
        <v>716</v>
      </c>
      <c r="E745" t="s">
        <v>181</v>
      </c>
      <c r="F745" t="s">
        <v>121</v>
      </c>
      <c r="G745"/>
      <c r="H745">
        <v>24</v>
      </c>
      <c r="I745" t="s">
        <v>182</v>
      </c>
      <c r="J745" t="s">
        <v>379</v>
      </c>
      <c r="K745" t="s">
        <v>379</v>
      </c>
      <c r="L745" t="s">
        <v>3089</v>
      </c>
      <c r="M745"/>
      <c r="N745" t="s">
        <v>3090</v>
      </c>
      <c r="O745" t="s">
        <v>3091</v>
      </c>
      <c r="P745" t="s">
        <v>3075</v>
      </c>
    </row>
    <row r="746" spans="1:16" ht="15" x14ac:dyDescent="0.25">
      <c r="A746" t="s">
        <v>3057</v>
      </c>
      <c r="B746" t="s">
        <v>3084</v>
      </c>
      <c r="C746" t="s">
        <v>121</v>
      </c>
      <c r="D746" t="s">
        <v>716</v>
      </c>
      <c r="E746" t="s">
        <v>181</v>
      </c>
      <c r="F746" t="s">
        <v>121</v>
      </c>
      <c r="G746"/>
      <c r="H746">
        <v>24</v>
      </c>
      <c r="I746" t="s">
        <v>182</v>
      </c>
      <c r="J746" t="s">
        <v>379</v>
      </c>
      <c r="K746" t="s">
        <v>379</v>
      </c>
      <c r="L746" t="s">
        <v>3085</v>
      </c>
      <c r="M746"/>
      <c r="N746" t="s">
        <v>3086</v>
      </c>
      <c r="O746" t="s">
        <v>3087</v>
      </c>
      <c r="P746" t="s">
        <v>3075</v>
      </c>
    </row>
    <row r="747" spans="1:16" ht="15" x14ac:dyDescent="0.25">
      <c r="A747" t="s">
        <v>3057</v>
      </c>
      <c r="B747" t="s">
        <v>3062</v>
      </c>
      <c r="C747" t="s">
        <v>121</v>
      </c>
      <c r="D747" t="s">
        <v>716</v>
      </c>
      <c r="E747" t="s">
        <v>181</v>
      </c>
      <c r="F747" t="s">
        <v>121</v>
      </c>
      <c r="G747"/>
      <c r="H747">
        <v>6</v>
      </c>
      <c r="I747" t="s">
        <v>182</v>
      </c>
      <c r="J747" t="s">
        <v>379</v>
      </c>
      <c r="K747" t="s">
        <v>379</v>
      </c>
      <c r="L747" t="s">
        <v>3063</v>
      </c>
      <c r="M747"/>
      <c r="N747" t="s">
        <v>3064</v>
      </c>
      <c r="O747" t="s">
        <v>3065</v>
      </c>
      <c r="P747" t="s">
        <v>3066</v>
      </c>
    </row>
    <row r="748" spans="1:16" ht="15" x14ac:dyDescent="0.25">
      <c r="A748" t="s">
        <v>3057</v>
      </c>
      <c r="B748" t="s">
        <v>3092</v>
      </c>
      <c r="C748" t="s">
        <v>121</v>
      </c>
      <c r="D748" t="s">
        <v>716</v>
      </c>
      <c r="E748" t="s">
        <v>181</v>
      </c>
      <c r="F748" t="s">
        <v>121</v>
      </c>
      <c r="G748"/>
      <c r="H748">
        <v>33</v>
      </c>
      <c r="I748" t="s">
        <v>182</v>
      </c>
      <c r="J748" t="s">
        <v>379</v>
      </c>
      <c r="K748" t="s">
        <v>379</v>
      </c>
      <c r="L748" t="s">
        <v>3093</v>
      </c>
      <c r="M748"/>
      <c r="N748" t="s">
        <v>3094</v>
      </c>
      <c r="O748" t="s">
        <v>3095</v>
      </c>
      <c r="P748" t="s">
        <v>3075</v>
      </c>
    </row>
    <row r="749" spans="1:16" ht="15" x14ac:dyDescent="0.25">
      <c r="A749" t="s">
        <v>3101</v>
      </c>
      <c r="B749" t="s">
        <v>3102</v>
      </c>
      <c r="C749" t="s">
        <v>746</v>
      </c>
      <c r="D749" t="s">
        <v>747</v>
      </c>
      <c r="E749" t="s">
        <v>856</v>
      </c>
      <c r="F749" t="s">
        <v>115</v>
      </c>
      <c r="G749"/>
      <c r="H749">
        <v>155</v>
      </c>
      <c r="I749" t="s">
        <v>625</v>
      </c>
      <c r="J749" t="s">
        <v>183</v>
      </c>
      <c r="K749" t="s">
        <v>442</v>
      </c>
      <c r="L749" t="s">
        <v>3103</v>
      </c>
      <c r="M749"/>
      <c r="N749" t="s">
        <v>3104</v>
      </c>
      <c r="O749" t="s">
        <v>3105</v>
      </c>
      <c r="P749" t="s">
        <v>989</v>
      </c>
    </row>
    <row r="750" spans="1:16" ht="15" x14ac:dyDescent="0.25">
      <c r="A750" t="s">
        <v>3106</v>
      </c>
      <c r="B750" t="s">
        <v>3111</v>
      </c>
      <c r="C750" t="s">
        <v>723</v>
      </c>
      <c r="D750" t="s">
        <v>724</v>
      </c>
      <c r="E750" t="s">
        <v>181</v>
      </c>
      <c r="F750" t="s">
        <v>723</v>
      </c>
      <c r="G750"/>
      <c r="H750">
        <v>26</v>
      </c>
      <c r="I750" t="s">
        <v>625</v>
      </c>
      <c r="J750" t="s">
        <v>216</v>
      </c>
      <c r="K750" t="s">
        <v>216</v>
      </c>
      <c r="L750"/>
      <c r="M750" t="s">
        <v>3108</v>
      </c>
      <c r="N750" t="s">
        <v>3112</v>
      </c>
      <c r="O750" t="s">
        <v>3113</v>
      </c>
      <c r="P750" t="s">
        <v>188</v>
      </c>
    </row>
    <row r="751" spans="1:16" ht="15" x14ac:dyDescent="0.25">
      <c r="A751" t="s">
        <v>3106</v>
      </c>
      <c r="B751" t="s">
        <v>3122</v>
      </c>
      <c r="C751" t="s">
        <v>723</v>
      </c>
      <c r="D751" t="s">
        <v>724</v>
      </c>
      <c r="E751" t="s">
        <v>181</v>
      </c>
      <c r="F751" t="s">
        <v>723</v>
      </c>
      <c r="G751"/>
      <c r="H751">
        <v>2.5</v>
      </c>
      <c r="I751" t="s">
        <v>625</v>
      </c>
      <c r="J751" t="s">
        <v>216</v>
      </c>
      <c r="K751" t="s">
        <v>216</v>
      </c>
      <c r="L751"/>
      <c r="M751" t="s">
        <v>3123</v>
      </c>
      <c r="N751" t="s">
        <v>3124</v>
      </c>
      <c r="O751" t="s">
        <v>3125</v>
      </c>
      <c r="P751" t="s">
        <v>577</v>
      </c>
    </row>
    <row r="752" spans="1:16" ht="15" x14ac:dyDescent="0.25">
      <c r="A752" t="s">
        <v>3106</v>
      </c>
      <c r="B752" t="s">
        <v>3107</v>
      </c>
      <c r="C752" t="s">
        <v>125</v>
      </c>
      <c r="D752" t="s">
        <v>180</v>
      </c>
      <c r="E752" t="s">
        <v>181</v>
      </c>
      <c r="F752" t="s">
        <v>125</v>
      </c>
      <c r="G752"/>
      <c r="H752">
        <v>2.5</v>
      </c>
      <c r="I752" t="s">
        <v>182</v>
      </c>
      <c r="J752" t="s">
        <v>216</v>
      </c>
      <c r="K752" t="s">
        <v>216</v>
      </c>
      <c r="L752"/>
      <c r="M752" t="s">
        <v>3108</v>
      </c>
      <c r="N752" t="s">
        <v>3109</v>
      </c>
      <c r="O752" t="s">
        <v>3110</v>
      </c>
      <c r="P752" t="s">
        <v>577</v>
      </c>
    </row>
    <row r="753" spans="1:16" ht="15" x14ac:dyDescent="0.25">
      <c r="A753" t="s">
        <v>3106</v>
      </c>
      <c r="B753" t="s">
        <v>3118</v>
      </c>
      <c r="C753" t="s">
        <v>723</v>
      </c>
      <c r="D753" t="s">
        <v>724</v>
      </c>
      <c r="E753" t="s">
        <v>181</v>
      </c>
      <c r="F753" t="s">
        <v>723</v>
      </c>
      <c r="G753"/>
      <c r="H753">
        <v>22.5</v>
      </c>
      <c r="I753" t="s">
        <v>625</v>
      </c>
      <c r="J753" t="s">
        <v>216</v>
      </c>
      <c r="K753" t="s">
        <v>216</v>
      </c>
      <c r="L753" t="s">
        <v>3119</v>
      </c>
      <c r="M753"/>
      <c r="N753" t="s">
        <v>3120</v>
      </c>
      <c r="O753" t="s">
        <v>3121</v>
      </c>
      <c r="P753" t="s">
        <v>293</v>
      </c>
    </row>
    <row r="754" spans="1:16" ht="15" x14ac:dyDescent="0.25">
      <c r="A754" t="s">
        <v>3106</v>
      </c>
      <c r="B754" t="s">
        <v>3114</v>
      </c>
      <c r="C754" t="s">
        <v>723</v>
      </c>
      <c r="D754" t="s">
        <v>724</v>
      </c>
      <c r="E754" t="s">
        <v>181</v>
      </c>
      <c r="F754" t="s">
        <v>723</v>
      </c>
      <c r="G754"/>
      <c r="H754">
        <v>52.5</v>
      </c>
      <c r="I754" t="s">
        <v>625</v>
      </c>
      <c r="J754" t="s">
        <v>216</v>
      </c>
      <c r="K754" t="s">
        <v>216</v>
      </c>
      <c r="L754" t="s">
        <v>3115</v>
      </c>
      <c r="M754"/>
      <c r="N754" t="s">
        <v>3116</v>
      </c>
      <c r="O754" t="s">
        <v>3117</v>
      </c>
      <c r="P754" t="s">
        <v>203</v>
      </c>
    </row>
    <row r="755" spans="1:16" ht="15" x14ac:dyDescent="0.25">
      <c r="A755" t="s">
        <v>3106</v>
      </c>
      <c r="B755" t="s">
        <v>3126</v>
      </c>
      <c r="C755" t="s">
        <v>723</v>
      </c>
      <c r="D755" t="s">
        <v>724</v>
      </c>
      <c r="E755" t="s">
        <v>181</v>
      </c>
      <c r="F755" t="s">
        <v>723</v>
      </c>
      <c r="G755"/>
      <c r="H755">
        <v>20</v>
      </c>
      <c r="I755" t="s">
        <v>625</v>
      </c>
      <c r="J755" t="s">
        <v>216</v>
      </c>
      <c r="K755" t="s">
        <v>216</v>
      </c>
      <c r="L755" t="s">
        <v>3115</v>
      </c>
      <c r="M755"/>
      <c r="N755" t="s">
        <v>3127</v>
      </c>
      <c r="O755" t="s">
        <v>3128</v>
      </c>
      <c r="P755" t="s">
        <v>577</v>
      </c>
    </row>
    <row r="756" spans="1:16" ht="15" x14ac:dyDescent="0.25">
      <c r="A756" t="s">
        <v>3129</v>
      </c>
      <c r="B756" t="s">
        <v>3142</v>
      </c>
      <c r="C756" t="s">
        <v>125</v>
      </c>
      <c r="D756" t="s">
        <v>180</v>
      </c>
      <c r="E756" t="s">
        <v>181</v>
      </c>
      <c r="F756" t="s">
        <v>125</v>
      </c>
      <c r="G756"/>
      <c r="H756">
        <v>4.992</v>
      </c>
      <c r="I756" t="s">
        <v>182</v>
      </c>
      <c r="J756" t="s">
        <v>183</v>
      </c>
      <c r="K756" t="s">
        <v>410</v>
      </c>
      <c r="L756" t="s">
        <v>3143</v>
      </c>
      <c r="M756"/>
      <c r="N756" t="s">
        <v>3144</v>
      </c>
      <c r="O756" t="s">
        <v>3145</v>
      </c>
      <c r="P756" t="s">
        <v>421</v>
      </c>
    </row>
    <row r="757" spans="1:16" ht="15" x14ac:dyDescent="0.25">
      <c r="A757" t="s">
        <v>3129</v>
      </c>
      <c r="B757" t="s">
        <v>3130</v>
      </c>
      <c r="C757" t="s">
        <v>125</v>
      </c>
      <c r="D757" t="s">
        <v>180</v>
      </c>
      <c r="E757" t="s">
        <v>181</v>
      </c>
      <c r="F757" t="s">
        <v>125</v>
      </c>
      <c r="G757"/>
      <c r="H757">
        <v>6.3395999999999999</v>
      </c>
      <c r="I757" t="s">
        <v>182</v>
      </c>
      <c r="J757" t="s">
        <v>183</v>
      </c>
      <c r="K757" t="s">
        <v>199</v>
      </c>
      <c r="L757" t="s">
        <v>3131</v>
      </c>
      <c r="M757"/>
      <c r="N757" t="s">
        <v>3132</v>
      </c>
      <c r="O757" t="s">
        <v>3133</v>
      </c>
      <c r="P757" t="s">
        <v>203</v>
      </c>
    </row>
    <row r="758" spans="1:16" ht="15" x14ac:dyDescent="0.25">
      <c r="A758" t="s">
        <v>3129</v>
      </c>
      <c r="B758" t="s">
        <v>3138</v>
      </c>
      <c r="C758" t="s">
        <v>125</v>
      </c>
      <c r="D758" t="s">
        <v>180</v>
      </c>
      <c r="E758" t="s">
        <v>181</v>
      </c>
      <c r="F758" t="s">
        <v>125</v>
      </c>
      <c r="G758"/>
      <c r="H758">
        <v>4.9694399999999996</v>
      </c>
      <c r="I758" t="s">
        <v>182</v>
      </c>
      <c r="J758" t="s">
        <v>216</v>
      </c>
      <c r="K758" t="s">
        <v>216</v>
      </c>
      <c r="L758" t="s">
        <v>3139</v>
      </c>
      <c r="M758"/>
      <c r="N758" t="s">
        <v>3140</v>
      </c>
      <c r="O758" t="s">
        <v>3141</v>
      </c>
      <c r="P758" t="s">
        <v>421</v>
      </c>
    </row>
    <row r="759" spans="1:16" ht="15" x14ac:dyDescent="0.25">
      <c r="A759" t="s">
        <v>3129</v>
      </c>
      <c r="B759" t="s">
        <v>3134</v>
      </c>
      <c r="C759" t="s">
        <v>125</v>
      </c>
      <c r="D759" t="s">
        <v>180</v>
      </c>
      <c r="E759" t="s">
        <v>181</v>
      </c>
      <c r="F759" t="s">
        <v>125</v>
      </c>
      <c r="G759"/>
      <c r="H759">
        <v>3.7814000000000001</v>
      </c>
      <c r="I759" t="s">
        <v>182</v>
      </c>
      <c r="J759" t="s">
        <v>183</v>
      </c>
      <c r="K759" t="s">
        <v>184</v>
      </c>
      <c r="L759" t="s">
        <v>3135</v>
      </c>
      <c r="M759"/>
      <c r="N759" t="s">
        <v>3136</v>
      </c>
      <c r="O759" t="s">
        <v>3137</v>
      </c>
      <c r="P759" t="s">
        <v>236</v>
      </c>
    </row>
    <row r="760" spans="1:16" ht="15" x14ac:dyDescent="0.25">
      <c r="A760" t="s">
        <v>3146</v>
      </c>
      <c r="B760" t="s">
        <v>3257</v>
      </c>
      <c r="C760" t="s">
        <v>723</v>
      </c>
      <c r="D760" t="s">
        <v>724</v>
      </c>
      <c r="E760" t="s">
        <v>181</v>
      </c>
      <c r="F760" t="s">
        <v>723</v>
      </c>
      <c r="G760"/>
      <c r="H760">
        <v>11.7</v>
      </c>
      <c r="I760" t="s">
        <v>182</v>
      </c>
      <c r="J760" t="s">
        <v>634</v>
      </c>
      <c r="K760" t="s">
        <v>634</v>
      </c>
      <c r="L760" t="s">
        <v>3239</v>
      </c>
      <c r="M760"/>
      <c r="N760" t="s">
        <v>3240</v>
      </c>
      <c r="O760" t="s">
        <v>3241</v>
      </c>
      <c r="P760" t="s">
        <v>859</v>
      </c>
    </row>
    <row r="761" spans="1:16" ht="15" x14ac:dyDescent="0.25">
      <c r="A761" t="s">
        <v>3146</v>
      </c>
      <c r="B761" t="s">
        <v>3238</v>
      </c>
      <c r="C761" t="s">
        <v>723</v>
      </c>
      <c r="D761" t="s">
        <v>724</v>
      </c>
      <c r="E761" t="s">
        <v>181</v>
      </c>
      <c r="F761" t="s">
        <v>723</v>
      </c>
      <c r="G761"/>
      <c r="H761">
        <v>26</v>
      </c>
      <c r="I761" t="s">
        <v>182</v>
      </c>
      <c r="J761" t="s">
        <v>634</v>
      </c>
      <c r="K761" t="s">
        <v>634</v>
      </c>
      <c r="L761" t="s">
        <v>3239</v>
      </c>
      <c r="M761"/>
      <c r="N761" t="s">
        <v>3240</v>
      </c>
      <c r="O761" t="s">
        <v>3241</v>
      </c>
      <c r="P761" t="s">
        <v>902</v>
      </c>
    </row>
    <row r="762" spans="1:16" ht="15" x14ac:dyDescent="0.25">
      <c r="A762" t="s">
        <v>3146</v>
      </c>
      <c r="B762" t="s">
        <v>3296</v>
      </c>
      <c r="C762" t="s">
        <v>723</v>
      </c>
      <c r="D762" t="s">
        <v>724</v>
      </c>
      <c r="E762" t="s">
        <v>181</v>
      </c>
      <c r="F762" t="s">
        <v>723</v>
      </c>
      <c r="G762"/>
      <c r="H762">
        <v>6.9</v>
      </c>
      <c r="I762" t="s">
        <v>625</v>
      </c>
      <c r="J762" t="s">
        <v>379</v>
      </c>
      <c r="K762" t="s">
        <v>379</v>
      </c>
      <c r="L762" t="s">
        <v>3297</v>
      </c>
      <c r="M762"/>
      <c r="N762" t="s">
        <v>3298</v>
      </c>
      <c r="O762" t="s">
        <v>3299</v>
      </c>
      <c r="P762" t="s">
        <v>203</v>
      </c>
    </row>
    <row r="763" spans="1:16" ht="15" x14ac:dyDescent="0.25">
      <c r="A763" t="s">
        <v>3146</v>
      </c>
      <c r="B763" t="s">
        <v>3373</v>
      </c>
      <c r="C763" t="s">
        <v>723</v>
      </c>
      <c r="D763" t="s">
        <v>724</v>
      </c>
      <c r="E763" t="s">
        <v>181</v>
      </c>
      <c r="F763" t="s">
        <v>723</v>
      </c>
      <c r="G763"/>
      <c r="H763">
        <v>0.85</v>
      </c>
      <c r="I763" t="s">
        <v>182</v>
      </c>
      <c r="J763" t="s">
        <v>183</v>
      </c>
      <c r="K763" t="s">
        <v>270</v>
      </c>
      <c r="L763"/>
      <c r="M763"/>
      <c r="N763" t="s">
        <v>3374</v>
      </c>
      <c r="O763" t="s">
        <v>3375</v>
      </c>
      <c r="P763" t="s">
        <v>293</v>
      </c>
    </row>
    <row r="764" spans="1:16" ht="15" x14ac:dyDescent="0.25">
      <c r="A764" t="s">
        <v>3146</v>
      </c>
      <c r="B764" t="s">
        <v>3388</v>
      </c>
      <c r="C764" t="s">
        <v>723</v>
      </c>
      <c r="D764" t="s">
        <v>724</v>
      </c>
      <c r="E764" t="s">
        <v>181</v>
      </c>
      <c r="F764" t="s">
        <v>723</v>
      </c>
      <c r="G764"/>
      <c r="H764">
        <v>10</v>
      </c>
      <c r="I764" t="s">
        <v>182</v>
      </c>
      <c r="J764" t="s">
        <v>183</v>
      </c>
      <c r="K764" t="s">
        <v>184</v>
      </c>
      <c r="L764"/>
      <c r="M764"/>
      <c r="N764" t="s">
        <v>3389</v>
      </c>
      <c r="O764" t="s">
        <v>3390</v>
      </c>
      <c r="P764" t="s">
        <v>421</v>
      </c>
    </row>
    <row r="765" spans="1:16" ht="15" x14ac:dyDescent="0.25">
      <c r="A765" t="s">
        <v>3146</v>
      </c>
      <c r="B765" t="s">
        <v>3437</v>
      </c>
      <c r="C765" t="s">
        <v>723</v>
      </c>
      <c r="D765" t="s">
        <v>724</v>
      </c>
      <c r="E765" t="s">
        <v>181</v>
      </c>
      <c r="F765" t="s">
        <v>723</v>
      </c>
      <c r="G765"/>
      <c r="H765">
        <v>108.8</v>
      </c>
      <c r="I765" t="s">
        <v>625</v>
      </c>
      <c r="J765" t="s">
        <v>379</v>
      </c>
      <c r="K765" t="s">
        <v>379</v>
      </c>
      <c r="L765" t="s">
        <v>3438</v>
      </c>
      <c r="M765"/>
      <c r="N765"/>
      <c r="O765"/>
      <c r="P765" t="s">
        <v>577</v>
      </c>
    </row>
    <row r="766" spans="1:16" ht="15" x14ac:dyDescent="0.25">
      <c r="A766" t="s">
        <v>3146</v>
      </c>
      <c r="B766" t="s">
        <v>3300</v>
      </c>
      <c r="C766" t="s">
        <v>723</v>
      </c>
      <c r="D766" t="s">
        <v>724</v>
      </c>
      <c r="E766" t="s">
        <v>181</v>
      </c>
      <c r="F766" t="s">
        <v>723</v>
      </c>
      <c r="G766"/>
      <c r="H766">
        <v>10.25</v>
      </c>
      <c r="I766" t="s">
        <v>182</v>
      </c>
      <c r="J766" t="s">
        <v>183</v>
      </c>
      <c r="K766" t="s">
        <v>270</v>
      </c>
      <c r="L766"/>
      <c r="M766"/>
      <c r="N766" t="s">
        <v>3301</v>
      </c>
      <c r="O766" t="s">
        <v>3302</v>
      </c>
      <c r="P766" t="s">
        <v>203</v>
      </c>
    </row>
    <row r="767" spans="1:16" ht="15" x14ac:dyDescent="0.25">
      <c r="A767" t="s">
        <v>3146</v>
      </c>
      <c r="B767" t="s">
        <v>3248</v>
      </c>
      <c r="C767" t="s">
        <v>723</v>
      </c>
      <c r="D767" t="s">
        <v>724</v>
      </c>
      <c r="E767" t="s">
        <v>181</v>
      </c>
      <c r="F767" t="s">
        <v>723</v>
      </c>
      <c r="G767"/>
      <c r="H767">
        <v>28.6</v>
      </c>
      <c r="I767" t="s">
        <v>182</v>
      </c>
      <c r="J767" t="s">
        <v>379</v>
      </c>
      <c r="K767" t="s">
        <v>379</v>
      </c>
      <c r="L767"/>
      <c r="M767" t="s">
        <v>3249</v>
      </c>
      <c r="N767" t="s">
        <v>3250</v>
      </c>
      <c r="O767" t="s">
        <v>3251</v>
      </c>
      <c r="P767" t="s">
        <v>859</v>
      </c>
    </row>
    <row r="768" spans="1:16" ht="15" x14ac:dyDescent="0.25">
      <c r="A768" t="s">
        <v>3146</v>
      </c>
      <c r="B768" t="s">
        <v>3455</v>
      </c>
      <c r="C768" t="s">
        <v>723</v>
      </c>
      <c r="D768" t="s">
        <v>724</v>
      </c>
      <c r="E768" t="s">
        <v>181</v>
      </c>
      <c r="F768" t="s">
        <v>723</v>
      </c>
      <c r="G768"/>
      <c r="H768">
        <v>35</v>
      </c>
      <c r="I768" t="s">
        <v>625</v>
      </c>
      <c r="J768" t="s">
        <v>379</v>
      </c>
      <c r="K768" t="s">
        <v>379</v>
      </c>
      <c r="L768" t="s">
        <v>5079</v>
      </c>
      <c r="M768"/>
      <c r="N768"/>
      <c r="O768"/>
      <c r="P768" t="s">
        <v>651</v>
      </c>
    </row>
    <row r="769" spans="1:16" ht="15" x14ac:dyDescent="0.25">
      <c r="A769" t="s">
        <v>3146</v>
      </c>
      <c r="B769" t="s">
        <v>3398</v>
      </c>
      <c r="C769" t="s">
        <v>723</v>
      </c>
      <c r="D769" t="s">
        <v>724</v>
      </c>
      <c r="E769" t="s">
        <v>181</v>
      </c>
      <c r="F769" t="s">
        <v>723</v>
      </c>
      <c r="G769"/>
      <c r="H769">
        <v>5.0010000000000003</v>
      </c>
      <c r="I769" t="s">
        <v>182</v>
      </c>
      <c r="J769" t="s">
        <v>634</v>
      </c>
      <c r="K769" t="s">
        <v>634</v>
      </c>
      <c r="L769"/>
      <c r="M769"/>
      <c r="N769" t="s">
        <v>3399</v>
      </c>
      <c r="O769" t="s">
        <v>3400</v>
      </c>
      <c r="P769" t="s">
        <v>421</v>
      </c>
    </row>
    <row r="770" spans="1:16" ht="15" x14ac:dyDescent="0.25">
      <c r="A770" t="s">
        <v>3146</v>
      </c>
      <c r="B770" t="s">
        <v>3258</v>
      </c>
      <c r="C770" t="s">
        <v>723</v>
      </c>
      <c r="D770" t="s">
        <v>724</v>
      </c>
      <c r="E770" t="s">
        <v>181</v>
      </c>
      <c r="F770" t="s">
        <v>723</v>
      </c>
      <c r="G770"/>
      <c r="H770">
        <v>3.9</v>
      </c>
      <c r="I770" t="s">
        <v>182</v>
      </c>
      <c r="J770" t="s">
        <v>216</v>
      </c>
      <c r="K770" t="s">
        <v>216</v>
      </c>
      <c r="L770"/>
      <c r="M770"/>
      <c r="N770" t="s">
        <v>3259</v>
      </c>
      <c r="O770" t="s">
        <v>3260</v>
      </c>
      <c r="P770" t="s">
        <v>859</v>
      </c>
    </row>
    <row r="771" spans="1:16" ht="15" x14ac:dyDescent="0.25">
      <c r="A771" t="s">
        <v>3146</v>
      </c>
      <c r="B771" t="s">
        <v>3307</v>
      </c>
      <c r="C771" t="s">
        <v>723</v>
      </c>
      <c r="D771" t="s">
        <v>724</v>
      </c>
      <c r="E771" t="s">
        <v>181</v>
      </c>
      <c r="F771" t="s">
        <v>723</v>
      </c>
      <c r="G771"/>
      <c r="H771">
        <v>6</v>
      </c>
      <c r="I771" t="s">
        <v>182</v>
      </c>
      <c r="J771" t="s">
        <v>183</v>
      </c>
      <c r="K771" t="s">
        <v>5000</v>
      </c>
      <c r="L771"/>
      <c r="M771"/>
      <c r="N771" t="s">
        <v>3308</v>
      </c>
      <c r="O771" t="s">
        <v>3309</v>
      </c>
      <c r="P771" t="s">
        <v>203</v>
      </c>
    </row>
    <row r="772" spans="1:16" ht="15" x14ac:dyDescent="0.25">
      <c r="A772" t="s">
        <v>3146</v>
      </c>
      <c r="B772" t="s">
        <v>3341</v>
      </c>
      <c r="C772" t="s">
        <v>723</v>
      </c>
      <c r="D772" t="s">
        <v>724</v>
      </c>
      <c r="E772" t="s">
        <v>181</v>
      </c>
      <c r="F772" t="s">
        <v>723</v>
      </c>
      <c r="G772"/>
      <c r="H772">
        <v>14.4</v>
      </c>
      <c r="I772" t="s">
        <v>625</v>
      </c>
      <c r="J772" t="s">
        <v>183</v>
      </c>
      <c r="K772" t="s">
        <v>270</v>
      </c>
      <c r="L772"/>
      <c r="M772"/>
      <c r="N772" t="s">
        <v>3342</v>
      </c>
      <c r="O772" t="s">
        <v>3343</v>
      </c>
      <c r="P772" t="s">
        <v>236</v>
      </c>
    </row>
    <row r="773" spans="1:16" ht="15" x14ac:dyDescent="0.25">
      <c r="A773" t="s">
        <v>3146</v>
      </c>
      <c r="B773" t="s">
        <v>3446</v>
      </c>
      <c r="C773" t="s">
        <v>723</v>
      </c>
      <c r="D773" t="s">
        <v>724</v>
      </c>
      <c r="E773" t="s">
        <v>181</v>
      </c>
      <c r="F773" t="s">
        <v>723</v>
      </c>
      <c r="G773"/>
      <c r="H773">
        <v>8.25</v>
      </c>
      <c r="I773" t="s">
        <v>625</v>
      </c>
      <c r="J773" t="s">
        <v>183</v>
      </c>
      <c r="K773" t="s">
        <v>270</v>
      </c>
      <c r="L773"/>
      <c r="M773"/>
      <c r="N773"/>
      <c r="O773"/>
      <c r="P773" t="s">
        <v>577</v>
      </c>
    </row>
    <row r="774" spans="1:16" ht="15" x14ac:dyDescent="0.25">
      <c r="A774" t="s">
        <v>3146</v>
      </c>
      <c r="B774" t="s">
        <v>3335</v>
      </c>
      <c r="C774" t="s">
        <v>723</v>
      </c>
      <c r="D774" t="s">
        <v>724</v>
      </c>
      <c r="E774" t="s">
        <v>181</v>
      </c>
      <c r="F774" t="s">
        <v>723</v>
      </c>
      <c r="G774"/>
      <c r="H774">
        <v>15.3</v>
      </c>
      <c r="I774" t="s">
        <v>625</v>
      </c>
      <c r="J774" t="s">
        <v>379</v>
      </c>
      <c r="K774" t="s">
        <v>379</v>
      </c>
      <c r="L774"/>
      <c r="M774"/>
      <c r="N774" t="s">
        <v>3336</v>
      </c>
      <c r="O774" t="s">
        <v>3337</v>
      </c>
      <c r="P774" t="s">
        <v>236</v>
      </c>
    </row>
    <row r="775" spans="1:16" ht="15" x14ac:dyDescent="0.25">
      <c r="A775" t="s">
        <v>3146</v>
      </c>
      <c r="B775" t="s">
        <v>5080</v>
      </c>
      <c r="C775" t="s">
        <v>723</v>
      </c>
      <c r="D775" t="s">
        <v>724</v>
      </c>
      <c r="E775" t="s">
        <v>181</v>
      </c>
      <c r="F775" t="s">
        <v>723</v>
      </c>
      <c r="G775"/>
      <c r="H775">
        <v>25</v>
      </c>
      <c r="I775" t="s">
        <v>182</v>
      </c>
      <c r="J775" t="s">
        <v>634</v>
      </c>
      <c r="K775" t="s">
        <v>634</v>
      </c>
      <c r="L775" t="s">
        <v>5081</v>
      </c>
      <c r="M775"/>
      <c r="N775" t="s">
        <v>5082</v>
      </c>
      <c r="O775" t="s">
        <v>5083</v>
      </c>
      <c r="P775" t="s">
        <v>636</v>
      </c>
    </row>
    <row r="776" spans="1:16" ht="15" x14ac:dyDescent="0.25">
      <c r="A776" t="s">
        <v>3146</v>
      </c>
      <c r="B776" t="s">
        <v>3242</v>
      </c>
      <c r="C776" t="s">
        <v>723</v>
      </c>
      <c r="D776" t="s">
        <v>724</v>
      </c>
      <c r="E776" t="s">
        <v>181</v>
      </c>
      <c r="F776" t="s">
        <v>723</v>
      </c>
      <c r="G776"/>
      <c r="H776">
        <v>3.1480000000000001</v>
      </c>
      <c r="I776" t="s">
        <v>625</v>
      </c>
      <c r="J776" t="s">
        <v>216</v>
      </c>
      <c r="K776" t="s">
        <v>216</v>
      </c>
      <c r="L776"/>
      <c r="M776"/>
      <c r="N776" t="s">
        <v>3243</v>
      </c>
      <c r="O776" t="s">
        <v>3244</v>
      </c>
      <c r="P776" t="s">
        <v>907</v>
      </c>
    </row>
    <row r="777" spans="1:16" ht="15" x14ac:dyDescent="0.25">
      <c r="A777" t="s">
        <v>3146</v>
      </c>
      <c r="B777" t="s">
        <v>3189</v>
      </c>
      <c r="C777" t="s">
        <v>125</v>
      </c>
      <c r="D777" t="s">
        <v>180</v>
      </c>
      <c r="E777" t="s">
        <v>181</v>
      </c>
      <c r="F777" t="s">
        <v>125</v>
      </c>
      <c r="G777"/>
      <c r="H777">
        <v>21.34</v>
      </c>
      <c r="I777" t="s">
        <v>182</v>
      </c>
      <c r="J777" t="s">
        <v>183</v>
      </c>
      <c r="K777" t="s">
        <v>199</v>
      </c>
      <c r="L777"/>
      <c r="M777" t="s">
        <v>3190</v>
      </c>
      <c r="N777" t="s">
        <v>3191</v>
      </c>
      <c r="O777" t="s">
        <v>3192</v>
      </c>
      <c r="P777" t="s">
        <v>293</v>
      </c>
    </row>
    <row r="778" spans="1:16" ht="15" x14ac:dyDescent="0.25">
      <c r="A778" t="s">
        <v>3146</v>
      </c>
      <c r="B778" t="s">
        <v>3409</v>
      </c>
      <c r="C778" t="s">
        <v>723</v>
      </c>
      <c r="D778" t="s">
        <v>724</v>
      </c>
      <c r="E778" t="s">
        <v>181</v>
      </c>
      <c r="F778" t="s">
        <v>723</v>
      </c>
      <c r="G778"/>
      <c r="H778">
        <v>20.5</v>
      </c>
      <c r="I778" t="s">
        <v>625</v>
      </c>
      <c r="J778" t="s">
        <v>379</v>
      </c>
      <c r="K778" t="s">
        <v>379</v>
      </c>
      <c r="L778" t="s">
        <v>3410</v>
      </c>
      <c r="M778"/>
      <c r="N778" t="s">
        <v>3411</v>
      </c>
      <c r="O778" t="s">
        <v>3412</v>
      </c>
      <c r="P778" t="s">
        <v>577</v>
      </c>
    </row>
    <row r="779" spans="1:16" ht="15" x14ac:dyDescent="0.25">
      <c r="A779" t="s">
        <v>3146</v>
      </c>
      <c r="B779" t="s">
        <v>3391</v>
      </c>
      <c r="C779" t="s">
        <v>723</v>
      </c>
      <c r="D779" t="s">
        <v>724</v>
      </c>
      <c r="E779" t="s">
        <v>181</v>
      </c>
      <c r="F779" t="s">
        <v>723</v>
      </c>
      <c r="G779"/>
      <c r="H779">
        <v>18</v>
      </c>
      <c r="I779" t="s">
        <v>182</v>
      </c>
      <c r="J779" t="s">
        <v>183</v>
      </c>
      <c r="K779" t="s">
        <v>184</v>
      </c>
      <c r="L779" t="s">
        <v>3392</v>
      </c>
      <c r="M779"/>
      <c r="N779" t="s">
        <v>3393</v>
      </c>
      <c r="O779" t="s">
        <v>3394</v>
      </c>
      <c r="P779" t="s">
        <v>421</v>
      </c>
    </row>
    <row r="780" spans="1:16" ht="15" x14ac:dyDescent="0.25">
      <c r="A780" t="s">
        <v>3146</v>
      </c>
      <c r="B780" t="s">
        <v>3367</v>
      </c>
      <c r="C780" t="s">
        <v>723</v>
      </c>
      <c r="D780" t="s">
        <v>724</v>
      </c>
      <c r="E780" t="s">
        <v>181</v>
      </c>
      <c r="F780" t="s">
        <v>723</v>
      </c>
      <c r="G780"/>
      <c r="H780">
        <v>10</v>
      </c>
      <c r="I780" t="s">
        <v>182</v>
      </c>
      <c r="J780" t="s">
        <v>183</v>
      </c>
      <c r="K780" t="s">
        <v>184</v>
      </c>
      <c r="L780"/>
      <c r="M780"/>
      <c r="N780" t="s">
        <v>3368</v>
      </c>
      <c r="O780" t="s">
        <v>3369</v>
      </c>
      <c r="P780" t="s">
        <v>293</v>
      </c>
    </row>
    <row r="781" spans="1:16" ht="15" x14ac:dyDescent="0.25">
      <c r="A781" t="s">
        <v>3146</v>
      </c>
      <c r="B781" t="s">
        <v>3151</v>
      </c>
      <c r="C781" t="s">
        <v>125</v>
      </c>
      <c r="D781" t="s">
        <v>180</v>
      </c>
      <c r="E781" t="s">
        <v>181</v>
      </c>
      <c r="F781" t="s">
        <v>125</v>
      </c>
      <c r="G781"/>
      <c r="H781">
        <v>11.7</v>
      </c>
      <c r="I781" t="s">
        <v>182</v>
      </c>
      <c r="J781" t="s">
        <v>183</v>
      </c>
      <c r="K781" t="s">
        <v>184</v>
      </c>
      <c r="L781" t="s">
        <v>3152</v>
      </c>
      <c r="M781"/>
      <c r="N781" t="s">
        <v>3153</v>
      </c>
      <c r="O781" t="s">
        <v>3154</v>
      </c>
      <c r="P781" t="s">
        <v>236</v>
      </c>
    </row>
    <row r="782" spans="1:16" ht="15" x14ac:dyDescent="0.25">
      <c r="A782" t="s">
        <v>3146</v>
      </c>
      <c r="B782" t="s">
        <v>3364</v>
      </c>
      <c r="C782" t="s">
        <v>723</v>
      </c>
      <c r="D782" t="s">
        <v>724</v>
      </c>
      <c r="E782" t="s">
        <v>181</v>
      </c>
      <c r="F782" t="s">
        <v>723</v>
      </c>
      <c r="G782"/>
      <c r="H782">
        <v>26</v>
      </c>
      <c r="I782" t="s">
        <v>625</v>
      </c>
      <c r="J782" t="s">
        <v>379</v>
      </c>
      <c r="K782" t="s">
        <v>379</v>
      </c>
      <c r="L782"/>
      <c r="M782"/>
      <c r="N782" t="s">
        <v>3365</v>
      </c>
      <c r="O782" t="s">
        <v>3366</v>
      </c>
      <c r="P782" t="s">
        <v>293</v>
      </c>
    </row>
    <row r="783" spans="1:16" ht="15" x14ac:dyDescent="0.25">
      <c r="A783" t="s">
        <v>3146</v>
      </c>
      <c r="B783" t="s">
        <v>3220</v>
      </c>
      <c r="C783" t="s">
        <v>723</v>
      </c>
      <c r="D783" t="s">
        <v>724</v>
      </c>
      <c r="E783" t="s">
        <v>181</v>
      </c>
      <c r="F783" t="s">
        <v>723</v>
      </c>
      <c r="G783"/>
      <c r="H783">
        <v>5.4</v>
      </c>
      <c r="I783" t="s">
        <v>182</v>
      </c>
      <c r="J783" t="s">
        <v>216</v>
      </c>
      <c r="K783" t="s">
        <v>216</v>
      </c>
      <c r="L783" t="s">
        <v>3221</v>
      </c>
      <c r="M783"/>
      <c r="N783" t="s">
        <v>3222</v>
      </c>
      <c r="O783" t="s">
        <v>3223</v>
      </c>
      <c r="P783" t="s">
        <v>1266</v>
      </c>
    </row>
    <row r="784" spans="1:16" ht="15" x14ac:dyDescent="0.25">
      <c r="A784" t="s">
        <v>3146</v>
      </c>
      <c r="B784" t="s">
        <v>3328</v>
      </c>
      <c r="C784" t="s">
        <v>723</v>
      </c>
      <c r="D784" t="s">
        <v>724</v>
      </c>
      <c r="E784" t="s">
        <v>181</v>
      </c>
      <c r="F784" t="s">
        <v>723</v>
      </c>
      <c r="G784"/>
      <c r="H784">
        <v>16</v>
      </c>
      <c r="I784" t="s">
        <v>182</v>
      </c>
      <c r="J784" t="s">
        <v>379</v>
      </c>
      <c r="K784" t="s">
        <v>379</v>
      </c>
      <c r="L784" t="s">
        <v>3329</v>
      </c>
      <c r="M784"/>
      <c r="N784" t="s">
        <v>3330</v>
      </c>
      <c r="O784" t="s">
        <v>3331</v>
      </c>
      <c r="P784" t="s">
        <v>203</v>
      </c>
    </row>
    <row r="785" spans="1:16" ht="15" x14ac:dyDescent="0.25">
      <c r="A785" t="s">
        <v>3146</v>
      </c>
      <c r="B785" t="s">
        <v>3165</v>
      </c>
      <c r="C785" t="s">
        <v>125</v>
      </c>
      <c r="D785" t="s">
        <v>180</v>
      </c>
      <c r="E785" t="s">
        <v>181</v>
      </c>
      <c r="F785" t="s">
        <v>125</v>
      </c>
      <c r="G785"/>
      <c r="H785">
        <v>21</v>
      </c>
      <c r="I785" t="s">
        <v>182</v>
      </c>
      <c r="J785" t="s">
        <v>183</v>
      </c>
      <c r="K785" t="s">
        <v>5000</v>
      </c>
      <c r="L785" t="s">
        <v>3166</v>
      </c>
      <c r="M785"/>
      <c r="N785" t="s">
        <v>3167</v>
      </c>
      <c r="O785" t="s">
        <v>3168</v>
      </c>
      <c r="P785" t="s">
        <v>236</v>
      </c>
    </row>
    <row r="786" spans="1:16" ht="15" x14ac:dyDescent="0.25">
      <c r="A786" t="s">
        <v>3146</v>
      </c>
      <c r="B786" t="s">
        <v>3279</v>
      </c>
      <c r="C786" t="s">
        <v>723</v>
      </c>
      <c r="D786" t="s">
        <v>724</v>
      </c>
      <c r="E786" t="s">
        <v>181</v>
      </c>
      <c r="F786" t="s">
        <v>723</v>
      </c>
      <c r="G786"/>
      <c r="H786">
        <v>6.4</v>
      </c>
      <c r="I786" t="s">
        <v>625</v>
      </c>
      <c r="J786" t="s">
        <v>216</v>
      </c>
      <c r="K786" t="s">
        <v>216</v>
      </c>
      <c r="L786"/>
      <c r="M786"/>
      <c r="N786" t="s">
        <v>3280</v>
      </c>
      <c r="O786" t="s">
        <v>3281</v>
      </c>
      <c r="P786" t="s">
        <v>188</v>
      </c>
    </row>
    <row r="787" spans="1:16" ht="15" x14ac:dyDescent="0.25">
      <c r="A787" t="s">
        <v>3146</v>
      </c>
      <c r="B787" t="s">
        <v>3252</v>
      </c>
      <c r="C787" t="s">
        <v>723</v>
      </c>
      <c r="D787" t="s">
        <v>724</v>
      </c>
      <c r="E787" t="s">
        <v>181</v>
      </c>
      <c r="F787" t="s">
        <v>723</v>
      </c>
      <c r="G787"/>
      <c r="H787">
        <v>5.2</v>
      </c>
      <c r="I787" t="s">
        <v>182</v>
      </c>
      <c r="J787" t="s">
        <v>379</v>
      </c>
      <c r="K787" t="s">
        <v>379</v>
      </c>
      <c r="L787" t="s">
        <v>3235</v>
      </c>
      <c r="M787"/>
      <c r="N787" t="s">
        <v>3236</v>
      </c>
      <c r="O787" t="s">
        <v>3237</v>
      </c>
      <c r="P787" t="s">
        <v>859</v>
      </c>
    </row>
    <row r="788" spans="1:16" ht="15" x14ac:dyDescent="0.25">
      <c r="A788" t="s">
        <v>3146</v>
      </c>
      <c r="B788" t="s">
        <v>3234</v>
      </c>
      <c r="C788" t="s">
        <v>723</v>
      </c>
      <c r="D788" t="s">
        <v>724</v>
      </c>
      <c r="E788" t="s">
        <v>181</v>
      </c>
      <c r="F788" t="s">
        <v>723</v>
      </c>
      <c r="G788"/>
      <c r="H788">
        <v>2</v>
      </c>
      <c r="I788" t="s">
        <v>182</v>
      </c>
      <c r="J788" t="s">
        <v>379</v>
      </c>
      <c r="K788" t="s">
        <v>379</v>
      </c>
      <c r="L788" t="s">
        <v>3235</v>
      </c>
      <c r="M788"/>
      <c r="N788" t="s">
        <v>3236</v>
      </c>
      <c r="O788" t="s">
        <v>3237</v>
      </c>
      <c r="P788" t="s">
        <v>902</v>
      </c>
    </row>
    <row r="789" spans="1:16" ht="15" x14ac:dyDescent="0.25">
      <c r="A789" t="s">
        <v>3146</v>
      </c>
      <c r="B789" t="s">
        <v>3181</v>
      </c>
      <c r="C789" t="s">
        <v>125</v>
      </c>
      <c r="D789" t="s">
        <v>180</v>
      </c>
      <c r="E789" t="s">
        <v>181</v>
      </c>
      <c r="F789" t="s">
        <v>125</v>
      </c>
      <c r="G789"/>
      <c r="H789">
        <v>7.2</v>
      </c>
      <c r="I789" t="s">
        <v>182</v>
      </c>
      <c r="J789" t="s">
        <v>183</v>
      </c>
      <c r="K789" t="s">
        <v>184</v>
      </c>
      <c r="L789" t="s">
        <v>3182</v>
      </c>
      <c r="M789"/>
      <c r="N789" t="s">
        <v>3183</v>
      </c>
      <c r="O789" t="s">
        <v>3184</v>
      </c>
      <c r="P789" t="s">
        <v>293</v>
      </c>
    </row>
    <row r="790" spans="1:16" ht="15" x14ac:dyDescent="0.25">
      <c r="A790" t="s">
        <v>3146</v>
      </c>
      <c r="B790" t="s">
        <v>3224</v>
      </c>
      <c r="C790" t="s">
        <v>723</v>
      </c>
      <c r="D790" t="s">
        <v>724</v>
      </c>
      <c r="E790" t="s">
        <v>181</v>
      </c>
      <c r="F790" t="s">
        <v>723</v>
      </c>
      <c r="G790"/>
      <c r="H790">
        <v>4.5</v>
      </c>
      <c r="I790" t="s">
        <v>182</v>
      </c>
      <c r="J790" t="s">
        <v>183</v>
      </c>
      <c r="K790" t="s">
        <v>184</v>
      </c>
      <c r="L790" t="s">
        <v>3182</v>
      </c>
      <c r="M790"/>
      <c r="N790" t="s">
        <v>3225</v>
      </c>
      <c r="O790" t="s">
        <v>3226</v>
      </c>
      <c r="P790" t="s">
        <v>989</v>
      </c>
    </row>
    <row r="791" spans="1:16" ht="15" x14ac:dyDescent="0.25">
      <c r="A791" t="s">
        <v>3146</v>
      </c>
      <c r="B791" t="s">
        <v>3416</v>
      </c>
      <c r="C791" t="s">
        <v>723</v>
      </c>
      <c r="D791" t="s">
        <v>724</v>
      </c>
      <c r="E791" t="s">
        <v>181</v>
      </c>
      <c r="F791" t="s">
        <v>723</v>
      </c>
      <c r="G791"/>
      <c r="H791">
        <v>22.5</v>
      </c>
      <c r="I791" t="s">
        <v>625</v>
      </c>
      <c r="J791" t="s">
        <v>379</v>
      </c>
      <c r="K791" t="s">
        <v>379</v>
      </c>
      <c r="L791" t="s">
        <v>3417</v>
      </c>
      <c r="M791"/>
      <c r="N791" t="s">
        <v>3418</v>
      </c>
      <c r="O791" t="s">
        <v>3419</v>
      </c>
      <c r="P791" t="s">
        <v>577</v>
      </c>
    </row>
    <row r="792" spans="1:16" ht="15" x14ac:dyDescent="0.25">
      <c r="A792" t="s">
        <v>3146</v>
      </c>
      <c r="B792" t="s">
        <v>3395</v>
      </c>
      <c r="C792" t="s">
        <v>723</v>
      </c>
      <c r="D792" t="s">
        <v>724</v>
      </c>
      <c r="E792" t="s">
        <v>181</v>
      </c>
      <c r="F792" t="s">
        <v>723</v>
      </c>
      <c r="G792"/>
      <c r="H792">
        <v>4</v>
      </c>
      <c r="I792" t="s">
        <v>182</v>
      </c>
      <c r="J792" t="s">
        <v>183</v>
      </c>
      <c r="K792" t="s">
        <v>5000</v>
      </c>
      <c r="L792"/>
      <c r="M792"/>
      <c r="N792" t="s">
        <v>3396</v>
      </c>
      <c r="O792" t="s">
        <v>3397</v>
      </c>
      <c r="P792" t="s">
        <v>421</v>
      </c>
    </row>
    <row r="793" spans="1:16" ht="15" x14ac:dyDescent="0.25">
      <c r="A793" t="s">
        <v>3146</v>
      </c>
      <c r="B793" t="s">
        <v>3424</v>
      </c>
      <c r="C793" t="s">
        <v>723</v>
      </c>
      <c r="D793" t="s">
        <v>724</v>
      </c>
      <c r="E793" t="s">
        <v>181</v>
      </c>
      <c r="F793" t="s">
        <v>723</v>
      </c>
      <c r="G793"/>
      <c r="H793">
        <v>30.4</v>
      </c>
      <c r="I793" t="s">
        <v>182</v>
      </c>
      <c r="J793" t="s">
        <v>216</v>
      </c>
      <c r="K793" t="s">
        <v>216</v>
      </c>
      <c r="L793" t="s">
        <v>3425</v>
      </c>
      <c r="M793"/>
      <c r="N793" t="s">
        <v>3426</v>
      </c>
      <c r="O793" t="s">
        <v>3427</v>
      </c>
      <c r="P793" t="s">
        <v>577</v>
      </c>
    </row>
    <row r="794" spans="1:16" ht="15" x14ac:dyDescent="0.25">
      <c r="A794" t="s">
        <v>3146</v>
      </c>
      <c r="B794" t="s">
        <v>3384</v>
      </c>
      <c r="C794" t="s">
        <v>723</v>
      </c>
      <c r="D794" t="s">
        <v>724</v>
      </c>
      <c r="E794" t="s">
        <v>181</v>
      </c>
      <c r="F794" t="s">
        <v>723</v>
      </c>
      <c r="G794"/>
      <c r="H794">
        <v>25.3</v>
      </c>
      <c r="I794" t="s">
        <v>182</v>
      </c>
      <c r="J794" t="s">
        <v>379</v>
      </c>
      <c r="K794" t="s">
        <v>379</v>
      </c>
      <c r="L794" t="s">
        <v>3385</v>
      </c>
      <c r="M794"/>
      <c r="N794" t="s">
        <v>3386</v>
      </c>
      <c r="O794" t="s">
        <v>3387</v>
      </c>
      <c r="P794" t="s">
        <v>421</v>
      </c>
    </row>
    <row r="795" spans="1:16" ht="15" x14ac:dyDescent="0.25">
      <c r="A795" t="s">
        <v>3146</v>
      </c>
      <c r="B795" t="s">
        <v>3270</v>
      </c>
      <c r="C795" t="s">
        <v>723</v>
      </c>
      <c r="D795" t="s">
        <v>724</v>
      </c>
      <c r="E795" t="s">
        <v>181</v>
      </c>
      <c r="F795" t="s">
        <v>723</v>
      </c>
      <c r="G795"/>
      <c r="H795">
        <v>26</v>
      </c>
      <c r="I795" t="s">
        <v>182</v>
      </c>
      <c r="J795" t="s">
        <v>379</v>
      </c>
      <c r="K795" t="s">
        <v>379</v>
      </c>
      <c r="L795"/>
      <c r="M795"/>
      <c r="N795" t="s">
        <v>3271</v>
      </c>
      <c r="O795" t="s">
        <v>3272</v>
      </c>
      <c r="P795" t="s">
        <v>738</v>
      </c>
    </row>
    <row r="796" spans="1:16" ht="15" x14ac:dyDescent="0.25">
      <c r="A796" t="s">
        <v>3146</v>
      </c>
      <c r="B796" t="s">
        <v>3261</v>
      </c>
      <c r="C796" t="s">
        <v>723</v>
      </c>
      <c r="D796" t="s">
        <v>724</v>
      </c>
      <c r="E796" t="s">
        <v>181</v>
      </c>
      <c r="F796" t="s">
        <v>723</v>
      </c>
      <c r="G796"/>
      <c r="H796">
        <v>12</v>
      </c>
      <c r="I796" t="s">
        <v>182</v>
      </c>
      <c r="J796" t="s">
        <v>183</v>
      </c>
      <c r="K796" t="s">
        <v>184</v>
      </c>
      <c r="L796"/>
      <c r="M796"/>
      <c r="N796" t="s">
        <v>3262</v>
      </c>
      <c r="O796" t="s">
        <v>3263</v>
      </c>
      <c r="P796" t="s">
        <v>733</v>
      </c>
    </row>
    <row r="797" spans="1:16" ht="15" x14ac:dyDescent="0.25">
      <c r="A797" t="s">
        <v>3146</v>
      </c>
      <c r="B797" t="s">
        <v>3162</v>
      </c>
      <c r="C797" t="s">
        <v>125</v>
      </c>
      <c r="D797" t="s">
        <v>180</v>
      </c>
      <c r="E797" t="s">
        <v>181</v>
      </c>
      <c r="F797" t="s">
        <v>125</v>
      </c>
      <c r="G797"/>
      <c r="H797">
        <v>4.51</v>
      </c>
      <c r="I797" t="s">
        <v>182</v>
      </c>
      <c r="J797" t="s">
        <v>183</v>
      </c>
      <c r="K797" t="s">
        <v>184</v>
      </c>
      <c r="L797"/>
      <c r="M797"/>
      <c r="N797" t="s">
        <v>3163</v>
      </c>
      <c r="O797" t="s">
        <v>3164</v>
      </c>
      <c r="P797" t="s">
        <v>236</v>
      </c>
    </row>
    <row r="798" spans="1:16" ht="15" x14ac:dyDescent="0.25">
      <c r="A798" t="s">
        <v>3146</v>
      </c>
      <c r="B798" t="s">
        <v>3376</v>
      </c>
      <c r="C798" t="s">
        <v>723</v>
      </c>
      <c r="D798" t="s">
        <v>724</v>
      </c>
      <c r="E798" t="s">
        <v>181</v>
      </c>
      <c r="F798" t="s">
        <v>723</v>
      </c>
      <c r="G798"/>
      <c r="H798">
        <v>12.3</v>
      </c>
      <c r="I798" t="s">
        <v>182</v>
      </c>
      <c r="J798" t="s">
        <v>183</v>
      </c>
      <c r="K798" t="s">
        <v>4991</v>
      </c>
      <c r="L798" t="s">
        <v>3377</v>
      </c>
      <c r="M798"/>
      <c r="N798" t="s">
        <v>3378</v>
      </c>
      <c r="O798" t="s">
        <v>3379</v>
      </c>
      <c r="P798" t="s">
        <v>421</v>
      </c>
    </row>
    <row r="799" spans="1:16" ht="15" x14ac:dyDescent="0.25">
      <c r="A799" t="s">
        <v>3146</v>
      </c>
      <c r="B799" t="s">
        <v>3303</v>
      </c>
      <c r="C799" t="s">
        <v>723</v>
      </c>
      <c r="D799" t="s">
        <v>724</v>
      </c>
      <c r="E799" t="s">
        <v>181</v>
      </c>
      <c r="F799" t="s">
        <v>723</v>
      </c>
      <c r="G799"/>
      <c r="H799">
        <v>14</v>
      </c>
      <c r="I799" t="s">
        <v>182</v>
      </c>
      <c r="J799" t="s">
        <v>183</v>
      </c>
      <c r="K799" t="s">
        <v>270</v>
      </c>
      <c r="L799" t="s">
        <v>3304</v>
      </c>
      <c r="M799"/>
      <c r="N799" t="s">
        <v>3305</v>
      </c>
      <c r="O799" t="s">
        <v>3306</v>
      </c>
      <c r="P799" t="s">
        <v>203</v>
      </c>
    </row>
    <row r="800" spans="1:16" ht="15" x14ac:dyDescent="0.25">
      <c r="A800" t="s">
        <v>3146</v>
      </c>
      <c r="B800" t="s">
        <v>3205</v>
      </c>
      <c r="C800" t="s">
        <v>125</v>
      </c>
      <c r="D800" t="s">
        <v>180</v>
      </c>
      <c r="E800" t="s">
        <v>181</v>
      </c>
      <c r="F800" t="s">
        <v>125</v>
      </c>
      <c r="G800"/>
      <c r="H800">
        <v>12.23</v>
      </c>
      <c r="I800" t="s">
        <v>182</v>
      </c>
      <c r="J800" t="s">
        <v>183</v>
      </c>
      <c r="K800" t="s">
        <v>184</v>
      </c>
      <c r="L800"/>
      <c r="M800"/>
      <c r="N800" t="s">
        <v>3206</v>
      </c>
      <c r="O800" t="s">
        <v>3207</v>
      </c>
      <c r="P800" t="s">
        <v>293</v>
      </c>
    </row>
    <row r="801" spans="1:16" ht="15" x14ac:dyDescent="0.25">
      <c r="A801" t="s">
        <v>3146</v>
      </c>
      <c r="B801" t="s">
        <v>3310</v>
      </c>
      <c r="C801" t="s">
        <v>723</v>
      </c>
      <c r="D801" t="s">
        <v>724</v>
      </c>
      <c r="E801" t="s">
        <v>181</v>
      </c>
      <c r="F801" t="s">
        <v>723</v>
      </c>
      <c r="G801"/>
      <c r="H801">
        <v>24.6</v>
      </c>
      <c r="I801" t="s">
        <v>625</v>
      </c>
      <c r="J801" t="s">
        <v>183</v>
      </c>
      <c r="K801" t="s">
        <v>4991</v>
      </c>
      <c r="L801"/>
      <c r="M801"/>
      <c r="N801" t="s">
        <v>3311</v>
      </c>
      <c r="O801" t="s">
        <v>3312</v>
      </c>
      <c r="P801" t="s">
        <v>203</v>
      </c>
    </row>
    <row r="802" spans="1:16" ht="15" x14ac:dyDescent="0.25">
      <c r="A802" t="s">
        <v>3146</v>
      </c>
      <c r="B802" t="s">
        <v>3443</v>
      </c>
      <c r="C802" t="s">
        <v>723</v>
      </c>
      <c r="D802" t="s">
        <v>724</v>
      </c>
      <c r="E802" t="s">
        <v>181</v>
      </c>
      <c r="F802" t="s">
        <v>723</v>
      </c>
      <c r="G802"/>
      <c r="H802">
        <v>13.2</v>
      </c>
      <c r="I802" t="s">
        <v>182</v>
      </c>
      <c r="J802" t="s">
        <v>183</v>
      </c>
      <c r="K802" t="s">
        <v>1006</v>
      </c>
      <c r="L802"/>
      <c r="M802"/>
      <c r="N802"/>
      <c r="O802"/>
      <c r="P802" t="s">
        <v>636</v>
      </c>
    </row>
    <row r="803" spans="1:16" ht="15" x14ac:dyDescent="0.25">
      <c r="A803" t="s">
        <v>3146</v>
      </c>
      <c r="B803" t="s">
        <v>3344</v>
      </c>
      <c r="C803" t="s">
        <v>723</v>
      </c>
      <c r="D803" t="s">
        <v>724</v>
      </c>
      <c r="E803" t="s">
        <v>181</v>
      </c>
      <c r="F803" t="s">
        <v>723</v>
      </c>
      <c r="G803"/>
      <c r="H803">
        <v>0.5</v>
      </c>
      <c r="I803" t="s">
        <v>182</v>
      </c>
      <c r="J803" t="s">
        <v>183</v>
      </c>
      <c r="K803" t="s">
        <v>184</v>
      </c>
      <c r="L803"/>
      <c r="M803"/>
      <c r="N803" t="s">
        <v>3345</v>
      </c>
      <c r="O803" t="s">
        <v>3346</v>
      </c>
      <c r="P803" t="s">
        <v>236</v>
      </c>
    </row>
    <row r="804" spans="1:16" ht="15" x14ac:dyDescent="0.25">
      <c r="A804" t="s">
        <v>3146</v>
      </c>
      <c r="B804" t="s">
        <v>3276</v>
      </c>
      <c r="C804" t="s">
        <v>723</v>
      </c>
      <c r="D804" t="s">
        <v>724</v>
      </c>
      <c r="E804" t="s">
        <v>181</v>
      </c>
      <c r="F804" t="s">
        <v>723</v>
      </c>
      <c r="G804"/>
      <c r="H804">
        <v>4</v>
      </c>
      <c r="I804" t="s">
        <v>182</v>
      </c>
      <c r="J804" t="s">
        <v>183</v>
      </c>
      <c r="K804" t="s">
        <v>518</v>
      </c>
      <c r="L804"/>
      <c r="M804"/>
      <c r="N804" t="s">
        <v>3277</v>
      </c>
      <c r="O804" t="s">
        <v>3278</v>
      </c>
      <c r="P804" t="s">
        <v>188</v>
      </c>
    </row>
    <row r="805" spans="1:16" ht="15" x14ac:dyDescent="0.25">
      <c r="A805" t="s">
        <v>3146</v>
      </c>
      <c r="B805" t="s">
        <v>3347</v>
      </c>
      <c r="C805" t="s">
        <v>723</v>
      </c>
      <c r="D805" t="s">
        <v>724</v>
      </c>
      <c r="E805" t="s">
        <v>181</v>
      </c>
      <c r="F805" t="s">
        <v>723</v>
      </c>
      <c r="G805"/>
      <c r="H805">
        <v>3.9</v>
      </c>
      <c r="I805" t="s">
        <v>182</v>
      </c>
      <c r="J805" t="s">
        <v>183</v>
      </c>
      <c r="K805" t="s">
        <v>442</v>
      </c>
      <c r="L805"/>
      <c r="M805"/>
      <c r="N805" t="s">
        <v>3348</v>
      </c>
      <c r="O805" t="s">
        <v>3349</v>
      </c>
      <c r="P805" t="s">
        <v>293</v>
      </c>
    </row>
    <row r="806" spans="1:16" ht="15" x14ac:dyDescent="0.25">
      <c r="A806" t="s">
        <v>3146</v>
      </c>
      <c r="B806" t="s">
        <v>3245</v>
      </c>
      <c r="C806" t="s">
        <v>723</v>
      </c>
      <c r="D806" t="s">
        <v>724</v>
      </c>
      <c r="E806" t="s">
        <v>181</v>
      </c>
      <c r="F806" t="s">
        <v>723</v>
      </c>
      <c r="G806"/>
      <c r="H806">
        <v>2.6</v>
      </c>
      <c r="I806" t="s">
        <v>182</v>
      </c>
      <c r="J806" t="s">
        <v>183</v>
      </c>
      <c r="K806" t="s">
        <v>518</v>
      </c>
      <c r="L806"/>
      <c r="M806"/>
      <c r="N806" t="s">
        <v>3246</v>
      </c>
      <c r="O806" t="s">
        <v>3247</v>
      </c>
      <c r="P806" t="s">
        <v>819</v>
      </c>
    </row>
    <row r="807" spans="1:16" ht="15" x14ac:dyDescent="0.25">
      <c r="A807" t="s">
        <v>3146</v>
      </c>
      <c r="B807" t="s">
        <v>3288</v>
      </c>
      <c r="C807" t="s">
        <v>723</v>
      </c>
      <c r="D807" t="s">
        <v>724</v>
      </c>
      <c r="E807" t="s">
        <v>181</v>
      </c>
      <c r="F807" t="s">
        <v>723</v>
      </c>
      <c r="G807"/>
      <c r="H807">
        <v>48.3</v>
      </c>
      <c r="I807" t="s">
        <v>182</v>
      </c>
      <c r="J807" t="s">
        <v>379</v>
      </c>
      <c r="K807" t="s">
        <v>379</v>
      </c>
      <c r="L807" t="s">
        <v>3289</v>
      </c>
      <c r="M807"/>
      <c r="N807" t="s">
        <v>3290</v>
      </c>
      <c r="O807" t="s">
        <v>3291</v>
      </c>
      <c r="P807" t="s">
        <v>197</v>
      </c>
    </row>
    <row r="808" spans="1:16" ht="15" x14ac:dyDescent="0.25">
      <c r="A808" t="s">
        <v>3146</v>
      </c>
      <c r="B808" t="s">
        <v>3357</v>
      </c>
      <c r="C808" t="s">
        <v>723</v>
      </c>
      <c r="D808" t="s">
        <v>724</v>
      </c>
      <c r="E808" t="s">
        <v>181</v>
      </c>
      <c r="F808" t="s">
        <v>723</v>
      </c>
      <c r="G808"/>
      <c r="H808">
        <v>15</v>
      </c>
      <c r="I808" t="s">
        <v>182</v>
      </c>
      <c r="J808" t="s">
        <v>183</v>
      </c>
      <c r="K808" t="s">
        <v>5000</v>
      </c>
      <c r="L808" t="s">
        <v>3358</v>
      </c>
      <c r="M808"/>
      <c r="N808" t="s">
        <v>3359</v>
      </c>
      <c r="O808" t="s">
        <v>3360</v>
      </c>
      <c r="P808" t="s">
        <v>293</v>
      </c>
    </row>
    <row r="809" spans="1:16" ht="15" x14ac:dyDescent="0.25">
      <c r="A809" t="s">
        <v>3146</v>
      </c>
      <c r="B809" t="s">
        <v>3292</v>
      </c>
      <c r="C809" t="s">
        <v>723</v>
      </c>
      <c r="D809" t="s">
        <v>724</v>
      </c>
      <c r="E809" t="s">
        <v>181</v>
      </c>
      <c r="F809" t="s">
        <v>723</v>
      </c>
      <c r="G809"/>
      <c r="H809">
        <v>28</v>
      </c>
      <c r="I809" t="s">
        <v>182</v>
      </c>
      <c r="J809" t="s">
        <v>379</v>
      </c>
      <c r="K809" t="s">
        <v>379</v>
      </c>
      <c r="L809" t="s">
        <v>3293</v>
      </c>
      <c r="M809"/>
      <c r="N809" t="s">
        <v>3294</v>
      </c>
      <c r="O809" t="s">
        <v>3295</v>
      </c>
      <c r="P809" t="s">
        <v>197</v>
      </c>
    </row>
    <row r="810" spans="1:16" ht="15" x14ac:dyDescent="0.25">
      <c r="A810" t="s">
        <v>3146</v>
      </c>
      <c r="B810" t="s">
        <v>3231</v>
      </c>
      <c r="C810" t="s">
        <v>723</v>
      </c>
      <c r="D810" t="s">
        <v>724</v>
      </c>
      <c r="E810" t="s">
        <v>181</v>
      </c>
      <c r="F810" t="s">
        <v>723</v>
      </c>
      <c r="G810"/>
      <c r="H810">
        <v>7.3</v>
      </c>
      <c r="I810" t="s">
        <v>182</v>
      </c>
      <c r="J810" t="s">
        <v>634</v>
      </c>
      <c r="K810" t="s">
        <v>634</v>
      </c>
      <c r="L810" t="s">
        <v>3228</v>
      </c>
      <c r="M810"/>
      <c r="N810" t="s">
        <v>3232</v>
      </c>
      <c r="O810" t="s">
        <v>3233</v>
      </c>
      <c r="P810" t="s">
        <v>897</v>
      </c>
    </row>
    <row r="811" spans="1:16" ht="15" x14ac:dyDescent="0.25">
      <c r="A811" t="s">
        <v>3146</v>
      </c>
      <c r="B811" t="s">
        <v>3227</v>
      </c>
      <c r="C811" t="s">
        <v>723</v>
      </c>
      <c r="D811" t="s">
        <v>724</v>
      </c>
      <c r="E811" t="s">
        <v>181</v>
      </c>
      <c r="F811" t="s">
        <v>723</v>
      </c>
      <c r="G811"/>
      <c r="H811">
        <v>5.94</v>
      </c>
      <c r="I811" t="s">
        <v>182</v>
      </c>
      <c r="J811" t="s">
        <v>634</v>
      </c>
      <c r="K811" t="s">
        <v>634</v>
      </c>
      <c r="L811" t="s">
        <v>3228</v>
      </c>
      <c r="M811"/>
      <c r="N811" t="s">
        <v>3229</v>
      </c>
      <c r="O811" t="s">
        <v>3230</v>
      </c>
      <c r="P811" t="s">
        <v>824</v>
      </c>
    </row>
    <row r="812" spans="1:16" ht="15" x14ac:dyDescent="0.25">
      <c r="A812" t="s">
        <v>3146</v>
      </c>
      <c r="B812" t="s">
        <v>3444</v>
      </c>
      <c r="C812" t="s">
        <v>723</v>
      </c>
      <c r="D812" t="s">
        <v>724</v>
      </c>
      <c r="E812" t="s">
        <v>181</v>
      </c>
      <c r="F812" t="s">
        <v>723</v>
      </c>
      <c r="G812"/>
      <c r="H812">
        <v>24.8</v>
      </c>
      <c r="I812" t="s">
        <v>182</v>
      </c>
      <c r="J812" t="s">
        <v>379</v>
      </c>
      <c r="K812" t="s">
        <v>379</v>
      </c>
      <c r="L812" t="s">
        <v>3445</v>
      </c>
      <c r="M812"/>
      <c r="N812"/>
      <c r="O812"/>
      <c r="P812" t="s">
        <v>623</v>
      </c>
    </row>
    <row r="813" spans="1:16" ht="15" x14ac:dyDescent="0.25">
      <c r="A813" t="s">
        <v>3146</v>
      </c>
      <c r="B813" t="s">
        <v>3428</v>
      </c>
      <c r="C813" t="s">
        <v>723</v>
      </c>
      <c r="D813" t="s">
        <v>724</v>
      </c>
      <c r="E813" t="s">
        <v>181</v>
      </c>
      <c r="F813" t="s">
        <v>723</v>
      </c>
      <c r="G813"/>
      <c r="H813">
        <v>24</v>
      </c>
      <c r="I813" t="s">
        <v>625</v>
      </c>
      <c r="J813" t="s">
        <v>216</v>
      </c>
      <c r="K813" t="s">
        <v>216</v>
      </c>
      <c r="L813"/>
      <c r="M813"/>
      <c r="N813" t="s">
        <v>3429</v>
      </c>
      <c r="O813" t="s">
        <v>3430</v>
      </c>
      <c r="P813" t="s">
        <v>577</v>
      </c>
    </row>
    <row r="814" spans="1:16" ht="15" x14ac:dyDescent="0.25">
      <c r="A814" t="s">
        <v>3146</v>
      </c>
      <c r="B814" t="s">
        <v>3273</v>
      </c>
      <c r="C814" t="s">
        <v>723</v>
      </c>
      <c r="D814" t="s">
        <v>724</v>
      </c>
      <c r="E814" t="s">
        <v>181</v>
      </c>
      <c r="F814" t="s">
        <v>723</v>
      </c>
      <c r="G814"/>
      <c r="H814">
        <v>4.5</v>
      </c>
      <c r="I814" t="s">
        <v>182</v>
      </c>
      <c r="J814" t="s">
        <v>183</v>
      </c>
      <c r="K814" t="s">
        <v>4991</v>
      </c>
      <c r="L814"/>
      <c r="M814"/>
      <c r="N814" t="s">
        <v>3274</v>
      </c>
      <c r="O814" t="s">
        <v>3275</v>
      </c>
      <c r="P814" t="s">
        <v>751</v>
      </c>
    </row>
    <row r="815" spans="1:16" ht="15" x14ac:dyDescent="0.25">
      <c r="A815" t="s">
        <v>3146</v>
      </c>
      <c r="B815" t="s">
        <v>3253</v>
      </c>
      <c r="C815" t="s">
        <v>723</v>
      </c>
      <c r="D815" t="s">
        <v>724</v>
      </c>
      <c r="E815" t="s">
        <v>181</v>
      </c>
      <c r="F815" t="s">
        <v>723</v>
      </c>
      <c r="G815"/>
      <c r="H815">
        <v>7.8</v>
      </c>
      <c r="I815" t="s">
        <v>182</v>
      </c>
      <c r="J815" t="s">
        <v>634</v>
      </c>
      <c r="K815" t="s">
        <v>634</v>
      </c>
      <c r="L815" t="s">
        <v>3254</v>
      </c>
      <c r="M815"/>
      <c r="N815" t="s">
        <v>3255</v>
      </c>
      <c r="O815" t="s">
        <v>3256</v>
      </c>
      <c r="P815" t="s">
        <v>859</v>
      </c>
    </row>
    <row r="816" spans="1:16" ht="15" x14ac:dyDescent="0.25">
      <c r="A816" t="s">
        <v>3146</v>
      </c>
      <c r="B816" t="s">
        <v>3177</v>
      </c>
      <c r="C816" t="s">
        <v>125</v>
      </c>
      <c r="D816" t="s">
        <v>180</v>
      </c>
      <c r="E816" t="s">
        <v>181</v>
      </c>
      <c r="F816" t="s">
        <v>125</v>
      </c>
      <c r="G816"/>
      <c r="H816">
        <v>5</v>
      </c>
      <c r="I816" t="s">
        <v>182</v>
      </c>
      <c r="J816" t="s">
        <v>183</v>
      </c>
      <c r="K816" t="s">
        <v>199</v>
      </c>
      <c r="L816" t="s">
        <v>3178</v>
      </c>
      <c r="M816"/>
      <c r="N816" t="s">
        <v>3179</v>
      </c>
      <c r="O816" t="s">
        <v>3180</v>
      </c>
      <c r="P816" t="s">
        <v>293</v>
      </c>
    </row>
    <row r="817" spans="1:16" ht="15" x14ac:dyDescent="0.25">
      <c r="A817" t="s">
        <v>3146</v>
      </c>
      <c r="B817" t="s">
        <v>3320</v>
      </c>
      <c r="C817" t="s">
        <v>723</v>
      </c>
      <c r="D817" t="s">
        <v>724</v>
      </c>
      <c r="E817" t="s">
        <v>181</v>
      </c>
      <c r="F817" t="s">
        <v>723</v>
      </c>
      <c r="G817"/>
      <c r="H817">
        <v>10.199999999999999</v>
      </c>
      <c r="I817" t="s">
        <v>182</v>
      </c>
      <c r="J817" t="s">
        <v>379</v>
      </c>
      <c r="K817" t="s">
        <v>379</v>
      </c>
      <c r="L817" t="s">
        <v>3321</v>
      </c>
      <c r="M817"/>
      <c r="N817" t="s">
        <v>3322</v>
      </c>
      <c r="O817" t="s">
        <v>3323</v>
      </c>
      <c r="P817" t="s">
        <v>203</v>
      </c>
    </row>
    <row r="818" spans="1:16" ht="15" x14ac:dyDescent="0.25">
      <c r="A818" t="s">
        <v>3146</v>
      </c>
      <c r="B818" t="s">
        <v>3212</v>
      </c>
      <c r="C818" t="s">
        <v>125</v>
      </c>
      <c r="D818" t="s">
        <v>180</v>
      </c>
      <c r="E818" t="s">
        <v>181</v>
      </c>
      <c r="F818" t="s">
        <v>125</v>
      </c>
      <c r="G818"/>
      <c r="H818">
        <v>2.64</v>
      </c>
      <c r="I818" t="s">
        <v>182</v>
      </c>
      <c r="J818" t="s">
        <v>183</v>
      </c>
      <c r="K818" t="s">
        <v>184</v>
      </c>
      <c r="L818"/>
      <c r="M818"/>
      <c r="N818" t="s">
        <v>3213</v>
      </c>
      <c r="O818" t="s">
        <v>3214</v>
      </c>
      <c r="P818" t="s">
        <v>293</v>
      </c>
    </row>
    <row r="819" spans="1:16" ht="15" x14ac:dyDescent="0.25">
      <c r="A819" t="s">
        <v>3146</v>
      </c>
      <c r="B819" t="s">
        <v>3420</v>
      </c>
      <c r="C819" t="s">
        <v>723</v>
      </c>
      <c r="D819" t="s">
        <v>724</v>
      </c>
      <c r="E819" t="s">
        <v>181</v>
      </c>
      <c r="F819" t="s">
        <v>723</v>
      </c>
      <c r="G819"/>
      <c r="H819">
        <v>25</v>
      </c>
      <c r="I819" t="s">
        <v>625</v>
      </c>
      <c r="J819" t="s">
        <v>379</v>
      </c>
      <c r="K819" t="s">
        <v>379</v>
      </c>
      <c r="L819" t="s">
        <v>3421</v>
      </c>
      <c r="M819"/>
      <c r="N819" t="s">
        <v>3422</v>
      </c>
      <c r="O819" t="s">
        <v>3423</v>
      </c>
      <c r="P819" t="s">
        <v>577</v>
      </c>
    </row>
    <row r="820" spans="1:16" ht="15" x14ac:dyDescent="0.25">
      <c r="A820" t="s">
        <v>3146</v>
      </c>
      <c r="B820" t="s">
        <v>3449</v>
      </c>
      <c r="C820" t="s">
        <v>723</v>
      </c>
      <c r="D820" t="s">
        <v>724</v>
      </c>
      <c r="E820" t="s">
        <v>181</v>
      </c>
      <c r="F820" t="s">
        <v>723</v>
      </c>
      <c r="G820"/>
      <c r="H820">
        <v>8.25</v>
      </c>
      <c r="I820" t="s">
        <v>625</v>
      </c>
      <c r="J820" t="s">
        <v>379</v>
      </c>
      <c r="K820" t="s">
        <v>379</v>
      </c>
      <c r="L820"/>
      <c r="M820"/>
      <c r="N820"/>
      <c r="O820"/>
      <c r="P820" t="s">
        <v>421</v>
      </c>
    </row>
    <row r="821" spans="1:16" ht="15" x14ac:dyDescent="0.25">
      <c r="A821" t="s">
        <v>3146</v>
      </c>
      <c r="B821" t="s">
        <v>3413</v>
      </c>
      <c r="C821" t="s">
        <v>723</v>
      </c>
      <c r="D821" t="s">
        <v>724</v>
      </c>
      <c r="E821" t="s">
        <v>181</v>
      </c>
      <c r="F821" t="s">
        <v>723</v>
      </c>
      <c r="G821"/>
      <c r="H821">
        <v>8</v>
      </c>
      <c r="I821" t="s">
        <v>182</v>
      </c>
      <c r="J821" t="s">
        <v>216</v>
      </c>
      <c r="K821" t="s">
        <v>216</v>
      </c>
      <c r="L821"/>
      <c r="M821"/>
      <c r="N821" t="s">
        <v>3414</v>
      </c>
      <c r="O821" t="s">
        <v>3415</v>
      </c>
      <c r="P821" t="s">
        <v>577</v>
      </c>
    </row>
    <row r="822" spans="1:16" ht="15" x14ac:dyDescent="0.25">
      <c r="A822" t="s">
        <v>3146</v>
      </c>
      <c r="B822" t="s">
        <v>3402</v>
      </c>
      <c r="C822" t="s">
        <v>723</v>
      </c>
      <c r="D822" t="s">
        <v>724</v>
      </c>
      <c r="E822" t="s">
        <v>181</v>
      </c>
      <c r="F822" t="s">
        <v>723</v>
      </c>
      <c r="G822"/>
      <c r="H822">
        <v>12</v>
      </c>
      <c r="I822" t="s">
        <v>182</v>
      </c>
      <c r="J822" t="s">
        <v>216</v>
      </c>
      <c r="K822" t="s">
        <v>216</v>
      </c>
      <c r="L822"/>
      <c r="M822"/>
      <c r="N822" t="s">
        <v>3403</v>
      </c>
      <c r="O822" t="s">
        <v>3404</v>
      </c>
      <c r="P822" t="s">
        <v>577</v>
      </c>
    </row>
    <row r="823" spans="1:16" ht="15" x14ac:dyDescent="0.25">
      <c r="A823" t="s">
        <v>3146</v>
      </c>
      <c r="B823" t="s">
        <v>3439</v>
      </c>
      <c r="C823" t="s">
        <v>723</v>
      </c>
      <c r="D823" t="s">
        <v>724</v>
      </c>
      <c r="E823" t="s">
        <v>181</v>
      </c>
      <c r="F823" t="s">
        <v>723</v>
      </c>
      <c r="G823"/>
      <c r="H823">
        <v>10</v>
      </c>
      <c r="I823" t="s">
        <v>182</v>
      </c>
      <c r="J823" t="s">
        <v>379</v>
      </c>
      <c r="K823" t="s">
        <v>379</v>
      </c>
      <c r="L823" t="s">
        <v>3440</v>
      </c>
      <c r="M823"/>
      <c r="N823" t="s">
        <v>3441</v>
      </c>
      <c r="O823" t="s">
        <v>3442</v>
      </c>
      <c r="P823" t="s">
        <v>636</v>
      </c>
    </row>
    <row r="824" spans="1:16" ht="15" x14ac:dyDescent="0.25">
      <c r="A824" t="s">
        <v>3146</v>
      </c>
      <c r="B824" t="s">
        <v>3370</v>
      </c>
      <c r="C824" t="s">
        <v>723</v>
      </c>
      <c r="D824" t="s">
        <v>724</v>
      </c>
      <c r="E824" t="s">
        <v>181</v>
      </c>
      <c r="F824" t="s">
        <v>723</v>
      </c>
      <c r="G824"/>
      <c r="H824">
        <v>14.35</v>
      </c>
      <c r="I824" t="s">
        <v>625</v>
      </c>
      <c r="J824" t="s">
        <v>183</v>
      </c>
      <c r="K824" t="s">
        <v>270</v>
      </c>
      <c r="L824"/>
      <c r="M824"/>
      <c r="N824" t="s">
        <v>3371</v>
      </c>
      <c r="O824" t="s">
        <v>3372</v>
      </c>
      <c r="P824" t="s">
        <v>293</v>
      </c>
    </row>
    <row r="825" spans="1:16" ht="15" x14ac:dyDescent="0.25">
      <c r="A825" t="s">
        <v>3146</v>
      </c>
      <c r="B825" t="s">
        <v>3208</v>
      </c>
      <c r="C825" t="s">
        <v>125</v>
      </c>
      <c r="D825" t="s">
        <v>180</v>
      </c>
      <c r="E825" t="s">
        <v>181</v>
      </c>
      <c r="F825" t="s">
        <v>125</v>
      </c>
      <c r="G825"/>
      <c r="H825">
        <v>19.5</v>
      </c>
      <c r="I825" t="s">
        <v>182</v>
      </c>
      <c r="J825" t="s">
        <v>183</v>
      </c>
      <c r="K825" t="s">
        <v>184</v>
      </c>
      <c r="L825"/>
      <c r="M825" t="s">
        <v>3209</v>
      </c>
      <c r="N825" t="s">
        <v>3210</v>
      </c>
      <c r="O825" t="s">
        <v>3211</v>
      </c>
      <c r="P825" t="s">
        <v>293</v>
      </c>
    </row>
    <row r="826" spans="1:16" ht="15" x14ac:dyDescent="0.25">
      <c r="A826" t="s">
        <v>3146</v>
      </c>
      <c r="B826" t="s">
        <v>3313</v>
      </c>
      <c r="C826" t="s">
        <v>723</v>
      </c>
      <c r="D826" t="s">
        <v>724</v>
      </c>
      <c r="E826" t="s">
        <v>181</v>
      </c>
      <c r="F826" t="s">
        <v>723</v>
      </c>
      <c r="G826"/>
      <c r="H826">
        <v>4</v>
      </c>
      <c r="I826" t="s">
        <v>182</v>
      </c>
      <c r="J826" t="s">
        <v>183</v>
      </c>
      <c r="K826" t="s">
        <v>442</v>
      </c>
      <c r="L826"/>
      <c r="M826"/>
      <c r="N826" t="s">
        <v>3314</v>
      </c>
      <c r="O826" t="s">
        <v>3315</v>
      </c>
      <c r="P826" t="s">
        <v>203</v>
      </c>
    </row>
    <row r="827" spans="1:16" ht="15" x14ac:dyDescent="0.25">
      <c r="A827" t="s">
        <v>3146</v>
      </c>
      <c r="B827" t="s">
        <v>3155</v>
      </c>
      <c r="C827" t="s">
        <v>125</v>
      </c>
      <c r="D827" t="s">
        <v>180</v>
      </c>
      <c r="E827" t="s">
        <v>181</v>
      </c>
      <c r="F827" t="s">
        <v>125</v>
      </c>
      <c r="G827"/>
      <c r="H827">
        <v>24.2</v>
      </c>
      <c r="I827" t="s">
        <v>182</v>
      </c>
      <c r="J827" t="s">
        <v>183</v>
      </c>
      <c r="K827" t="s">
        <v>184</v>
      </c>
      <c r="L827" t="s">
        <v>530</v>
      </c>
      <c r="M827"/>
      <c r="N827" t="s">
        <v>3156</v>
      </c>
      <c r="O827" t="s">
        <v>3157</v>
      </c>
      <c r="P827" t="s">
        <v>236</v>
      </c>
    </row>
    <row r="828" spans="1:16" ht="15" x14ac:dyDescent="0.25">
      <c r="A828" t="s">
        <v>3146</v>
      </c>
      <c r="B828" t="s">
        <v>3147</v>
      </c>
      <c r="C828" t="s">
        <v>125</v>
      </c>
      <c r="D828" t="s">
        <v>180</v>
      </c>
      <c r="E828" t="s">
        <v>181</v>
      </c>
      <c r="F828" t="s">
        <v>125</v>
      </c>
      <c r="G828"/>
      <c r="H828">
        <v>7</v>
      </c>
      <c r="I828" t="s">
        <v>182</v>
      </c>
      <c r="J828" t="s">
        <v>183</v>
      </c>
      <c r="K828" t="s">
        <v>184</v>
      </c>
      <c r="L828" t="s">
        <v>3148</v>
      </c>
      <c r="M828"/>
      <c r="N828" t="s">
        <v>3149</v>
      </c>
      <c r="O828" t="s">
        <v>3150</v>
      </c>
      <c r="P828" t="s">
        <v>203</v>
      </c>
    </row>
    <row r="829" spans="1:16" ht="15" x14ac:dyDescent="0.25">
      <c r="A829" t="s">
        <v>3146</v>
      </c>
      <c r="B829" t="s">
        <v>3434</v>
      </c>
      <c r="C829" t="s">
        <v>723</v>
      </c>
      <c r="D829" t="s">
        <v>724</v>
      </c>
      <c r="E829" t="s">
        <v>181</v>
      </c>
      <c r="F829" t="s">
        <v>723</v>
      </c>
      <c r="G829"/>
      <c r="H829">
        <v>6</v>
      </c>
      <c r="I829" t="s">
        <v>182</v>
      </c>
      <c r="J829" t="s">
        <v>216</v>
      </c>
      <c r="K829" t="s">
        <v>216</v>
      </c>
      <c r="L829"/>
      <c r="M829"/>
      <c r="N829" t="s">
        <v>3435</v>
      </c>
      <c r="O829" t="s">
        <v>3436</v>
      </c>
      <c r="P829" t="s">
        <v>577</v>
      </c>
    </row>
    <row r="830" spans="1:16" ht="15" x14ac:dyDescent="0.25">
      <c r="A830" t="s">
        <v>3146</v>
      </c>
      <c r="B830" t="s">
        <v>3169</v>
      </c>
      <c r="C830" t="s">
        <v>125</v>
      </c>
      <c r="D830" t="s">
        <v>180</v>
      </c>
      <c r="E830" t="s">
        <v>181</v>
      </c>
      <c r="F830" t="s">
        <v>125</v>
      </c>
      <c r="G830"/>
      <c r="H830">
        <v>11.1</v>
      </c>
      <c r="I830" t="s">
        <v>182</v>
      </c>
      <c r="J830" t="s">
        <v>183</v>
      </c>
      <c r="K830" t="s">
        <v>184</v>
      </c>
      <c r="L830" t="s">
        <v>3170</v>
      </c>
      <c r="M830"/>
      <c r="N830" t="s">
        <v>3171</v>
      </c>
      <c r="O830" t="s">
        <v>3172</v>
      </c>
      <c r="P830" t="s">
        <v>236</v>
      </c>
    </row>
    <row r="831" spans="1:16" ht="15" x14ac:dyDescent="0.25">
      <c r="A831" t="s">
        <v>3146</v>
      </c>
      <c r="B831" t="s">
        <v>3193</v>
      </c>
      <c r="C831" t="s">
        <v>125</v>
      </c>
      <c r="D831" t="s">
        <v>180</v>
      </c>
      <c r="E831" t="s">
        <v>181</v>
      </c>
      <c r="F831" t="s">
        <v>125</v>
      </c>
      <c r="G831"/>
      <c r="H831">
        <v>8.14</v>
      </c>
      <c r="I831" t="s">
        <v>182</v>
      </c>
      <c r="J831" t="s">
        <v>183</v>
      </c>
      <c r="K831" t="s">
        <v>184</v>
      </c>
      <c r="L831"/>
      <c r="M831" t="s">
        <v>3194</v>
      </c>
      <c r="N831" t="s">
        <v>3195</v>
      </c>
      <c r="O831" t="s">
        <v>3196</v>
      </c>
      <c r="P831" t="s">
        <v>293</v>
      </c>
    </row>
    <row r="832" spans="1:16" ht="15" x14ac:dyDescent="0.25">
      <c r="A832" t="s">
        <v>3146</v>
      </c>
      <c r="B832" t="s">
        <v>3267</v>
      </c>
      <c r="C832" t="s">
        <v>723</v>
      </c>
      <c r="D832" t="s">
        <v>724</v>
      </c>
      <c r="E832" t="s">
        <v>181</v>
      </c>
      <c r="F832" t="s">
        <v>723</v>
      </c>
      <c r="G832"/>
      <c r="H832">
        <v>1.8</v>
      </c>
      <c r="I832" t="s">
        <v>182</v>
      </c>
      <c r="J832" t="s">
        <v>183</v>
      </c>
      <c r="K832" t="s">
        <v>5000</v>
      </c>
      <c r="L832"/>
      <c r="M832"/>
      <c r="N832" t="s">
        <v>3268</v>
      </c>
      <c r="O832" t="s">
        <v>3269</v>
      </c>
      <c r="P832" t="s">
        <v>733</v>
      </c>
    </row>
    <row r="833" spans="1:16" ht="15" x14ac:dyDescent="0.25">
      <c r="A833" t="s">
        <v>3146</v>
      </c>
      <c r="B833" t="s">
        <v>3332</v>
      </c>
      <c r="C833" t="s">
        <v>723</v>
      </c>
      <c r="D833" t="s">
        <v>724</v>
      </c>
      <c r="E833" t="s">
        <v>181</v>
      </c>
      <c r="F833" t="s">
        <v>723</v>
      </c>
      <c r="G833"/>
      <c r="H833">
        <v>8</v>
      </c>
      <c r="I833" t="s">
        <v>182</v>
      </c>
      <c r="J833" t="s">
        <v>183</v>
      </c>
      <c r="K833" t="s">
        <v>5000</v>
      </c>
      <c r="L833"/>
      <c r="M833"/>
      <c r="N833" t="s">
        <v>3333</v>
      </c>
      <c r="O833" t="s">
        <v>3334</v>
      </c>
      <c r="P833" t="s">
        <v>203</v>
      </c>
    </row>
    <row r="834" spans="1:16" ht="15" x14ac:dyDescent="0.25">
      <c r="A834" t="s">
        <v>3146</v>
      </c>
      <c r="B834" t="s">
        <v>3401</v>
      </c>
      <c r="C834" t="s">
        <v>723</v>
      </c>
      <c r="D834" t="s">
        <v>724</v>
      </c>
      <c r="E834" t="s">
        <v>181</v>
      </c>
      <c r="F834" t="s">
        <v>723</v>
      </c>
      <c r="G834"/>
      <c r="H834">
        <v>4</v>
      </c>
      <c r="I834" t="s">
        <v>182</v>
      </c>
      <c r="J834" t="s">
        <v>183</v>
      </c>
      <c r="K834" t="s">
        <v>410</v>
      </c>
      <c r="L834"/>
      <c r="M834"/>
      <c r="N834"/>
      <c r="O834"/>
      <c r="P834" t="s">
        <v>421</v>
      </c>
    </row>
    <row r="835" spans="1:16" ht="15" x14ac:dyDescent="0.25">
      <c r="A835" t="s">
        <v>3146</v>
      </c>
      <c r="B835" t="s">
        <v>3316</v>
      </c>
      <c r="C835" t="s">
        <v>723</v>
      </c>
      <c r="D835" t="s">
        <v>724</v>
      </c>
      <c r="E835" t="s">
        <v>181</v>
      </c>
      <c r="F835" t="s">
        <v>723</v>
      </c>
      <c r="G835"/>
      <c r="H835">
        <v>17.100000000000001</v>
      </c>
      <c r="I835" t="s">
        <v>182</v>
      </c>
      <c r="J835" t="s">
        <v>183</v>
      </c>
      <c r="K835" t="s">
        <v>4991</v>
      </c>
      <c r="L835" t="s">
        <v>3317</v>
      </c>
      <c r="M835"/>
      <c r="N835" t="s">
        <v>3318</v>
      </c>
      <c r="O835" t="s">
        <v>3319</v>
      </c>
      <c r="P835" t="s">
        <v>203</v>
      </c>
    </row>
    <row r="836" spans="1:16" ht="15" x14ac:dyDescent="0.25">
      <c r="A836" t="s">
        <v>3146</v>
      </c>
      <c r="B836" t="s">
        <v>3264</v>
      </c>
      <c r="C836" t="s">
        <v>723</v>
      </c>
      <c r="D836" t="s">
        <v>724</v>
      </c>
      <c r="E836" t="s">
        <v>181</v>
      </c>
      <c r="F836" t="s">
        <v>723</v>
      </c>
      <c r="G836"/>
      <c r="H836">
        <v>1.7</v>
      </c>
      <c r="I836" t="s">
        <v>182</v>
      </c>
      <c r="J836" t="s">
        <v>183</v>
      </c>
      <c r="K836" t="s">
        <v>184</v>
      </c>
      <c r="L836"/>
      <c r="M836"/>
      <c r="N836" t="s">
        <v>3265</v>
      </c>
      <c r="O836" t="s">
        <v>3266</v>
      </c>
      <c r="P836" t="s">
        <v>733</v>
      </c>
    </row>
    <row r="837" spans="1:16" ht="15" x14ac:dyDescent="0.25">
      <c r="A837" t="s">
        <v>3146</v>
      </c>
      <c r="B837" t="s">
        <v>3282</v>
      </c>
      <c r="C837" t="s">
        <v>723</v>
      </c>
      <c r="D837" t="s">
        <v>724</v>
      </c>
      <c r="E837" t="s">
        <v>181</v>
      </c>
      <c r="F837" t="s">
        <v>723</v>
      </c>
      <c r="G837"/>
      <c r="H837">
        <v>10</v>
      </c>
      <c r="I837" t="s">
        <v>182</v>
      </c>
      <c r="J837" t="s">
        <v>183</v>
      </c>
      <c r="K837" t="s">
        <v>4991</v>
      </c>
      <c r="L837"/>
      <c r="M837"/>
      <c r="N837" t="s">
        <v>3283</v>
      </c>
      <c r="O837" t="s">
        <v>3284</v>
      </c>
      <c r="P837" t="s">
        <v>188</v>
      </c>
    </row>
    <row r="838" spans="1:16" ht="15" x14ac:dyDescent="0.25">
      <c r="A838" t="s">
        <v>3146</v>
      </c>
      <c r="B838" t="s">
        <v>3452</v>
      </c>
      <c r="C838" t="s">
        <v>723</v>
      </c>
      <c r="D838" t="s">
        <v>724</v>
      </c>
      <c r="E838" t="s">
        <v>181</v>
      </c>
      <c r="F838" t="s">
        <v>723</v>
      </c>
      <c r="G838"/>
      <c r="H838">
        <v>30.4</v>
      </c>
      <c r="I838" t="s">
        <v>625</v>
      </c>
      <c r="J838" t="s">
        <v>379</v>
      </c>
      <c r="K838" t="s">
        <v>379</v>
      </c>
      <c r="L838"/>
      <c r="M838"/>
      <c r="N838"/>
      <c r="O838"/>
      <c r="P838" t="s">
        <v>623</v>
      </c>
    </row>
    <row r="839" spans="1:16" ht="15" x14ac:dyDescent="0.25">
      <c r="A839" t="s">
        <v>3146</v>
      </c>
      <c r="B839" t="s">
        <v>3285</v>
      </c>
      <c r="C839" t="s">
        <v>723</v>
      </c>
      <c r="D839" t="s">
        <v>724</v>
      </c>
      <c r="E839" t="s">
        <v>181</v>
      </c>
      <c r="F839" t="s">
        <v>723</v>
      </c>
      <c r="G839"/>
      <c r="H839">
        <v>6</v>
      </c>
      <c r="I839" t="s">
        <v>182</v>
      </c>
      <c r="J839" t="s">
        <v>183</v>
      </c>
      <c r="K839" t="s">
        <v>518</v>
      </c>
      <c r="L839"/>
      <c r="M839"/>
      <c r="N839" t="s">
        <v>3286</v>
      </c>
      <c r="O839" t="s">
        <v>3287</v>
      </c>
      <c r="P839" t="s">
        <v>188</v>
      </c>
    </row>
    <row r="840" spans="1:16" ht="15" x14ac:dyDescent="0.25">
      <c r="A840" t="s">
        <v>3146</v>
      </c>
      <c r="B840" t="s">
        <v>3215</v>
      </c>
      <c r="C840" t="s">
        <v>125</v>
      </c>
      <c r="D840" t="s">
        <v>180</v>
      </c>
      <c r="E840" t="s">
        <v>181</v>
      </c>
      <c r="F840" t="s">
        <v>125</v>
      </c>
      <c r="G840"/>
      <c r="H840">
        <v>14.9</v>
      </c>
      <c r="I840" t="s">
        <v>182</v>
      </c>
      <c r="J840" t="s">
        <v>183</v>
      </c>
      <c r="K840" t="s">
        <v>5000</v>
      </c>
      <c r="L840"/>
      <c r="M840" t="s">
        <v>3216</v>
      </c>
      <c r="N840" t="s">
        <v>882</v>
      </c>
      <c r="O840" t="s">
        <v>882</v>
      </c>
      <c r="P840" t="s">
        <v>293</v>
      </c>
    </row>
    <row r="841" spans="1:16" ht="15" x14ac:dyDescent="0.25">
      <c r="A841" t="s">
        <v>3146</v>
      </c>
      <c r="B841" t="s">
        <v>3185</v>
      </c>
      <c r="C841" t="s">
        <v>125</v>
      </c>
      <c r="D841" t="s">
        <v>180</v>
      </c>
      <c r="E841" t="s">
        <v>181</v>
      </c>
      <c r="F841" t="s">
        <v>125</v>
      </c>
      <c r="G841"/>
      <c r="H841">
        <v>9.5</v>
      </c>
      <c r="I841" t="s">
        <v>182</v>
      </c>
      <c r="J841" t="s">
        <v>183</v>
      </c>
      <c r="K841" t="s">
        <v>270</v>
      </c>
      <c r="L841"/>
      <c r="M841" t="s">
        <v>3186</v>
      </c>
      <c r="N841" t="s">
        <v>3187</v>
      </c>
      <c r="O841" t="s">
        <v>3188</v>
      </c>
      <c r="P841" t="s">
        <v>293</v>
      </c>
    </row>
    <row r="842" spans="1:16" ht="15" x14ac:dyDescent="0.25">
      <c r="A842" t="s">
        <v>3146</v>
      </c>
      <c r="B842" t="s">
        <v>3197</v>
      </c>
      <c r="C842" t="s">
        <v>125</v>
      </c>
      <c r="D842" t="s">
        <v>180</v>
      </c>
      <c r="E842" t="s">
        <v>181</v>
      </c>
      <c r="F842" t="s">
        <v>125</v>
      </c>
      <c r="G842"/>
      <c r="H842">
        <v>6.24</v>
      </c>
      <c r="I842" t="s">
        <v>182</v>
      </c>
      <c r="J842" t="s">
        <v>216</v>
      </c>
      <c r="K842" t="s">
        <v>216</v>
      </c>
      <c r="L842"/>
      <c r="M842" t="s">
        <v>3198</v>
      </c>
      <c r="N842" t="s">
        <v>3199</v>
      </c>
      <c r="O842" t="s">
        <v>3200</v>
      </c>
      <c r="P842" t="s">
        <v>293</v>
      </c>
    </row>
    <row r="843" spans="1:16" ht="15" x14ac:dyDescent="0.25">
      <c r="A843" t="s">
        <v>3146</v>
      </c>
      <c r="B843" t="s">
        <v>3361</v>
      </c>
      <c r="C843" t="s">
        <v>723</v>
      </c>
      <c r="D843" t="s">
        <v>724</v>
      </c>
      <c r="E843" t="s">
        <v>181</v>
      </c>
      <c r="F843" t="s">
        <v>723</v>
      </c>
      <c r="G843"/>
      <c r="H843">
        <v>10</v>
      </c>
      <c r="I843" t="s">
        <v>182</v>
      </c>
      <c r="J843" t="s">
        <v>183</v>
      </c>
      <c r="K843" t="s">
        <v>184</v>
      </c>
      <c r="L843"/>
      <c r="M843"/>
      <c r="N843" t="s">
        <v>3362</v>
      </c>
      <c r="O843" t="s">
        <v>3363</v>
      </c>
      <c r="P843" t="s">
        <v>293</v>
      </c>
    </row>
    <row r="844" spans="1:16" ht="15" x14ac:dyDescent="0.25">
      <c r="A844" t="s">
        <v>3146</v>
      </c>
      <c r="B844" t="s">
        <v>3324</v>
      </c>
      <c r="C844" t="s">
        <v>723</v>
      </c>
      <c r="D844" t="s">
        <v>724</v>
      </c>
      <c r="E844" t="s">
        <v>181</v>
      </c>
      <c r="F844" t="s">
        <v>723</v>
      </c>
      <c r="G844"/>
      <c r="H844">
        <v>12</v>
      </c>
      <c r="I844" t="s">
        <v>182</v>
      </c>
      <c r="J844" t="s">
        <v>183</v>
      </c>
      <c r="K844" t="s">
        <v>442</v>
      </c>
      <c r="L844" t="s">
        <v>3325</v>
      </c>
      <c r="M844"/>
      <c r="N844" t="s">
        <v>3326</v>
      </c>
      <c r="O844" t="s">
        <v>3327</v>
      </c>
      <c r="P844" t="s">
        <v>203</v>
      </c>
    </row>
    <row r="845" spans="1:16" ht="15" x14ac:dyDescent="0.25">
      <c r="A845" t="s">
        <v>3146</v>
      </c>
      <c r="B845" t="s">
        <v>3431</v>
      </c>
      <c r="C845" t="s">
        <v>723</v>
      </c>
      <c r="D845" t="s">
        <v>724</v>
      </c>
      <c r="E845" t="s">
        <v>181</v>
      </c>
      <c r="F845" t="s">
        <v>723</v>
      </c>
      <c r="G845"/>
      <c r="H845">
        <v>30.75</v>
      </c>
      <c r="I845" t="s">
        <v>182</v>
      </c>
      <c r="J845" t="s">
        <v>379</v>
      </c>
      <c r="K845" t="s">
        <v>379</v>
      </c>
      <c r="L845"/>
      <c r="M845"/>
      <c r="N845" t="s">
        <v>3432</v>
      </c>
      <c r="O845" t="s">
        <v>3433</v>
      </c>
      <c r="P845" t="s">
        <v>577</v>
      </c>
    </row>
    <row r="846" spans="1:16" ht="15" x14ac:dyDescent="0.25">
      <c r="A846" t="s">
        <v>3146</v>
      </c>
      <c r="B846" t="s">
        <v>3405</v>
      </c>
      <c r="C846" t="s">
        <v>723</v>
      </c>
      <c r="D846" t="s">
        <v>724</v>
      </c>
      <c r="E846" t="s">
        <v>181</v>
      </c>
      <c r="F846" t="s">
        <v>723</v>
      </c>
      <c r="G846"/>
      <c r="H846">
        <v>17.5</v>
      </c>
      <c r="I846" t="s">
        <v>182</v>
      </c>
      <c r="J846" t="s">
        <v>183</v>
      </c>
      <c r="K846" t="s">
        <v>5000</v>
      </c>
      <c r="L846" t="s">
        <v>3406</v>
      </c>
      <c r="M846"/>
      <c r="N846" t="s">
        <v>3407</v>
      </c>
      <c r="O846" t="s">
        <v>3408</v>
      </c>
      <c r="P846" t="s">
        <v>577</v>
      </c>
    </row>
    <row r="847" spans="1:16" ht="15" x14ac:dyDescent="0.25">
      <c r="A847" t="s">
        <v>3146</v>
      </c>
      <c r="B847" t="s">
        <v>3201</v>
      </c>
      <c r="C847" t="s">
        <v>125</v>
      </c>
      <c r="D847" t="s">
        <v>180</v>
      </c>
      <c r="E847" t="s">
        <v>181</v>
      </c>
      <c r="F847" t="s">
        <v>125</v>
      </c>
      <c r="G847"/>
      <c r="H847">
        <v>18.600000000000001</v>
      </c>
      <c r="I847" t="s">
        <v>182</v>
      </c>
      <c r="J847" t="s">
        <v>183</v>
      </c>
      <c r="K847" t="s">
        <v>270</v>
      </c>
      <c r="L847"/>
      <c r="M847" t="s">
        <v>3202</v>
      </c>
      <c r="N847" t="s">
        <v>3203</v>
      </c>
      <c r="O847" t="s">
        <v>3204</v>
      </c>
      <c r="P847" t="s">
        <v>293</v>
      </c>
    </row>
    <row r="848" spans="1:16" ht="15" x14ac:dyDescent="0.25">
      <c r="A848" t="s">
        <v>3146</v>
      </c>
      <c r="B848" t="s">
        <v>3173</v>
      </c>
      <c r="C848" t="s">
        <v>125</v>
      </c>
      <c r="D848" t="s">
        <v>180</v>
      </c>
      <c r="E848" t="s">
        <v>181</v>
      </c>
      <c r="F848" t="s">
        <v>125</v>
      </c>
      <c r="G848"/>
      <c r="H848">
        <v>11.92</v>
      </c>
      <c r="I848" t="s">
        <v>182</v>
      </c>
      <c r="J848" t="s">
        <v>183</v>
      </c>
      <c r="K848" t="s">
        <v>410</v>
      </c>
      <c r="L848"/>
      <c r="M848" t="s">
        <v>3174</v>
      </c>
      <c r="N848" t="s">
        <v>3175</v>
      </c>
      <c r="O848" t="s">
        <v>3176</v>
      </c>
      <c r="P848" t="s">
        <v>236</v>
      </c>
    </row>
    <row r="849" spans="1:16" ht="15" x14ac:dyDescent="0.25">
      <c r="A849" t="s">
        <v>3146</v>
      </c>
      <c r="B849" t="s">
        <v>3338</v>
      </c>
      <c r="C849" t="s">
        <v>723</v>
      </c>
      <c r="D849" t="s">
        <v>724</v>
      </c>
      <c r="E849" t="s">
        <v>181</v>
      </c>
      <c r="F849" t="s">
        <v>723</v>
      </c>
      <c r="G849"/>
      <c r="H849">
        <v>8.1999999999999993</v>
      </c>
      <c r="I849" t="s">
        <v>625</v>
      </c>
      <c r="J849" t="s">
        <v>216</v>
      </c>
      <c r="K849" t="s">
        <v>216</v>
      </c>
      <c r="L849"/>
      <c r="M849"/>
      <c r="N849" t="s">
        <v>3339</v>
      </c>
      <c r="O849" t="s">
        <v>3340</v>
      </c>
      <c r="P849" t="s">
        <v>236</v>
      </c>
    </row>
    <row r="850" spans="1:16" ht="15" x14ac:dyDescent="0.25">
      <c r="A850" t="s">
        <v>3146</v>
      </c>
      <c r="B850" t="s">
        <v>3350</v>
      </c>
      <c r="C850" t="s">
        <v>723</v>
      </c>
      <c r="D850" t="s">
        <v>724</v>
      </c>
      <c r="E850" t="s">
        <v>181</v>
      </c>
      <c r="F850" t="s">
        <v>723</v>
      </c>
      <c r="G850"/>
      <c r="H850">
        <v>1.8</v>
      </c>
      <c r="I850" t="s">
        <v>182</v>
      </c>
      <c r="J850" t="s">
        <v>183</v>
      </c>
      <c r="K850" t="s">
        <v>5000</v>
      </c>
      <c r="L850"/>
      <c r="M850"/>
      <c r="N850" t="s">
        <v>3351</v>
      </c>
      <c r="O850" t="s">
        <v>3352</v>
      </c>
      <c r="P850" t="s">
        <v>293</v>
      </c>
    </row>
    <row r="851" spans="1:16" ht="15" x14ac:dyDescent="0.25">
      <c r="A851" t="s">
        <v>3146</v>
      </c>
      <c r="B851" t="s">
        <v>3158</v>
      </c>
      <c r="C851" t="s">
        <v>125</v>
      </c>
      <c r="D851" t="s">
        <v>180</v>
      </c>
      <c r="E851" t="s">
        <v>181</v>
      </c>
      <c r="F851" t="s">
        <v>125</v>
      </c>
      <c r="G851"/>
      <c r="H851">
        <v>18.7</v>
      </c>
      <c r="I851" t="s">
        <v>182</v>
      </c>
      <c r="J851" t="s">
        <v>183</v>
      </c>
      <c r="K851" t="s">
        <v>5000</v>
      </c>
      <c r="L851" t="s">
        <v>3159</v>
      </c>
      <c r="M851"/>
      <c r="N851" t="s">
        <v>3160</v>
      </c>
      <c r="O851" t="s">
        <v>3161</v>
      </c>
      <c r="P851" t="s">
        <v>236</v>
      </c>
    </row>
    <row r="852" spans="1:16" ht="15" x14ac:dyDescent="0.25">
      <c r="A852" t="s">
        <v>3146</v>
      </c>
      <c r="B852" t="s">
        <v>3353</v>
      </c>
      <c r="C852" t="s">
        <v>723</v>
      </c>
      <c r="D852" t="s">
        <v>724</v>
      </c>
      <c r="E852" t="s">
        <v>181</v>
      </c>
      <c r="F852" t="s">
        <v>723</v>
      </c>
      <c r="G852"/>
      <c r="H852">
        <v>10</v>
      </c>
      <c r="I852" t="s">
        <v>182</v>
      </c>
      <c r="J852" t="s">
        <v>183</v>
      </c>
      <c r="K852" t="s">
        <v>5000</v>
      </c>
      <c r="L852" t="s">
        <v>3354</v>
      </c>
      <c r="M852"/>
      <c r="N852" t="s">
        <v>3355</v>
      </c>
      <c r="O852" t="s">
        <v>3356</v>
      </c>
      <c r="P852" t="s">
        <v>293</v>
      </c>
    </row>
    <row r="853" spans="1:16" ht="15" x14ac:dyDescent="0.25">
      <c r="A853" t="s">
        <v>3146</v>
      </c>
      <c r="B853" t="s">
        <v>3380</v>
      </c>
      <c r="C853" t="s">
        <v>723</v>
      </c>
      <c r="D853" t="s">
        <v>724</v>
      </c>
      <c r="E853" t="s">
        <v>181</v>
      </c>
      <c r="F853" t="s">
        <v>723</v>
      </c>
      <c r="G853"/>
      <c r="H853">
        <v>26</v>
      </c>
      <c r="I853" t="s">
        <v>182</v>
      </c>
      <c r="J853" t="s">
        <v>183</v>
      </c>
      <c r="K853" t="s">
        <v>5000</v>
      </c>
      <c r="L853" t="s">
        <v>3381</v>
      </c>
      <c r="M853"/>
      <c r="N853" t="s">
        <v>3382</v>
      </c>
      <c r="O853" t="s">
        <v>3383</v>
      </c>
      <c r="P853" t="s">
        <v>421</v>
      </c>
    </row>
    <row r="854" spans="1:16" ht="15" x14ac:dyDescent="0.25">
      <c r="A854" t="s">
        <v>3461</v>
      </c>
      <c r="B854" t="s">
        <v>3462</v>
      </c>
      <c r="C854" t="s">
        <v>746</v>
      </c>
      <c r="D854" t="s">
        <v>1159</v>
      </c>
      <c r="E854" t="s">
        <v>181</v>
      </c>
      <c r="F854" t="s">
        <v>115</v>
      </c>
      <c r="G854"/>
      <c r="H854">
        <v>245</v>
      </c>
      <c r="I854" t="s">
        <v>625</v>
      </c>
      <c r="J854" t="s">
        <v>183</v>
      </c>
      <c r="K854" t="s">
        <v>5000</v>
      </c>
      <c r="L854" t="s">
        <v>3463</v>
      </c>
      <c r="M854"/>
      <c r="N854" t="s">
        <v>3464</v>
      </c>
      <c r="O854" t="s">
        <v>3465</v>
      </c>
      <c r="P854" t="s">
        <v>1222</v>
      </c>
    </row>
    <row r="855" spans="1:16" ht="15" x14ac:dyDescent="0.25">
      <c r="A855" t="s">
        <v>3479</v>
      </c>
      <c r="B855" t="s">
        <v>3480</v>
      </c>
      <c r="C855" t="s">
        <v>827</v>
      </c>
      <c r="D855" t="s">
        <v>827</v>
      </c>
      <c r="E855" t="s">
        <v>181</v>
      </c>
      <c r="F855" t="s">
        <v>828</v>
      </c>
      <c r="G855"/>
      <c r="H855">
        <v>80</v>
      </c>
      <c r="I855" t="s">
        <v>625</v>
      </c>
      <c r="J855" t="s">
        <v>183</v>
      </c>
      <c r="K855" t="s">
        <v>669</v>
      </c>
      <c r="L855" t="s">
        <v>3481</v>
      </c>
      <c r="M855"/>
      <c r="N855" t="s">
        <v>3482</v>
      </c>
      <c r="O855" t="s">
        <v>3265</v>
      </c>
      <c r="P855" t="s">
        <v>188</v>
      </c>
    </row>
    <row r="856" spans="1:16" ht="15" x14ac:dyDescent="0.25">
      <c r="A856" t="s">
        <v>3483</v>
      </c>
      <c r="B856" t="s">
        <v>3657</v>
      </c>
      <c r="C856" t="s">
        <v>723</v>
      </c>
      <c r="D856" t="s">
        <v>724</v>
      </c>
      <c r="E856" t="s">
        <v>181</v>
      </c>
      <c r="F856" t="s">
        <v>723</v>
      </c>
      <c r="G856"/>
      <c r="H856">
        <v>19.3</v>
      </c>
      <c r="I856" t="s">
        <v>625</v>
      </c>
      <c r="J856" t="s">
        <v>379</v>
      </c>
      <c r="K856" t="s">
        <v>379</v>
      </c>
      <c r="L856"/>
      <c r="M856"/>
      <c r="N856" t="s">
        <v>3658</v>
      </c>
      <c r="O856" t="s">
        <v>3659</v>
      </c>
      <c r="P856" t="s">
        <v>728</v>
      </c>
    </row>
    <row r="857" spans="1:16" ht="15" x14ac:dyDescent="0.25">
      <c r="A857" t="s">
        <v>3483</v>
      </c>
      <c r="B857" t="s">
        <v>3529</v>
      </c>
      <c r="C857" t="s">
        <v>121</v>
      </c>
      <c r="D857" t="s">
        <v>716</v>
      </c>
      <c r="E857" t="s">
        <v>181</v>
      </c>
      <c r="F857" t="s">
        <v>121</v>
      </c>
      <c r="G857"/>
      <c r="H857">
        <v>0.6</v>
      </c>
      <c r="I857" t="s">
        <v>182</v>
      </c>
      <c r="J857" t="s">
        <v>379</v>
      </c>
      <c r="K857" t="s">
        <v>379</v>
      </c>
      <c r="L857"/>
      <c r="M857"/>
      <c r="N857" t="s">
        <v>3530</v>
      </c>
      <c r="O857" t="s">
        <v>3531</v>
      </c>
      <c r="P857" t="s">
        <v>824</v>
      </c>
    </row>
    <row r="858" spans="1:16" ht="15" x14ac:dyDescent="0.25">
      <c r="A858" t="s">
        <v>3483</v>
      </c>
      <c r="B858" t="s">
        <v>3729</v>
      </c>
      <c r="C858" t="s">
        <v>723</v>
      </c>
      <c r="D858" t="s">
        <v>724</v>
      </c>
      <c r="E858" t="s">
        <v>181</v>
      </c>
      <c r="F858" t="s">
        <v>723</v>
      </c>
      <c r="G858"/>
      <c r="H858">
        <v>26.65</v>
      </c>
      <c r="I858" t="s">
        <v>625</v>
      </c>
      <c r="J858" t="s">
        <v>379</v>
      </c>
      <c r="K858" t="s">
        <v>379</v>
      </c>
      <c r="L858"/>
      <c r="M858"/>
      <c r="N858" t="s">
        <v>3730</v>
      </c>
      <c r="O858" t="s">
        <v>3731</v>
      </c>
      <c r="P858" t="s">
        <v>636</v>
      </c>
    </row>
    <row r="859" spans="1:16" ht="15" x14ac:dyDescent="0.25">
      <c r="A859" t="s">
        <v>3483</v>
      </c>
      <c r="B859" t="s">
        <v>3672</v>
      </c>
      <c r="C859" t="s">
        <v>723</v>
      </c>
      <c r="D859" t="s">
        <v>724</v>
      </c>
      <c r="E859" t="s">
        <v>181</v>
      </c>
      <c r="F859" t="s">
        <v>723</v>
      </c>
      <c r="G859"/>
      <c r="H859">
        <v>3.9</v>
      </c>
      <c r="I859" t="s">
        <v>182</v>
      </c>
      <c r="J859" t="s">
        <v>379</v>
      </c>
      <c r="K859" t="s">
        <v>379</v>
      </c>
      <c r="L859"/>
      <c r="M859"/>
      <c r="N859" t="s">
        <v>3673</v>
      </c>
      <c r="O859" t="s">
        <v>3674</v>
      </c>
      <c r="P859" t="s">
        <v>859</v>
      </c>
    </row>
    <row r="860" spans="1:16" ht="15" x14ac:dyDescent="0.25">
      <c r="A860" t="s">
        <v>3483</v>
      </c>
      <c r="B860" t="s">
        <v>3569</v>
      </c>
      <c r="C860" t="s">
        <v>121</v>
      </c>
      <c r="D860" t="s">
        <v>716</v>
      </c>
      <c r="E860" t="s">
        <v>181</v>
      </c>
      <c r="F860" t="s">
        <v>121</v>
      </c>
      <c r="G860"/>
      <c r="H860">
        <v>3.5</v>
      </c>
      <c r="I860" t="s">
        <v>182</v>
      </c>
      <c r="J860" t="s">
        <v>379</v>
      </c>
      <c r="K860" t="s">
        <v>379</v>
      </c>
      <c r="L860"/>
      <c r="M860"/>
      <c r="N860" t="s">
        <v>3570</v>
      </c>
      <c r="O860" t="s">
        <v>3571</v>
      </c>
      <c r="P860" t="s">
        <v>197</v>
      </c>
    </row>
    <row r="861" spans="1:16" ht="15" x14ac:dyDescent="0.25">
      <c r="A861" t="s">
        <v>3483</v>
      </c>
      <c r="B861" t="s">
        <v>3640</v>
      </c>
      <c r="C861" t="s">
        <v>723</v>
      </c>
      <c r="D861" t="s">
        <v>724</v>
      </c>
      <c r="E861" t="s">
        <v>181</v>
      </c>
      <c r="F861" t="s">
        <v>723</v>
      </c>
      <c r="G861"/>
      <c r="H861">
        <v>15.6</v>
      </c>
      <c r="I861" t="s">
        <v>182</v>
      </c>
      <c r="J861" t="s">
        <v>379</v>
      </c>
      <c r="K861" t="s">
        <v>379</v>
      </c>
      <c r="L861"/>
      <c r="M861"/>
      <c r="N861" t="s">
        <v>3641</v>
      </c>
      <c r="O861" t="s">
        <v>3642</v>
      </c>
      <c r="P861" t="s">
        <v>897</v>
      </c>
    </row>
    <row r="862" spans="1:16" ht="15" x14ac:dyDescent="0.25">
      <c r="A862" t="s">
        <v>3483</v>
      </c>
      <c r="B862" t="s">
        <v>3643</v>
      </c>
      <c r="C862" t="s">
        <v>723</v>
      </c>
      <c r="D862" t="s">
        <v>724</v>
      </c>
      <c r="E862" t="s">
        <v>181</v>
      </c>
      <c r="F862" t="s">
        <v>723</v>
      </c>
      <c r="G862"/>
      <c r="H862">
        <v>15.6</v>
      </c>
      <c r="I862" t="s">
        <v>182</v>
      </c>
      <c r="J862" t="s">
        <v>379</v>
      </c>
      <c r="K862" t="s">
        <v>379</v>
      </c>
      <c r="L862"/>
      <c r="M862"/>
      <c r="N862" t="s">
        <v>3644</v>
      </c>
      <c r="O862" t="s">
        <v>3645</v>
      </c>
      <c r="P862" t="s">
        <v>897</v>
      </c>
    </row>
    <row r="863" spans="1:16" ht="15" x14ac:dyDescent="0.25">
      <c r="A863" t="s">
        <v>3483</v>
      </c>
      <c r="B863" t="s">
        <v>3714</v>
      </c>
      <c r="C863" t="s">
        <v>723</v>
      </c>
      <c r="D863" t="s">
        <v>724</v>
      </c>
      <c r="E863" t="s">
        <v>181</v>
      </c>
      <c r="F863" t="s">
        <v>723</v>
      </c>
      <c r="G863"/>
      <c r="H863">
        <v>20.5</v>
      </c>
      <c r="I863" t="s">
        <v>182</v>
      </c>
      <c r="J863" t="s">
        <v>183</v>
      </c>
      <c r="K863" t="s">
        <v>5000</v>
      </c>
      <c r="L863"/>
      <c r="M863"/>
      <c r="N863" t="s">
        <v>3715</v>
      </c>
      <c r="O863" t="s">
        <v>3716</v>
      </c>
      <c r="P863" t="s">
        <v>203</v>
      </c>
    </row>
    <row r="864" spans="1:16" ht="15" x14ac:dyDescent="0.25">
      <c r="A864" t="s">
        <v>3483</v>
      </c>
      <c r="B864" t="s">
        <v>3545</v>
      </c>
      <c r="C864" t="s">
        <v>121</v>
      </c>
      <c r="D864" t="s">
        <v>716</v>
      </c>
      <c r="E864" t="s">
        <v>181</v>
      </c>
      <c r="F864" t="s">
        <v>121</v>
      </c>
      <c r="G864"/>
      <c r="H864">
        <v>2.274</v>
      </c>
      <c r="I864" t="s">
        <v>182</v>
      </c>
      <c r="J864" t="s">
        <v>379</v>
      </c>
      <c r="K864" t="s">
        <v>379</v>
      </c>
      <c r="L864"/>
      <c r="M864"/>
      <c r="N864" t="s">
        <v>3546</v>
      </c>
      <c r="O864" t="s">
        <v>3547</v>
      </c>
      <c r="P864" t="s">
        <v>728</v>
      </c>
    </row>
    <row r="865" spans="1:16" ht="15" x14ac:dyDescent="0.25">
      <c r="A865" t="s">
        <v>3483</v>
      </c>
      <c r="B865" t="s">
        <v>3726</v>
      </c>
      <c r="C865" t="s">
        <v>723</v>
      </c>
      <c r="D865" t="s">
        <v>724</v>
      </c>
      <c r="E865" t="s">
        <v>181</v>
      </c>
      <c r="F865" t="s">
        <v>723</v>
      </c>
      <c r="G865"/>
      <c r="H865">
        <v>57.4</v>
      </c>
      <c r="I865" t="s">
        <v>625</v>
      </c>
      <c r="J865" t="s">
        <v>216</v>
      </c>
      <c r="K865" t="s">
        <v>216</v>
      </c>
      <c r="L865"/>
      <c r="M865"/>
      <c r="N865" t="s">
        <v>3727</v>
      </c>
      <c r="O865" t="s">
        <v>3728</v>
      </c>
      <c r="P865" t="s">
        <v>636</v>
      </c>
    </row>
    <row r="866" spans="1:16" ht="15" x14ac:dyDescent="0.25">
      <c r="A866" t="s">
        <v>3483</v>
      </c>
      <c r="B866" t="s">
        <v>3660</v>
      </c>
      <c r="C866" t="s">
        <v>723</v>
      </c>
      <c r="D866" t="s">
        <v>724</v>
      </c>
      <c r="E866" t="s">
        <v>181</v>
      </c>
      <c r="F866" t="s">
        <v>723</v>
      </c>
      <c r="G866"/>
      <c r="H866">
        <v>5</v>
      </c>
      <c r="I866" t="s">
        <v>182</v>
      </c>
      <c r="J866" t="s">
        <v>379</v>
      </c>
      <c r="K866" t="s">
        <v>379</v>
      </c>
      <c r="L866"/>
      <c r="M866"/>
      <c r="N866" t="s">
        <v>3661</v>
      </c>
      <c r="O866" t="s">
        <v>3662</v>
      </c>
      <c r="P866" t="s">
        <v>819</v>
      </c>
    </row>
    <row r="867" spans="1:16" ht="15" x14ac:dyDescent="0.25">
      <c r="A867" t="s">
        <v>3483</v>
      </c>
      <c r="B867" t="s">
        <v>3691</v>
      </c>
      <c r="C867" t="s">
        <v>723</v>
      </c>
      <c r="D867" t="s">
        <v>724</v>
      </c>
      <c r="E867" t="s">
        <v>181</v>
      </c>
      <c r="F867" t="s">
        <v>723</v>
      </c>
      <c r="G867"/>
      <c r="H867">
        <v>9.4</v>
      </c>
      <c r="I867" t="s">
        <v>182</v>
      </c>
      <c r="J867" t="s">
        <v>183</v>
      </c>
      <c r="K867" t="s">
        <v>518</v>
      </c>
      <c r="L867"/>
      <c r="M867"/>
      <c r="N867" t="s">
        <v>1057</v>
      </c>
      <c r="O867" t="s">
        <v>1058</v>
      </c>
      <c r="P867" t="s">
        <v>188</v>
      </c>
    </row>
    <row r="868" spans="1:16" ht="15" x14ac:dyDescent="0.25">
      <c r="A868" t="s">
        <v>3483</v>
      </c>
      <c r="B868" t="s">
        <v>3695</v>
      </c>
      <c r="C868" t="s">
        <v>723</v>
      </c>
      <c r="D868" t="s">
        <v>724</v>
      </c>
      <c r="E868" t="s">
        <v>181</v>
      </c>
      <c r="F868" t="s">
        <v>723</v>
      </c>
      <c r="G868"/>
      <c r="H868">
        <v>9.4</v>
      </c>
      <c r="I868" t="s">
        <v>182</v>
      </c>
      <c r="J868" t="s">
        <v>183</v>
      </c>
      <c r="K868" t="s">
        <v>518</v>
      </c>
      <c r="L868"/>
      <c r="M868"/>
      <c r="N868" t="s">
        <v>1057</v>
      </c>
      <c r="O868" t="s">
        <v>1058</v>
      </c>
      <c r="P868" t="s">
        <v>188</v>
      </c>
    </row>
    <row r="869" spans="1:16" ht="15" x14ac:dyDescent="0.25">
      <c r="A869" t="s">
        <v>3483</v>
      </c>
      <c r="B869" t="s">
        <v>3708</v>
      </c>
      <c r="C869" t="s">
        <v>723</v>
      </c>
      <c r="D869" t="s">
        <v>724</v>
      </c>
      <c r="E869" t="s">
        <v>181</v>
      </c>
      <c r="F869" t="s">
        <v>723</v>
      </c>
      <c r="G869"/>
      <c r="H869">
        <v>50</v>
      </c>
      <c r="I869" t="s">
        <v>182</v>
      </c>
      <c r="J869" t="s">
        <v>379</v>
      </c>
      <c r="K869" t="s">
        <v>379</v>
      </c>
      <c r="L869"/>
      <c r="M869"/>
      <c r="N869" t="s">
        <v>3709</v>
      </c>
      <c r="O869" t="s">
        <v>3710</v>
      </c>
      <c r="P869" t="s">
        <v>203</v>
      </c>
    </row>
    <row r="870" spans="1:16" ht="15" x14ac:dyDescent="0.25">
      <c r="A870" t="s">
        <v>3483</v>
      </c>
      <c r="B870" t="s">
        <v>3560</v>
      </c>
      <c r="C870" t="s">
        <v>121</v>
      </c>
      <c r="D870" t="s">
        <v>716</v>
      </c>
      <c r="E870" t="s">
        <v>181</v>
      </c>
      <c r="F870" t="s">
        <v>121</v>
      </c>
      <c r="G870"/>
      <c r="H870">
        <v>1.35</v>
      </c>
      <c r="I870" t="s">
        <v>182</v>
      </c>
      <c r="J870" t="s">
        <v>379</v>
      </c>
      <c r="K870" t="s">
        <v>379</v>
      </c>
      <c r="L870"/>
      <c r="M870"/>
      <c r="N870" t="s">
        <v>3561</v>
      </c>
      <c r="O870" t="s">
        <v>3562</v>
      </c>
      <c r="P870" t="s">
        <v>738</v>
      </c>
    </row>
    <row r="871" spans="1:16" ht="15" x14ac:dyDescent="0.25">
      <c r="A871" t="s">
        <v>3483</v>
      </c>
      <c r="B871" t="s">
        <v>3498</v>
      </c>
      <c r="C871" t="s">
        <v>746</v>
      </c>
      <c r="D871" t="s">
        <v>1159</v>
      </c>
      <c r="E871" t="s">
        <v>181</v>
      </c>
      <c r="F871" t="s">
        <v>115</v>
      </c>
      <c r="G871"/>
      <c r="H871">
        <v>40</v>
      </c>
      <c r="I871" t="s">
        <v>182</v>
      </c>
      <c r="J871" t="s">
        <v>183</v>
      </c>
      <c r="K871" t="s">
        <v>442</v>
      </c>
      <c r="L871" t="s">
        <v>3499</v>
      </c>
      <c r="M871"/>
      <c r="N871"/>
      <c r="O871"/>
      <c r="P871" t="s">
        <v>824</v>
      </c>
    </row>
    <row r="872" spans="1:16" ht="15" x14ac:dyDescent="0.25">
      <c r="A872" t="s">
        <v>3483</v>
      </c>
      <c r="B872" t="s">
        <v>3575</v>
      </c>
      <c r="C872" t="s">
        <v>121</v>
      </c>
      <c r="D872" t="s">
        <v>716</v>
      </c>
      <c r="E872" t="s">
        <v>181</v>
      </c>
      <c r="F872" t="s">
        <v>121</v>
      </c>
      <c r="G872"/>
      <c r="H872">
        <v>3</v>
      </c>
      <c r="I872" t="s">
        <v>182</v>
      </c>
      <c r="J872" t="s">
        <v>379</v>
      </c>
      <c r="K872" t="s">
        <v>379</v>
      </c>
      <c r="L872"/>
      <c r="M872"/>
      <c r="N872" t="s">
        <v>3576</v>
      </c>
      <c r="O872" t="s">
        <v>3577</v>
      </c>
      <c r="P872" t="s">
        <v>421</v>
      </c>
    </row>
    <row r="873" spans="1:16" ht="15" x14ac:dyDescent="0.25">
      <c r="A873" t="s">
        <v>3483</v>
      </c>
      <c r="B873" t="s">
        <v>3735</v>
      </c>
      <c r="C873" t="s">
        <v>723</v>
      </c>
      <c r="D873" t="s">
        <v>724</v>
      </c>
      <c r="E873" t="s">
        <v>181</v>
      </c>
      <c r="F873" t="s">
        <v>723</v>
      </c>
      <c r="G873"/>
      <c r="H873">
        <v>96</v>
      </c>
      <c r="I873" t="s">
        <v>625</v>
      </c>
      <c r="J873" t="s">
        <v>216</v>
      </c>
      <c r="K873" t="s">
        <v>216</v>
      </c>
      <c r="L873"/>
      <c r="M873"/>
      <c r="N873" t="s">
        <v>3736</v>
      </c>
      <c r="O873" t="s">
        <v>3737</v>
      </c>
      <c r="P873" t="s">
        <v>832</v>
      </c>
    </row>
    <row r="874" spans="1:16" ht="15" x14ac:dyDescent="0.25">
      <c r="A874" t="s">
        <v>3483</v>
      </c>
      <c r="B874" t="s">
        <v>3585</v>
      </c>
      <c r="C874" t="s">
        <v>746</v>
      </c>
      <c r="D874" t="s">
        <v>1159</v>
      </c>
      <c r="E874" t="s">
        <v>181</v>
      </c>
      <c r="F874" t="s">
        <v>117</v>
      </c>
      <c r="G874"/>
      <c r="H874">
        <v>140</v>
      </c>
      <c r="I874" t="s">
        <v>182</v>
      </c>
      <c r="J874" t="s">
        <v>183</v>
      </c>
      <c r="K874" t="s">
        <v>199</v>
      </c>
      <c r="L874" t="s">
        <v>3586</v>
      </c>
      <c r="M874"/>
      <c r="N874" t="s">
        <v>3587</v>
      </c>
      <c r="O874" t="s">
        <v>3588</v>
      </c>
      <c r="P874" t="s">
        <v>3589</v>
      </c>
    </row>
    <row r="875" spans="1:16" ht="15" x14ac:dyDescent="0.25">
      <c r="A875" t="s">
        <v>3483</v>
      </c>
      <c r="B875" t="s">
        <v>3523</v>
      </c>
      <c r="C875" t="s">
        <v>121</v>
      </c>
      <c r="D875" t="s">
        <v>716</v>
      </c>
      <c r="E875" t="s">
        <v>181</v>
      </c>
      <c r="F875" t="s">
        <v>121</v>
      </c>
      <c r="G875"/>
      <c r="H875">
        <v>0.505</v>
      </c>
      <c r="I875" t="s">
        <v>182</v>
      </c>
      <c r="J875" t="s">
        <v>216</v>
      </c>
      <c r="K875" t="s">
        <v>216</v>
      </c>
      <c r="L875"/>
      <c r="M875"/>
      <c r="N875" t="s">
        <v>3524</v>
      </c>
      <c r="O875" t="s">
        <v>3525</v>
      </c>
      <c r="P875" t="s">
        <v>883</v>
      </c>
    </row>
    <row r="876" spans="1:16" ht="15" x14ac:dyDescent="0.25">
      <c r="A876" t="s">
        <v>3483</v>
      </c>
      <c r="B876" t="s">
        <v>3532</v>
      </c>
      <c r="C876" t="s">
        <v>121</v>
      </c>
      <c r="D876" t="s">
        <v>716</v>
      </c>
      <c r="E876" t="s">
        <v>181</v>
      </c>
      <c r="F876" t="s">
        <v>121</v>
      </c>
      <c r="G876"/>
      <c r="H876">
        <v>9.9</v>
      </c>
      <c r="I876" t="s">
        <v>182</v>
      </c>
      <c r="J876" t="s">
        <v>216</v>
      </c>
      <c r="K876" t="s">
        <v>216</v>
      </c>
      <c r="L876"/>
      <c r="M876"/>
      <c r="N876" t="s">
        <v>3533</v>
      </c>
      <c r="O876" t="s">
        <v>3534</v>
      </c>
      <c r="P876" t="s">
        <v>897</v>
      </c>
    </row>
    <row r="877" spans="1:16" ht="15" x14ac:dyDescent="0.25">
      <c r="A877" t="s">
        <v>3483</v>
      </c>
      <c r="B877" t="s">
        <v>3634</v>
      </c>
      <c r="C877" t="s">
        <v>723</v>
      </c>
      <c r="D877" t="s">
        <v>724</v>
      </c>
      <c r="E877" t="s">
        <v>181</v>
      </c>
      <c r="F877" t="s">
        <v>723</v>
      </c>
      <c r="G877"/>
      <c r="H877">
        <v>15.8</v>
      </c>
      <c r="I877" t="s">
        <v>182</v>
      </c>
      <c r="J877" t="s">
        <v>379</v>
      </c>
      <c r="K877" t="s">
        <v>379</v>
      </c>
      <c r="L877"/>
      <c r="M877"/>
      <c r="N877" t="s">
        <v>3635</v>
      </c>
      <c r="O877" t="s">
        <v>3636</v>
      </c>
      <c r="P877" t="s">
        <v>892</v>
      </c>
    </row>
    <row r="878" spans="1:16" ht="15" x14ac:dyDescent="0.25">
      <c r="A878" t="s">
        <v>3483</v>
      </c>
      <c r="B878" t="s">
        <v>3494</v>
      </c>
      <c r="C878" t="s">
        <v>746</v>
      </c>
      <c r="D878" t="s">
        <v>747</v>
      </c>
      <c r="E878" t="s">
        <v>181</v>
      </c>
      <c r="F878" t="s">
        <v>115</v>
      </c>
      <c r="G878"/>
      <c r="H878">
        <v>1450</v>
      </c>
      <c r="I878" t="s">
        <v>625</v>
      </c>
      <c r="J878" t="s">
        <v>183</v>
      </c>
      <c r="K878" t="s">
        <v>199</v>
      </c>
      <c r="L878" t="s">
        <v>5084</v>
      </c>
      <c r="M878"/>
      <c r="N878">
        <v>450666</v>
      </c>
      <c r="O878">
        <v>192045</v>
      </c>
      <c r="P878" t="s">
        <v>1227</v>
      </c>
    </row>
    <row r="879" spans="1:16" ht="15" x14ac:dyDescent="0.25">
      <c r="A879" t="s">
        <v>3483</v>
      </c>
      <c r="B879" t="s">
        <v>3583</v>
      </c>
      <c r="C879" t="s">
        <v>746</v>
      </c>
      <c r="D879" t="s">
        <v>1159</v>
      </c>
      <c r="E879" t="s">
        <v>181</v>
      </c>
      <c r="F879" t="s">
        <v>117</v>
      </c>
      <c r="G879"/>
      <c r="H879">
        <v>100</v>
      </c>
      <c r="I879" t="s">
        <v>625</v>
      </c>
      <c r="J879" t="s">
        <v>183</v>
      </c>
      <c r="K879" t="s">
        <v>199</v>
      </c>
      <c r="L879" t="s">
        <v>5084</v>
      </c>
      <c r="M879"/>
      <c r="N879">
        <v>450666</v>
      </c>
      <c r="O879">
        <v>192045</v>
      </c>
      <c r="P879" t="s">
        <v>3584</v>
      </c>
    </row>
    <row r="880" spans="1:16" ht="15" x14ac:dyDescent="0.25">
      <c r="A880" t="s">
        <v>3483</v>
      </c>
      <c r="B880" t="s">
        <v>3557</v>
      </c>
      <c r="C880" t="s">
        <v>121</v>
      </c>
      <c r="D880" t="s">
        <v>716</v>
      </c>
      <c r="E880" t="s">
        <v>181</v>
      </c>
      <c r="F880" t="s">
        <v>121</v>
      </c>
      <c r="G880"/>
      <c r="H880">
        <v>2.9689999999999999</v>
      </c>
      <c r="I880" t="s">
        <v>182</v>
      </c>
      <c r="J880" t="s">
        <v>379</v>
      </c>
      <c r="K880" t="s">
        <v>379</v>
      </c>
      <c r="L880"/>
      <c r="M880"/>
      <c r="N880" t="s">
        <v>3558</v>
      </c>
      <c r="O880" t="s">
        <v>3559</v>
      </c>
      <c r="P880" t="s">
        <v>733</v>
      </c>
    </row>
    <row r="881" spans="1:16" ht="15" x14ac:dyDescent="0.25">
      <c r="A881" t="s">
        <v>3483</v>
      </c>
      <c r="B881" t="s">
        <v>3520</v>
      </c>
      <c r="C881" t="s">
        <v>121</v>
      </c>
      <c r="D881" t="s">
        <v>716</v>
      </c>
      <c r="E881" t="s">
        <v>181</v>
      </c>
      <c r="F881" t="s">
        <v>121</v>
      </c>
      <c r="G881"/>
      <c r="H881">
        <v>0.505</v>
      </c>
      <c r="I881" t="s">
        <v>182</v>
      </c>
      <c r="J881" t="s">
        <v>216</v>
      </c>
      <c r="K881" t="s">
        <v>216</v>
      </c>
      <c r="L881"/>
      <c r="M881"/>
      <c r="N881" t="s">
        <v>3521</v>
      </c>
      <c r="O881" t="s">
        <v>3522</v>
      </c>
      <c r="P881" t="s">
        <v>1227</v>
      </c>
    </row>
    <row r="882" spans="1:16" ht="15" x14ac:dyDescent="0.25">
      <c r="A882" t="s">
        <v>3483</v>
      </c>
      <c r="B882" t="s">
        <v>3619</v>
      </c>
      <c r="C882" t="s">
        <v>723</v>
      </c>
      <c r="D882" t="s">
        <v>997</v>
      </c>
      <c r="E882" t="s">
        <v>181</v>
      </c>
      <c r="F882" t="s">
        <v>723</v>
      </c>
      <c r="G882"/>
      <c r="H882">
        <v>352.8</v>
      </c>
      <c r="I882" t="s">
        <v>625</v>
      </c>
      <c r="J882" t="s">
        <v>183</v>
      </c>
      <c r="K882" t="s">
        <v>5000</v>
      </c>
      <c r="L882"/>
      <c r="M882" t="s">
        <v>3620</v>
      </c>
      <c r="N882" t="s">
        <v>3621</v>
      </c>
      <c r="O882" t="s">
        <v>3622</v>
      </c>
      <c r="P882" t="s">
        <v>577</v>
      </c>
    </row>
    <row r="883" spans="1:16" ht="15" x14ac:dyDescent="0.25">
      <c r="A883" t="s">
        <v>3483</v>
      </c>
      <c r="B883" t="s">
        <v>3516</v>
      </c>
      <c r="C883" t="s">
        <v>121</v>
      </c>
      <c r="D883" t="s">
        <v>716</v>
      </c>
      <c r="E883" t="s">
        <v>181</v>
      </c>
      <c r="F883" t="s">
        <v>121</v>
      </c>
      <c r="G883"/>
      <c r="H883">
        <v>0.56000000000000005</v>
      </c>
      <c r="I883" t="s">
        <v>182</v>
      </c>
      <c r="J883" t="s">
        <v>216</v>
      </c>
      <c r="K883" t="s">
        <v>216</v>
      </c>
      <c r="L883"/>
      <c r="M883"/>
      <c r="N883" t="s">
        <v>3517</v>
      </c>
      <c r="O883" t="s">
        <v>3518</v>
      </c>
      <c r="P883" t="s">
        <v>3519</v>
      </c>
    </row>
    <row r="884" spans="1:16" ht="15" x14ac:dyDescent="0.25">
      <c r="A884" t="s">
        <v>3483</v>
      </c>
      <c r="B884" t="s">
        <v>3542</v>
      </c>
      <c r="C884" t="s">
        <v>121</v>
      </c>
      <c r="D884" t="s">
        <v>716</v>
      </c>
      <c r="E884" t="s">
        <v>181</v>
      </c>
      <c r="F884" t="s">
        <v>121</v>
      </c>
      <c r="G884"/>
      <c r="H884">
        <v>2.4</v>
      </c>
      <c r="I884" t="s">
        <v>182</v>
      </c>
      <c r="J884" t="s">
        <v>379</v>
      </c>
      <c r="K884" t="s">
        <v>379</v>
      </c>
      <c r="L884"/>
      <c r="M884"/>
      <c r="N884" t="s">
        <v>3543</v>
      </c>
      <c r="O884" t="s">
        <v>3544</v>
      </c>
      <c r="P884" t="s">
        <v>728</v>
      </c>
    </row>
    <row r="885" spans="1:16" ht="15" x14ac:dyDescent="0.25">
      <c r="A885" t="s">
        <v>3483</v>
      </c>
      <c r="B885" t="s">
        <v>3538</v>
      </c>
      <c r="C885" t="s">
        <v>121</v>
      </c>
      <c r="D885" t="s">
        <v>716</v>
      </c>
      <c r="E885" t="s">
        <v>181</v>
      </c>
      <c r="F885" t="s">
        <v>121</v>
      </c>
      <c r="G885"/>
      <c r="H885">
        <v>0.78</v>
      </c>
      <c r="I885" t="s">
        <v>182</v>
      </c>
      <c r="J885" t="s">
        <v>379</v>
      </c>
      <c r="K885" t="s">
        <v>379</v>
      </c>
      <c r="L885"/>
      <c r="M885"/>
      <c r="N885" t="s">
        <v>3539</v>
      </c>
      <c r="O885" t="s">
        <v>3540</v>
      </c>
      <c r="P885" t="s">
        <v>897</v>
      </c>
    </row>
    <row r="886" spans="1:16" ht="15" x14ac:dyDescent="0.25">
      <c r="A886" t="s">
        <v>3483</v>
      </c>
      <c r="B886" t="s">
        <v>3581</v>
      </c>
      <c r="C886" t="s">
        <v>121</v>
      </c>
      <c r="D886" t="s">
        <v>716</v>
      </c>
      <c r="E886" t="s">
        <v>181</v>
      </c>
      <c r="F886" t="s">
        <v>121</v>
      </c>
      <c r="G886"/>
      <c r="H886">
        <v>2</v>
      </c>
      <c r="I886" t="s">
        <v>182</v>
      </c>
      <c r="J886" t="s">
        <v>379</v>
      </c>
      <c r="K886" t="s">
        <v>379</v>
      </c>
      <c r="L886"/>
      <c r="M886"/>
      <c r="N886"/>
      <c r="O886"/>
      <c r="P886" t="s">
        <v>813</v>
      </c>
    </row>
    <row r="887" spans="1:16" ht="15" x14ac:dyDescent="0.25">
      <c r="A887" t="s">
        <v>3483</v>
      </c>
      <c r="B887" t="s">
        <v>3526</v>
      </c>
      <c r="C887" t="s">
        <v>121</v>
      </c>
      <c r="D887" t="s">
        <v>716</v>
      </c>
      <c r="E887" t="s">
        <v>181</v>
      </c>
      <c r="F887" t="s">
        <v>121</v>
      </c>
      <c r="G887"/>
      <c r="H887">
        <v>0.85</v>
      </c>
      <c r="I887" t="s">
        <v>182</v>
      </c>
      <c r="J887" t="s">
        <v>379</v>
      </c>
      <c r="K887" t="s">
        <v>379</v>
      </c>
      <c r="L887"/>
      <c r="M887"/>
      <c r="N887" t="s">
        <v>3527</v>
      </c>
      <c r="O887" t="s">
        <v>3528</v>
      </c>
      <c r="P887" t="s">
        <v>824</v>
      </c>
    </row>
    <row r="888" spans="1:16" ht="15" x14ac:dyDescent="0.25">
      <c r="A888" t="s">
        <v>3483</v>
      </c>
      <c r="B888" t="s">
        <v>3717</v>
      </c>
      <c r="C888" t="s">
        <v>723</v>
      </c>
      <c r="D888" t="s">
        <v>724</v>
      </c>
      <c r="E888" t="s">
        <v>181</v>
      </c>
      <c r="F888" t="s">
        <v>723</v>
      </c>
      <c r="G888"/>
      <c r="H888">
        <v>33</v>
      </c>
      <c r="I888" t="s">
        <v>625</v>
      </c>
      <c r="J888" t="s">
        <v>183</v>
      </c>
      <c r="K888" t="s">
        <v>4991</v>
      </c>
      <c r="L888"/>
      <c r="M888"/>
      <c r="N888" t="s">
        <v>3718</v>
      </c>
      <c r="O888" t="s">
        <v>3719</v>
      </c>
      <c r="P888" t="s">
        <v>203</v>
      </c>
    </row>
    <row r="889" spans="1:16" ht="15" x14ac:dyDescent="0.25">
      <c r="A889" t="s">
        <v>3483</v>
      </c>
      <c r="B889" t="s">
        <v>3723</v>
      </c>
      <c r="C889" t="s">
        <v>723</v>
      </c>
      <c r="D889" t="s">
        <v>724</v>
      </c>
      <c r="E889" t="s">
        <v>181</v>
      </c>
      <c r="F889" t="s">
        <v>723</v>
      </c>
      <c r="G889"/>
      <c r="H889">
        <v>34.85</v>
      </c>
      <c r="I889" t="s">
        <v>625</v>
      </c>
      <c r="J889" t="s">
        <v>183</v>
      </c>
      <c r="K889" t="s">
        <v>4991</v>
      </c>
      <c r="L889"/>
      <c r="M889"/>
      <c r="N889" t="s">
        <v>3724</v>
      </c>
      <c r="O889" t="s">
        <v>3725</v>
      </c>
      <c r="P889" t="s">
        <v>421</v>
      </c>
    </row>
    <row r="890" spans="1:16" ht="15" x14ac:dyDescent="0.25">
      <c r="A890" t="s">
        <v>3483</v>
      </c>
      <c r="B890" t="s">
        <v>3628</v>
      </c>
      <c r="C890" t="s">
        <v>723</v>
      </c>
      <c r="D890" t="s">
        <v>724</v>
      </c>
      <c r="E890" t="s">
        <v>181</v>
      </c>
      <c r="F890" t="s">
        <v>723</v>
      </c>
      <c r="G890"/>
      <c r="H890">
        <v>4.0999999999999996</v>
      </c>
      <c r="I890" t="s">
        <v>182</v>
      </c>
      <c r="J890" t="s">
        <v>183</v>
      </c>
      <c r="K890" t="s">
        <v>518</v>
      </c>
      <c r="L890"/>
      <c r="M890"/>
      <c r="N890" t="s">
        <v>3629</v>
      </c>
      <c r="O890" t="s">
        <v>3630</v>
      </c>
      <c r="P890" t="s">
        <v>1251</v>
      </c>
    </row>
    <row r="891" spans="1:16" ht="15" x14ac:dyDescent="0.25">
      <c r="A891" t="s">
        <v>3483</v>
      </c>
      <c r="B891" t="s">
        <v>3680</v>
      </c>
      <c r="C891" t="s">
        <v>723</v>
      </c>
      <c r="D891" t="s">
        <v>724</v>
      </c>
      <c r="E891" t="s">
        <v>181</v>
      </c>
      <c r="F891" t="s">
        <v>723</v>
      </c>
      <c r="G891"/>
      <c r="H891">
        <v>4.0999999999999996</v>
      </c>
      <c r="I891" t="s">
        <v>182</v>
      </c>
      <c r="J891" t="s">
        <v>183</v>
      </c>
      <c r="K891" t="s">
        <v>518</v>
      </c>
      <c r="L891"/>
      <c r="M891"/>
      <c r="N891" t="s">
        <v>3629</v>
      </c>
      <c r="O891" t="s">
        <v>3630</v>
      </c>
      <c r="P891" t="s">
        <v>751</v>
      </c>
    </row>
    <row r="892" spans="1:16" ht="15" x14ac:dyDescent="0.25">
      <c r="A892" t="s">
        <v>3483</v>
      </c>
      <c r="B892" t="s">
        <v>3500</v>
      </c>
      <c r="C892" t="s">
        <v>746</v>
      </c>
      <c r="D892" t="s">
        <v>747</v>
      </c>
      <c r="E892" t="s">
        <v>181</v>
      </c>
      <c r="F892" t="s">
        <v>115</v>
      </c>
      <c r="G892"/>
      <c r="H892">
        <v>420</v>
      </c>
      <c r="I892" t="s">
        <v>182</v>
      </c>
      <c r="J892" t="s">
        <v>183</v>
      </c>
      <c r="K892" t="s">
        <v>5000</v>
      </c>
      <c r="L892" t="s">
        <v>3501</v>
      </c>
      <c r="M892"/>
      <c r="N892" t="s">
        <v>3502</v>
      </c>
      <c r="O892" t="s">
        <v>3503</v>
      </c>
      <c r="P892" t="s">
        <v>892</v>
      </c>
    </row>
    <row r="893" spans="1:16" ht="15" x14ac:dyDescent="0.25">
      <c r="A893" t="s">
        <v>3483</v>
      </c>
      <c r="B893" t="s">
        <v>3514</v>
      </c>
      <c r="C893" t="s">
        <v>746</v>
      </c>
      <c r="D893" t="s">
        <v>1159</v>
      </c>
      <c r="E893" t="s">
        <v>181</v>
      </c>
      <c r="F893" t="s">
        <v>115</v>
      </c>
      <c r="G893"/>
      <c r="H893">
        <v>20</v>
      </c>
      <c r="I893" t="s">
        <v>182</v>
      </c>
      <c r="J893" t="s">
        <v>183</v>
      </c>
      <c r="K893" t="s">
        <v>4991</v>
      </c>
      <c r="L893" t="s">
        <v>3515</v>
      </c>
      <c r="M893"/>
      <c r="N893"/>
      <c r="O893"/>
      <c r="P893" t="s">
        <v>636</v>
      </c>
    </row>
    <row r="894" spans="1:16" ht="15" x14ac:dyDescent="0.25">
      <c r="A894" t="s">
        <v>3483</v>
      </c>
      <c r="B894" t="s">
        <v>3578</v>
      </c>
      <c r="C894" t="s">
        <v>121</v>
      </c>
      <c r="D894" t="s">
        <v>716</v>
      </c>
      <c r="E894" t="s">
        <v>181</v>
      </c>
      <c r="F894" t="s">
        <v>121</v>
      </c>
      <c r="G894"/>
      <c r="H894">
        <v>2</v>
      </c>
      <c r="I894" t="s">
        <v>182</v>
      </c>
      <c r="J894" t="s">
        <v>379</v>
      </c>
      <c r="K894" t="s">
        <v>379</v>
      </c>
      <c r="L894"/>
      <c r="M894"/>
      <c r="N894" t="s">
        <v>3579</v>
      </c>
      <c r="O894" t="s">
        <v>3580</v>
      </c>
      <c r="P894" t="s">
        <v>577</v>
      </c>
    </row>
    <row r="895" spans="1:16" ht="15" x14ac:dyDescent="0.25">
      <c r="A895" t="s">
        <v>3483</v>
      </c>
      <c r="B895" t="s">
        <v>3612</v>
      </c>
      <c r="C895" t="s">
        <v>723</v>
      </c>
      <c r="D895" t="s">
        <v>997</v>
      </c>
      <c r="E895" t="s">
        <v>181</v>
      </c>
      <c r="F895" t="s">
        <v>723</v>
      </c>
      <c r="G895"/>
      <c r="H895">
        <v>576</v>
      </c>
      <c r="I895" t="s">
        <v>625</v>
      </c>
      <c r="J895" t="s">
        <v>216</v>
      </c>
      <c r="K895" t="s">
        <v>216</v>
      </c>
      <c r="L895"/>
      <c r="M895" t="s">
        <v>3613</v>
      </c>
      <c r="N895" t="s">
        <v>3614</v>
      </c>
      <c r="O895" t="s">
        <v>3615</v>
      </c>
      <c r="P895" t="s">
        <v>203</v>
      </c>
    </row>
    <row r="896" spans="1:16" ht="15" x14ac:dyDescent="0.25">
      <c r="A896" t="s">
        <v>3483</v>
      </c>
      <c r="B896" t="s">
        <v>3663</v>
      </c>
      <c r="C896" t="s">
        <v>723</v>
      </c>
      <c r="D896" t="s">
        <v>724</v>
      </c>
      <c r="E896" t="s">
        <v>181</v>
      </c>
      <c r="F896" t="s">
        <v>723</v>
      </c>
      <c r="G896"/>
      <c r="H896">
        <v>6</v>
      </c>
      <c r="I896" t="s">
        <v>182</v>
      </c>
      <c r="J896" t="s">
        <v>183</v>
      </c>
      <c r="K896" t="s">
        <v>442</v>
      </c>
      <c r="L896"/>
      <c r="M896"/>
      <c r="N896" t="s">
        <v>3664</v>
      </c>
      <c r="O896" t="s">
        <v>3665</v>
      </c>
      <c r="P896" t="s">
        <v>819</v>
      </c>
    </row>
    <row r="897" spans="1:16" ht="15" x14ac:dyDescent="0.25">
      <c r="A897" t="s">
        <v>3483</v>
      </c>
      <c r="B897" t="s">
        <v>3711</v>
      </c>
      <c r="C897" t="s">
        <v>723</v>
      </c>
      <c r="D897" t="s">
        <v>724</v>
      </c>
      <c r="E897" t="s">
        <v>181</v>
      </c>
      <c r="F897" t="s">
        <v>723</v>
      </c>
      <c r="G897"/>
      <c r="H897">
        <v>6</v>
      </c>
      <c r="I897" t="s">
        <v>182</v>
      </c>
      <c r="J897" t="s">
        <v>183</v>
      </c>
      <c r="K897" t="s">
        <v>442</v>
      </c>
      <c r="L897"/>
      <c r="M897"/>
      <c r="N897" t="s">
        <v>3712</v>
      </c>
      <c r="O897" t="s">
        <v>3713</v>
      </c>
      <c r="P897" t="s">
        <v>203</v>
      </c>
    </row>
    <row r="898" spans="1:16" ht="15" x14ac:dyDescent="0.25">
      <c r="A898" t="s">
        <v>3483</v>
      </c>
      <c r="B898" t="s">
        <v>3631</v>
      </c>
      <c r="C898" t="s">
        <v>723</v>
      </c>
      <c r="D898" t="s">
        <v>724</v>
      </c>
      <c r="E898" t="s">
        <v>181</v>
      </c>
      <c r="F898" t="s">
        <v>723</v>
      </c>
      <c r="G898"/>
      <c r="H898">
        <v>2.2999999999999998</v>
      </c>
      <c r="I898" t="s">
        <v>182</v>
      </c>
      <c r="J898" t="s">
        <v>183</v>
      </c>
      <c r="K898" t="s">
        <v>518</v>
      </c>
      <c r="L898"/>
      <c r="M898"/>
      <c r="N898" t="s">
        <v>3632</v>
      </c>
      <c r="O898" t="s">
        <v>3633</v>
      </c>
      <c r="P898" t="s">
        <v>824</v>
      </c>
    </row>
    <row r="899" spans="1:16" ht="15" x14ac:dyDescent="0.25">
      <c r="A899" t="s">
        <v>3483</v>
      </c>
      <c r="B899" t="s">
        <v>3649</v>
      </c>
      <c r="C899" t="s">
        <v>723</v>
      </c>
      <c r="D899" t="s">
        <v>724</v>
      </c>
      <c r="E899" t="s">
        <v>181</v>
      </c>
      <c r="F899" t="s">
        <v>723</v>
      </c>
      <c r="G899"/>
      <c r="H899">
        <v>2.75</v>
      </c>
      <c r="I899" t="s">
        <v>182</v>
      </c>
      <c r="J899" t="s">
        <v>183</v>
      </c>
      <c r="K899" t="s">
        <v>518</v>
      </c>
      <c r="L899"/>
      <c r="M899"/>
      <c r="N899" t="s">
        <v>3632</v>
      </c>
      <c r="O899" t="s">
        <v>3633</v>
      </c>
      <c r="P899" t="s">
        <v>907</v>
      </c>
    </row>
    <row r="900" spans="1:16" ht="15" x14ac:dyDescent="0.25">
      <c r="A900" t="s">
        <v>3483</v>
      </c>
      <c r="B900" t="s">
        <v>3681</v>
      </c>
      <c r="C900" t="s">
        <v>723</v>
      </c>
      <c r="D900" t="s">
        <v>724</v>
      </c>
      <c r="E900" t="s">
        <v>181</v>
      </c>
      <c r="F900" t="s">
        <v>723</v>
      </c>
      <c r="G900"/>
      <c r="H900">
        <v>5.15</v>
      </c>
      <c r="I900" t="s">
        <v>182</v>
      </c>
      <c r="J900" t="s">
        <v>183</v>
      </c>
      <c r="K900" t="s">
        <v>518</v>
      </c>
      <c r="L900"/>
      <c r="M900"/>
      <c r="N900" t="s">
        <v>3682</v>
      </c>
      <c r="O900" t="s">
        <v>3683</v>
      </c>
      <c r="P900" t="s">
        <v>751</v>
      </c>
    </row>
    <row r="901" spans="1:16" ht="15" x14ac:dyDescent="0.25">
      <c r="A901" t="s">
        <v>3483</v>
      </c>
      <c r="B901" t="s">
        <v>3690</v>
      </c>
      <c r="C901" t="s">
        <v>723</v>
      </c>
      <c r="D901" t="s">
        <v>724</v>
      </c>
      <c r="E901" t="s">
        <v>181</v>
      </c>
      <c r="F901" t="s">
        <v>723</v>
      </c>
      <c r="G901"/>
      <c r="H901">
        <v>5.15</v>
      </c>
      <c r="I901" t="s">
        <v>182</v>
      </c>
      <c r="J901" t="s">
        <v>183</v>
      </c>
      <c r="K901" t="s">
        <v>518</v>
      </c>
      <c r="L901"/>
      <c r="M901"/>
      <c r="N901" t="s">
        <v>3682</v>
      </c>
      <c r="O901" t="s">
        <v>3683</v>
      </c>
      <c r="P901" t="s">
        <v>751</v>
      </c>
    </row>
    <row r="902" spans="1:16" ht="15" x14ac:dyDescent="0.25">
      <c r="A902" t="s">
        <v>3483</v>
      </c>
      <c r="B902" t="s">
        <v>3696</v>
      </c>
      <c r="C902" t="s">
        <v>723</v>
      </c>
      <c r="D902" t="s">
        <v>724</v>
      </c>
      <c r="E902" t="s">
        <v>181</v>
      </c>
      <c r="F902" t="s">
        <v>723</v>
      </c>
      <c r="G902"/>
      <c r="H902">
        <v>9.1999999999999993</v>
      </c>
      <c r="I902" t="s">
        <v>182</v>
      </c>
      <c r="J902" t="s">
        <v>183</v>
      </c>
      <c r="K902" t="s">
        <v>442</v>
      </c>
      <c r="L902"/>
      <c r="M902"/>
      <c r="N902" t="s">
        <v>3697</v>
      </c>
      <c r="O902" t="s">
        <v>3698</v>
      </c>
      <c r="P902" t="s">
        <v>197</v>
      </c>
    </row>
    <row r="903" spans="1:16" ht="15" x14ac:dyDescent="0.25">
      <c r="A903" t="s">
        <v>3483</v>
      </c>
      <c r="B903" t="s">
        <v>3535</v>
      </c>
      <c r="C903" t="s">
        <v>121</v>
      </c>
      <c r="D903" t="s">
        <v>716</v>
      </c>
      <c r="E903" t="s">
        <v>181</v>
      </c>
      <c r="F903" t="s">
        <v>121</v>
      </c>
      <c r="G903"/>
      <c r="H903">
        <v>17</v>
      </c>
      <c r="I903" t="s">
        <v>182</v>
      </c>
      <c r="J903" t="s">
        <v>216</v>
      </c>
      <c r="K903" t="s">
        <v>216</v>
      </c>
      <c r="L903"/>
      <c r="M903"/>
      <c r="N903" t="s">
        <v>3536</v>
      </c>
      <c r="O903" t="s">
        <v>3537</v>
      </c>
      <c r="P903" t="s">
        <v>897</v>
      </c>
    </row>
    <row r="904" spans="1:16" ht="15" x14ac:dyDescent="0.25">
      <c r="A904" t="s">
        <v>3483</v>
      </c>
      <c r="B904" t="s">
        <v>3655</v>
      </c>
      <c r="C904" t="s">
        <v>723</v>
      </c>
      <c r="D904" t="s">
        <v>724</v>
      </c>
      <c r="E904" t="s">
        <v>181</v>
      </c>
      <c r="F904" t="s">
        <v>723</v>
      </c>
      <c r="G904"/>
      <c r="H904">
        <v>2.2999999999999998</v>
      </c>
      <c r="I904" t="s">
        <v>182</v>
      </c>
      <c r="J904" t="s">
        <v>183</v>
      </c>
      <c r="K904" t="s">
        <v>518</v>
      </c>
      <c r="L904"/>
      <c r="M904"/>
      <c r="N904" t="s">
        <v>3656</v>
      </c>
      <c r="O904" t="s">
        <v>1191</v>
      </c>
      <c r="P904" t="s">
        <v>907</v>
      </c>
    </row>
    <row r="905" spans="1:16" ht="15" x14ac:dyDescent="0.25">
      <c r="A905" t="s">
        <v>3483</v>
      </c>
      <c r="B905" t="s">
        <v>3646</v>
      </c>
      <c r="C905" t="s">
        <v>723</v>
      </c>
      <c r="D905" t="s">
        <v>724</v>
      </c>
      <c r="E905" t="s">
        <v>181</v>
      </c>
      <c r="F905" t="s">
        <v>723</v>
      </c>
      <c r="G905"/>
      <c r="H905">
        <v>5.5</v>
      </c>
      <c r="I905" t="s">
        <v>182</v>
      </c>
      <c r="J905" t="s">
        <v>183</v>
      </c>
      <c r="K905" t="s">
        <v>518</v>
      </c>
      <c r="L905"/>
      <c r="M905"/>
      <c r="N905" t="s">
        <v>3647</v>
      </c>
      <c r="O905" t="s">
        <v>3648</v>
      </c>
      <c r="P905" t="s">
        <v>907</v>
      </c>
    </row>
    <row r="906" spans="1:16" ht="15" x14ac:dyDescent="0.25">
      <c r="A906" t="s">
        <v>3483</v>
      </c>
      <c r="B906" t="s">
        <v>3650</v>
      </c>
      <c r="C906" t="s">
        <v>723</v>
      </c>
      <c r="D906" t="s">
        <v>724</v>
      </c>
      <c r="E906" t="s">
        <v>181</v>
      </c>
      <c r="F906" t="s">
        <v>723</v>
      </c>
      <c r="G906"/>
      <c r="H906">
        <v>2.2999999999999998</v>
      </c>
      <c r="I906" t="s">
        <v>182</v>
      </c>
      <c r="J906" t="s">
        <v>183</v>
      </c>
      <c r="K906" t="s">
        <v>518</v>
      </c>
      <c r="L906"/>
      <c r="M906"/>
      <c r="N906" t="s">
        <v>3651</v>
      </c>
      <c r="O906" t="s">
        <v>905</v>
      </c>
      <c r="P906" t="s">
        <v>907</v>
      </c>
    </row>
    <row r="907" spans="1:16" ht="15" x14ac:dyDescent="0.25">
      <c r="A907" t="s">
        <v>3483</v>
      </c>
      <c r="B907" t="s">
        <v>3652</v>
      </c>
      <c r="C907" t="s">
        <v>723</v>
      </c>
      <c r="D907" t="s">
        <v>724</v>
      </c>
      <c r="E907" t="s">
        <v>181</v>
      </c>
      <c r="F907" t="s">
        <v>723</v>
      </c>
      <c r="G907"/>
      <c r="H907">
        <v>2.75</v>
      </c>
      <c r="I907" t="s">
        <v>182</v>
      </c>
      <c r="J907" t="s">
        <v>183</v>
      </c>
      <c r="K907" t="s">
        <v>518</v>
      </c>
      <c r="L907"/>
      <c r="M907"/>
      <c r="N907" t="s">
        <v>3653</v>
      </c>
      <c r="O907" t="s">
        <v>3654</v>
      </c>
      <c r="P907" t="s">
        <v>907</v>
      </c>
    </row>
    <row r="908" spans="1:16" ht="15" x14ac:dyDescent="0.25">
      <c r="A908" t="s">
        <v>3483</v>
      </c>
      <c r="B908" t="s">
        <v>3616</v>
      </c>
      <c r="C908" t="s">
        <v>723</v>
      </c>
      <c r="D908" t="s">
        <v>997</v>
      </c>
      <c r="E908" t="s">
        <v>181</v>
      </c>
      <c r="F908" t="s">
        <v>723</v>
      </c>
      <c r="G908"/>
      <c r="H908">
        <v>219</v>
      </c>
      <c r="I908" t="s">
        <v>625</v>
      </c>
      <c r="J908" t="s">
        <v>183</v>
      </c>
      <c r="K908" t="s">
        <v>4991</v>
      </c>
      <c r="L908"/>
      <c r="M908"/>
      <c r="N908" t="s">
        <v>3617</v>
      </c>
      <c r="O908" t="s">
        <v>3618</v>
      </c>
      <c r="P908" t="s">
        <v>293</v>
      </c>
    </row>
    <row r="909" spans="1:16" ht="15" x14ac:dyDescent="0.25">
      <c r="A909" t="s">
        <v>3483</v>
      </c>
      <c r="B909" t="s">
        <v>3504</v>
      </c>
      <c r="C909" t="s">
        <v>746</v>
      </c>
      <c r="D909" t="s">
        <v>1159</v>
      </c>
      <c r="E909" t="s">
        <v>181</v>
      </c>
      <c r="F909" t="s">
        <v>115</v>
      </c>
      <c r="G909"/>
      <c r="H909">
        <v>44</v>
      </c>
      <c r="I909" t="s">
        <v>182</v>
      </c>
      <c r="J909" t="s">
        <v>183</v>
      </c>
      <c r="K909" t="s">
        <v>199</v>
      </c>
      <c r="L909" t="s">
        <v>3505</v>
      </c>
      <c r="M909"/>
      <c r="N909"/>
      <c r="O909"/>
      <c r="P909" t="s">
        <v>728</v>
      </c>
    </row>
    <row r="910" spans="1:16" ht="15" x14ac:dyDescent="0.25">
      <c r="A910" t="s">
        <v>3483</v>
      </c>
      <c r="B910" t="s">
        <v>3551</v>
      </c>
      <c r="C910" t="s">
        <v>121</v>
      </c>
      <c r="D910" t="s">
        <v>716</v>
      </c>
      <c r="E910" t="s">
        <v>181</v>
      </c>
      <c r="F910" t="s">
        <v>121</v>
      </c>
      <c r="G910"/>
      <c r="H910">
        <v>0.95</v>
      </c>
      <c r="I910" t="s">
        <v>182</v>
      </c>
      <c r="J910" t="s">
        <v>379</v>
      </c>
      <c r="K910" t="s">
        <v>379</v>
      </c>
      <c r="L910"/>
      <c r="M910"/>
      <c r="N910" t="s">
        <v>3552</v>
      </c>
      <c r="O910" t="s">
        <v>3553</v>
      </c>
      <c r="P910" t="s">
        <v>819</v>
      </c>
    </row>
    <row r="911" spans="1:16" ht="15" x14ac:dyDescent="0.25">
      <c r="A911" t="s">
        <v>3483</v>
      </c>
      <c r="B911" t="s">
        <v>3563</v>
      </c>
      <c r="C911" t="s">
        <v>121</v>
      </c>
      <c r="D911" t="s">
        <v>716</v>
      </c>
      <c r="E911" t="s">
        <v>181</v>
      </c>
      <c r="F911" t="s">
        <v>121</v>
      </c>
      <c r="G911"/>
      <c r="H911">
        <v>2.5</v>
      </c>
      <c r="I911" t="s">
        <v>182</v>
      </c>
      <c r="J911" t="s">
        <v>379</v>
      </c>
      <c r="K911" t="s">
        <v>379</v>
      </c>
      <c r="L911"/>
      <c r="M911"/>
      <c r="N911" t="s">
        <v>3564</v>
      </c>
      <c r="O911" t="s">
        <v>3565</v>
      </c>
      <c r="P911" t="s">
        <v>738</v>
      </c>
    </row>
    <row r="912" spans="1:16" ht="15" x14ac:dyDescent="0.25">
      <c r="A912" t="s">
        <v>3483</v>
      </c>
      <c r="B912" t="s">
        <v>3548</v>
      </c>
      <c r="C912" t="s">
        <v>121</v>
      </c>
      <c r="D912" t="s">
        <v>716</v>
      </c>
      <c r="E912" t="s">
        <v>181</v>
      </c>
      <c r="F912" t="s">
        <v>121</v>
      </c>
      <c r="G912"/>
      <c r="H912">
        <v>6</v>
      </c>
      <c r="I912" t="s">
        <v>182</v>
      </c>
      <c r="J912" t="s">
        <v>183</v>
      </c>
      <c r="K912" t="s">
        <v>518</v>
      </c>
      <c r="L912"/>
      <c r="M912"/>
      <c r="N912" t="s">
        <v>3549</v>
      </c>
      <c r="O912" t="s">
        <v>3550</v>
      </c>
      <c r="P912" t="s">
        <v>819</v>
      </c>
    </row>
    <row r="913" spans="1:16" ht="15" x14ac:dyDescent="0.25">
      <c r="A913" t="s">
        <v>3483</v>
      </c>
      <c r="B913" t="s">
        <v>3692</v>
      </c>
      <c r="C913" t="s">
        <v>723</v>
      </c>
      <c r="D913" t="s">
        <v>724</v>
      </c>
      <c r="E913" t="s">
        <v>181</v>
      </c>
      <c r="F913" t="s">
        <v>723</v>
      </c>
      <c r="G913"/>
      <c r="H913">
        <v>14</v>
      </c>
      <c r="I913" t="s">
        <v>182</v>
      </c>
      <c r="J913" t="s">
        <v>183</v>
      </c>
      <c r="K913" t="s">
        <v>518</v>
      </c>
      <c r="L913"/>
      <c r="M913"/>
      <c r="N913" t="s">
        <v>3693</v>
      </c>
      <c r="O913" t="s">
        <v>3694</v>
      </c>
      <c r="P913" t="s">
        <v>188</v>
      </c>
    </row>
    <row r="914" spans="1:16" ht="15" x14ac:dyDescent="0.25">
      <c r="A914" t="s">
        <v>3483</v>
      </c>
      <c r="B914" t="s">
        <v>3492</v>
      </c>
      <c r="C914" t="s">
        <v>746</v>
      </c>
      <c r="D914" t="s">
        <v>747</v>
      </c>
      <c r="E914" t="s">
        <v>181</v>
      </c>
      <c r="F914" t="s">
        <v>115</v>
      </c>
      <c r="G914"/>
      <c r="H914">
        <v>395</v>
      </c>
      <c r="I914" t="s">
        <v>182</v>
      </c>
      <c r="J914" t="s">
        <v>183</v>
      </c>
      <c r="K914" t="s">
        <v>5000</v>
      </c>
      <c r="L914" t="s">
        <v>3493</v>
      </c>
      <c r="M914"/>
      <c r="N914"/>
      <c r="O914"/>
      <c r="P914" t="s">
        <v>1251</v>
      </c>
    </row>
    <row r="915" spans="1:16" ht="15" x14ac:dyDescent="0.25">
      <c r="A915" t="s">
        <v>3483</v>
      </c>
      <c r="B915" t="s">
        <v>3669</v>
      </c>
      <c r="C915" t="s">
        <v>723</v>
      </c>
      <c r="D915" t="s">
        <v>724</v>
      </c>
      <c r="E915" t="s">
        <v>181</v>
      </c>
      <c r="F915" t="s">
        <v>723</v>
      </c>
      <c r="G915"/>
      <c r="H915">
        <v>16</v>
      </c>
      <c r="I915" t="s">
        <v>182</v>
      </c>
      <c r="J915" t="s">
        <v>183</v>
      </c>
      <c r="K915" t="s">
        <v>4991</v>
      </c>
      <c r="L915"/>
      <c r="M915"/>
      <c r="N915" t="s">
        <v>3670</v>
      </c>
      <c r="O915" t="s">
        <v>3671</v>
      </c>
      <c r="P915" t="s">
        <v>859</v>
      </c>
    </row>
    <row r="916" spans="1:16" ht="15" x14ac:dyDescent="0.25">
      <c r="A916" t="s">
        <v>3483</v>
      </c>
      <c r="B916" t="s">
        <v>3684</v>
      </c>
      <c r="C916" t="s">
        <v>723</v>
      </c>
      <c r="D916" t="s">
        <v>724</v>
      </c>
      <c r="E916" t="s">
        <v>181</v>
      </c>
      <c r="F916" t="s">
        <v>723</v>
      </c>
      <c r="G916"/>
      <c r="H916">
        <v>9</v>
      </c>
      <c r="I916" t="s">
        <v>182</v>
      </c>
      <c r="J916" t="s">
        <v>183</v>
      </c>
      <c r="K916" t="s">
        <v>270</v>
      </c>
      <c r="L916"/>
      <c r="M916"/>
      <c r="N916" t="s">
        <v>3685</v>
      </c>
      <c r="O916" t="s">
        <v>3686</v>
      </c>
      <c r="P916" t="s">
        <v>751</v>
      </c>
    </row>
    <row r="917" spans="1:16" ht="15" x14ac:dyDescent="0.25">
      <c r="A917" t="s">
        <v>3483</v>
      </c>
      <c r="B917" t="s">
        <v>3488</v>
      </c>
      <c r="C917" t="s">
        <v>746</v>
      </c>
      <c r="D917" t="s">
        <v>747</v>
      </c>
      <c r="E917" t="s">
        <v>181</v>
      </c>
      <c r="F917" t="s">
        <v>115</v>
      </c>
      <c r="G917"/>
      <c r="H917">
        <v>723</v>
      </c>
      <c r="I917" t="s">
        <v>625</v>
      </c>
      <c r="J917" t="s">
        <v>183</v>
      </c>
      <c r="K917" t="s">
        <v>5000</v>
      </c>
      <c r="L917" t="s">
        <v>3489</v>
      </c>
      <c r="M917"/>
      <c r="N917" t="s">
        <v>3490</v>
      </c>
      <c r="O917" t="s">
        <v>3491</v>
      </c>
      <c r="P917" t="s">
        <v>989</v>
      </c>
    </row>
    <row r="918" spans="1:16" ht="15" x14ac:dyDescent="0.25">
      <c r="A918" t="s">
        <v>3483</v>
      </c>
      <c r="B918" t="s">
        <v>3590</v>
      </c>
      <c r="C918" t="s">
        <v>746</v>
      </c>
      <c r="D918" t="s">
        <v>1159</v>
      </c>
      <c r="E918" t="s">
        <v>181</v>
      </c>
      <c r="F918" t="s">
        <v>117</v>
      </c>
      <c r="G918"/>
      <c r="H918">
        <v>17</v>
      </c>
      <c r="I918" t="s">
        <v>625</v>
      </c>
      <c r="J918" t="s">
        <v>183</v>
      </c>
      <c r="K918" t="s">
        <v>270</v>
      </c>
      <c r="L918" t="s">
        <v>3489</v>
      </c>
      <c r="M918"/>
      <c r="N918" t="s">
        <v>3490</v>
      </c>
      <c r="O918" t="s">
        <v>3491</v>
      </c>
      <c r="P918" t="s">
        <v>819</v>
      </c>
    </row>
    <row r="919" spans="1:16" ht="15" x14ac:dyDescent="0.25">
      <c r="A919" t="s">
        <v>3483</v>
      </c>
      <c r="B919" t="s">
        <v>3677</v>
      </c>
      <c r="C919" t="s">
        <v>723</v>
      </c>
      <c r="D919" t="s">
        <v>724</v>
      </c>
      <c r="E919" t="s">
        <v>181</v>
      </c>
      <c r="F919" t="s">
        <v>723</v>
      </c>
      <c r="G919"/>
      <c r="H919">
        <v>59.8</v>
      </c>
      <c r="I919" t="s">
        <v>182</v>
      </c>
      <c r="J919" t="s">
        <v>183</v>
      </c>
      <c r="K919" t="s">
        <v>199</v>
      </c>
      <c r="L919"/>
      <c r="M919"/>
      <c r="N919" t="s">
        <v>3678</v>
      </c>
      <c r="O919" t="s">
        <v>3679</v>
      </c>
      <c r="P919" t="s">
        <v>733</v>
      </c>
    </row>
    <row r="920" spans="1:16" ht="15" x14ac:dyDescent="0.25">
      <c r="A920" t="s">
        <v>3483</v>
      </c>
      <c r="B920" t="s">
        <v>3687</v>
      </c>
      <c r="C920" t="s">
        <v>723</v>
      </c>
      <c r="D920" t="s">
        <v>724</v>
      </c>
      <c r="E920" t="s">
        <v>181</v>
      </c>
      <c r="F920" t="s">
        <v>723</v>
      </c>
      <c r="G920"/>
      <c r="H920">
        <v>9.6</v>
      </c>
      <c r="I920" t="s">
        <v>182</v>
      </c>
      <c r="J920" t="s">
        <v>379</v>
      </c>
      <c r="K920" t="s">
        <v>379</v>
      </c>
      <c r="L920"/>
      <c r="M920"/>
      <c r="N920" t="s">
        <v>3688</v>
      </c>
      <c r="O920" t="s">
        <v>3689</v>
      </c>
      <c r="P920" t="s">
        <v>751</v>
      </c>
    </row>
    <row r="921" spans="1:16" ht="15" x14ac:dyDescent="0.25">
      <c r="A921" t="s">
        <v>3483</v>
      </c>
      <c r="B921" t="s">
        <v>3608</v>
      </c>
      <c r="C921" t="s">
        <v>723</v>
      </c>
      <c r="D921" t="s">
        <v>997</v>
      </c>
      <c r="E921" t="s">
        <v>181</v>
      </c>
      <c r="F921" t="s">
        <v>723</v>
      </c>
      <c r="G921"/>
      <c r="H921">
        <v>630</v>
      </c>
      <c r="I921" t="s">
        <v>625</v>
      </c>
      <c r="J921" t="s">
        <v>183</v>
      </c>
      <c r="K921" t="s">
        <v>199</v>
      </c>
      <c r="L921"/>
      <c r="M921" t="s">
        <v>3609</v>
      </c>
      <c r="N921" t="s">
        <v>3610</v>
      </c>
      <c r="O921" t="s">
        <v>3611</v>
      </c>
      <c r="P921" t="s">
        <v>203</v>
      </c>
    </row>
    <row r="922" spans="1:16" ht="15" x14ac:dyDescent="0.25">
      <c r="A922" t="s">
        <v>3483</v>
      </c>
      <c r="B922" t="s">
        <v>3541</v>
      </c>
      <c r="C922" t="s">
        <v>121</v>
      </c>
      <c r="D922" t="s">
        <v>716</v>
      </c>
      <c r="E922" t="s">
        <v>181</v>
      </c>
      <c r="F922" t="s">
        <v>121</v>
      </c>
      <c r="G922"/>
      <c r="H922">
        <v>14.98</v>
      </c>
      <c r="I922" t="s">
        <v>182</v>
      </c>
      <c r="J922" t="s">
        <v>216</v>
      </c>
      <c r="K922" t="s">
        <v>216</v>
      </c>
      <c r="L922"/>
      <c r="M922"/>
      <c r="N922" t="s">
        <v>3536</v>
      </c>
      <c r="O922" t="s">
        <v>3537</v>
      </c>
      <c r="P922" t="s">
        <v>897</v>
      </c>
    </row>
    <row r="923" spans="1:16" ht="15" x14ac:dyDescent="0.25">
      <c r="A923" t="s">
        <v>3483</v>
      </c>
      <c r="B923" t="s">
        <v>3572</v>
      </c>
      <c r="C923" t="s">
        <v>121</v>
      </c>
      <c r="D923" t="s">
        <v>716</v>
      </c>
      <c r="E923" t="s">
        <v>181</v>
      </c>
      <c r="F923" t="s">
        <v>121</v>
      </c>
      <c r="G923"/>
      <c r="H923">
        <v>4</v>
      </c>
      <c r="I923" t="s">
        <v>182</v>
      </c>
      <c r="J923" t="s">
        <v>379</v>
      </c>
      <c r="K923" t="s">
        <v>379</v>
      </c>
      <c r="L923"/>
      <c r="M923"/>
      <c r="N923" t="s">
        <v>3573</v>
      </c>
      <c r="O923" t="s">
        <v>3574</v>
      </c>
      <c r="P923" t="s">
        <v>203</v>
      </c>
    </row>
    <row r="924" spans="1:16" ht="15" x14ac:dyDescent="0.25">
      <c r="A924" t="s">
        <v>3483</v>
      </c>
      <c r="B924" t="s">
        <v>3484</v>
      </c>
      <c r="C924" t="s">
        <v>827</v>
      </c>
      <c r="D924" t="s">
        <v>827</v>
      </c>
      <c r="E924" t="s">
        <v>856</v>
      </c>
      <c r="F924" t="s">
        <v>119</v>
      </c>
      <c r="G924"/>
      <c r="H924">
        <v>65</v>
      </c>
      <c r="I924" t="s">
        <v>182</v>
      </c>
      <c r="J924" t="s">
        <v>379</v>
      </c>
      <c r="K924" t="s">
        <v>379</v>
      </c>
      <c r="L924" t="s">
        <v>3485</v>
      </c>
      <c r="M924"/>
      <c r="N924" t="s">
        <v>3486</v>
      </c>
      <c r="O924" t="s">
        <v>3487</v>
      </c>
      <c r="P924" t="s">
        <v>236</v>
      </c>
    </row>
    <row r="925" spans="1:16" ht="15" x14ac:dyDescent="0.25">
      <c r="A925" t="s">
        <v>3483</v>
      </c>
      <c r="B925" t="s">
        <v>3720</v>
      </c>
      <c r="C925" t="s">
        <v>723</v>
      </c>
      <c r="D925" t="s">
        <v>724</v>
      </c>
      <c r="E925" t="s">
        <v>181</v>
      </c>
      <c r="F925" t="s">
        <v>723</v>
      </c>
      <c r="G925"/>
      <c r="H925">
        <v>54</v>
      </c>
      <c r="I925" t="s">
        <v>182</v>
      </c>
      <c r="J925" t="s">
        <v>183</v>
      </c>
      <c r="K925" t="s">
        <v>518</v>
      </c>
      <c r="L925"/>
      <c r="M925"/>
      <c r="N925" t="s">
        <v>3721</v>
      </c>
      <c r="O925" t="s">
        <v>3722</v>
      </c>
      <c r="P925" t="s">
        <v>203</v>
      </c>
    </row>
    <row r="926" spans="1:16" ht="15" x14ac:dyDescent="0.25">
      <c r="A926" t="s">
        <v>3483</v>
      </c>
      <c r="B926" t="s">
        <v>3732</v>
      </c>
      <c r="C926" t="s">
        <v>723</v>
      </c>
      <c r="D926" t="s">
        <v>724</v>
      </c>
      <c r="E926" t="s">
        <v>181</v>
      </c>
      <c r="F926" t="s">
        <v>723</v>
      </c>
      <c r="G926"/>
      <c r="H926">
        <v>32.799999999999997</v>
      </c>
      <c r="I926" t="s">
        <v>625</v>
      </c>
      <c r="J926" t="s">
        <v>216</v>
      </c>
      <c r="K926" t="s">
        <v>216</v>
      </c>
      <c r="L926"/>
      <c r="M926"/>
      <c r="N926" t="s">
        <v>3733</v>
      </c>
      <c r="O926" t="s">
        <v>3734</v>
      </c>
      <c r="P926" t="s">
        <v>832</v>
      </c>
    </row>
    <row r="927" spans="1:16" ht="15" x14ac:dyDescent="0.25">
      <c r="A927" t="s">
        <v>3483</v>
      </c>
      <c r="B927" t="s">
        <v>3591</v>
      </c>
      <c r="C927" t="s">
        <v>723</v>
      </c>
      <c r="D927" t="s">
        <v>997</v>
      </c>
      <c r="E927" t="s">
        <v>181</v>
      </c>
      <c r="F927" t="s">
        <v>723</v>
      </c>
      <c r="G927"/>
      <c r="H927">
        <v>60</v>
      </c>
      <c r="I927" t="s">
        <v>182</v>
      </c>
      <c r="J927" t="s">
        <v>216</v>
      </c>
      <c r="K927" t="s">
        <v>216</v>
      </c>
      <c r="L927"/>
      <c r="M927" t="s">
        <v>3592</v>
      </c>
      <c r="N927" t="s">
        <v>3593</v>
      </c>
      <c r="O927" t="s">
        <v>3594</v>
      </c>
      <c r="P927" t="s">
        <v>907</v>
      </c>
    </row>
    <row r="928" spans="1:16" ht="15" x14ac:dyDescent="0.25">
      <c r="A928" t="s">
        <v>3483</v>
      </c>
      <c r="B928" t="s">
        <v>3702</v>
      </c>
      <c r="C928" t="s">
        <v>723</v>
      </c>
      <c r="D928" t="s">
        <v>724</v>
      </c>
      <c r="E928" t="s">
        <v>181</v>
      </c>
      <c r="F928" t="s">
        <v>723</v>
      </c>
      <c r="G928"/>
      <c r="H928">
        <v>36.799999999999997</v>
      </c>
      <c r="I928" t="s">
        <v>625</v>
      </c>
      <c r="J928" t="s">
        <v>379</v>
      </c>
      <c r="K928" t="s">
        <v>379</v>
      </c>
      <c r="L928"/>
      <c r="M928"/>
      <c r="N928" t="s">
        <v>3703</v>
      </c>
      <c r="O928" t="s">
        <v>3704</v>
      </c>
      <c r="P928" t="s">
        <v>197</v>
      </c>
    </row>
    <row r="929" spans="1:16" ht="15" x14ac:dyDescent="0.25">
      <c r="A929" t="s">
        <v>3483</v>
      </c>
      <c r="B929" t="s">
        <v>3637</v>
      </c>
      <c r="C929" t="s">
        <v>723</v>
      </c>
      <c r="D929" t="s">
        <v>724</v>
      </c>
      <c r="E929" t="s">
        <v>181</v>
      </c>
      <c r="F929" t="s">
        <v>723</v>
      </c>
      <c r="G929"/>
      <c r="H929">
        <v>9.1</v>
      </c>
      <c r="I929" t="s">
        <v>182</v>
      </c>
      <c r="J929" t="s">
        <v>183</v>
      </c>
      <c r="K929" t="s">
        <v>4991</v>
      </c>
      <c r="L929"/>
      <c r="M929"/>
      <c r="N929" t="s">
        <v>3638</v>
      </c>
      <c r="O929" t="s">
        <v>3639</v>
      </c>
      <c r="P929" t="s">
        <v>897</v>
      </c>
    </row>
    <row r="930" spans="1:16" ht="15" x14ac:dyDescent="0.25">
      <c r="A930" t="s">
        <v>3483</v>
      </c>
      <c r="B930" t="s">
        <v>3510</v>
      </c>
      <c r="C930" t="s">
        <v>746</v>
      </c>
      <c r="D930" t="s">
        <v>747</v>
      </c>
      <c r="E930" t="s">
        <v>181</v>
      </c>
      <c r="F930" t="s">
        <v>115</v>
      </c>
      <c r="G930"/>
      <c r="H930">
        <v>2199</v>
      </c>
      <c r="I930" t="s">
        <v>625</v>
      </c>
      <c r="J930" t="s">
        <v>216</v>
      </c>
      <c r="K930" t="s">
        <v>216</v>
      </c>
      <c r="L930" t="s">
        <v>3511</v>
      </c>
      <c r="M930"/>
      <c r="N930" t="s">
        <v>3512</v>
      </c>
      <c r="O930" t="s">
        <v>3513</v>
      </c>
      <c r="P930" t="s">
        <v>197</v>
      </c>
    </row>
    <row r="931" spans="1:16" ht="15" x14ac:dyDescent="0.25">
      <c r="A931" t="s">
        <v>3483</v>
      </c>
      <c r="B931" t="s">
        <v>3623</v>
      </c>
      <c r="C931" t="s">
        <v>723</v>
      </c>
      <c r="D931" t="s">
        <v>997</v>
      </c>
      <c r="E931" t="s">
        <v>181</v>
      </c>
      <c r="F931" t="s">
        <v>723</v>
      </c>
      <c r="G931"/>
      <c r="H931">
        <v>400.2</v>
      </c>
      <c r="I931" t="s">
        <v>625</v>
      </c>
      <c r="J931" t="s">
        <v>183</v>
      </c>
      <c r="K931" t="s">
        <v>199</v>
      </c>
      <c r="L931"/>
      <c r="M931"/>
      <c r="N931" t="s">
        <v>3624</v>
      </c>
      <c r="O931" t="s">
        <v>3625</v>
      </c>
      <c r="P931" t="s">
        <v>636</v>
      </c>
    </row>
    <row r="932" spans="1:16" ht="15" x14ac:dyDescent="0.25">
      <c r="A932" t="s">
        <v>3483</v>
      </c>
      <c r="B932" t="s">
        <v>5085</v>
      </c>
      <c r="C932" t="s">
        <v>723</v>
      </c>
      <c r="D932" t="s">
        <v>724</v>
      </c>
      <c r="E932" t="s">
        <v>181</v>
      </c>
      <c r="F932" t="s">
        <v>723</v>
      </c>
      <c r="G932"/>
      <c r="H932">
        <v>6.6</v>
      </c>
      <c r="I932" t="s">
        <v>182</v>
      </c>
      <c r="J932" t="s">
        <v>216</v>
      </c>
      <c r="K932" t="s">
        <v>216</v>
      </c>
      <c r="L932"/>
      <c r="M932"/>
      <c r="N932" t="s">
        <v>5086</v>
      </c>
      <c r="O932" t="s">
        <v>5087</v>
      </c>
      <c r="P932" t="s">
        <v>1217</v>
      </c>
    </row>
    <row r="933" spans="1:16" ht="15" x14ac:dyDescent="0.25">
      <c r="A933" t="s">
        <v>3483</v>
      </c>
      <c r="B933" t="s">
        <v>3598</v>
      </c>
      <c r="C933" t="s">
        <v>723</v>
      </c>
      <c r="D933" t="s">
        <v>997</v>
      </c>
      <c r="E933" t="s">
        <v>181</v>
      </c>
      <c r="F933" t="s">
        <v>723</v>
      </c>
      <c r="G933"/>
      <c r="H933">
        <v>90</v>
      </c>
      <c r="I933" t="s">
        <v>182</v>
      </c>
      <c r="J933" t="s">
        <v>216</v>
      </c>
      <c r="K933" t="s">
        <v>216</v>
      </c>
      <c r="L933"/>
      <c r="M933" t="s">
        <v>3599</v>
      </c>
      <c r="N933" t="s">
        <v>3600</v>
      </c>
      <c r="O933" t="s">
        <v>3601</v>
      </c>
      <c r="P933" t="s">
        <v>738</v>
      </c>
    </row>
    <row r="934" spans="1:16" ht="15" x14ac:dyDescent="0.25">
      <c r="A934" t="s">
        <v>3483</v>
      </c>
      <c r="B934" t="s">
        <v>3554</v>
      </c>
      <c r="C934" t="s">
        <v>121</v>
      </c>
      <c r="D934" t="s">
        <v>716</v>
      </c>
      <c r="E934" t="s">
        <v>181</v>
      </c>
      <c r="F934" t="s">
        <v>121</v>
      </c>
      <c r="G934"/>
      <c r="H934">
        <v>3</v>
      </c>
      <c r="I934" t="s">
        <v>182</v>
      </c>
      <c r="J934" t="s">
        <v>379</v>
      </c>
      <c r="K934" t="s">
        <v>379</v>
      </c>
      <c r="L934"/>
      <c r="M934"/>
      <c r="N934" t="s">
        <v>3555</v>
      </c>
      <c r="O934" t="s">
        <v>3556</v>
      </c>
      <c r="P934" t="s">
        <v>733</v>
      </c>
    </row>
    <row r="935" spans="1:16" ht="15" x14ac:dyDescent="0.25">
      <c r="A935" t="s">
        <v>3483</v>
      </c>
      <c r="B935" t="s">
        <v>3605</v>
      </c>
      <c r="C935" t="s">
        <v>723</v>
      </c>
      <c r="D935" t="s">
        <v>997</v>
      </c>
      <c r="E935" t="s">
        <v>181</v>
      </c>
      <c r="F935" t="s">
        <v>723</v>
      </c>
      <c r="G935"/>
      <c r="H935">
        <v>84</v>
      </c>
      <c r="I935" t="s">
        <v>625</v>
      </c>
      <c r="J935" t="s">
        <v>379</v>
      </c>
      <c r="K935" t="s">
        <v>379</v>
      </c>
      <c r="L935"/>
      <c r="M935"/>
      <c r="N935" t="s">
        <v>3606</v>
      </c>
      <c r="O935" t="s">
        <v>3607</v>
      </c>
      <c r="P935" t="s">
        <v>751</v>
      </c>
    </row>
    <row r="936" spans="1:16" ht="15" x14ac:dyDescent="0.25">
      <c r="A936" t="s">
        <v>3483</v>
      </c>
      <c r="B936" t="s">
        <v>3602</v>
      </c>
      <c r="C936" t="s">
        <v>723</v>
      </c>
      <c r="D936" t="s">
        <v>997</v>
      </c>
      <c r="E936" t="s">
        <v>181</v>
      </c>
      <c r="F936" t="s">
        <v>723</v>
      </c>
      <c r="G936"/>
      <c r="H936">
        <v>90</v>
      </c>
      <c r="I936" t="s">
        <v>625</v>
      </c>
      <c r="J936" t="s">
        <v>379</v>
      </c>
      <c r="K936" t="s">
        <v>379</v>
      </c>
      <c r="L936"/>
      <c r="M936"/>
      <c r="N936" t="s">
        <v>3603</v>
      </c>
      <c r="O936" t="s">
        <v>3604</v>
      </c>
      <c r="P936" t="s">
        <v>751</v>
      </c>
    </row>
    <row r="937" spans="1:16" ht="15" x14ac:dyDescent="0.25">
      <c r="A937" t="s">
        <v>3483</v>
      </c>
      <c r="B937" t="s">
        <v>3705</v>
      </c>
      <c r="C937" t="s">
        <v>723</v>
      </c>
      <c r="D937" t="s">
        <v>724</v>
      </c>
      <c r="E937" t="s">
        <v>181</v>
      </c>
      <c r="F937" t="s">
        <v>723</v>
      </c>
      <c r="G937"/>
      <c r="H937">
        <v>24.7</v>
      </c>
      <c r="I937" t="s">
        <v>182</v>
      </c>
      <c r="J937" t="s">
        <v>379</v>
      </c>
      <c r="K937" t="s">
        <v>379</v>
      </c>
      <c r="L937"/>
      <c r="M937"/>
      <c r="N937" t="s">
        <v>3706</v>
      </c>
      <c r="O937" t="s">
        <v>3707</v>
      </c>
      <c r="P937" t="s">
        <v>203</v>
      </c>
    </row>
    <row r="938" spans="1:16" ht="15" x14ac:dyDescent="0.25">
      <c r="A938" t="s">
        <v>3483</v>
      </c>
      <c r="B938" t="s">
        <v>3595</v>
      </c>
      <c r="C938" t="s">
        <v>723</v>
      </c>
      <c r="D938" t="s">
        <v>997</v>
      </c>
      <c r="E938" t="s">
        <v>181</v>
      </c>
      <c r="F938" t="s">
        <v>723</v>
      </c>
      <c r="G938"/>
      <c r="H938">
        <v>60</v>
      </c>
      <c r="I938" t="s">
        <v>182</v>
      </c>
      <c r="J938" t="s">
        <v>183</v>
      </c>
      <c r="K938" t="s">
        <v>5000</v>
      </c>
      <c r="L938"/>
      <c r="M938"/>
      <c r="N938" t="s">
        <v>3596</v>
      </c>
      <c r="O938" t="s">
        <v>3597</v>
      </c>
      <c r="P938" t="s">
        <v>907</v>
      </c>
    </row>
    <row r="939" spans="1:16" ht="15" x14ac:dyDescent="0.25">
      <c r="A939" t="s">
        <v>3483</v>
      </c>
      <c r="B939" t="s">
        <v>5088</v>
      </c>
      <c r="C939" t="s">
        <v>746</v>
      </c>
      <c r="D939" t="s">
        <v>747</v>
      </c>
      <c r="E939" t="s">
        <v>181</v>
      </c>
      <c r="F939" t="s">
        <v>115</v>
      </c>
      <c r="G939"/>
      <c r="H939">
        <v>55</v>
      </c>
      <c r="I939" t="s">
        <v>182</v>
      </c>
      <c r="J939" t="s">
        <v>183</v>
      </c>
      <c r="K939" t="s">
        <v>518</v>
      </c>
      <c r="L939" t="s">
        <v>5089</v>
      </c>
      <c r="M939"/>
      <c r="N939"/>
      <c r="O939"/>
      <c r="P939" t="s">
        <v>883</v>
      </c>
    </row>
    <row r="940" spans="1:16" ht="15" x14ac:dyDescent="0.25">
      <c r="A940" t="s">
        <v>3483</v>
      </c>
      <c r="B940" t="s">
        <v>3566</v>
      </c>
      <c r="C940" t="s">
        <v>121</v>
      </c>
      <c r="D940" t="s">
        <v>716</v>
      </c>
      <c r="E940" t="s">
        <v>181</v>
      </c>
      <c r="F940" t="s">
        <v>121</v>
      </c>
      <c r="G940"/>
      <c r="H940">
        <v>0.75</v>
      </c>
      <c r="I940" t="s">
        <v>182</v>
      </c>
      <c r="J940" t="s">
        <v>183</v>
      </c>
      <c r="K940" t="s">
        <v>518</v>
      </c>
      <c r="L940"/>
      <c r="M940"/>
      <c r="N940" t="s">
        <v>3567</v>
      </c>
      <c r="O940" t="s">
        <v>3568</v>
      </c>
      <c r="P940" t="s">
        <v>751</v>
      </c>
    </row>
    <row r="941" spans="1:16" ht="15" x14ac:dyDescent="0.25">
      <c r="A941" t="s">
        <v>3483</v>
      </c>
      <c r="B941" t="s">
        <v>3666</v>
      </c>
      <c r="C941" t="s">
        <v>723</v>
      </c>
      <c r="D941" t="s">
        <v>724</v>
      </c>
      <c r="E941" t="s">
        <v>181</v>
      </c>
      <c r="F941" t="s">
        <v>723</v>
      </c>
      <c r="G941"/>
      <c r="H941">
        <v>20</v>
      </c>
      <c r="I941" t="s">
        <v>182</v>
      </c>
      <c r="J941" t="s">
        <v>183</v>
      </c>
      <c r="K941" t="s">
        <v>5000</v>
      </c>
      <c r="L941"/>
      <c r="M941"/>
      <c r="N941" t="s">
        <v>3667</v>
      </c>
      <c r="O941" t="s">
        <v>3668</v>
      </c>
      <c r="P941" t="s">
        <v>859</v>
      </c>
    </row>
    <row r="942" spans="1:16" ht="15" x14ac:dyDescent="0.25">
      <c r="A942" t="s">
        <v>3483</v>
      </c>
      <c r="B942" t="s">
        <v>3506</v>
      </c>
      <c r="C942" t="s">
        <v>746</v>
      </c>
      <c r="D942" t="s">
        <v>747</v>
      </c>
      <c r="E942" t="s">
        <v>181</v>
      </c>
      <c r="F942" t="s">
        <v>115</v>
      </c>
      <c r="G942"/>
      <c r="H942">
        <v>1772</v>
      </c>
      <c r="I942" t="s">
        <v>625</v>
      </c>
      <c r="J942" t="s">
        <v>183</v>
      </c>
      <c r="K942" t="s">
        <v>270</v>
      </c>
      <c r="L942" t="s">
        <v>3507</v>
      </c>
      <c r="M942"/>
      <c r="N942" t="s">
        <v>3508</v>
      </c>
      <c r="O942" t="s">
        <v>3509</v>
      </c>
      <c r="P942" t="s">
        <v>751</v>
      </c>
    </row>
    <row r="943" spans="1:16" ht="15" x14ac:dyDescent="0.25">
      <c r="A943" t="s">
        <v>3483</v>
      </c>
      <c r="B943" t="s">
        <v>2620</v>
      </c>
      <c r="C943" t="s">
        <v>723</v>
      </c>
      <c r="D943" t="s">
        <v>724</v>
      </c>
      <c r="E943" t="s">
        <v>181</v>
      </c>
      <c r="F943" t="s">
        <v>723</v>
      </c>
      <c r="G943"/>
      <c r="H943">
        <v>2.6</v>
      </c>
      <c r="I943" t="s">
        <v>182</v>
      </c>
      <c r="J943" t="s">
        <v>183</v>
      </c>
      <c r="K943" t="s">
        <v>270</v>
      </c>
      <c r="L943"/>
      <c r="M943"/>
      <c r="N943" t="s">
        <v>3675</v>
      </c>
      <c r="O943" t="s">
        <v>3676</v>
      </c>
      <c r="P943" t="s">
        <v>733</v>
      </c>
    </row>
    <row r="944" spans="1:16" ht="15" x14ac:dyDescent="0.25">
      <c r="A944" t="s">
        <v>3483</v>
      </c>
      <c r="B944" t="s">
        <v>3626</v>
      </c>
      <c r="C944" t="s">
        <v>723</v>
      </c>
      <c r="D944" t="s">
        <v>997</v>
      </c>
      <c r="E944" t="s">
        <v>181</v>
      </c>
      <c r="F944" t="s">
        <v>723</v>
      </c>
      <c r="G944"/>
      <c r="H944">
        <v>857</v>
      </c>
      <c r="I944" t="s">
        <v>625</v>
      </c>
      <c r="J944" t="s">
        <v>183</v>
      </c>
      <c r="K944" t="s">
        <v>518</v>
      </c>
      <c r="L944"/>
      <c r="M944"/>
      <c r="N944"/>
      <c r="O944"/>
      <c r="P944" t="s">
        <v>813</v>
      </c>
    </row>
    <row r="945" spans="1:16" ht="15" x14ac:dyDescent="0.25">
      <c r="A945" t="s">
        <v>3483</v>
      </c>
      <c r="B945" t="s">
        <v>3699</v>
      </c>
      <c r="C945" t="s">
        <v>723</v>
      </c>
      <c r="D945" t="s">
        <v>724</v>
      </c>
      <c r="E945" t="s">
        <v>181</v>
      </c>
      <c r="F945" t="s">
        <v>723</v>
      </c>
      <c r="G945"/>
      <c r="H945">
        <v>44</v>
      </c>
      <c r="I945" t="s">
        <v>182</v>
      </c>
      <c r="J945" t="s">
        <v>183</v>
      </c>
      <c r="K945" t="s">
        <v>4991</v>
      </c>
      <c r="L945"/>
      <c r="M945"/>
      <c r="N945" t="s">
        <v>3700</v>
      </c>
      <c r="O945" t="s">
        <v>3701</v>
      </c>
      <c r="P945" t="s">
        <v>197</v>
      </c>
    </row>
    <row r="946" spans="1:16" ht="15" x14ac:dyDescent="0.25">
      <c r="A946" t="s">
        <v>3738</v>
      </c>
      <c r="B946" t="s">
        <v>3743</v>
      </c>
      <c r="C946" t="s">
        <v>723</v>
      </c>
      <c r="D946" t="s">
        <v>997</v>
      </c>
      <c r="E946" t="s">
        <v>181</v>
      </c>
      <c r="F946" t="s">
        <v>723</v>
      </c>
      <c r="G946"/>
      <c r="H946">
        <v>108</v>
      </c>
      <c r="I946" t="s">
        <v>625</v>
      </c>
      <c r="J946" t="s">
        <v>183</v>
      </c>
      <c r="K946" t="s">
        <v>5000</v>
      </c>
      <c r="L946"/>
      <c r="M946"/>
      <c r="N946" t="s">
        <v>3744</v>
      </c>
      <c r="O946" t="s">
        <v>3745</v>
      </c>
      <c r="P946" t="s">
        <v>577</v>
      </c>
    </row>
    <row r="947" spans="1:16" ht="15" x14ac:dyDescent="0.25">
      <c r="A947" t="s">
        <v>3738</v>
      </c>
      <c r="B947" t="s">
        <v>3748</v>
      </c>
      <c r="C947" t="s">
        <v>723</v>
      </c>
      <c r="D947" t="s">
        <v>997</v>
      </c>
      <c r="E947" t="s">
        <v>181</v>
      </c>
      <c r="F947" t="s">
        <v>723</v>
      </c>
      <c r="G947"/>
      <c r="H947">
        <v>90</v>
      </c>
      <c r="I947" t="s">
        <v>625</v>
      </c>
      <c r="J947" t="s">
        <v>183</v>
      </c>
      <c r="K947" t="s">
        <v>5000</v>
      </c>
      <c r="L947"/>
      <c r="M947"/>
      <c r="N947" t="s">
        <v>3744</v>
      </c>
      <c r="O947" t="s">
        <v>3745</v>
      </c>
      <c r="P947" t="s">
        <v>577</v>
      </c>
    </row>
    <row r="948" spans="1:16" ht="15" x14ac:dyDescent="0.25">
      <c r="A948" t="s">
        <v>3738</v>
      </c>
      <c r="B948" t="s">
        <v>3749</v>
      </c>
      <c r="C948" t="s">
        <v>723</v>
      </c>
      <c r="D948" t="s">
        <v>997</v>
      </c>
      <c r="E948" t="s">
        <v>181</v>
      </c>
      <c r="F948" t="s">
        <v>723</v>
      </c>
      <c r="G948"/>
      <c r="H948">
        <v>102</v>
      </c>
      <c r="I948" t="s">
        <v>625</v>
      </c>
      <c r="J948" t="s">
        <v>183</v>
      </c>
      <c r="K948" t="s">
        <v>5000</v>
      </c>
      <c r="L948"/>
      <c r="M948"/>
      <c r="N948" t="s">
        <v>3744</v>
      </c>
      <c r="O948" t="s">
        <v>3745</v>
      </c>
      <c r="P948" t="s">
        <v>577</v>
      </c>
    </row>
    <row r="949" spans="1:16" ht="15" x14ac:dyDescent="0.25">
      <c r="A949" t="s">
        <v>3738</v>
      </c>
      <c r="B949" t="s">
        <v>3750</v>
      </c>
      <c r="C949" t="s">
        <v>723</v>
      </c>
      <c r="D949" t="s">
        <v>997</v>
      </c>
      <c r="E949" t="s">
        <v>181</v>
      </c>
      <c r="F949" t="s">
        <v>723</v>
      </c>
      <c r="G949"/>
      <c r="H949">
        <v>102</v>
      </c>
      <c r="I949" t="s">
        <v>625</v>
      </c>
      <c r="J949" t="s">
        <v>183</v>
      </c>
      <c r="K949" t="s">
        <v>5000</v>
      </c>
      <c r="L949"/>
      <c r="M949"/>
      <c r="N949" t="s">
        <v>3744</v>
      </c>
      <c r="O949" t="s">
        <v>3745</v>
      </c>
      <c r="P949" t="s">
        <v>577</v>
      </c>
    </row>
    <row r="950" spans="1:16" ht="15" x14ac:dyDescent="0.25">
      <c r="A950" t="s">
        <v>3738</v>
      </c>
      <c r="B950" t="s">
        <v>3746</v>
      </c>
      <c r="C950" t="s">
        <v>723</v>
      </c>
      <c r="D950" t="s">
        <v>997</v>
      </c>
      <c r="E950" t="s">
        <v>181</v>
      </c>
      <c r="F950" t="s">
        <v>723</v>
      </c>
      <c r="G950"/>
      <c r="H950">
        <v>30</v>
      </c>
      <c r="I950" t="s">
        <v>625</v>
      </c>
      <c r="J950" t="s">
        <v>379</v>
      </c>
      <c r="K950" t="s">
        <v>379</v>
      </c>
      <c r="L950"/>
      <c r="M950"/>
      <c r="N950" t="s">
        <v>3747</v>
      </c>
      <c r="O950" t="s">
        <v>1313</v>
      </c>
      <c r="P950" t="s">
        <v>577</v>
      </c>
    </row>
    <row r="951" spans="1:16" ht="15" x14ac:dyDescent="0.25">
      <c r="A951" t="s">
        <v>3738</v>
      </c>
      <c r="B951" t="s">
        <v>3739</v>
      </c>
      <c r="C951" t="s">
        <v>723</v>
      </c>
      <c r="D951" t="s">
        <v>997</v>
      </c>
      <c r="E951" t="s">
        <v>181</v>
      </c>
      <c r="F951" t="s">
        <v>723</v>
      </c>
      <c r="G951"/>
      <c r="H951">
        <v>158</v>
      </c>
      <c r="I951" t="s">
        <v>625</v>
      </c>
      <c r="J951" t="s">
        <v>183</v>
      </c>
      <c r="K951" t="s">
        <v>5000</v>
      </c>
      <c r="L951"/>
      <c r="M951"/>
      <c r="N951" t="s">
        <v>3740</v>
      </c>
      <c r="O951" t="s">
        <v>3741</v>
      </c>
      <c r="P951" t="s">
        <v>197</v>
      </c>
    </row>
    <row r="952" spans="1:16" ht="15" x14ac:dyDescent="0.25">
      <c r="A952" t="s">
        <v>3738</v>
      </c>
      <c r="B952" t="s">
        <v>3742</v>
      </c>
      <c r="C952" t="s">
        <v>723</v>
      </c>
      <c r="D952" t="s">
        <v>997</v>
      </c>
      <c r="E952" t="s">
        <v>181</v>
      </c>
      <c r="F952" t="s">
        <v>723</v>
      </c>
      <c r="G952"/>
      <c r="H952">
        <v>158</v>
      </c>
      <c r="I952" t="s">
        <v>625</v>
      </c>
      <c r="J952" t="s">
        <v>183</v>
      </c>
      <c r="K952" t="s">
        <v>5000</v>
      </c>
      <c r="L952"/>
      <c r="M952"/>
      <c r="N952" t="s">
        <v>3740</v>
      </c>
      <c r="O952" t="s">
        <v>3741</v>
      </c>
      <c r="P952" t="s">
        <v>197</v>
      </c>
    </row>
    <row r="953" spans="1:16" ht="15" x14ac:dyDescent="0.25">
      <c r="A953" t="s">
        <v>3751</v>
      </c>
      <c r="B953" t="s">
        <v>3830</v>
      </c>
      <c r="C953" t="s">
        <v>723</v>
      </c>
      <c r="D953" t="s">
        <v>724</v>
      </c>
      <c r="E953" t="s">
        <v>181</v>
      </c>
      <c r="F953" t="s">
        <v>723</v>
      </c>
      <c r="G953"/>
      <c r="H953">
        <v>120</v>
      </c>
      <c r="I953" t="s">
        <v>625</v>
      </c>
      <c r="J953" t="s">
        <v>379</v>
      </c>
      <c r="K953" t="s">
        <v>379</v>
      </c>
      <c r="L953" t="s">
        <v>3831</v>
      </c>
      <c r="M953"/>
      <c r="N953" t="s">
        <v>3832</v>
      </c>
      <c r="O953" t="s">
        <v>3833</v>
      </c>
      <c r="P953" t="s">
        <v>751</v>
      </c>
    </row>
    <row r="954" spans="1:16" ht="15" x14ac:dyDescent="0.25">
      <c r="A954" t="s">
        <v>3751</v>
      </c>
      <c r="B954" t="s">
        <v>3780</v>
      </c>
      <c r="C954" t="s">
        <v>723</v>
      </c>
      <c r="D954" t="s">
        <v>724</v>
      </c>
      <c r="E954" t="s">
        <v>181</v>
      </c>
      <c r="F954" t="s">
        <v>723</v>
      </c>
      <c r="G954"/>
      <c r="H954">
        <v>29.7</v>
      </c>
      <c r="I954" t="s">
        <v>182</v>
      </c>
      <c r="J954" t="s">
        <v>379</v>
      </c>
      <c r="K954" t="s">
        <v>379</v>
      </c>
      <c r="L954" t="s">
        <v>3781</v>
      </c>
      <c r="M954"/>
      <c r="N954" t="s">
        <v>3782</v>
      </c>
      <c r="O954" t="s">
        <v>3783</v>
      </c>
      <c r="P954" t="s">
        <v>897</v>
      </c>
    </row>
    <row r="955" spans="1:16" ht="15" x14ac:dyDescent="0.25">
      <c r="A955" t="s">
        <v>3751</v>
      </c>
      <c r="B955" t="s">
        <v>3844</v>
      </c>
      <c r="C955" t="s">
        <v>723</v>
      </c>
      <c r="D955" t="s">
        <v>724</v>
      </c>
      <c r="E955" t="s">
        <v>181</v>
      </c>
      <c r="F955" t="s">
        <v>723</v>
      </c>
      <c r="G955"/>
      <c r="H955">
        <v>43.7</v>
      </c>
      <c r="I955" t="s">
        <v>625</v>
      </c>
      <c r="J955" t="s">
        <v>379</v>
      </c>
      <c r="K955" t="s">
        <v>379</v>
      </c>
      <c r="L955" t="s">
        <v>3781</v>
      </c>
      <c r="M955"/>
      <c r="N955" t="s">
        <v>3782</v>
      </c>
      <c r="O955" t="s">
        <v>3783</v>
      </c>
      <c r="P955" t="s">
        <v>197</v>
      </c>
    </row>
    <row r="956" spans="1:16" ht="15" x14ac:dyDescent="0.25">
      <c r="A956" t="s">
        <v>3751</v>
      </c>
      <c r="B956" t="s">
        <v>3886</v>
      </c>
      <c r="C956" t="s">
        <v>723</v>
      </c>
      <c r="D956" t="s">
        <v>724</v>
      </c>
      <c r="E956" t="s">
        <v>181</v>
      </c>
      <c r="F956" t="s">
        <v>723</v>
      </c>
      <c r="G956"/>
      <c r="H956">
        <v>49.95</v>
      </c>
      <c r="I956" t="s">
        <v>625</v>
      </c>
      <c r="J956" t="s">
        <v>379</v>
      </c>
      <c r="K956" t="s">
        <v>379</v>
      </c>
      <c r="L956" t="s">
        <v>3781</v>
      </c>
      <c r="M956"/>
      <c r="N956" t="s">
        <v>5090</v>
      </c>
      <c r="O956" t="s">
        <v>5091</v>
      </c>
      <c r="P956" t="s">
        <v>813</v>
      </c>
    </row>
    <row r="957" spans="1:16" ht="15" x14ac:dyDescent="0.25">
      <c r="A957" t="s">
        <v>3751</v>
      </c>
      <c r="B957" t="s">
        <v>3796</v>
      </c>
      <c r="C957" t="s">
        <v>723</v>
      </c>
      <c r="D957" t="s">
        <v>724</v>
      </c>
      <c r="E957" t="s">
        <v>181</v>
      </c>
      <c r="F957" t="s">
        <v>723</v>
      </c>
      <c r="G957"/>
      <c r="H957">
        <v>29.75</v>
      </c>
      <c r="I957" t="s">
        <v>625</v>
      </c>
      <c r="J957" t="s">
        <v>379</v>
      </c>
      <c r="K957" t="s">
        <v>379</v>
      </c>
      <c r="L957" t="s">
        <v>3797</v>
      </c>
      <c r="M957"/>
      <c r="N957" t="s">
        <v>3798</v>
      </c>
      <c r="O957" t="s">
        <v>3799</v>
      </c>
      <c r="P957" t="s">
        <v>728</v>
      </c>
    </row>
    <row r="958" spans="1:16" ht="15" x14ac:dyDescent="0.25">
      <c r="A958" t="s">
        <v>3751</v>
      </c>
      <c r="B958" t="s">
        <v>3788</v>
      </c>
      <c r="C958" t="s">
        <v>723</v>
      </c>
      <c r="D958" t="s">
        <v>724</v>
      </c>
      <c r="E958" t="s">
        <v>181</v>
      </c>
      <c r="F958" t="s">
        <v>723</v>
      </c>
      <c r="G958"/>
      <c r="H958">
        <v>124.2</v>
      </c>
      <c r="I958" t="s">
        <v>625</v>
      </c>
      <c r="J958" t="s">
        <v>379</v>
      </c>
      <c r="K958" t="s">
        <v>379</v>
      </c>
      <c r="L958" t="s">
        <v>3789</v>
      </c>
      <c r="M958"/>
      <c r="N958" t="s">
        <v>3790</v>
      </c>
      <c r="O958" t="s">
        <v>3791</v>
      </c>
      <c r="P958" t="s">
        <v>728</v>
      </c>
    </row>
    <row r="959" spans="1:16" ht="15" x14ac:dyDescent="0.25">
      <c r="A959" t="s">
        <v>3751</v>
      </c>
      <c r="B959" t="s">
        <v>3860</v>
      </c>
      <c r="C959" t="s">
        <v>723</v>
      </c>
      <c r="D959" t="s">
        <v>724</v>
      </c>
      <c r="E959" t="s">
        <v>181</v>
      </c>
      <c r="F959" t="s">
        <v>723</v>
      </c>
      <c r="G959"/>
      <c r="H959">
        <v>63.43</v>
      </c>
      <c r="I959" t="s">
        <v>625</v>
      </c>
      <c r="J959" t="s">
        <v>379</v>
      </c>
      <c r="K959" t="s">
        <v>379</v>
      </c>
      <c r="L959" t="s">
        <v>3861</v>
      </c>
      <c r="M959"/>
      <c r="N959" t="s">
        <v>3862</v>
      </c>
      <c r="O959" t="s">
        <v>3863</v>
      </c>
      <c r="P959" t="s">
        <v>421</v>
      </c>
    </row>
    <row r="960" spans="1:16" ht="15" x14ac:dyDescent="0.25">
      <c r="A960" t="s">
        <v>3751</v>
      </c>
      <c r="B960" t="s">
        <v>3800</v>
      </c>
      <c r="C960" t="s">
        <v>723</v>
      </c>
      <c r="D960" t="s">
        <v>724</v>
      </c>
      <c r="E960" t="s">
        <v>181</v>
      </c>
      <c r="F960" t="s">
        <v>723</v>
      </c>
      <c r="G960"/>
      <c r="H960">
        <v>16.899999999999999</v>
      </c>
      <c r="I960" t="s">
        <v>182</v>
      </c>
      <c r="J960" t="s">
        <v>634</v>
      </c>
      <c r="K960" t="s">
        <v>634</v>
      </c>
      <c r="L960" t="s">
        <v>3801</v>
      </c>
      <c r="M960"/>
      <c r="N960" t="s">
        <v>3802</v>
      </c>
      <c r="O960" t="s">
        <v>3803</v>
      </c>
      <c r="P960" t="s">
        <v>819</v>
      </c>
    </row>
    <row r="961" spans="1:16" ht="15" x14ac:dyDescent="0.25">
      <c r="A961" t="s">
        <v>3751</v>
      </c>
      <c r="B961" t="s">
        <v>3752</v>
      </c>
      <c r="C961" t="s">
        <v>125</v>
      </c>
      <c r="D961" t="s">
        <v>180</v>
      </c>
      <c r="E961" t="s">
        <v>181</v>
      </c>
      <c r="F961" t="s">
        <v>125</v>
      </c>
      <c r="G961"/>
      <c r="H961">
        <v>10</v>
      </c>
      <c r="I961" t="s">
        <v>182</v>
      </c>
      <c r="J961" t="s">
        <v>183</v>
      </c>
      <c r="K961" t="s">
        <v>184</v>
      </c>
      <c r="L961" t="s">
        <v>3846</v>
      </c>
      <c r="M961"/>
      <c r="N961"/>
      <c r="O961"/>
      <c r="P961" t="s">
        <v>651</v>
      </c>
    </row>
    <row r="962" spans="1:16" ht="15" x14ac:dyDescent="0.25">
      <c r="A962" t="s">
        <v>3751</v>
      </c>
      <c r="B962" t="s">
        <v>3845</v>
      </c>
      <c r="C962" t="s">
        <v>723</v>
      </c>
      <c r="D962" t="s">
        <v>724</v>
      </c>
      <c r="E962" t="s">
        <v>181</v>
      </c>
      <c r="F962" t="s">
        <v>723</v>
      </c>
      <c r="G962"/>
      <c r="H962">
        <v>20</v>
      </c>
      <c r="I962" t="s">
        <v>182</v>
      </c>
      <c r="J962" t="s">
        <v>183</v>
      </c>
      <c r="K962" t="s">
        <v>184</v>
      </c>
      <c r="L962" t="s">
        <v>3846</v>
      </c>
      <c r="M962"/>
      <c r="N962" t="s">
        <v>3847</v>
      </c>
      <c r="O962" t="s">
        <v>3848</v>
      </c>
      <c r="P962" t="s">
        <v>203</v>
      </c>
    </row>
    <row r="963" spans="1:16" ht="15" x14ac:dyDescent="0.25">
      <c r="A963" t="s">
        <v>3751</v>
      </c>
      <c r="B963" t="s">
        <v>3823</v>
      </c>
      <c r="C963" t="s">
        <v>723</v>
      </c>
      <c r="D963" t="s">
        <v>724</v>
      </c>
      <c r="E963" t="s">
        <v>181</v>
      </c>
      <c r="F963" t="s">
        <v>723</v>
      </c>
      <c r="G963"/>
      <c r="H963">
        <v>15.03</v>
      </c>
      <c r="I963" t="s">
        <v>625</v>
      </c>
      <c r="J963" t="s">
        <v>379</v>
      </c>
      <c r="K963" t="s">
        <v>379</v>
      </c>
      <c r="L963" t="s">
        <v>3824</v>
      </c>
      <c r="M963"/>
      <c r="N963" t="s">
        <v>3825</v>
      </c>
      <c r="O963" t="s">
        <v>3826</v>
      </c>
      <c r="P963" t="s">
        <v>738</v>
      </c>
    </row>
    <row r="964" spans="1:16" ht="15" x14ac:dyDescent="0.25">
      <c r="A964" t="s">
        <v>3751</v>
      </c>
      <c r="B964" t="s">
        <v>3856</v>
      </c>
      <c r="C964" t="s">
        <v>723</v>
      </c>
      <c r="D964" t="s">
        <v>724</v>
      </c>
      <c r="E964" t="s">
        <v>181</v>
      </c>
      <c r="F964" t="s">
        <v>723</v>
      </c>
      <c r="G964"/>
      <c r="H964">
        <v>16</v>
      </c>
      <c r="I964" t="s">
        <v>182</v>
      </c>
      <c r="J964" t="s">
        <v>183</v>
      </c>
      <c r="K964" t="s">
        <v>442</v>
      </c>
      <c r="L964" t="s">
        <v>3857</v>
      </c>
      <c r="M964"/>
      <c r="N964" t="s">
        <v>3858</v>
      </c>
      <c r="O964" t="s">
        <v>3859</v>
      </c>
      <c r="P964" t="s">
        <v>236</v>
      </c>
    </row>
    <row r="965" spans="1:16" ht="15" x14ac:dyDescent="0.25">
      <c r="A965" t="s">
        <v>3751</v>
      </c>
      <c r="B965" t="s">
        <v>3792</v>
      </c>
      <c r="C965" t="s">
        <v>723</v>
      </c>
      <c r="D965" t="s">
        <v>724</v>
      </c>
      <c r="E965" t="s">
        <v>181</v>
      </c>
      <c r="F965" t="s">
        <v>723</v>
      </c>
      <c r="G965"/>
      <c r="H965">
        <v>16</v>
      </c>
      <c r="I965" t="s">
        <v>182</v>
      </c>
      <c r="J965" t="s">
        <v>183</v>
      </c>
      <c r="K965" t="s">
        <v>5000</v>
      </c>
      <c r="L965" t="s">
        <v>3793</v>
      </c>
      <c r="M965"/>
      <c r="N965" t="s">
        <v>3794</v>
      </c>
      <c r="O965" t="s">
        <v>3795</v>
      </c>
      <c r="P965" t="s">
        <v>728</v>
      </c>
    </row>
    <row r="966" spans="1:16" ht="15" x14ac:dyDescent="0.25">
      <c r="A966" t="s">
        <v>3751</v>
      </c>
      <c r="B966" t="s">
        <v>3760</v>
      </c>
      <c r="C966" t="s">
        <v>723</v>
      </c>
      <c r="D966" t="s">
        <v>724</v>
      </c>
      <c r="E966" t="s">
        <v>181</v>
      </c>
      <c r="F966" t="s">
        <v>723</v>
      </c>
      <c r="G966"/>
      <c r="H966">
        <v>5</v>
      </c>
      <c r="I966" t="s">
        <v>182</v>
      </c>
      <c r="J966" t="s">
        <v>634</v>
      </c>
      <c r="K966" t="s">
        <v>634</v>
      </c>
      <c r="L966" t="s">
        <v>3761</v>
      </c>
      <c r="M966"/>
      <c r="N966" t="s">
        <v>3762</v>
      </c>
      <c r="O966" t="s">
        <v>3763</v>
      </c>
      <c r="P966" t="s">
        <v>989</v>
      </c>
    </row>
    <row r="967" spans="1:16" ht="15" x14ac:dyDescent="0.25">
      <c r="A967" t="s">
        <v>3751</v>
      </c>
      <c r="B967" t="s">
        <v>3784</v>
      </c>
      <c r="C967" t="s">
        <v>723</v>
      </c>
      <c r="D967" t="s">
        <v>724</v>
      </c>
      <c r="E967" t="s">
        <v>181</v>
      </c>
      <c r="F967" t="s">
        <v>723</v>
      </c>
      <c r="G967"/>
      <c r="H967">
        <v>29.75</v>
      </c>
      <c r="I967" t="s">
        <v>182</v>
      </c>
      <c r="J967" t="s">
        <v>379</v>
      </c>
      <c r="K967" t="s">
        <v>379</v>
      </c>
      <c r="L967" t="s">
        <v>3785</v>
      </c>
      <c r="M967"/>
      <c r="N967" t="s">
        <v>3786</v>
      </c>
      <c r="O967" t="s">
        <v>3787</v>
      </c>
      <c r="P967" t="s">
        <v>907</v>
      </c>
    </row>
    <row r="968" spans="1:16" ht="15" x14ac:dyDescent="0.25">
      <c r="A968" t="s">
        <v>3751</v>
      </c>
      <c r="B968" t="s">
        <v>3868</v>
      </c>
      <c r="C968" t="s">
        <v>723</v>
      </c>
      <c r="D968" t="s">
        <v>724</v>
      </c>
      <c r="E968" t="s">
        <v>181</v>
      </c>
      <c r="F968" t="s">
        <v>723</v>
      </c>
      <c r="G968"/>
      <c r="H968">
        <v>69</v>
      </c>
      <c r="I968" t="s">
        <v>625</v>
      </c>
      <c r="J968" t="s">
        <v>379</v>
      </c>
      <c r="K968" t="s">
        <v>379</v>
      </c>
      <c r="L968" t="s">
        <v>3869</v>
      </c>
      <c r="M968"/>
      <c r="N968" t="s">
        <v>3870</v>
      </c>
      <c r="O968" t="s">
        <v>3871</v>
      </c>
      <c r="P968" t="s">
        <v>421</v>
      </c>
    </row>
    <row r="969" spans="1:16" ht="15" x14ac:dyDescent="0.25">
      <c r="A969" t="s">
        <v>3751</v>
      </c>
      <c r="B969" t="s">
        <v>3776</v>
      </c>
      <c r="C969" t="s">
        <v>723</v>
      </c>
      <c r="D969" t="s">
        <v>724</v>
      </c>
      <c r="E969" t="s">
        <v>181</v>
      </c>
      <c r="F969" t="s">
        <v>723</v>
      </c>
      <c r="G969"/>
      <c r="H969">
        <v>17.16</v>
      </c>
      <c r="I969" t="s">
        <v>182</v>
      </c>
      <c r="J969" t="s">
        <v>379</v>
      </c>
      <c r="K969" t="s">
        <v>379</v>
      </c>
      <c r="L969" t="s">
        <v>3777</v>
      </c>
      <c r="M969"/>
      <c r="N969" t="s">
        <v>3778</v>
      </c>
      <c r="O969" t="s">
        <v>3779</v>
      </c>
      <c r="P969" t="s">
        <v>824</v>
      </c>
    </row>
    <row r="970" spans="1:16" ht="15" x14ac:dyDescent="0.25">
      <c r="A970" t="s">
        <v>3751</v>
      </c>
      <c r="B970" t="s">
        <v>3827</v>
      </c>
      <c r="C970" t="s">
        <v>723</v>
      </c>
      <c r="D970" t="s">
        <v>724</v>
      </c>
      <c r="E970" t="s">
        <v>181</v>
      </c>
      <c r="F970" t="s">
        <v>723</v>
      </c>
      <c r="G970"/>
      <c r="H970">
        <v>29.75</v>
      </c>
      <c r="I970" t="s">
        <v>625</v>
      </c>
      <c r="J970" t="s">
        <v>379</v>
      </c>
      <c r="K970" t="s">
        <v>379</v>
      </c>
      <c r="L970" t="s">
        <v>3777</v>
      </c>
      <c r="M970"/>
      <c r="N970" t="s">
        <v>3828</v>
      </c>
      <c r="O970" t="s">
        <v>3829</v>
      </c>
      <c r="P970" t="s">
        <v>738</v>
      </c>
    </row>
    <row r="971" spans="1:16" ht="15" x14ac:dyDescent="0.25">
      <c r="A971" t="s">
        <v>3751</v>
      </c>
      <c r="B971" t="s">
        <v>5092</v>
      </c>
      <c r="C971" t="s">
        <v>723</v>
      </c>
      <c r="D971" t="s">
        <v>997</v>
      </c>
      <c r="E971" t="s">
        <v>181</v>
      </c>
      <c r="F971" t="s">
        <v>723</v>
      </c>
      <c r="G971"/>
      <c r="H971">
        <v>714</v>
      </c>
      <c r="I971" t="s">
        <v>625</v>
      </c>
      <c r="J971" t="s">
        <v>183</v>
      </c>
      <c r="K971" t="s">
        <v>5000</v>
      </c>
      <c r="L971"/>
      <c r="M971"/>
      <c r="N971"/>
      <c r="O971"/>
      <c r="P971" t="s">
        <v>832</v>
      </c>
    </row>
    <row r="972" spans="1:16" ht="15" x14ac:dyDescent="0.25">
      <c r="A972" t="s">
        <v>3751</v>
      </c>
      <c r="B972" t="s">
        <v>3764</v>
      </c>
      <c r="C972" t="s">
        <v>723</v>
      </c>
      <c r="D972" t="s">
        <v>724</v>
      </c>
      <c r="E972" t="s">
        <v>181</v>
      </c>
      <c r="F972" t="s">
        <v>723</v>
      </c>
      <c r="G972"/>
      <c r="H972">
        <v>5</v>
      </c>
      <c r="I972" t="s">
        <v>182</v>
      </c>
      <c r="J972" t="s">
        <v>634</v>
      </c>
      <c r="K972" t="s">
        <v>634</v>
      </c>
      <c r="L972" t="s">
        <v>3765</v>
      </c>
      <c r="M972"/>
      <c r="N972" t="s">
        <v>3766</v>
      </c>
      <c r="O972" t="s">
        <v>3767</v>
      </c>
      <c r="P972" t="s">
        <v>989</v>
      </c>
    </row>
    <row r="973" spans="1:16" ht="15" x14ac:dyDescent="0.25">
      <c r="A973" t="s">
        <v>3751</v>
      </c>
      <c r="B973" t="s">
        <v>3864</v>
      </c>
      <c r="C973" t="s">
        <v>723</v>
      </c>
      <c r="D973" t="s">
        <v>724</v>
      </c>
      <c r="E973" t="s">
        <v>181</v>
      </c>
      <c r="F973" t="s">
        <v>723</v>
      </c>
      <c r="G973"/>
      <c r="H973">
        <v>13.8</v>
      </c>
      <c r="I973" t="s">
        <v>182</v>
      </c>
      <c r="J973" t="s">
        <v>379</v>
      </c>
      <c r="K973" t="s">
        <v>379</v>
      </c>
      <c r="L973" t="s">
        <v>3865</v>
      </c>
      <c r="M973"/>
      <c r="N973" t="s">
        <v>3866</v>
      </c>
      <c r="O973" t="s">
        <v>3867</v>
      </c>
      <c r="P973" t="s">
        <v>421</v>
      </c>
    </row>
    <row r="974" spans="1:16" ht="15" x14ac:dyDescent="0.25">
      <c r="A974" t="s">
        <v>3751</v>
      </c>
      <c r="B974" t="s">
        <v>3879</v>
      </c>
      <c r="C974" t="s">
        <v>723</v>
      </c>
      <c r="D974" t="s">
        <v>724</v>
      </c>
      <c r="E974" t="s">
        <v>181</v>
      </c>
      <c r="F974" t="s">
        <v>723</v>
      </c>
      <c r="G974"/>
      <c r="H974">
        <v>36.799999999999997</v>
      </c>
      <c r="I974" t="s">
        <v>625</v>
      </c>
      <c r="J974" t="s">
        <v>379</v>
      </c>
      <c r="K974" t="s">
        <v>379</v>
      </c>
      <c r="L974" t="s">
        <v>3865</v>
      </c>
      <c r="M974"/>
      <c r="N974" t="s">
        <v>3866</v>
      </c>
      <c r="O974" t="s">
        <v>3867</v>
      </c>
      <c r="P974" t="s">
        <v>577</v>
      </c>
    </row>
    <row r="975" spans="1:16" ht="15" x14ac:dyDescent="0.25">
      <c r="A975" t="s">
        <v>3751</v>
      </c>
      <c r="B975" t="s">
        <v>5093</v>
      </c>
      <c r="C975" t="s">
        <v>723</v>
      </c>
      <c r="D975" t="s">
        <v>724</v>
      </c>
      <c r="E975" t="s">
        <v>181</v>
      </c>
      <c r="F975" t="s">
        <v>723</v>
      </c>
      <c r="G975"/>
      <c r="H975">
        <v>22</v>
      </c>
      <c r="I975" t="s">
        <v>625</v>
      </c>
      <c r="J975" t="s">
        <v>379</v>
      </c>
      <c r="K975" t="s">
        <v>379</v>
      </c>
      <c r="L975" t="s">
        <v>3881</v>
      </c>
      <c r="M975"/>
      <c r="N975" t="s">
        <v>3882</v>
      </c>
      <c r="O975" t="s">
        <v>3883</v>
      </c>
      <c r="P975" t="s">
        <v>577</v>
      </c>
    </row>
    <row r="976" spans="1:16" ht="15" x14ac:dyDescent="0.25">
      <c r="A976" t="s">
        <v>3751</v>
      </c>
      <c r="B976" t="s">
        <v>3819</v>
      </c>
      <c r="C976" t="s">
        <v>723</v>
      </c>
      <c r="D976" t="s">
        <v>724</v>
      </c>
      <c r="E976" t="s">
        <v>181</v>
      </c>
      <c r="F976" t="s">
        <v>723</v>
      </c>
      <c r="G976"/>
      <c r="H976">
        <v>27</v>
      </c>
      <c r="I976" t="s">
        <v>182</v>
      </c>
      <c r="J976" t="s">
        <v>379</v>
      </c>
      <c r="K976" t="s">
        <v>379</v>
      </c>
      <c r="L976" t="s">
        <v>3820</v>
      </c>
      <c r="M976"/>
      <c r="N976" t="s">
        <v>3821</v>
      </c>
      <c r="O976" t="s">
        <v>3822</v>
      </c>
      <c r="P976" t="s">
        <v>733</v>
      </c>
    </row>
    <row r="977" spans="1:16" ht="15" x14ac:dyDescent="0.25">
      <c r="A977" t="s">
        <v>3751</v>
      </c>
      <c r="B977" t="s">
        <v>5094</v>
      </c>
      <c r="C977" t="s">
        <v>723</v>
      </c>
      <c r="D977" t="s">
        <v>724</v>
      </c>
      <c r="E977" t="s">
        <v>181</v>
      </c>
      <c r="F977" t="s">
        <v>723</v>
      </c>
      <c r="G977"/>
      <c r="H977">
        <v>15.6</v>
      </c>
      <c r="I977" t="s">
        <v>182</v>
      </c>
      <c r="J977" t="s">
        <v>379</v>
      </c>
      <c r="K977" t="s">
        <v>379</v>
      </c>
      <c r="L977" t="s">
        <v>3813</v>
      </c>
      <c r="M977"/>
      <c r="N977" t="s">
        <v>5095</v>
      </c>
      <c r="O977" t="s">
        <v>5096</v>
      </c>
      <c r="P977" t="s">
        <v>879</v>
      </c>
    </row>
    <row r="978" spans="1:16" ht="15" x14ac:dyDescent="0.25">
      <c r="A978" t="s">
        <v>3751</v>
      </c>
      <c r="B978" t="s">
        <v>3812</v>
      </c>
      <c r="C978" t="s">
        <v>723</v>
      </c>
      <c r="D978" t="s">
        <v>724</v>
      </c>
      <c r="E978" t="s">
        <v>181</v>
      </c>
      <c r="F978" t="s">
        <v>723</v>
      </c>
      <c r="G978"/>
      <c r="H978">
        <v>26</v>
      </c>
      <c r="I978" t="s">
        <v>182</v>
      </c>
      <c r="J978" t="s">
        <v>379</v>
      </c>
      <c r="K978" t="s">
        <v>379</v>
      </c>
      <c r="L978" t="s">
        <v>3813</v>
      </c>
      <c r="M978"/>
      <c r="N978" t="s">
        <v>3814</v>
      </c>
      <c r="O978" t="s">
        <v>3815</v>
      </c>
      <c r="P978" t="s">
        <v>733</v>
      </c>
    </row>
    <row r="979" spans="1:16" ht="15" x14ac:dyDescent="0.25">
      <c r="A979" t="s">
        <v>3751</v>
      </c>
      <c r="B979" t="s">
        <v>3884</v>
      </c>
      <c r="C979" t="s">
        <v>723</v>
      </c>
      <c r="D979" t="s">
        <v>724</v>
      </c>
      <c r="E979" t="s">
        <v>181</v>
      </c>
      <c r="F979" t="s">
        <v>723</v>
      </c>
      <c r="G979"/>
      <c r="H979">
        <v>30</v>
      </c>
      <c r="I979" t="s">
        <v>625</v>
      </c>
      <c r="J979" t="s">
        <v>379</v>
      </c>
      <c r="K979" t="s">
        <v>379</v>
      </c>
      <c r="L979" t="s">
        <v>3885</v>
      </c>
      <c r="M979"/>
      <c r="N979"/>
      <c r="O979"/>
      <c r="P979" t="s">
        <v>623</v>
      </c>
    </row>
    <row r="980" spans="1:16" ht="15" x14ac:dyDescent="0.25">
      <c r="A980" t="s">
        <v>3751</v>
      </c>
      <c r="B980" t="s">
        <v>3772</v>
      </c>
      <c r="C980" t="s">
        <v>723</v>
      </c>
      <c r="D980" t="s">
        <v>724</v>
      </c>
      <c r="E980" t="s">
        <v>181</v>
      </c>
      <c r="F980" t="s">
        <v>723</v>
      </c>
      <c r="G980"/>
      <c r="H980">
        <v>13.2</v>
      </c>
      <c r="I980" t="s">
        <v>182</v>
      </c>
      <c r="J980" t="s">
        <v>379</v>
      </c>
      <c r="K980" t="s">
        <v>379</v>
      </c>
      <c r="L980" t="s">
        <v>3773</v>
      </c>
      <c r="M980"/>
      <c r="N980" t="s">
        <v>3774</v>
      </c>
      <c r="O980" t="s">
        <v>3775</v>
      </c>
      <c r="P980" t="s">
        <v>824</v>
      </c>
    </row>
    <row r="981" spans="1:16" ht="15" x14ac:dyDescent="0.25">
      <c r="A981" t="s">
        <v>3751</v>
      </c>
      <c r="B981" t="s">
        <v>3872</v>
      </c>
      <c r="C981" t="s">
        <v>723</v>
      </c>
      <c r="D981" t="s">
        <v>724</v>
      </c>
      <c r="E981" t="s">
        <v>181</v>
      </c>
      <c r="F981" t="s">
        <v>723</v>
      </c>
      <c r="G981"/>
      <c r="H981">
        <v>29.75</v>
      </c>
      <c r="I981" t="s">
        <v>625</v>
      </c>
      <c r="J981" t="s">
        <v>379</v>
      </c>
      <c r="K981" t="s">
        <v>379</v>
      </c>
      <c r="L981" t="s">
        <v>3773</v>
      </c>
      <c r="M981"/>
      <c r="N981" t="s">
        <v>3873</v>
      </c>
      <c r="O981" t="s">
        <v>3874</v>
      </c>
      <c r="P981" t="s">
        <v>421</v>
      </c>
    </row>
    <row r="982" spans="1:16" ht="15" x14ac:dyDescent="0.25">
      <c r="A982" t="s">
        <v>3751</v>
      </c>
      <c r="B982" t="s">
        <v>3853</v>
      </c>
      <c r="C982" t="s">
        <v>723</v>
      </c>
      <c r="D982" t="s">
        <v>724</v>
      </c>
      <c r="E982" t="s">
        <v>181</v>
      </c>
      <c r="F982" t="s">
        <v>723</v>
      </c>
      <c r="G982"/>
      <c r="H982">
        <v>136</v>
      </c>
      <c r="I982" t="s">
        <v>625</v>
      </c>
      <c r="J982" t="s">
        <v>379</v>
      </c>
      <c r="K982" t="s">
        <v>379</v>
      </c>
      <c r="L982" t="s">
        <v>3854</v>
      </c>
      <c r="M982"/>
      <c r="N982" t="s">
        <v>3855</v>
      </c>
      <c r="O982" t="s">
        <v>3715</v>
      </c>
      <c r="P982" t="s">
        <v>203</v>
      </c>
    </row>
    <row r="983" spans="1:16" ht="15" x14ac:dyDescent="0.25">
      <c r="A983" t="s">
        <v>3751</v>
      </c>
      <c r="B983" t="s">
        <v>3875</v>
      </c>
      <c r="C983" t="s">
        <v>723</v>
      </c>
      <c r="D983" t="s">
        <v>724</v>
      </c>
      <c r="E983" t="s">
        <v>181</v>
      </c>
      <c r="F983" t="s">
        <v>723</v>
      </c>
      <c r="G983"/>
      <c r="H983">
        <v>239</v>
      </c>
      <c r="I983" t="s">
        <v>625</v>
      </c>
      <c r="J983" t="s">
        <v>379</v>
      </c>
      <c r="K983" t="s">
        <v>379</v>
      </c>
      <c r="L983" t="s">
        <v>3876</v>
      </c>
      <c r="M983"/>
      <c r="N983" t="s">
        <v>3877</v>
      </c>
      <c r="O983" t="s">
        <v>3878</v>
      </c>
      <c r="P983" t="s">
        <v>421</v>
      </c>
    </row>
    <row r="984" spans="1:16" ht="15" x14ac:dyDescent="0.25">
      <c r="A984" t="s">
        <v>3751</v>
      </c>
      <c r="B984" t="s">
        <v>3837</v>
      </c>
      <c r="C984" t="s">
        <v>723</v>
      </c>
      <c r="D984" t="s">
        <v>724</v>
      </c>
      <c r="E984" t="s">
        <v>181</v>
      </c>
      <c r="F984" t="s">
        <v>723</v>
      </c>
      <c r="G984"/>
      <c r="H984">
        <v>26</v>
      </c>
      <c r="I984" t="s">
        <v>182</v>
      </c>
      <c r="J984" t="s">
        <v>183</v>
      </c>
      <c r="K984" t="s">
        <v>518</v>
      </c>
      <c r="L984" t="s">
        <v>3838</v>
      </c>
      <c r="M984"/>
      <c r="N984" t="s">
        <v>3839</v>
      </c>
      <c r="O984" t="s">
        <v>3840</v>
      </c>
      <c r="P984" t="s">
        <v>197</v>
      </c>
    </row>
    <row r="985" spans="1:16" ht="15" x14ac:dyDescent="0.25">
      <c r="A985" t="s">
        <v>3751</v>
      </c>
      <c r="B985" t="s">
        <v>3834</v>
      </c>
      <c r="C985" t="s">
        <v>723</v>
      </c>
      <c r="D985" t="s">
        <v>724</v>
      </c>
      <c r="E985" t="s">
        <v>181</v>
      </c>
      <c r="F985" t="s">
        <v>723</v>
      </c>
      <c r="G985"/>
      <c r="H985">
        <v>56</v>
      </c>
      <c r="I985" t="s">
        <v>625</v>
      </c>
      <c r="J985" t="s">
        <v>379</v>
      </c>
      <c r="K985" t="s">
        <v>379</v>
      </c>
      <c r="L985" t="s">
        <v>3835</v>
      </c>
      <c r="M985"/>
      <c r="N985" t="s">
        <v>3336</v>
      </c>
      <c r="O985" t="s">
        <v>3836</v>
      </c>
      <c r="P985" t="s">
        <v>188</v>
      </c>
    </row>
    <row r="986" spans="1:16" ht="15" x14ac:dyDescent="0.25">
      <c r="A986" t="s">
        <v>3751</v>
      </c>
      <c r="B986" t="s">
        <v>3849</v>
      </c>
      <c r="C986" t="s">
        <v>723</v>
      </c>
      <c r="D986" t="s">
        <v>724</v>
      </c>
      <c r="E986" t="s">
        <v>181</v>
      </c>
      <c r="F986" t="s">
        <v>723</v>
      </c>
      <c r="G986"/>
      <c r="H986">
        <v>12</v>
      </c>
      <c r="I986" t="s">
        <v>182</v>
      </c>
      <c r="J986" t="s">
        <v>379</v>
      </c>
      <c r="K986" t="s">
        <v>379</v>
      </c>
      <c r="L986" t="s">
        <v>3850</v>
      </c>
      <c r="M986"/>
      <c r="N986" t="s">
        <v>3851</v>
      </c>
      <c r="O986" t="s">
        <v>3852</v>
      </c>
      <c r="P986" t="s">
        <v>203</v>
      </c>
    </row>
    <row r="987" spans="1:16" ht="15" x14ac:dyDescent="0.25">
      <c r="A987" t="s">
        <v>3751</v>
      </c>
      <c r="B987" t="s">
        <v>3756</v>
      </c>
      <c r="C987" t="s">
        <v>723</v>
      </c>
      <c r="D987" t="s">
        <v>724</v>
      </c>
      <c r="E987" t="s">
        <v>181</v>
      </c>
      <c r="F987" t="s">
        <v>723</v>
      </c>
      <c r="G987"/>
      <c r="H987">
        <v>30.6</v>
      </c>
      <c r="I987" t="s">
        <v>182</v>
      </c>
      <c r="J987" t="s">
        <v>216</v>
      </c>
      <c r="K987" t="s">
        <v>216</v>
      </c>
      <c r="L987" t="s">
        <v>3757</v>
      </c>
      <c r="M987"/>
      <c r="N987" t="s">
        <v>3758</v>
      </c>
      <c r="O987" t="s">
        <v>3759</v>
      </c>
      <c r="P987" t="s">
        <v>1222</v>
      </c>
    </row>
    <row r="988" spans="1:16" ht="15" x14ac:dyDescent="0.25">
      <c r="A988" t="s">
        <v>3751</v>
      </c>
      <c r="B988" t="s">
        <v>3768</v>
      </c>
      <c r="C988" t="s">
        <v>723</v>
      </c>
      <c r="D988" t="s">
        <v>724</v>
      </c>
      <c r="E988" t="s">
        <v>181</v>
      </c>
      <c r="F988" t="s">
        <v>723</v>
      </c>
      <c r="G988"/>
      <c r="H988">
        <v>5</v>
      </c>
      <c r="I988" t="s">
        <v>182</v>
      </c>
      <c r="J988" t="s">
        <v>634</v>
      </c>
      <c r="K988" t="s">
        <v>634</v>
      </c>
      <c r="L988" t="s">
        <v>3769</v>
      </c>
      <c r="M988"/>
      <c r="N988" t="s">
        <v>3770</v>
      </c>
      <c r="O988" t="s">
        <v>3771</v>
      </c>
      <c r="P988" t="s">
        <v>989</v>
      </c>
    </row>
    <row r="989" spans="1:16" ht="15" x14ac:dyDescent="0.25">
      <c r="A989" t="s">
        <v>3751</v>
      </c>
      <c r="B989" t="s">
        <v>3804</v>
      </c>
      <c r="C989" t="s">
        <v>723</v>
      </c>
      <c r="D989" t="s">
        <v>724</v>
      </c>
      <c r="E989" t="s">
        <v>181</v>
      </c>
      <c r="F989" t="s">
        <v>723</v>
      </c>
      <c r="G989"/>
      <c r="H989">
        <v>18.2</v>
      </c>
      <c r="I989" t="s">
        <v>182</v>
      </c>
      <c r="J989" t="s">
        <v>379</v>
      </c>
      <c r="K989" t="s">
        <v>379</v>
      </c>
      <c r="L989" t="s">
        <v>3805</v>
      </c>
      <c r="M989"/>
      <c r="N989" t="s">
        <v>3806</v>
      </c>
      <c r="O989" t="s">
        <v>3807</v>
      </c>
      <c r="P989" t="s">
        <v>859</v>
      </c>
    </row>
    <row r="990" spans="1:16" ht="15" x14ac:dyDescent="0.25">
      <c r="A990" t="s">
        <v>3751</v>
      </c>
      <c r="B990" t="s">
        <v>5097</v>
      </c>
      <c r="C990" t="s">
        <v>723</v>
      </c>
      <c r="D990" t="s">
        <v>724</v>
      </c>
      <c r="E990" t="s">
        <v>181</v>
      </c>
      <c r="F990" t="s">
        <v>723</v>
      </c>
      <c r="G990"/>
      <c r="H990">
        <v>322</v>
      </c>
      <c r="I990" t="s">
        <v>625</v>
      </c>
      <c r="J990" t="s">
        <v>379</v>
      </c>
      <c r="K990" t="s">
        <v>379</v>
      </c>
      <c r="L990" t="s">
        <v>3809</v>
      </c>
      <c r="M990"/>
      <c r="N990" t="s">
        <v>3810</v>
      </c>
      <c r="O990" t="s">
        <v>3811</v>
      </c>
      <c r="P990" t="s">
        <v>859</v>
      </c>
    </row>
    <row r="991" spans="1:16" ht="15" x14ac:dyDescent="0.25">
      <c r="A991" t="s">
        <v>3751</v>
      </c>
      <c r="B991" t="s">
        <v>3841</v>
      </c>
      <c r="C991" t="s">
        <v>723</v>
      </c>
      <c r="D991" t="s">
        <v>724</v>
      </c>
      <c r="E991" t="s">
        <v>181</v>
      </c>
      <c r="F991" t="s">
        <v>723</v>
      </c>
      <c r="G991"/>
      <c r="H991">
        <v>217.02</v>
      </c>
      <c r="I991" t="s">
        <v>625</v>
      </c>
      <c r="J991" t="s">
        <v>379</v>
      </c>
      <c r="K991" t="s">
        <v>379</v>
      </c>
      <c r="L991" t="s">
        <v>3809</v>
      </c>
      <c r="M991"/>
      <c r="N991" t="s">
        <v>3842</v>
      </c>
      <c r="O991" t="s">
        <v>3843</v>
      </c>
      <c r="P991" t="s">
        <v>197</v>
      </c>
    </row>
    <row r="992" spans="1:16" ht="15" x14ac:dyDescent="0.25">
      <c r="A992" t="s">
        <v>3751</v>
      </c>
      <c r="B992" t="s">
        <v>3816</v>
      </c>
      <c r="C992" t="s">
        <v>723</v>
      </c>
      <c r="D992" t="s">
        <v>724</v>
      </c>
      <c r="E992" t="s">
        <v>181</v>
      </c>
      <c r="F992" t="s">
        <v>723</v>
      </c>
      <c r="G992"/>
      <c r="H992">
        <v>10</v>
      </c>
      <c r="I992" t="s">
        <v>182</v>
      </c>
      <c r="J992" t="s">
        <v>634</v>
      </c>
      <c r="K992" t="s">
        <v>634</v>
      </c>
      <c r="L992" t="s">
        <v>3765</v>
      </c>
      <c r="M992"/>
      <c r="N992" t="s">
        <v>3817</v>
      </c>
      <c r="O992" t="s">
        <v>3818</v>
      </c>
      <c r="P992" t="s">
        <v>733</v>
      </c>
    </row>
    <row r="993" spans="1:16" ht="15" x14ac:dyDescent="0.25">
      <c r="A993" t="s">
        <v>3888</v>
      </c>
      <c r="B993" t="s">
        <v>3889</v>
      </c>
      <c r="C993" t="s">
        <v>827</v>
      </c>
      <c r="D993" t="s">
        <v>827</v>
      </c>
      <c r="E993" t="s">
        <v>856</v>
      </c>
      <c r="F993" t="s">
        <v>119</v>
      </c>
      <c r="G993"/>
      <c r="H993">
        <v>33.276000000000003</v>
      </c>
      <c r="I993" t="s">
        <v>625</v>
      </c>
      <c r="J993" t="s">
        <v>183</v>
      </c>
      <c r="K993" t="s">
        <v>518</v>
      </c>
      <c r="L993" t="s">
        <v>3890</v>
      </c>
      <c r="M993"/>
      <c r="N993" t="s">
        <v>3891</v>
      </c>
      <c r="O993" t="s">
        <v>3892</v>
      </c>
      <c r="P993" t="s">
        <v>859</v>
      </c>
    </row>
    <row r="994" spans="1:16" ht="15" x14ac:dyDescent="0.25">
      <c r="A994" t="s">
        <v>3888</v>
      </c>
      <c r="B994" t="s">
        <v>3893</v>
      </c>
      <c r="C994" t="s">
        <v>827</v>
      </c>
      <c r="D994" t="s">
        <v>827</v>
      </c>
      <c r="E994" t="s">
        <v>181</v>
      </c>
      <c r="F994" t="s">
        <v>828</v>
      </c>
      <c r="G994"/>
      <c r="H994">
        <v>49</v>
      </c>
      <c r="I994" t="s">
        <v>625</v>
      </c>
      <c r="J994" t="s">
        <v>183</v>
      </c>
      <c r="K994" t="s">
        <v>518</v>
      </c>
      <c r="L994"/>
      <c r="M994"/>
      <c r="N994" t="s">
        <v>3894</v>
      </c>
      <c r="O994" t="s">
        <v>3895</v>
      </c>
      <c r="P994" t="s">
        <v>421</v>
      </c>
    </row>
    <row r="995" spans="1:16" ht="15" x14ac:dyDescent="0.25">
      <c r="A995" t="s">
        <v>3888</v>
      </c>
      <c r="B995" t="s">
        <v>5098</v>
      </c>
      <c r="C995" t="s">
        <v>746</v>
      </c>
      <c r="D995" t="s">
        <v>3897</v>
      </c>
      <c r="E995" t="s">
        <v>856</v>
      </c>
      <c r="F995" t="s">
        <v>115</v>
      </c>
      <c r="G995" t="s">
        <v>128</v>
      </c>
      <c r="H995">
        <v>120</v>
      </c>
      <c r="I995" t="s">
        <v>625</v>
      </c>
      <c r="J995" t="s">
        <v>183</v>
      </c>
      <c r="K995" t="s">
        <v>518</v>
      </c>
      <c r="L995" t="s">
        <v>3890</v>
      </c>
      <c r="M995"/>
      <c r="N995" t="s">
        <v>3898</v>
      </c>
      <c r="O995" t="s">
        <v>3899</v>
      </c>
      <c r="P995" t="s">
        <v>3900</v>
      </c>
    </row>
    <row r="996" spans="1:16" ht="15" x14ac:dyDescent="0.25">
      <c r="A996" t="s">
        <v>3901</v>
      </c>
      <c r="B996" t="s">
        <v>4070</v>
      </c>
      <c r="C996" t="s">
        <v>121</v>
      </c>
      <c r="D996" t="s">
        <v>716</v>
      </c>
      <c r="E996" t="s">
        <v>181</v>
      </c>
      <c r="F996" t="s">
        <v>121</v>
      </c>
      <c r="G996"/>
      <c r="H996">
        <v>3.1</v>
      </c>
      <c r="I996" t="s">
        <v>182</v>
      </c>
      <c r="J996" t="s">
        <v>379</v>
      </c>
      <c r="K996" t="s">
        <v>379</v>
      </c>
      <c r="L996"/>
      <c r="M996" t="s">
        <v>4071</v>
      </c>
      <c r="N996" t="s">
        <v>4072</v>
      </c>
      <c r="O996" t="s">
        <v>4073</v>
      </c>
      <c r="P996" t="s">
        <v>4057</v>
      </c>
    </row>
    <row r="997" spans="1:16" ht="15" x14ac:dyDescent="0.25">
      <c r="A997" t="s">
        <v>3901</v>
      </c>
      <c r="B997" t="s">
        <v>4329</v>
      </c>
      <c r="C997" t="s">
        <v>723</v>
      </c>
      <c r="D997" t="s">
        <v>724</v>
      </c>
      <c r="E997" t="s">
        <v>181</v>
      </c>
      <c r="F997" t="s">
        <v>723</v>
      </c>
      <c r="G997"/>
      <c r="H997">
        <v>38</v>
      </c>
      <c r="I997" t="s">
        <v>182</v>
      </c>
      <c r="J997" t="s">
        <v>379</v>
      </c>
      <c r="K997" t="s">
        <v>379</v>
      </c>
      <c r="L997"/>
      <c r="M997" t="s">
        <v>4330</v>
      </c>
      <c r="N997" t="s">
        <v>4331</v>
      </c>
      <c r="O997" t="s">
        <v>4332</v>
      </c>
      <c r="P997" t="s">
        <v>751</v>
      </c>
    </row>
    <row r="998" spans="1:16" ht="15" x14ac:dyDescent="0.25">
      <c r="A998" t="s">
        <v>3901</v>
      </c>
      <c r="B998" t="s">
        <v>4190</v>
      </c>
      <c r="C998" t="s">
        <v>121</v>
      </c>
      <c r="D998" t="s">
        <v>716</v>
      </c>
      <c r="E998" t="s">
        <v>181</v>
      </c>
      <c r="F998" t="s">
        <v>121</v>
      </c>
      <c r="G998"/>
      <c r="H998">
        <v>20</v>
      </c>
      <c r="I998" t="s">
        <v>625</v>
      </c>
      <c r="J998" t="s">
        <v>379</v>
      </c>
      <c r="K998" t="s">
        <v>379</v>
      </c>
      <c r="L998"/>
      <c r="M998" t="s">
        <v>4191</v>
      </c>
      <c r="N998" t="s">
        <v>4192</v>
      </c>
      <c r="O998" t="s">
        <v>4193</v>
      </c>
      <c r="P998" t="s">
        <v>4189</v>
      </c>
    </row>
    <row r="999" spans="1:16" ht="15" x14ac:dyDescent="0.25">
      <c r="A999" t="s">
        <v>3901</v>
      </c>
      <c r="B999" t="s">
        <v>4053</v>
      </c>
      <c r="C999" t="s">
        <v>121</v>
      </c>
      <c r="D999" t="s">
        <v>716</v>
      </c>
      <c r="E999" t="s">
        <v>181</v>
      </c>
      <c r="F999" t="s">
        <v>121</v>
      </c>
      <c r="G999"/>
      <c r="H999">
        <v>6</v>
      </c>
      <c r="I999" t="s">
        <v>182</v>
      </c>
      <c r="J999" t="s">
        <v>379</v>
      </c>
      <c r="K999" t="s">
        <v>379</v>
      </c>
      <c r="L999"/>
      <c r="M999" t="s">
        <v>4054</v>
      </c>
      <c r="N999" t="s">
        <v>4055</v>
      </c>
      <c r="O999" t="s">
        <v>4056</v>
      </c>
      <c r="P999" t="s">
        <v>4057</v>
      </c>
    </row>
    <row r="1000" spans="1:16" ht="15" x14ac:dyDescent="0.25">
      <c r="A1000" t="s">
        <v>3901</v>
      </c>
      <c r="B1000" t="s">
        <v>4284</v>
      </c>
      <c r="C1000" t="s">
        <v>746</v>
      </c>
      <c r="D1000" t="s">
        <v>5041</v>
      </c>
      <c r="E1000" t="s">
        <v>181</v>
      </c>
      <c r="F1000" t="s">
        <v>117</v>
      </c>
      <c r="G1000"/>
      <c r="H1000">
        <v>10</v>
      </c>
      <c r="I1000" t="s">
        <v>625</v>
      </c>
      <c r="J1000" t="s">
        <v>379</v>
      </c>
      <c r="K1000" t="s">
        <v>379</v>
      </c>
      <c r="L1000"/>
      <c r="M1000"/>
      <c r="N1000" t="s">
        <v>4285</v>
      </c>
      <c r="O1000" t="s">
        <v>4286</v>
      </c>
      <c r="P1000" t="s">
        <v>824</v>
      </c>
    </row>
    <row r="1001" spans="1:16" ht="15" x14ac:dyDescent="0.25">
      <c r="A1001" t="s">
        <v>3901</v>
      </c>
      <c r="B1001" t="s">
        <v>4305</v>
      </c>
      <c r="C1001" t="s">
        <v>723</v>
      </c>
      <c r="D1001" t="s">
        <v>724</v>
      </c>
      <c r="E1001" t="s">
        <v>181</v>
      </c>
      <c r="F1001" t="s">
        <v>723</v>
      </c>
      <c r="G1001"/>
      <c r="H1001">
        <v>28.6</v>
      </c>
      <c r="I1001" t="s">
        <v>182</v>
      </c>
      <c r="J1001" t="s">
        <v>379</v>
      </c>
      <c r="K1001" t="s">
        <v>379</v>
      </c>
      <c r="L1001"/>
      <c r="M1001" t="s">
        <v>4306</v>
      </c>
      <c r="N1001" t="s">
        <v>4307</v>
      </c>
      <c r="O1001" t="s">
        <v>4308</v>
      </c>
      <c r="P1001" t="s">
        <v>728</v>
      </c>
    </row>
    <row r="1002" spans="1:16" ht="15" x14ac:dyDescent="0.25">
      <c r="A1002" t="s">
        <v>3901</v>
      </c>
      <c r="B1002" t="s">
        <v>4078</v>
      </c>
      <c r="C1002" t="s">
        <v>121</v>
      </c>
      <c r="D1002" t="s">
        <v>716</v>
      </c>
      <c r="E1002" t="s">
        <v>181</v>
      </c>
      <c r="F1002" t="s">
        <v>121</v>
      </c>
      <c r="G1002"/>
      <c r="H1002">
        <v>0.88600000000000001</v>
      </c>
      <c r="I1002" t="s">
        <v>182</v>
      </c>
      <c r="J1002" t="s">
        <v>379</v>
      </c>
      <c r="K1002" t="s">
        <v>379</v>
      </c>
      <c r="L1002"/>
      <c r="M1002" t="s">
        <v>4079</v>
      </c>
      <c r="N1002" t="s">
        <v>4080</v>
      </c>
      <c r="O1002" t="s">
        <v>4081</v>
      </c>
      <c r="P1002" t="s">
        <v>4057</v>
      </c>
    </row>
    <row r="1003" spans="1:16" ht="15" x14ac:dyDescent="0.25">
      <c r="A1003" t="s">
        <v>3901</v>
      </c>
      <c r="B1003" t="s">
        <v>4279</v>
      </c>
      <c r="C1003" t="s">
        <v>746</v>
      </c>
      <c r="D1003" t="s">
        <v>5041</v>
      </c>
      <c r="E1003" t="s">
        <v>181</v>
      </c>
      <c r="F1003" t="s">
        <v>117</v>
      </c>
      <c r="G1003"/>
      <c r="H1003">
        <v>2.5</v>
      </c>
      <c r="I1003" t="s">
        <v>625</v>
      </c>
      <c r="J1003" t="s">
        <v>379</v>
      </c>
      <c r="K1003" t="s">
        <v>379</v>
      </c>
      <c r="L1003" t="s">
        <v>4280</v>
      </c>
      <c r="M1003"/>
      <c r="N1003" t="s">
        <v>4281</v>
      </c>
      <c r="O1003" t="s">
        <v>4282</v>
      </c>
      <c r="P1003" t="s">
        <v>4283</v>
      </c>
    </row>
    <row r="1004" spans="1:16" ht="15" x14ac:dyDescent="0.25">
      <c r="A1004" t="s">
        <v>3901</v>
      </c>
      <c r="B1004" t="s">
        <v>3986</v>
      </c>
      <c r="C1004" t="s">
        <v>121</v>
      </c>
      <c r="D1004" t="s">
        <v>716</v>
      </c>
      <c r="E1004" t="s">
        <v>181</v>
      </c>
      <c r="F1004" t="s">
        <v>121</v>
      </c>
      <c r="G1004"/>
      <c r="H1004">
        <v>0.16</v>
      </c>
      <c r="I1004" t="s">
        <v>182</v>
      </c>
      <c r="J1004" t="s">
        <v>379</v>
      </c>
      <c r="K1004" t="s">
        <v>379</v>
      </c>
      <c r="L1004"/>
      <c r="M1004" t="s">
        <v>3987</v>
      </c>
      <c r="N1004" t="s">
        <v>3988</v>
      </c>
      <c r="O1004" t="s">
        <v>3989</v>
      </c>
      <c r="P1004" t="s">
        <v>3977</v>
      </c>
    </row>
    <row r="1005" spans="1:16" ht="15" x14ac:dyDescent="0.25">
      <c r="A1005" t="s">
        <v>3901</v>
      </c>
      <c r="B1005" t="s">
        <v>4295</v>
      </c>
      <c r="C1005" t="s">
        <v>723</v>
      </c>
      <c r="D1005" t="s">
        <v>997</v>
      </c>
      <c r="E1005" t="s">
        <v>181</v>
      </c>
      <c r="F1005" t="s">
        <v>723</v>
      </c>
      <c r="G1005"/>
      <c r="H1005">
        <v>588</v>
      </c>
      <c r="I1005" t="s">
        <v>625</v>
      </c>
      <c r="J1005" t="s">
        <v>379</v>
      </c>
      <c r="K1005" t="s">
        <v>379</v>
      </c>
      <c r="L1005"/>
      <c r="M1005" t="s">
        <v>4296</v>
      </c>
      <c r="N1005" t="s">
        <v>4297</v>
      </c>
      <c r="O1005" t="s">
        <v>4298</v>
      </c>
      <c r="P1005" t="s">
        <v>636</v>
      </c>
    </row>
    <row r="1006" spans="1:16" ht="15" x14ac:dyDescent="0.25">
      <c r="A1006" t="s">
        <v>3901</v>
      </c>
      <c r="B1006" t="s">
        <v>5099</v>
      </c>
      <c r="C1006" t="s">
        <v>723</v>
      </c>
      <c r="D1006" t="s">
        <v>724</v>
      </c>
      <c r="E1006" t="s">
        <v>181</v>
      </c>
      <c r="F1006" t="s">
        <v>723</v>
      </c>
      <c r="G1006"/>
      <c r="H1006">
        <v>5</v>
      </c>
      <c r="I1006" t="s">
        <v>182</v>
      </c>
      <c r="J1006" t="s">
        <v>634</v>
      </c>
      <c r="K1006" t="s">
        <v>634</v>
      </c>
      <c r="L1006" t="s">
        <v>5100</v>
      </c>
      <c r="M1006"/>
      <c r="N1006" t="s">
        <v>5101</v>
      </c>
      <c r="O1006" t="s">
        <v>5102</v>
      </c>
      <c r="P1006" t="s">
        <v>989</v>
      </c>
    </row>
    <row r="1007" spans="1:16" ht="15" x14ac:dyDescent="0.25">
      <c r="A1007" t="s">
        <v>3901</v>
      </c>
      <c r="B1007" t="s">
        <v>4313</v>
      </c>
      <c r="C1007" t="s">
        <v>723</v>
      </c>
      <c r="D1007" t="s">
        <v>724</v>
      </c>
      <c r="E1007" t="s">
        <v>181</v>
      </c>
      <c r="F1007" t="s">
        <v>723</v>
      </c>
      <c r="G1007"/>
      <c r="H1007">
        <v>9</v>
      </c>
      <c r="I1007" t="s">
        <v>182</v>
      </c>
      <c r="J1007" t="s">
        <v>634</v>
      </c>
      <c r="K1007" t="s">
        <v>634</v>
      </c>
      <c r="L1007" t="s">
        <v>4314</v>
      </c>
      <c r="M1007"/>
      <c r="N1007" t="s">
        <v>4315</v>
      </c>
      <c r="O1007" t="s">
        <v>4316</v>
      </c>
      <c r="P1007" t="s">
        <v>733</v>
      </c>
    </row>
    <row r="1008" spans="1:16" ht="15" x14ac:dyDescent="0.25">
      <c r="A1008" t="s">
        <v>3901</v>
      </c>
      <c r="B1008" t="s">
        <v>4378</v>
      </c>
      <c r="C1008" t="s">
        <v>723</v>
      </c>
      <c r="D1008" t="s">
        <v>724</v>
      </c>
      <c r="E1008" t="s">
        <v>181</v>
      </c>
      <c r="F1008" t="s">
        <v>723</v>
      </c>
      <c r="G1008"/>
      <c r="H1008">
        <v>110.4</v>
      </c>
      <c r="I1008" t="s">
        <v>625</v>
      </c>
      <c r="J1008" t="s">
        <v>379</v>
      </c>
      <c r="K1008" t="s">
        <v>379</v>
      </c>
      <c r="L1008"/>
      <c r="M1008" t="s">
        <v>4379</v>
      </c>
      <c r="N1008" t="s">
        <v>4380</v>
      </c>
      <c r="O1008" t="s">
        <v>4381</v>
      </c>
      <c r="P1008" t="s">
        <v>577</v>
      </c>
    </row>
    <row r="1009" spans="1:16" ht="15" x14ac:dyDescent="0.25">
      <c r="A1009" t="s">
        <v>3901</v>
      </c>
      <c r="B1009" t="s">
        <v>4256</v>
      </c>
      <c r="C1009" t="s">
        <v>746</v>
      </c>
      <c r="D1009" t="s">
        <v>5041</v>
      </c>
      <c r="E1009" t="s">
        <v>181</v>
      </c>
      <c r="F1009" t="s">
        <v>117</v>
      </c>
      <c r="G1009"/>
      <c r="H1009">
        <v>6</v>
      </c>
      <c r="I1009" t="s">
        <v>625</v>
      </c>
      <c r="J1009" t="s">
        <v>379</v>
      </c>
      <c r="K1009" t="s">
        <v>379</v>
      </c>
      <c r="L1009" t="s">
        <v>4257</v>
      </c>
      <c r="M1009"/>
      <c r="N1009" t="s">
        <v>4258</v>
      </c>
      <c r="O1009" t="s">
        <v>4259</v>
      </c>
      <c r="P1009" t="s">
        <v>4260</v>
      </c>
    </row>
    <row r="1010" spans="1:16" ht="15" x14ac:dyDescent="0.25">
      <c r="A1010" t="s">
        <v>3901</v>
      </c>
      <c r="B1010" t="s">
        <v>3919</v>
      </c>
      <c r="C1010" t="s">
        <v>746</v>
      </c>
      <c r="D1010" t="s">
        <v>1159</v>
      </c>
      <c r="E1010" t="s">
        <v>181</v>
      </c>
      <c r="F1010" t="s">
        <v>115</v>
      </c>
      <c r="G1010"/>
      <c r="H1010">
        <v>50</v>
      </c>
      <c r="I1010" t="s">
        <v>625</v>
      </c>
      <c r="J1010" t="s">
        <v>183</v>
      </c>
      <c r="K1010" t="s">
        <v>199</v>
      </c>
      <c r="L1010" t="s">
        <v>3920</v>
      </c>
      <c r="M1010"/>
      <c r="N1010" t="s">
        <v>3921</v>
      </c>
      <c r="O1010" t="s">
        <v>3922</v>
      </c>
      <c r="P1010" t="s">
        <v>1227</v>
      </c>
    </row>
    <row r="1011" spans="1:16" ht="15" x14ac:dyDescent="0.25">
      <c r="A1011" t="s">
        <v>3901</v>
      </c>
      <c r="B1011" t="s">
        <v>4143</v>
      </c>
      <c r="C1011" t="s">
        <v>121</v>
      </c>
      <c r="D1011" t="s">
        <v>716</v>
      </c>
      <c r="E1011" t="s">
        <v>181</v>
      </c>
      <c r="F1011" t="s">
        <v>121</v>
      </c>
      <c r="G1011"/>
      <c r="H1011">
        <v>11</v>
      </c>
      <c r="I1011" t="s">
        <v>182</v>
      </c>
      <c r="J1011" t="s">
        <v>379</v>
      </c>
      <c r="K1011" t="s">
        <v>379</v>
      </c>
      <c r="L1011"/>
      <c r="M1011" t="s">
        <v>4144</v>
      </c>
      <c r="N1011" t="s">
        <v>4145</v>
      </c>
      <c r="O1011" t="s">
        <v>4146</v>
      </c>
      <c r="P1011" t="s">
        <v>4142</v>
      </c>
    </row>
    <row r="1012" spans="1:16" ht="15" x14ac:dyDescent="0.25">
      <c r="A1012" t="s">
        <v>3901</v>
      </c>
      <c r="B1012" t="s">
        <v>4138</v>
      </c>
      <c r="C1012" t="s">
        <v>121</v>
      </c>
      <c r="D1012" t="s">
        <v>716</v>
      </c>
      <c r="E1012" t="s">
        <v>181</v>
      </c>
      <c r="F1012" t="s">
        <v>121</v>
      </c>
      <c r="G1012"/>
      <c r="H1012">
        <v>10</v>
      </c>
      <c r="I1012" t="s">
        <v>182</v>
      </c>
      <c r="J1012" t="s">
        <v>379</v>
      </c>
      <c r="K1012" t="s">
        <v>379</v>
      </c>
      <c r="L1012"/>
      <c r="M1012" t="s">
        <v>4139</v>
      </c>
      <c r="N1012" t="s">
        <v>4140</v>
      </c>
      <c r="O1012" t="s">
        <v>4141</v>
      </c>
      <c r="P1012" t="s">
        <v>4142</v>
      </c>
    </row>
    <row r="1013" spans="1:16" ht="15" x14ac:dyDescent="0.25">
      <c r="A1013" t="s">
        <v>3901</v>
      </c>
      <c r="B1013" t="s">
        <v>4358</v>
      </c>
      <c r="C1013" t="s">
        <v>723</v>
      </c>
      <c r="D1013" t="s">
        <v>724</v>
      </c>
      <c r="E1013" t="s">
        <v>181</v>
      </c>
      <c r="F1013" t="s">
        <v>723</v>
      </c>
      <c r="G1013"/>
      <c r="H1013">
        <v>3</v>
      </c>
      <c r="I1013" t="s">
        <v>182</v>
      </c>
      <c r="J1013" t="s">
        <v>379</v>
      </c>
      <c r="K1013" t="s">
        <v>379</v>
      </c>
      <c r="L1013"/>
      <c r="M1013" t="s">
        <v>4359</v>
      </c>
      <c r="N1013" t="s">
        <v>4360</v>
      </c>
      <c r="O1013" t="s">
        <v>4361</v>
      </c>
      <c r="P1013" t="s">
        <v>203</v>
      </c>
    </row>
    <row r="1014" spans="1:16" ht="15" x14ac:dyDescent="0.25">
      <c r="A1014" t="s">
        <v>3901</v>
      </c>
      <c r="B1014" t="s">
        <v>4093</v>
      </c>
      <c r="C1014" t="s">
        <v>121</v>
      </c>
      <c r="D1014" t="s">
        <v>716</v>
      </c>
      <c r="E1014" t="s">
        <v>181</v>
      </c>
      <c r="F1014" t="s">
        <v>121</v>
      </c>
      <c r="G1014"/>
      <c r="H1014">
        <v>3.5</v>
      </c>
      <c r="I1014" t="s">
        <v>182</v>
      </c>
      <c r="J1014" t="s">
        <v>379</v>
      </c>
      <c r="K1014" t="s">
        <v>379</v>
      </c>
      <c r="L1014"/>
      <c r="M1014" t="s">
        <v>4059</v>
      </c>
      <c r="N1014" t="s">
        <v>4060</v>
      </c>
      <c r="O1014" t="s">
        <v>4061</v>
      </c>
      <c r="P1014" t="s">
        <v>4057</v>
      </c>
    </row>
    <row r="1015" spans="1:16" ht="15" x14ac:dyDescent="0.25">
      <c r="A1015" t="s">
        <v>3901</v>
      </c>
      <c r="B1015" t="s">
        <v>4058</v>
      </c>
      <c r="C1015" t="s">
        <v>121</v>
      </c>
      <c r="D1015" t="s">
        <v>716</v>
      </c>
      <c r="E1015" t="s">
        <v>181</v>
      </c>
      <c r="F1015" t="s">
        <v>121</v>
      </c>
      <c r="G1015"/>
      <c r="H1015">
        <v>16.5</v>
      </c>
      <c r="I1015" t="s">
        <v>182</v>
      </c>
      <c r="J1015" t="s">
        <v>379</v>
      </c>
      <c r="K1015" t="s">
        <v>379</v>
      </c>
      <c r="L1015"/>
      <c r="M1015" t="s">
        <v>4059</v>
      </c>
      <c r="N1015" t="s">
        <v>4060</v>
      </c>
      <c r="O1015" t="s">
        <v>4061</v>
      </c>
      <c r="P1015" t="s">
        <v>4057</v>
      </c>
    </row>
    <row r="1016" spans="1:16" ht="15" x14ac:dyDescent="0.25">
      <c r="A1016" t="s">
        <v>3901</v>
      </c>
      <c r="B1016" t="s">
        <v>3923</v>
      </c>
      <c r="C1016" t="s">
        <v>746</v>
      </c>
      <c r="D1016" t="s">
        <v>1159</v>
      </c>
      <c r="E1016" t="s">
        <v>181</v>
      </c>
      <c r="F1016" t="s">
        <v>115</v>
      </c>
      <c r="G1016"/>
      <c r="H1016">
        <v>50</v>
      </c>
      <c r="I1016" t="s">
        <v>625</v>
      </c>
      <c r="J1016" t="s">
        <v>183</v>
      </c>
      <c r="K1016" t="s">
        <v>184</v>
      </c>
      <c r="L1016" t="s">
        <v>3924</v>
      </c>
      <c r="M1016"/>
      <c r="N1016" t="s">
        <v>3925</v>
      </c>
      <c r="O1016" t="s">
        <v>3926</v>
      </c>
      <c r="P1016" t="s">
        <v>1227</v>
      </c>
    </row>
    <row r="1017" spans="1:16" ht="15" x14ac:dyDescent="0.25">
      <c r="A1017" t="s">
        <v>3901</v>
      </c>
      <c r="B1017" t="s">
        <v>5103</v>
      </c>
      <c r="C1017" t="s">
        <v>746</v>
      </c>
      <c r="D1017" t="s">
        <v>1159</v>
      </c>
      <c r="E1017" t="s">
        <v>181</v>
      </c>
      <c r="F1017" t="s">
        <v>115</v>
      </c>
      <c r="G1017"/>
      <c r="H1017">
        <v>10.07</v>
      </c>
      <c r="I1017" t="s">
        <v>625</v>
      </c>
      <c r="J1017" t="s">
        <v>183</v>
      </c>
      <c r="K1017" t="s">
        <v>184</v>
      </c>
      <c r="L1017" t="s">
        <v>5104</v>
      </c>
      <c r="M1017"/>
      <c r="N1017" t="s">
        <v>5105</v>
      </c>
      <c r="O1017" t="s">
        <v>5106</v>
      </c>
      <c r="P1017" t="s">
        <v>897</v>
      </c>
    </row>
    <row r="1018" spans="1:16" ht="15" x14ac:dyDescent="0.25">
      <c r="A1018" t="s">
        <v>3901</v>
      </c>
      <c r="B1018" t="s">
        <v>4172</v>
      </c>
      <c r="C1018" t="s">
        <v>121</v>
      </c>
      <c r="D1018" t="s">
        <v>716</v>
      </c>
      <c r="E1018" t="s">
        <v>181</v>
      </c>
      <c r="F1018" t="s">
        <v>121</v>
      </c>
      <c r="G1018"/>
      <c r="H1018">
        <v>1.32</v>
      </c>
      <c r="I1018" t="s">
        <v>182</v>
      </c>
      <c r="J1018" t="s">
        <v>379</v>
      </c>
      <c r="K1018" t="s">
        <v>379</v>
      </c>
      <c r="L1018"/>
      <c r="M1018" t="s">
        <v>4173</v>
      </c>
      <c r="N1018" t="s">
        <v>4174</v>
      </c>
      <c r="O1018" t="s">
        <v>4175</v>
      </c>
      <c r="P1018" t="s">
        <v>4171</v>
      </c>
    </row>
    <row r="1019" spans="1:16" ht="15" x14ac:dyDescent="0.25">
      <c r="A1019" t="s">
        <v>3901</v>
      </c>
      <c r="B1019" t="s">
        <v>4041</v>
      </c>
      <c r="C1019" t="s">
        <v>121</v>
      </c>
      <c r="D1019" t="s">
        <v>716</v>
      </c>
      <c r="E1019" t="s">
        <v>181</v>
      </c>
      <c r="F1019" t="s">
        <v>121</v>
      </c>
      <c r="G1019"/>
      <c r="H1019">
        <v>40</v>
      </c>
      <c r="I1019" t="s">
        <v>182</v>
      </c>
      <c r="J1019" t="s">
        <v>379</v>
      </c>
      <c r="K1019" t="s">
        <v>379</v>
      </c>
      <c r="L1019"/>
      <c r="M1019" t="s">
        <v>4042</v>
      </c>
      <c r="N1019" t="s">
        <v>4043</v>
      </c>
      <c r="O1019" t="s">
        <v>4044</v>
      </c>
      <c r="P1019" t="s">
        <v>4032</v>
      </c>
    </row>
    <row r="1020" spans="1:16" ht="15" x14ac:dyDescent="0.25">
      <c r="A1020" t="s">
        <v>3901</v>
      </c>
      <c r="B1020" t="s">
        <v>3938</v>
      </c>
      <c r="C1020" t="s">
        <v>121</v>
      </c>
      <c r="D1020" t="s">
        <v>716</v>
      </c>
      <c r="E1020" t="s">
        <v>181</v>
      </c>
      <c r="F1020" t="s">
        <v>121</v>
      </c>
      <c r="G1020"/>
      <c r="H1020">
        <v>0.22</v>
      </c>
      <c r="I1020" t="s">
        <v>182</v>
      </c>
      <c r="J1020" t="s">
        <v>379</v>
      </c>
      <c r="K1020" t="s">
        <v>379</v>
      </c>
      <c r="L1020"/>
      <c r="M1020" t="s">
        <v>3939</v>
      </c>
      <c r="N1020" t="s">
        <v>3940</v>
      </c>
      <c r="O1020" t="s">
        <v>3941</v>
      </c>
      <c r="P1020" t="s">
        <v>3942</v>
      </c>
    </row>
    <row r="1021" spans="1:16" ht="15" x14ac:dyDescent="0.25">
      <c r="A1021" t="s">
        <v>3901</v>
      </c>
      <c r="B1021" t="s">
        <v>4074</v>
      </c>
      <c r="C1021" t="s">
        <v>121</v>
      </c>
      <c r="D1021" t="s">
        <v>716</v>
      </c>
      <c r="E1021" t="s">
        <v>181</v>
      </c>
      <c r="F1021" t="s">
        <v>121</v>
      </c>
      <c r="G1021"/>
      <c r="H1021">
        <v>0.32</v>
      </c>
      <c r="I1021" t="s">
        <v>182</v>
      </c>
      <c r="J1021" t="s">
        <v>379</v>
      </c>
      <c r="K1021" t="s">
        <v>379</v>
      </c>
      <c r="L1021"/>
      <c r="M1021" t="s">
        <v>4075</v>
      </c>
      <c r="N1021" t="s">
        <v>4076</v>
      </c>
      <c r="O1021" t="s">
        <v>4077</v>
      </c>
      <c r="P1021" t="s">
        <v>4057</v>
      </c>
    </row>
    <row r="1022" spans="1:16" ht="15" x14ac:dyDescent="0.25">
      <c r="A1022" t="s">
        <v>3901</v>
      </c>
      <c r="B1022" t="s">
        <v>3960</v>
      </c>
      <c r="C1022" t="s">
        <v>121</v>
      </c>
      <c r="D1022" t="s">
        <v>716</v>
      </c>
      <c r="E1022" t="s">
        <v>181</v>
      </c>
      <c r="F1022" t="s">
        <v>121</v>
      </c>
      <c r="G1022"/>
      <c r="H1022">
        <v>61.2</v>
      </c>
      <c r="I1022" t="s">
        <v>625</v>
      </c>
      <c r="J1022" t="s">
        <v>379</v>
      </c>
      <c r="K1022" t="s">
        <v>379</v>
      </c>
      <c r="L1022" t="s">
        <v>3961</v>
      </c>
      <c r="M1022"/>
      <c r="N1022" t="s">
        <v>3962</v>
      </c>
      <c r="O1022" t="s">
        <v>3963</v>
      </c>
      <c r="P1022" t="s">
        <v>3947</v>
      </c>
    </row>
    <row r="1023" spans="1:16" ht="15" x14ac:dyDescent="0.25">
      <c r="A1023" t="s">
        <v>3901</v>
      </c>
      <c r="B1023" t="s">
        <v>3968</v>
      </c>
      <c r="C1023" t="s">
        <v>121</v>
      </c>
      <c r="D1023" t="s">
        <v>716</v>
      </c>
      <c r="E1023" t="s">
        <v>181</v>
      </c>
      <c r="F1023" t="s">
        <v>121</v>
      </c>
      <c r="G1023"/>
      <c r="H1023">
        <v>0.17499999999999999</v>
      </c>
      <c r="I1023" t="s">
        <v>182</v>
      </c>
      <c r="J1023" t="s">
        <v>379</v>
      </c>
      <c r="K1023" t="s">
        <v>379</v>
      </c>
      <c r="L1023"/>
      <c r="M1023" t="s">
        <v>3969</v>
      </c>
      <c r="N1023" t="s">
        <v>3962</v>
      </c>
      <c r="O1023" t="s">
        <v>3963</v>
      </c>
      <c r="P1023" t="s">
        <v>3947</v>
      </c>
    </row>
    <row r="1024" spans="1:16" ht="15" x14ac:dyDescent="0.25">
      <c r="A1024" t="s">
        <v>3901</v>
      </c>
      <c r="B1024" t="s">
        <v>4348</v>
      </c>
      <c r="C1024" t="s">
        <v>723</v>
      </c>
      <c r="D1024" t="s">
        <v>724</v>
      </c>
      <c r="E1024" t="s">
        <v>181</v>
      </c>
      <c r="F1024" t="s">
        <v>723</v>
      </c>
      <c r="G1024"/>
      <c r="H1024">
        <v>195.9</v>
      </c>
      <c r="I1024" t="s">
        <v>182</v>
      </c>
      <c r="J1024" t="s">
        <v>379</v>
      </c>
      <c r="K1024" t="s">
        <v>379</v>
      </c>
      <c r="L1024"/>
      <c r="M1024" t="s">
        <v>4349</v>
      </c>
      <c r="N1024" t="s">
        <v>1190</v>
      </c>
      <c r="O1024" t="s">
        <v>4350</v>
      </c>
      <c r="P1024" t="s">
        <v>188</v>
      </c>
    </row>
    <row r="1025" spans="1:16" ht="15" x14ac:dyDescent="0.25">
      <c r="A1025" t="s">
        <v>3901</v>
      </c>
      <c r="B1025" t="s">
        <v>4351</v>
      </c>
      <c r="C1025" t="s">
        <v>723</v>
      </c>
      <c r="D1025" t="s">
        <v>724</v>
      </c>
      <c r="E1025" t="s">
        <v>181</v>
      </c>
      <c r="F1025" t="s">
        <v>723</v>
      </c>
      <c r="G1025"/>
      <c r="H1025">
        <v>197.7</v>
      </c>
      <c r="I1025" t="s">
        <v>182</v>
      </c>
      <c r="J1025" t="s">
        <v>379</v>
      </c>
      <c r="K1025" t="s">
        <v>379</v>
      </c>
      <c r="L1025"/>
      <c r="M1025" t="s">
        <v>4352</v>
      </c>
      <c r="N1025" t="s">
        <v>1190</v>
      </c>
      <c r="O1025" t="s">
        <v>4353</v>
      </c>
      <c r="P1025" t="s">
        <v>197</v>
      </c>
    </row>
    <row r="1026" spans="1:16" ht="15" x14ac:dyDescent="0.25">
      <c r="A1026" t="s">
        <v>3901</v>
      </c>
      <c r="B1026" t="s">
        <v>4337</v>
      </c>
      <c r="C1026" t="s">
        <v>723</v>
      </c>
      <c r="D1026" t="s">
        <v>724</v>
      </c>
      <c r="E1026" t="s">
        <v>181</v>
      </c>
      <c r="F1026" t="s">
        <v>723</v>
      </c>
      <c r="G1026"/>
      <c r="H1026">
        <v>128.80000000000001</v>
      </c>
      <c r="I1026" t="s">
        <v>182</v>
      </c>
      <c r="J1026" t="s">
        <v>379</v>
      </c>
      <c r="K1026" t="s">
        <v>379</v>
      </c>
      <c r="L1026"/>
      <c r="M1026" t="s">
        <v>4338</v>
      </c>
      <c r="N1026" t="s">
        <v>1190</v>
      </c>
      <c r="O1026" t="s">
        <v>4339</v>
      </c>
      <c r="P1026" t="s">
        <v>188</v>
      </c>
    </row>
    <row r="1027" spans="1:16" ht="15" x14ac:dyDescent="0.25">
      <c r="A1027" t="s">
        <v>3901</v>
      </c>
      <c r="B1027" t="s">
        <v>4151</v>
      </c>
      <c r="C1027" t="s">
        <v>121</v>
      </c>
      <c r="D1027" t="s">
        <v>716</v>
      </c>
      <c r="E1027" t="s">
        <v>181</v>
      </c>
      <c r="F1027" t="s">
        <v>121</v>
      </c>
      <c r="G1027"/>
      <c r="H1027">
        <v>2.5</v>
      </c>
      <c r="I1027" t="s">
        <v>182</v>
      </c>
      <c r="J1027" t="s">
        <v>379</v>
      </c>
      <c r="K1027" t="s">
        <v>379</v>
      </c>
      <c r="L1027"/>
      <c r="M1027" t="s">
        <v>4152</v>
      </c>
      <c r="N1027" t="s">
        <v>4153</v>
      </c>
      <c r="O1027" t="s">
        <v>4154</v>
      </c>
      <c r="P1027" t="s">
        <v>4142</v>
      </c>
    </row>
    <row r="1028" spans="1:16" ht="15" x14ac:dyDescent="0.25">
      <c r="A1028" t="s">
        <v>3901</v>
      </c>
      <c r="B1028" t="s">
        <v>4206</v>
      </c>
      <c r="C1028" t="s">
        <v>121</v>
      </c>
      <c r="D1028" t="s">
        <v>716</v>
      </c>
      <c r="E1028" t="s">
        <v>181</v>
      </c>
      <c r="F1028" t="s">
        <v>121</v>
      </c>
      <c r="G1028"/>
      <c r="H1028">
        <v>2</v>
      </c>
      <c r="I1028" t="s">
        <v>625</v>
      </c>
      <c r="J1028" t="s">
        <v>379</v>
      </c>
      <c r="K1028" t="s">
        <v>379</v>
      </c>
      <c r="L1028"/>
      <c r="M1028" t="s">
        <v>4199</v>
      </c>
      <c r="N1028" t="s">
        <v>4200</v>
      </c>
      <c r="O1028" t="s">
        <v>4201</v>
      </c>
      <c r="P1028" t="s">
        <v>4189</v>
      </c>
    </row>
    <row r="1029" spans="1:16" ht="15" x14ac:dyDescent="0.25">
      <c r="A1029" t="s">
        <v>3901</v>
      </c>
      <c r="B1029" t="s">
        <v>4198</v>
      </c>
      <c r="C1029" t="s">
        <v>121</v>
      </c>
      <c r="D1029" t="s">
        <v>716</v>
      </c>
      <c r="E1029" t="s">
        <v>181</v>
      </c>
      <c r="F1029" t="s">
        <v>121</v>
      </c>
      <c r="G1029"/>
      <c r="H1029">
        <v>17.100000000000001</v>
      </c>
      <c r="I1029" t="s">
        <v>625</v>
      </c>
      <c r="J1029" t="s">
        <v>379</v>
      </c>
      <c r="K1029" t="s">
        <v>379</v>
      </c>
      <c r="L1029"/>
      <c r="M1029" t="s">
        <v>4199</v>
      </c>
      <c r="N1029" t="s">
        <v>4200</v>
      </c>
      <c r="O1029" t="s">
        <v>4201</v>
      </c>
      <c r="P1029" t="s">
        <v>4189</v>
      </c>
    </row>
    <row r="1030" spans="1:16" ht="15" x14ac:dyDescent="0.25">
      <c r="A1030" t="s">
        <v>3901</v>
      </c>
      <c r="B1030" t="s">
        <v>4115</v>
      </c>
      <c r="C1030" t="s">
        <v>121</v>
      </c>
      <c r="D1030" t="s">
        <v>716</v>
      </c>
      <c r="E1030" t="s">
        <v>181</v>
      </c>
      <c r="F1030" t="s">
        <v>121</v>
      </c>
      <c r="G1030"/>
      <c r="H1030">
        <v>4</v>
      </c>
      <c r="I1030" t="s">
        <v>182</v>
      </c>
      <c r="J1030" t="s">
        <v>379</v>
      </c>
      <c r="K1030" t="s">
        <v>379</v>
      </c>
      <c r="L1030"/>
      <c r="M1030" t="s">
        <v>4116</v>
      </c>
      <c r="N1030" t="s">
        <v>4117</v>
      </c>
      <c r="O1030" t="s">
        <v>4118</v>
      </c>
      <c r="P1030" t="s">
        <v>4119</v>
      </c>
    </row>
    <row r="1031" spans="1:16" ht="15" x14ac:dyDescent="0.25">
      <c r="A1031" t="s">
        <v>3901</v>
      </c>
      <c r="B1031" t="s">
        <v>4219</v>
      </c>
      <c r="C1031" t="s">
        <v>121</v>
      </c>
      <c r="D1031" t="s">
        <v>716</v>
      </c>
      <c r="E1031" t="s">
        <v>181</v>
      </c>
      <c r="F1031" t="s">
        <v>121</v>
      </c>
      <c r="G1031"/>
      <c r="H1031">
        <v>38</v>
      </c>
      <c r="I1031" t="s">
        <v>625</v>
      </c>
      <c r="J1031" t="s">
        <v>379</v>
      </c>
      <c r="K1031" t="s">
        <v>379</v>
      </c>
      <c r="L1031" t="s">
        <v>4220</v>
      </c>
      <c r="M1031"/>
      <c r="N1031" t="s">
        <v>4221</v>
      </c>
      <c r="O1031" t="s">
        <v>4222</v>
      </c>
      <c r="P1031" t="s">
        <v>1170</v>
      </c>
    </row>
    <row r="1032" spans="1:16" ht="15" x14ac:dyDescent="0.25">
      <c r="A1032" t="s">
        <v>3901</v>
      </c>
      <c r="B1032" t="s">
        <v>4317</v>
      </c>
      <c r="C1032" t="s">
        <v>723</v>
      </c>
      <c r="D1032" t="s">
        <v>724</v>
      </c>
      <c r="E1032" t="s">
        <v>181</v>
      </c>
      <c r="F1032" t="s">
        <v>723</v>
      </c>
      <c r="G1032"/>
      <c r="H1032">
        <v>36.799999999999997</v>
      </c>
      <c r="I1032" t="s">
        <v>182</v>
      </c>
      <c r="J1032" t="s">
        <v>379</v>
      </c>
      <c r="K1032" t="s">
        <v>379</v>
      </c>
      <c r="L1032"/>
      <c r="M1032" t="s">
        <v>4318</v>
      </c>
      <c r="N1032" t="s">
        <v>4319</v>
      </c>
      <c r="O1032" t="s">
        <v>4320</v>
      </c>
      <c r="P1032" t="s">
        <v>733</v>
      </c>
    </row>
    <row r="1033" spans="1:16" ht="15" x14ac:dyDescent="0.25">
      <c r="A1033" t="s">
        <v>3901</v>
      </c>
      <c r="B1033" t="s">
        <v>4159</v>
      </c>
      <c r="C1033" t="s">
        <v>121</v>
      </c>
      <c r="D1033" t="s">
        <v>716</v>
      </c>
      <c r="E1033" t="s">
        <v>181</v>
      </c>
      <c r="F1033" t="s">
        <v>121</v>
      </c>
      <c r="G1033"/>
      <c r="H1033">
        <v>0.45</v>
      </c>
      <c r="I1033" t="s">
        <v>182</v>
      </c>
      <c r="J1033" t="s">
        <v>379</v>
      </c>
      <c r="K1033" t="s">
        <v>379</v>
      </c>
      <c r="L1033"/>
      <c r="M1033" t="s">
        <v>4160</v>
      </c>
      <c r="N1033" t="s">
        <v>4161</v>
      </c>
      <c r="O1033" t="s">
        <v>4162</v>
      </c>
      <c r="P1033" t="s">
        <v>4142</v>
      </c>
    </row>
    <row r="1034" spans="1:16" ht="15" x14ac:dyDescent="0.25">
      <c r="A1034" t="s">
        <v>3901</v>
      </c>
      <c r="B1034" t="s">
        <v>3998</v>
      </c>
      <c r="C1034" t="s">
        <v>121</v>
      </c>
      <c r="D1034" t="s">
        <v>716</v>
      </c>
      <c r="E1034" t="s">
        <v>181</v>
      </c>
      <c r="F1034" t="s">
        <v>121</v>
      </c>
      <c r="G1034"/>
      <c r="H1034">
        <v>0.16</v>
      </c>
      <c r="I1034" t="s">
        <v>182</v>
      </c>
      <c r="J1034" t="s">
        <v>379</v>
      </c>
      <c r="K1034" t="s">
        <v>379</v>
      </c>
      <c r="L1034"/>
      <c r="M1034" t="s">
        <v>3999</v>
      </c>
      <c r="N1034" t="s">
        <v>4000</v>
      </c>
      <c r="O1034" t="s">
        <v>4001</v>
      </c>
      <c r="P1034" t="s">
        <v>4002</v>
      </c>
    </row>
    <row r="1035" spans="1:16" ht="15" x14ac:dyDescent="0.25">
      <c r="A1035" t="s">
        <v>3901</v>
      </c>
      <c r="B1035" t="s">
        <v>4370</v>
      </c>
      <c r="C1035" t="s">
        <v>723</v>
      </c>
      <c r="D1035" t="s">
        <v>724</v>
      </c>
      <c r="E1035" t="s">
        <v>181</v>
      </c>
      <c r="F1035" t="s">
        <v>723</v>
      </c>
      <c r="G1035"/>
      <c r="H1035">
        <v>94.05</v>
      </c>
      <c r="I1035" t="s">
        <v>625</v>
      </c>
      <c r="J1035" t="s">
        <v>379</v>
      </c>
      <c r="K1035" t="s">
        <v>379</v>
      </c>
      <c r="L1035"/>
      <c r="M1035" t="s">
        <v>4371</v>
      </c>
      <c r="N1035" t="s">
        <v>4372</v>
      </c>
      <c r="O1035" t="s">
        <v>4373</v>
      </c>
      <c r="P1035" t="s">
        <v>421</v>
      </c>
    </row>
    <row r="1036" spans="1:16" ht="15" x14ac:dyDescent="0.25">
      <c r="A1036" t="s">
        <v>3901</v>
      </c>
      <c r="B1036" t="s">
        <v>4045</v>
      </c>
      <c r="C1036" t="s">
        <v>121</v>
      </c>
      <c r="D1036" t="s">
        <v>716</v>
      </c>
      <c r="E1036" t="s">
        <v>181</v>
      </c>
      <c r="F1036" t="s">
        <v>121</v>
      </c>
      <c r="G1036"/>
      <c r="H1036">
        <v>75</v>
      </c>
      <c r="I1036" t="s">
        <v>625</v>
      </c>
      <c r="J1036" t="s">
        <v>379</v>
      </c>
      <c r="K1036" t="s">
        <v>379</v>
      </c>
      <c r="L1036" t="s">
        <v>4046</v>
      </c>
      <c r="M1036"/>
      <c r="N1036" t="s">
        <v>4047</v>
      </c>
      <c r="O1036" t="s">
        <v>4048</v>
      </c>
      <c r="P1036" t="s">
        <v>4032</v>
      </c>
    </row>
    <row r="1037" spans="1:16" ht="15" x14ac:dyDescent="0.25">
      <c r="A1037" t="s">
        <v>3901</v>
      </c>
      <c r="B1037" t="s">
        <v>4321</v>
      </c>
      <c r="C1037" t="s">
        <v>723</v>
      </c>
      <c r="D1037" t="s">
        <v>724</v>
      </c>
      <c r="E1037" t="s">
        <v>181</v>
      </c>
      <c r="F1037" t="s">
        <v>723</v>
      </c>
      <c r="G1037"/>
      <c r="H1037">
        <v>40</v>
      </c>
      <c r="I1037" t="s">
        <v>182</v>
      </c>
      <c r="J1037" t="s">
        <v>379</v>
      </c>
      <c r="K1037" t="s">
        <v>379</v>
      </c>
      <c r="L1037"/>
      <c r="M1037" t="s">
        <v>4322</v>
      </c>
      <c r="N1037" t="s">
        <v>4323</v>
      </c>
      <c r="O1037" t="s">
        <v>4324</v>
      </c>
      <c r="P1037" t="s">
        <v>738</v>
      </c>
    </row>
    <row r="1038" spans="1:16" ht="15" x14ac:dyDescent="0.25">
      <c r="A1038" t="s">
        <v>3901</v>
      </c>
      <c r="B1038" t="s">
        <v>3978</v>
      </c>
      <c r="C1038" t="s">
        <v>121</v>
      </c>
      <c r="D1038" t="s">
        <v>716</v>
      </c>
      <c r="E1038" t="s">
        <v>181</v>
      </c>
      <c r="F1038" t="s">
        <v>121</v>
      </c>
      <c r="G1038"/>
      <c r="H1038">
        <v>69</v>
      </c>
      <c r="I1038" t="s">
        <v>625</v>
      </c>
      <c r="J1038" t="s">
        <v>379</v>
      </c>
      <c r="K1038" t="s">
        <v>379</v>
      </c>
      <c r="L1038"/>
      <c r="M1038" t="s">
        <v>3979</v>
      </c>
      <c r="N1038" t="s">
        <v>3980</v>
      </c>
      <c r="O1038" t="s">
        <v>3981</v>
      </c>
      <c r="P1038" t="s">
        <v>3977</v>
      </c>
    </row>
    <row r="1039" spans="1:16" ht="15" x14ac:dyDescent="0.25">
      <c r="A1039" t="s">
        <v>3901</v>
      </c>
      <c r="B1039" t="s">
        <v>4248</v>
      </c>
      <c r="C1039" t="s">
        <v>121</v>
      </c>
      <c r="D1039" t="s">
        <v>716</v>
      </c>
      <c r="E1039" t="s">
        <v>181</v>
      </c>
      <c r="F1039" t="s">
        <v>121</v>
      </c>
      <c r="G1039"/>
      <c r="H1039">
        <v>7.7009999999999996</v>
      </c>
      <c r="I1039" t="s">
        <v>182</v>
      </c>
      <c r="J1039" t="s">
        <v>379</v>
      </c>
      <c r="K1039" t="s">
        <v>379</v>
      </c>
      <c r="L1039"/>
      <c r="M1039" t="s">
        <v>3979</v>
      </c>
      <c r="N1039" t="s">
        <v>3980</v>
      </c>
      <c r="O1039" t="s">
        <v>3981</v>
      </c>
      <c r="P1039" t="s">
        <v>819</v>
      </c>
    </row>
    <row r="1040" spans="1:16" ht="15" x14ac:dyDescent="0.25">
      <c r="A1040" t="s">
        <v>3901</v>
      </c>
      <c r="B1040" t="s">
        <v>4037</v>
      </c>
      <c r="C1040" t="s">
        <v>121</v>
      </c>
      <c r="D1040" t="s">
        <v>716</v>
      </c>
      <c r="E1040" t="s">
        <v>181</v>
      </c>
      <c r="F1040" t="s">
        <v>121</v>
      </c>
      <c r="G1040"/>
      <c r="H1040">
        <v>16.5</v>
      </c>
      <c r="I1040" t="s">
        <v>625</v>
      </c>
      <c r="J1040" t="s">
        <v>379</v>
      </c>
      <c r="K1040" t="s">
        <v>379</v>
      </c>
      <c r="L1040"/>
      <c r="M1040" t="s">
        <v>4038</v>
      </c>
      <c r="N1040" t="s">
        <v>4039</v>
      </c>
      <c r="O1040" t="s">
        <v>4040</v>
      </c>
      <c r="P1040" t="s">
        <v>4032</v>
      </c>
    </row>
    <row r="1041" spans="1:16" ht="15" x14ac:dyDescent="0.25">
      <c r="A1041" t="s">
        <v>3901</v>
      </c>
      <c r="B1041" t="s">
        <v>4227</v>
      </c>
      <c r="C1041" t="s">
        <v>121</v>
      </c>
      <c r="D1041" t="s">
        <v>716</v>
      </c>
      <c r="E1041" t="s">
        <v>181</v>
      </c>
      <c r="F1041" t="s">
        <v>121</v>
      </c>
      <c r="G1041"/>
      <c r="H1041">
        <v>5.2</v>
      </c>
      <c r="I1041" t="s">
        <v>182</v>
      </c>
      <c r="J1041" t="s">
        <v>379</v>
      </c>
      <c r="K1041" t="s">
        <v>379</v>
      </c>
      <c r="L1041"/>
      <c r="M1041" t="s">
        <v>4228</v>
      </c>
      <c r="N1041" t="s">
        <v>4229</v>
      </c>
      <c r="O1041" t="s">
        <v>4230</v>
      </c>
      <c r="P1041" t="s">
        <v>4231</v>
      </c>
    </row>
    <row r="1042" spans="1:16" ht="15" x14ac:dyDescent="0.25">
      <c r="A1042" t="s">
        <v>3901</v>
      </c>
      <c r="B1042" t="s">
        <v>4003</v>
      </c>
      <c r="C1042" t="s">
        <v>121</v>
      </c>
      <c r="D1042" t="s">
        <v>716</v>
      </c>
      <c r="E1042" t="s">
        <v>181</v>
      </c>
      <c r="F1042" t="s">
        <v>121</v>
      </c>
      <c r="G1042"/>
      <c r="H1042">
        <v>7.9</v>
      </c>
      <c r="I1042" t="s">
        <v>182</v>
      </c>
      <c r="J1042" t="s">
        <v>379</v>
      </c>
      <c r="K1042" t="s">
        <v>379</v>
      </c>
      <c r="L1042"/>
      <c r="M1042" t="s">
        <v>4004</v>
      </c>
      <c r="N1042" t="s">
        <v>4005</v>
      </c>
      <c r="O1042" t="s">
        <v>4006</v>
      </c>
      <c r="P1042" t="s">
        <v>4002</v>
      </c>
    </row>
    <row r="1043" spans="1:16" ht="15" x14ac:dyDescent="0.25">
      <c r="A1043" t="s">
        <v>3901</v>
      </c>
      <c r="B1043" t="s">
        <v>4167</v>
      </c>
      <c r="C1043" t="s">
        <v>121</v>
      </c>
      <c r="D1043" t="s">
        <v>716</v>
      </c>
      <c r="E1043" t="s">
        <v>181</v>
      </c>
      <c r="F1043" t="s">
        <v>121</v>
      </c>
      <c r="G1043"/>
      <c r="H1043">
        <v>0.72</v>
      </c>
      <c r="I1043" t="s">
        <v>182</v>
      </c>
      <c r="J1043" t="s">
        <v>379</v>
      </c>
      <c r="K1043" t="s">
        <v>379</v>
      </c>
      <c r="L1043"/>
      <c r="M1043" t="s">
        <v>4168</v>
      </c>
      <c r="N1043" t="s">
        <v>4169</v>
      </c>
      <c r="O1043" t="s">
        <v>4170</v>
      </c>
      <c r="P1043" t="s">
        <v>4171</v>
      </c>
    </row>
    <row r="1044" spans="1:16" ht="15" x14ac:dyDescent="0.25">
      <c r="A1044" t="s">
        <v>3901</v>
      </c>
      <c r="B1044" t="s">
        <v>4249</v>
      </c>
      <c r="C1044" t="s">
        <v>121</v>
      </c>
      <c r="D1044" t="s">
        <v>716</v>
      </c>
      <c r="E1044" t="s">
        <v>181</v>
      </c>
      <c r="F1044" t="s">
        <v>121</v>
      </c>
      <c r="G1044"/>
      <c r="H1044">
        <v>100</v>
      </c>
      <c r="I1044" t="s">
        <v>625</v>
      </c>
      <c r="J1044" t="s">
        <v>379</v>
      </c>
      <c r="K1044" t="s">
        <v>379</v>
      </c>
      <c r="L1044"/>
      <c r="M1044" t="s">
        <v>4250</v>
      </c>
      <c r="N1044" t="s">
        <v>4251</v>
      </c>
      <c r="O1044" t="s">
        <v>4252</v>
      </c>
      <c r="P1044" t="s">
        <v>733</v>
      </c>
    </row>
    <row r="1045" spans="1:16" ht="15" x14ac:dyDescent="0.25">
      <c r="A1045" t="s">
        <v>3901</v>
      </c>
      <c r="B1045" t="s">
        <v>4107</v>
      </c>
      <c r="C1045" t="s">
        <v>121</v>
      </c>
      <c r="D1045" t="s">
        <v>716</v>
      </c>
      <c r="E1045" t="s">
        <v>181</v>
      </c>
      <c r="F1045" t="s">
        <v>121</v>
      </c>
      <c r="G1045"/>
      <c r="H1045">
        <v>37</v>
      </c>
      <c r="I1045" t="s">
        <v>625</v>
      </c>
      <c r="J1045" t="s">
        <v>379</v>
      </c>
      <c r="K1045" t="s">
        <v>379</v>
      </c>
      <c r="L1045" t="s">
        <v>4108</v>
      </c>
      <c r="M1045"/>
      <c r="N1045" t="s">
        <v>4109</v>
      </c>
      <c r="O1045" t="s">
        <v>4110</v>
      </c>
      <c r="P1045" t="s">
        <v>4098</v>
      </c>
    </row>
    <row r="1046" spans="1:16" ht="15" x14ac:dyDescent="0.25">
      <c r="A1046" t="s">
        <v>3901</v>
      </c>
      <c r="B1046" t="s">
        <v>4386</v>
      </c>
      <c r="C1046" t="s">
        <v>723</v>
      </c>
      <c r="D1046" t="s">
        <v>724</v>
      </c>
      <c r="E1046" t="s">
        <v>181</v>
      </c>
      <c r="F1046" t="s">
        <v>723</v>
      </c>
      <c r="G1046"/>
      <c r="H1046">
        <v>47.3</v>
      </c>
      <c r="I1046" t="s">
        <v>625</v>
      </c>
      <c r="J1046" t="s">
        <v>379</v>
      </c>
      <c r="K1046" t="s">
        <v>379</v>
      </c>
      <c r="L1046"/>
      <c r="M1046"/>
      <c r="N1046"/>
      <c r="O1046"/>
      <c r="P1046" t="s">
        <v>813</v>
      </c>
    </row>
    <row r="1047" spans="1:16" ht="15" x14ac:dyDescent="0.25">
      <c r="A1047" t="s">
        <v>3901</v>
      </c>
      <c r="B1047" t="s">
        <v>4344</v>
      </c>
      <c r="C1047" t="s">
        <v>723</v>
      </c>
      <c r="D1047" t="s">
        <v>724</v>
      </c>
      <c r="E1047" t="s">
        <v>181</v>
      </c>
      <c r="F1047" t="s">
        <v>723</v>
      </c>
      <c r="G1047"/>
      <c r="H1047">
        <v>70</v>
      </c>
      <c r="I1047" t="s">
        <v>625</v>
      </c>
      <c r="J1047" t="s">
        <v>379</v>
      </c>
      <c r="K1047" t="s">
        <v>379</v>
      </c>
      <c r="L1047"/>
      <c r="M1047" t="s">
        <v>4345</v>
      </c>
      <c r="N1047" t="s">
        <v>4346</v>
      </c>
      <c r="O1047" t="s">
        <v>4347</v>
      </c>
      <c r="P1047" t="s">
        <v>188</v>
      </c>
    </row>
    <row r="1048" spans="1:16" ht="15" x14ac:dyDescent="0.25">
      <c r="A1048" t="s">
        <v>3901</v>
      </c>
      <c r="B1048" t="s">
        <v>4291</v>
      </c>
      <c r="C1048" t="s">
        <v>723</v>
      </c>
      <c r="D1048" t="s">
        <v>997</v>
      </c>
      <c r="E1048" t="s">
        <v>181</v>
      </c>
      <c r="F1048" t="s">
        <v>723</v>
      </c>
      <c r="G1048"/>
      <c r="H1048">
        <v>504</v>
      </c>
      <c r="I1048" t="s">
        <v>625</v>
      </c>
      <c r="J1048" t="s">
        <v>183</v>
      </c>
      <c r="K1048" t="s">
        <v>5000</v>
      </c>
      <c r="L1048"/>
      <c r="M1048" t="s">
        <v>4292</v>
      </c>
      <c r="N1048" t="s">
        <v>4293</v>
      </c>
      <c r="O1048" t="s">
        <v>4294</v>
      </c>
      <c r="P1048" t="s">
        <v>188</v>
      </c>
    </row>
    <row r="1049" spans="1:16" ht="15" x14ac:dyDescent="0.25">
      <c r="A1049" t="s">
        <v>3901</v>
      </c>
      <c r="B1049" t="s">
        <v>4340</v>
      </c>
      <c r="C1049" t="s">
        <v>723</v>
      </c>
      <c r="D1049" t="s">
        <v>724</v>
      </c>
      <c r="E1049" t="s">
        <v>181</v>
      </c>
      <c r="F1049" t="s">
        <v>723</v>
      </c>
      <c r="G1049"/>
      <c r="H1049">
        <v>188.6</v>
      </c>
      <c r="I1049" t="s">
        <v>625</v>
      </c>
      <c r="J1049" t="s">
        <v>379</v>
      </c>
      <c r="K1049" t="s">
        <v>379</v>
      </c>
      <c r="L1049"/>
      <c r="M1049" t="s">
        <v>4341</v>
      </c>
      <c r="N1049" t="s">
        <v>4342</v>
      </c>
      <c r="O1049" t="s">
        <v>4343</v>
      </c>
      <c r="P1049" t="s">
        <v>188</v>
      </c>
    </row>
    <row r="1050" spans="1:16" ht="15" x14ac:dyDescent="0.25">
      <c r="A1050" t="s">
        <v>3901</v>
      </c>
      <c r="B1050" t="s">
        <v>3956</v>
      </c>
      <c r="C1050" t="s">
        <v>121</v>
      </c>
      <c r="D1050" t="s">
        <v>716</v>
      </c>
      <c r="E1050" t="s">
        <v>181</v>
      </c>
      <c r="F1050" t="s">
        <v>121</v>
      </c>
      <c r="G1050"/>
      <c r="H1050">
        <v>18.66</v>
      </c>
      <c r="I1050" t="s">
        <v>182</v>
      </c>
      <c r="J1050" t="s">
        <v>379</v>
      </c>
      <c r="K1050" t="s">
        <v>379</v>
      </c>
      <c r="L1050"/>
      <c r="M1050" t="s">
        <v>3957</v>
      </c>
      <c r="N1050" t="s">
        <v>3958</v>
      </c>
      <c r="O1050" t="s">
        <v>3959</v>
      </c>
      <c r="P1050" t="s">
        <v>3947</v>
      </c>
    </row>
    <row r="1051" spans="1:16" ht="15" x14ac:dyDescent="0.25">
      <c r="A1051" t="s">
        <v>3901</v>
      </c>
      <c r="B1051" t="s">
        <v>4309</v>
      </c>
      <c r="C1051" t="s">
        <v>723</v>
      </c>
      <c r="D1051" t="s">
        <v>724</v>
      </c>
      <c r="E1051" t="s">
        <v>181</v>
      </c>
      <c r="F1051" t="s">
        <v>723</v>
      </c>
      <c r="G1051"/>
      <c r="H1051">
        <v>119.8</v>
      </c>
      <c r="I1051" t="s">
        <v>625</v>
      </c>
      <c r="J1051" t="s">
        <v>379</v>
      </c>
      <c r="K1051" t="s">
        <v>379</v>
      </c>
      <c r="L1051"/>
      <c r="M1051" t="s">
        <v>4310</v>
      </c>
      <c r="N1051" t="s">
        <v>4311</v>
      </c>
      <c r="O1051" t="s">
        <v>4312</v>
      </c>
      <c r="P1051" t="s">
        <v>728</v>
      </c>
    </row>
    <row r="1052" spans="1:16" ht="15" x14ac:dyDescent="0.25">
      <c r="A1052" t="s">
        <v>3901</v>
      </c>
      <c r="B1052" t="s">
        <v>4215</v>
      </c>
      <c r="C1052" t="s">
        <v>121</v>
      </c>
      <c r="D1052" t="s">
        <v>716</v>
      </c>
      <c r="E1052" t="s">
        <v>181</v>
      </c>
      <c r="F1052" t="s">
        <v>121</v>
      </c>
      <c r="G1052"/>
      <c r="H1052">
        <v>25</v>
      </c>
      <c r="I1052" t="s">
        <v>182</v>
      </c>
      <c r="J1052" t="s">
        <v>379</v>
      </c>
      <c r="K1052" t="s">
        <v>379</v>
      </c>
      <c r="L1052" t="s">
        <v>4216</v>
      </c>
      <c r="M1052"/>
      <c r="N1052" t="s">
        <v>4217</v>
      </c>
      <c r="O1052" t="s">
        <v>4218</v>
      </c>
      <c r="P1052" t="s">
        <v>1170</v>
      </c>
    </row>
    <row r="1053" spans="1:16" ht="15" x14ac:dyDescent="0.25">
      <c r="A1053" t="s">
        <v>3901</v>
      </c>
      <c r="B1053" t="s">
        <v>4240</v>
      </c>
      <c r="C1053" t="s">
        <v>121</v>
      </c>
      <c r="D1053" t="s">
        <v>716</v>
      </c>
      <c r="E1053" t="s">
        <v>181</v>
      </c>
      <c r="F1053" t="s">
        <v>121</v>
      </c>
      <c r="G1053"/>
      <c r="H1053">
        <v>0.24</v>
      </c>
      <c r="I1053" t="s">
        <v>182</v>
      </c>
      <c r="J1053" t="s">
        <v>379</v>
      </c>
      <c r="K1053" t="s">
        <v>379</v>
      </c>
      <c r="L1053"/>
      <c r="M1053" t="s">
        <v>4241</v>
      </c>
      <c r="N1053" t="s">
        <v>4242</v>
      </c>
      <c r="O1053" t="s">
        <v>4243</v>
      </c>
      <c r="P1053" t="s">
        <v>902</v>
      </c>
    </row>
    <row r="1054" spans="1:16" ht="15" x14ac:dyDescent="0.25">
      <c r="A1054" t="s">
        <v>3901</v>
      </c>
      <c r="B1054" t="s">
        <v>4062</v>
      </c>
      <c r="C1054" t="s">
        <v>121</v>
      </c>
      <c r="D1054" t="s">
        <v>716</v>
      </c>
      <c r="E1054" t="s">
        <v>181</v>
      </c>
      <c r="F1054" t="s">
        <v>121</v>
      </c>
      <c r="G1054"/>
      <c r="H1054">
        <v>19.975000000000001</v>
      </c>
      <c r="I1054" t="s">
        <v>625</v>
      </c>
      <c r="J1054" t="s">
        <v>379</v>
      </c>
      <c r="K1054" t="s">
        <v>379</v>
      </c>
      <c r="L1054"/>
      <c r="M1054" t="s">
        <v>4063</v>
      </c>
      <c r="N1054" t="s">
        <v>4064</v>
      </c>
      <c r="O1054" t="s">
        <v>4065</v>
      </c>
      <c r="P1054" t="s">
        <v>4057</v>
      </c>
    </row>
    <row r="1055" spans="1:16" ht="15" x14ac:dyDescent="0.25">
      <c r="A1055" t="s">
        <v>3901</v>
      </c>
      <c r="B1055" t="s">
        <v>3911</v>
      </c>
      <c r="C1055" t="s">
        <v>746</v>
      </c>
      <c r="D1055" t="s">
        <v>747</v>
      </c>
      <c r="E1055" t="s">
        <v>181</v>
      </c>
      <c r="F1055" t="s">
        <v>115</v>
      </c>
      <c r="G1055"/>
      <c r="H1055">
        <v>735</v>
      </c>
      <c r="I1055" t="s">
        <v>625</v>
      </c>
      <c r="J1055" t="s">
        <v>183</v>
      </c>
      <c r="K1055" t="s">
        <v>270</v>
      </c>
      <c r="L1055" t="s">
        <v>3912</v>
      </c>
      <c r="M1055"/>
      <c r="N1055" t="s">
        <v>3913</v>
      </c>
      <c r="O1055" t="s">
        <v>3914</v>
      </c>
      <c r="P1055" t="s">
        <v>3589</v>
      </c>
    </row>
    <row r="1056" spans="1:16" ht="15" x14ac:dyDescent="0.25">
      <c r="A1056" t="s">
        <v>3901</v>
      </c>
      <c r="B1056" t="s">
        <v>4362</v>
      </c>
      <c r="C1056" t="s">
        <v>723</v>
      </c>
      <c r="D1056" t="s">
        <v>724</v>
      </c>
      <c r="E1056" t="s">
        <v>181</v>
      </c>
      <c r="F1056" t="s">
        <v>723</v>
      </c>
      <c r="G1056"/>
      <c r="H1056">
        <v>68</v>
      </c>
      <c r="I1056" t="s">
        <v>182</v>
      </c>
      <c r="J1056" t="s">
        <v>183</v>
      </c>
      <c r="K1056" t="s">
        <v>4991</v>
      </c>
      <c r="L1056"/>
      <c r="M1056" t="s">
        <v>4363</v>
      </c>
      <c r="N1056" t="s">
        <v>4364</v>
      </c>
      <c r="O1056" t="s">
        <v>4365</v>
      </c>
      <c r="P1056" t="s">
        <v>203</v>
      </c>
    </row>
    <row r="1057" spans="1:16" ht="15" x14ac:dyDescent="0.25">
      <c r="A1057" t="s">
        <v>3901</v>
      </c>
      <c r="B1057" t="s">
        <v>3982</v>
      </c>
      <c r="C1057" t="s">
        <v>121</v>
      </c>
      <c r="D1057" t="s">
        <v>716</v>
      </c>
      <c r="E1057" t="s">
        <v>181</v>
      </c>
      <c r="F1057" t="s">
        <v>121</v>
      </c>
      <c r="G1057"/>
      <c r="H1057">
        <v>1.25</v>
      </c>
      <c r="I1057" t="s">
        <v>182</v>
      </c>
      <c r="J1057" t="s">
        <v>379</v>
      </c>
      <c r="K1057" t="s">
        <v>379</v>
      </c>
      <c r="L1057"/>
      <c r="M1057" t="s">
        <v>3983</v>
      </c>
      <c r="N1057" t="s">
        <v>3984</v>
      </c>
      <c r="O1057" t="s">
        <v>3985</v>
      </c>
      <c r="P1057" t="s">
        <v>3977</v>
      </c>
    </row>
    <row r="1058" spans="1:16" ht="15" x14ac:dyDescent="0.25">
      <c r="A1058" t="s">
        <v>3901</v>
      </c>
      <c r="B1058" t="s">
        <v>4082</v>
      </c>
      <c r="C1058" t="s">
        <v>121</v>
      </c>
      <c r="D1058" t="s">
        <v>716</v>
      </c>
      <c r="E1058" t="s">
        <v>181</v>
      </c>
      <c r="F1058" t="s">
        <v>121</v>
      </c>
      <c r="G1058"/>
      <c r="H1058">
        <v>8.2000000000000003E-2</v>
      </c>
      <c r="I1058" t="s">
        <v>182</v>
      </c>
      <c r="J1058" t="s">
        <v>379</v>
      </c>
      <c r="K1058" t="s">
        <v>379</v>
      </c>
      <c r="L1058"/>
      <c r="M1058" t="s">
        <v>4067</v>
      </c>
      <c r="N1058" t="s">
        <v>4068</v>
      </c>
      <c r="O1058" t="s">
        <v>4069</v>
      </c>
      <c r="P1058" t="s">
        <v>4057</v>
      </c>
    </row>
    <row r="1059" spans="1:16" ht="15" x14ac:dyDescent="0.25">
      <c r="A1059" t="s">
        <v>3901</v>
      </c>
      <c r="B1059" t="s">
        <v>4066</v>
      </c>
      <c r="C1059" t="s">
        <v>121</v>
      </c>
      <c r="D1059" t="s">
        <v>716</v>
      </c>
      <c r="E1059" t="s">
        <v>181</v>
      </c>
      <c r="F1059" t="s">
        <v>121</v>
      </c>
      <c r="G1059"/>
      <c r="H1059">
        <v>2</v>
      </c>
      <c r="I1059" t="s">
        <v>182</v>
      </c>
      <c r="J1059" t="s">
        <v>379</v>
      </c>
      <c r="K1059" t="s">
        <v>379</v>
      </c>
      <c r="L1059"/>
      <c r="M1059" t="s">
        <v>4067</v>
      </c>
      <c r="N1059" t="s">
        <v>4068</v>
      </c>
      <c r="O1059" t="s">
        <v>4069</v>
      </c>
      <c r="P1059" t="s">
        <v>4057</v>
      </c>
    </row>
    <row r="1060" spans="1:16" ht="15" x14ac:dyDescent="0.25">
      <c r="A1060" t="s">
        <v>3901</v>
      </c>
      <c r="B1060" t="s">
        <v>4194</v>
      </c>
      <c r="C1060" t="s">
        <v>121</v>
      </c>
      <c r="D1060" t="s">
        <v>716</v>
      </c>
      <c r="E1060" t="s">
        <v>181</v>
      </c>
      <c r="F1060" t="s">
        <v>121</v>
      </c>
      <c r="G1060"/>
      <c r="H1060">
        <v>20</v>
      </c>
      <c r="I1060" t="s">
        <v>625</v>
      </c>
      <c r="J1060" t="s">
        <v>379</v>
      </c>
      <c r="K1060" t="s">
        <v>379</v>
      </c>
      <c r="L1060"/>
      <c r="M1060" t="s">
        <v>4195</v>
      </c>
      <c r="N1060" t="s">
        <v>4196</v>
      </c>
      <c r="O1060" t="s">
        <v>4197</v>
      </c>
      <c r="P1060" t="s">
        <v>4189</v>
      </c>
    </row>
    <row r="1061" spans="1:16" ht="15" x14ac:dyDescent="0.25">
      <c r="A1061" t="s">
        <v>3901</v>
      </c>
      <c r="B1061" t="s">
        <v>4244</v>
      </c>
      <c r="C1061" t="s">
        <v>121</v>
      </c>
      <c r="D1061" t="s">
        <v>716</v>
      </c>
      <c r="E1061" t="s">
        <v>181</v>
      </c>
      <c r="F1061" t="s">
        <v>121</v>
      </c>
      <c r="G1061"/>
      <c r="H1061">
        <v>3.5</v>
      </c>
      <c r="I1061" t="s">
        <v>182</v>
      </c>
      <c r="J1061" t="s">
        <v>379</v>
      </c>
      <c r="K1061" t="s">
        <v>379</v>
      </c>
      <c r="L1061"/>
      <c r="M1061" t="s">
        <v>4245</v>
      </c>
      <c r="N1061" t="s">
        <v>4246</v>
      </c>
      <c r="O1061" t="s">
        <v>4247</v>
      </c>
      <c r="P1061" t="s">
        <v>728</v>
      </c>
    </row>
    <row r="1062" spans="1:16" ht="15" x14ac:dyDescent="0.25">
      <c r="A1062" t="s">
        <v>3901</v>
      </c>
      <c r="B1062" t="s">
        <v>4261</v>
      </c>
      <c r="C1062" t="s">
        <v>746</v>
      </c>
      <c r="D1062" t="s">
        <v>5041</v>
      </c>
      <c r="E1062" t="s">
        <v>181</v>
      </c>
      <c r="F1062" t="s">
        <v>117</v>
      </c>
      <c r="G1062"/>
      <c r="H1062">
        <v>16</v>
      </c>
      <c r="I1062" t="s">
        <v>625</v>
      </c>
      <c r="J1062" t="s">
        <v>379</v>
      </c>
      <c r="K1062" t="s">
        <v>379</v>
      </c>
      <c r="L1062" t="s">
        <v>4262</v>
      </c>
      <c r="M1062"/>
      <c r="N1062" t="s">
        <v>4263</v>
      </c>
      <c r="O1062" t="s">
        <v>4264</v>
      </c>
      <c r="P1062" t="s">
        <v>3900</v>
      </c>
    </row>
    <row r="1063" spans="1:16" ht="15" x14ac:dyDescent="0.25">
      <c r="A1063" t="s">
        <v>3901</v>
      </c>
      <c r="B1063" t="s">
        <v>4163</v>
      </c>
      <c r="C1063" t="s">
        <v>121</v>
      </c>
      <c r="D1063" t="s">
        <v>716</v>
      </c>
      <c r="E1063" t="s">
        <v>181</v>
      </c>
      <c r="F1063" t="s">
        <v>121</v>
      </c>
      <c r="G1063"/>
      <c r="H1063">
        <v>3.5</v>
      </c>
      <c r="I1063" t="s">
        <v>182</v>
      </c>
      <c r="J1063" t="s">
        <v>379</v>
      </c>
      <c r="K1063" t="s">
        <v>379</v>
      </c>
      <c r="L1063"/>
      <c r="M1063" t="s">
        <v>4164</v>
      </c>
      <c r="N1063" t="s">
        <v>4165</v>
      </c>
      <c r="O1063" t="s">
        <v>4166</v>
      </c>
      <c r="P1063" t="s">
        <v>4142</v>
      </c>
    </row>
    <row r="1064" spans="1:16" ht="15" x14ac:dyDescent="0.25">
      <c r="A1064" t="s">
        <v>3901</v>
      </c>
      <c r="B1064" t="s">
        <v>4181</v>
      </c>
      <c r="C1064" t="s">
        <v>121</v>
      </c>
      <c r="D1064" t="s">
        <v>716</v>
      </c>
      <c r="E1064" t="s">
        <v>181</v>
      </c>
      <c r="F1064" t="s">
        <v>121</v>
      </c>
      <c r="G1064"/>
      <c r="H1064">
        <v>3</v>
      </c>
      <c r="I1064" t="s">
        <v>182</v>
      </c>
      <c r="J1064" t="s">
        <v>379</v>
      </c>
      <c r="K1064" t="s">
        <v>379</v>
      </c>
      <c r="L1064"/>
      <c r="M1064" t="s">
        <v>4182</v>
      </c>
      <c r="N1064" t="s">
        <v>4183</v>
      </c>
      <c r="O1064" t="s">
        <v>4184</v>
      </c>
      <c r="P1064" t="s">
        <v>4180</v>
      </c>
    </row>
    <row r="1065" spans="1:16" ht="15" x14ac:dyDescent="0.25">
      <c r="A1065" t="s">
        <v>3901</v>
      </c>
      <c r="B1065" t="s">
        <v>4268</v>
      </c>
      <c r="C1065" t="s">
        <v>746</v>
      </c>
      <c r="D1065" t="s">
        <v>1159</v>
      </c>
      <c r="E1065" t="s">
        <v>181</v>
      </c>
      <c r="F1065" t="s">
        <v>117</v>
      </c>
      <c r="G1065"/>
      <c r="H1065">
        <v>67</v>
      </c>
      <c r="I1065" t="s">
        <v>182</v>
      </c>
      <c r="J1065" t="s">
        <v>379</v>
      </c>
      <c r="K1065" t="s">
        <v>379</v>
      </c>
      <c r="L1065" t="s">
        <v>4269</v>
      </c>
      <c r="M1065"/>
      <c r="N1065" t="s">
        <v>4270</v>
      </c>
      <c r="O1065" t="s">
        <v>4271</v>
      </c>
      <c r="P1065" t="s">
        <v>4002</v>
      </c>
    </row>
    <row r="1066" spans="1:16" ht="15" x14ac:dyDescent="0.25">
      <c r="A1066" t="s">
        <v>3901</v>
      </c>
      <c r="B1066" t="s">
        <v>4185</v>
      </c>
      <c r="C1066" t="s">
        <v>121</v>
      </c>
      <c r="D1066" t="s">
        <v>716</v>
      </c>
      <c r="E1066" t="s">
        <v>181</v>
      </c>
      <c r="F1066" t="s">
        <v>121</v>
      </c>
      <c r="G1066"/>
      <c r="H1066">
        <v>15</v>
      </c>
      <c r="I1066" t="s">
        <v>182</v>
      </c>
      <c r="J1066" t="s">
        <v>379</v>
      </c>
      <c r="K1066" t="s">
        <v>379</v>
      </c>
      <c r="L1066"/>
      <c r="M1066" t="s">
        <v>4186</v>
      </c>
      <c r="N1066" t="s">
        <v>4187</v>
      </c>
      <c r="O1066" t="s">
        <v>4188</v>
      </c>
      <c r="P1066" t="s">
        <v>4189</v>
      </c>
    </row>
    <row r="1067" spans="1:16" ht="15" x14ac:dyDescent="0.25">
      <c r="A1067" t="s">
        <v>3901</v>
      </c>
      <c r="B1067" t="s">
        <v>4276</v>
      </c>
      <c r="C1067" t="s">
        <v>746</v>
      </c>
      <c r="D1067" t="s">
        <v>5041</v>
      </c>
      <c r="E1067" t="s">
        <v>181</v>
      </c>
      <c r="F1067" t="s">
        <v>117</v>
      </c>
      <c r="G1067"/>
      <c r="H1067">
        <v>11</v>
      </c>
      <c r="I1067" t="s">
        <v>625</v>
      </c>
      <c r="J1067" t="s">
        <v>379</v>
      </c>
      <c r="K1067" t="s">
        <v>379</v>
      </c>
      <c r="L1067"/>
      <c r="M1067"/>
      <c r="N1067" t="s">
        <v>4277</v>
      </c>
      <c r="O1067" t="s">
        <v>4278</v>
      </c>
      <c r="P1067" t="s">
        <v>3584</v>
      </c>
    </row>
    <row r="1068" spans="1:16" ht="15" x14ac:dyDescent="0.25">
      <c r="A1068" t="s">
        <v>3901</v>
      </c>
      <c r="B1068" t="s">
        <v>4012</v>
      </c>
      <c r="C1068" t="s">
        <v>121</v>
      </c>
      <c r="D1068" t="s">
        <v>716</v>
      </c>
      <c r="E1068" t="s">
        <v>181</v>
      </c>
      <c r="F1068" t="s">
        <v>121</v>
      </c>
      <c r="G1068"/>
      <c r="H1068">
        <v>1.2</v>
      </c>
      <c r="I1068" t="s">
        <v>182</v>
      </c>
      <c r="J1068" t="s">
        <v>379</v>
      </c>
      <c r="K1068" t="s">
        <v>379</v>
      </c>
      <c r="L1068"/>
      <c r="M1068" t="s">
        <v>4013</v>
      </c>
      <c r="N1068" t="s">
        <v>4014</v>
      </c>
      <c r="O1068" t="s">
        <v>4015</v>
      </c>
      <c r="P1068" t="s">
        <v>4011</v>
      </c>
    </row>
    <row r="1069" spans="1:16" ht="15" x14ac:dyDescent="0.25">
      <c r="A1069" t="s">
        <v>3901</v>
      </c>
      <c r="B1069" t="s">
        <v>4202</v>
      </c>
      <c r="C1069" t="s">
        <v>121</v>
      </c>
      <c r="D1069" t="s">
        <v>716</v>
      </c>
      <c r="E1069" t="s">
        <v>181</v>
      </c>
      <c r="F1069" t="s">
        <v>121</v>
      </c>
      <c r="G1069"/>
      <c r="H1069">
        <v>2.2000000000000002</v>
      </c>
      <c r="I1069" t="s">
        <v>182</v>
      </c>
      <c r="J1069" t="s">
        <v>379</v>
      </c>
      <c r="K1069" t="s">
        <v>379</v>
      </c>
      <c r="L1069"/>
      <c r="M1069" t="s">
        <v>4203</v>
      </c>
      <c r="N1069" t="s">
        <v>4204</v>
      </c>
      <c r="O1069" t="s">
        <v>4205</v>
      </c>
      <c r="P1069" t="s">
        <v>4189</v>
      </c>
    </row>
    <row r="1070" spans="1:16" ht="15" x14ac:dyDescent="0.25">
      <c r="A1070" t="s">
        <v>3901</v>
      </c>
      <c r="B1070" t="s">
        <v>4176</v>
      </c>
      <c r="C1070" t="s">
        <v>121</v>
      </c>
      <c r="D1070" t="s">
        <v>716</v>
      </c>
      <c r="E1070" t="s">
        <v>181</v>
      </c>
      <c r="F1070" t="s">
        <v>121</v>
      </c>
      <c r="G1070"/>
      <c r="H1070">
        <v>6</v>
      </c>
      <c r="I1070" t="s">
        <v>182</v>
      </c>
      <c r="J1070" t="s">
        <v>379</v>
      </c>
      <c r="K1070" t="s">
        <v>379</v>
      </c>
      <c r="L1070"/>
      <c r="M1070" t="s">
        <v>4177</v>
      </c>
      <c r="N1070" t="s">
        <v>4178</v>
      </c>
      <c r="O1070" t="s">
        <v>4179</v>
      </c>
      <c r="P1070" t="s">
        <v>4180</v>
      </c>
    </row>
    <row r="1071" spans="1:16" ht="15" x14ac:dyDescent="0.25">
      <c r="A1071" t="s">
        <v>3901</v>
      </c>
      <c r="B1071" t="s">
        <v>4124</v>
      </c>
      <c r="C1071" t="s">
        <v>121</v>
      </c>
      <c r="D1071" t="s">
        <v>716</v>
      </c>
      <c r="E1071" t="s">
        <v>181</v>
      </c>
      <c r="F1071" t="s">
        <v>121</v>
      </c>
      <c r="G1071"/>
      <c r="H1071">
        <v>46</v>
      </c>
      <c r="I1071" t="s">
        <v>625</v>
      </c>
      <c r="J1071" t="s">
        <v>379</v>
      </c>
      <c r="K1071" t="s">
        <v>379</v>
      </c>
      <c r="L1071"/>
      <c r="M1071" t="s">
        <v>4125</v>
      </c>
      <c r="N1071" t="s">
        <v>4126</v>
      </c>
      <c r="O1071" t="s">
        <v>4127</v>
      </c>
      <c r="P1071" t="s">
        <v>4119</v>
      </c>
    </row>
    <row r="1072" spans="1:16" ht="15" x14ac:dyDescent="0.25">
      <c r="A1072" t="s">
        <v>3901</v>
      </c>
      <c r="B1072" t="s">
        <v>4134</v>
      </c>
      <c r="C1072" t="s">
        <v>121</v>
      </c>
      <c r="D1072" t="s">
        <v>716</v>
      </c>
      <c r="E1072" t="s">
        <v>181</v>
      </c>
      <c r="F1072" t="s">
        <v>121</v>
      </c>
      <c r="G1072"/>
      <c r="H1072">
        <v>2</v>
      </c>
      <c r="I1072" t="s">
        <v>182</v>
      </c>
      <c r="J1072" t="s">
        <v>379</v>
      </c>
      <c r="K1072" t="s">
        <v>379</v>
      </c>
      <c r="L1072"/>
      <c r="M1072" t="s">
        <v>4125</v>
      </c>
      <c r="N1072" t="s">
        <v>4135</v>
      </c>
      <c r="O1072" t="s">
        <v>4136</v>
      </c>
      <c r="P1072" t="s">
        <v>4119</v>
      </c>
    </row>
    <row r="1073" spans="1:16" ht="15" x14ac:dyDescent="0.25">
      <c r="A1073" t="s">
        <v>3901</v>
      </c>
      <c r="B1073" t="s">
        <v>4137</v>
      </c>
      <c r="C1073" t="s">
        <v>121</v>
      </c>
      <c r="D1073" t="s">
        <v>716</v>
      </c>
      <c r="E1073" t="s">
        <v>181</v>
      </c>
      <c r="F1073" t="s">
        <v>121</v>
      </c>
      <c r="G1073"/>
      <c r="H1073">
        <v>5.3999999999999999E-2</v>
      </c>
      <c r="I1073" t="s">
        <v>182</v>
      </c>
      <c r="J1073" t="s">
        <v>379</v>
      </c>
      <c r="K1073" t="s">
        <v>379</v>
      </c>
      <c r="L1073"/>
      <c r="M1073" t="s">
        <v>4125</v>
      </c>
      <c r="N1073" t="s">
        <v>4126</v>
      </c>
      <c r="O1073" t="s">
        <v>4127</v>
      </c>
      <c r="P1073" t="s">
        <v>4119</v>
      </c>
    </row>
    <row r="1074" spans="1:16" ht="15" x14ac:dyDescent="0.25">
      <c r="A1074" t="s">
        <v>3901</v>
      </c>
      <c r="B1074" t="s">
        <v>4083</v>
      </c>
      <c r="C1074" t="s">
        <v>121</v>
      </c>
      <c r="D1074" t="s">
        <v>716</v>
      </c>
      <c r="E1074" t="s">
        <v>181</v>
      </c>
      <c r="F1074" t="s">
        <v>121</v>
      </c>
      <c r="G1074"/>
      <c r="H1074">
        <v>0.55000000000000004</v>
      </c>
      <c r="I1074" t="s">
        <v>182</v>
      </c>
      <c r="J1074" t="s">
        <v>379</v>
      </c>
      <c r="K1074" t="s">
        <v>379</v>
      </c>
      <c r="L1074"/>
      <c r="M1074" t="s">
        <v>4084</v>
      </c>
      <c r="N1074" t="s">
        <v>4085</v>
      </c>
      <c r="O1074" t="s">
        <v>4086</v>
      </c>
      <c r="P1074" t="s">
        <v>4057</v>
      </c>
    </row>
    <row r="1075" spans="1:16" ht="15" x14ac:dyDescent="0.25">
      <c r="A1075" t="s">
        <v>3901</v>
      </c>
      <c r="B1075" t="s">
        <v>4130</v>
      </c>
      <c r="C1075" t="s">
        <v>121</v>
      </c>
      <c r="D1075" t="s">
        <v>716</v>
      </c>
      <c r="E1075" t="s">
        <v>181</v>
      </c>
      <c r="F1075" t="s">
        <v>121</v>
      </c>
      <c r="G1075"/>
      <c r="H1075">
        <v>4</v>
      </c>
      <c r="I1075" t="s">
        <v>182</v>
      </c>
      <c r="J1075" t="s">
        <v>379</v>
      </c>
      <c r="K1075" t="s">
        <v>379</v>
      </c>
      <c r="L1075"/>
      <c r="M1075" t="s">
        <v>4131</v>
      </c>
      <c r="N1075" t="s">
        <v>4132</v>
      </c>
      <c r="O1075" t="s">
        <v>4133</v>
      </c>
      <c r="P1075" t="s">
        <v>4119</v>
      </c>
    </row>
    <row r="1076" spans="1:16" ht="15" x14ac:dyDescent="0.25">
      <c r="A1076" t="s">
        <v>3901</v>
      </c>
      <c r="B1076" t="s">
        <v>4016</v>
      </c>
      <c r="C1076" t="s">
        <v>121</v>
      </c>
      <c r="D1076" t="s">
        <v>716</v>
      </c>
      <c r="E1076" t="s">
        <v>181</v>
      </c>
      <c r="F1076" t="s">
        <v>121</v>
      </c>
      <c r="G1076"/>
      <c r="H1076">
        <v>34</v>
      </c>
      <c r="I1076" t="s">
        <v>625</v>
      </c>
      <c r="J1076" t="s">
        <v>379</v>
      </c>
      <c r="K1076" t="s">
        <v>379</v>
      </c>
      <c r="L1076" t="s">
        <v>4017</v>
      </c>
      <c r="M1076"/>
      <c r="N1076" t="s">
        <v>4018</v>
      </c>
      <c r="O1076" t="s">
        <v>4019</v>
      </c>
      <c r="P1076" t="s">
        <v>4011</v>
      </c>
    </row>
    <row r="1077" spans="1:16" ht="15" x14ac:dyDescent="0.25">
      <c r="A1077" t="s">
        <v>3901</v>
      </c>
      <c r="B1077" t="s">
        <v>4024</v>
      </c>
      <c r="C1077" t="s">
        <v>121</v>
      </c>
      <c r="D1077" t="s">
        <v>716</v>
      </c>
      <c r="E1077" t="s">
        <v>181</v>
      </c>
      <c r="F1077" t="s">
        <v>121</v>
      </c>
      <c r="G1077"/>
      <c r="H1077">
        <v>8.5000000000000006E-2</v>
      </c>
      <c r="I1077" t="s">
        <v>182</v>
      </c>
      <c r="J1077" t="s">
        <v>379</v>
      </c>
      <c r="K1077" t="s">
        <v>379</v>
      </c>
      <c r="L1077"/>
      <c r="M1077" t="s">
        <v>4025</v>
      </c>
      <c r="N1077" t="s">
        <v>4026</v>
      </c>
      <c r="O1077" t="s">
        <v>4027</v>
      </c>
      <c r="P1077" t="s">
        <v>4011</v>
      </c>
    </row>
    <row r="1078" spans="1:16" ht="15" x14ac:dyDescent="0.25">
      <c r="A1078" t="s">
        <v>3901</v>
      </c>
      <c r="B1078" t="s">
        <v>3994</v>
      </c>
      <c r="C1078" t="s">
        <v>121</v>
      </c>
      <c r="D1078" t="s">
        <v>716</v>
      </c>
      <c r="E1078" t="s">
        <v>181</v>
      </c>
      <c r="F1078" t="s">
        <v>121</v>
      </c>
      <c r="G1078"/>
      <c r="H1078">
        <v>2.4</v>
      </c>
      <c r="I1078" t="s">
        <v>182</v>
      </c>
      <c r="J1078" t="s">
        <v>379</v>
      </c>
      <c r="K1078" t="s">
        <v>379</v>
      </c>
      <c r="L1078"/>
      <c r="M1078" t="s">
        <v>3995</v>
      </c>
      <c r="N1078" t="s">
        <v>3996</v>
      </c>
      <c r="O1078" t="s">
        <v>3997</v>
      </c>
      <c r="P1078" t="s">
        <v>3900</v>
      </c>
    </row>
    <row r="1079" spans="1:16" ht="15" x14ac:dyDescent="0.25">
      <c r="A1079" t="s">
        <v>3901</v>
      </c>
      <c r="B1079" t="s">
        <v>3915</v>
      </c>
      <c r="C1079" t="s">
        <v>746</v>
      </c>
      <c r="D1079" t="s">
        <v>747</v>
      </c>
      <c r="E1079" t="s">
        <v>181</v>
      </c>
      <c r="F1079" t="s">
        <v>115</v>
      </c>
      <c r="G1079"/>
      <c r="H1079">
        <v>755</v>
      </c>
      <c r="I1079" t="s">
        <v>625</v>
      </c>
      <c r="J1079" t="s">
        <v>183</v>
      </c>
      <c r="K1079" t="s">
        <v>199</v>
      </c>
      <c r="L1079" t="s">
        <v>3916</v>
      </c>
      <c r="M1079"/>
      <c r="N1079" t="s">
        <v>3917</v>
      </c>
      <c r="O1079" t="s">
        <v>3918</v>
      </c>
      <c r="P1079" t="s">
        <v>989</v>
      </c>
    </row>
    <row r="1080" spans="1:16" ht="15" x14ac:dyDescent="0.25">
      <c r="A1080" t="s">
        <v>3901</v>
      </c>
      <c r="B1080" t="s">
        <v>4020</v>
      </c>
      <c r="C1080" t="s">
        <v>121</v>
      </c>
      <c r="D1080" t="s">
        <v>716</v>
      </c>
      <c r="E1080" t="s">
        <v>181</v>
      </c>
      <c r="F1080" t="s">
        <v>121</v>
      </c>
      <c r="G1080"/>
      <c r="H1080">
        <v>7.5999999999999998E-2</v>
      </c>
      <c r="I1080" t="s">
        <v>182</v>
      </c>
      <c r="J1080" t="s">
        <v>379</v>
      </c>
      <c r="K1080" t="s">
        <v>379</v>
      </c>
      <c r="L1080"/>
      <c r="M1080" t="s">
        <v>4021</v>
      </c>
      <c r="N1080" t="s">
        <v>4022</v>
      </c>
      <c r="O1080" t="s">
        <v>4023</v>
      </c>
      <c r="P1080" t="s">
        <v>4011</v>
      </c>
    </row>
    <row r="1081" spans="1:16" ht="15" x14ac:dyDescent="0.25">
      <c r="A1081" t="s">
        <v>3901</v>
      </c>
      <c r="B1081" t="s">
        <v>4223</v>
      </c>
      <c r="C1081" t="s">
        <v>121</v>
      </c>
      <c r="D1081" t="s">
        <v>716</v>
      </c>
      <c r="E1081" t="s">
        <v>181</v>
      </c>
      <c r="F1081" t="s">
        <v>121</v>
      </c>
      <c r="G1081"/>
      <c r="H1081">
        <v>0.35</v>
      </c>
      <c r="I1081" t="s">
        <v>182</v>
      </c>
      <c r="J1081" t="s">
        <v>379</v>
      </c>
      <c r="K1081" t="s">
        <v>379</v>
      </c>
      <c r="L1081"/>
      <c r="M1081" t="s">
        <v>4224</v>
      </c>
      <c r="N1081" t="s">
        <v>4225</v>
      </c>
      <c r="O1081" t="s">
        <v>4226</v>
      </c>
      <c r="P1081" t="s">
        <v>1170</v>
      </c>
    </row>
    <row r="1082" spans="1:16" ht="15" x14ac:dyDescent="0.25">
      <c r="A1082" t="s">
        <v>3901</v>
      </c>
      <c r="B1082" t="s">
        <v>3948</v>
      </c>
      <c r="C1082" t="s">
        <v>121</v>
      </c>
      <c r="D1082" t="s">
        <v>716</v>
      </c>
      <c r="E1082" t="s">
        <v>181</v>
      </c>
      <c r="F1082" t="s">
        <v>121</v>
      </c>
      <c r="G1082"/>
      <c r="H1082">
        <v>0.75</v>
      </c>
      <c r="I1082" t="s">
        <v>182</v>
      </c>
      <c r="J1082" t="s">
        <v>379</v>
      </c>
      <c r="K1082" t="s">
        <v>379</v>
      </c>
      <c r="L1082"/>
      <c r="M1082" t="s">
        <v>3949</v>
      </c>
      <c r="N1082" t="s">
        <v>3950</v>
      </c>
      <c r="O1082" t="s">
        <v>3951</v>
      </c>
      <c r="P1082" t="s">
        <v>3947</v>
      </c>
    </row>
    <row r="1083" spans="1:16" ht="15" x14ac:dyDescent="0.25">
      <c r="A1083" t="s">
        <v>3901</v>
      </c>
      <c r="B1083" t="s">
        <v>4103</v>
      </c>
      <c r="C1083" t="s">
        <v>121</v>
      </c>
      <c r="D1083" t="s">
        <v>716</v>
      </c>
      <c r="E1083" t="s">
        <v>181</v>
      </c>
      <c r="F1083" t="s">
        <v>121</v>
      </c>
      <c r="G1083"/>
      <c r="H1083">
        <v>18.66</v>
      </c>
      <c r="I1083" t="s">
        <v>625</v>
      </c>
      <c r="J1083" t="s">
        <v>379</v>
      </c>
      <c r="K1083" t="s">
        <v>379</v>
      </c>
      <c r="L1083"/>
      <c r="M1083" t="s">
        <v>4104</v>
      </c>
      <c r="N1083" t="s">
        <v>4105</v>
      </c>
      <c r="O1083" t="s">
        <v>4106</v>
      </c>
      <c r="P1083" t="s">
        <v>4098</v>
      </c>
    </row>
    <row r="1084" spans="1:16" ht="15" x14ac:dyDescent="0.25">
      <c r="A1084" t="s">
        <v>3901</v>
      </c>
      <c r="B1084" t="s">
        <v>4207</v>
      </c>
      <c r="C1084" t="s">
        <v>121</v>
      </c>
      <c r="D1084" t="s">
        <v>716</v>
      </c>
      <c r="E1084" t="s">
        <v>181</v>
      </c>
      <c r="F1084" t="s">
        <v>121</v>
      </c>
      <c r="G1084"/>
      <c r="H1084">
        <v>1.9</v>
      </c>
      <c r="I1084" t="s">
        <v>182</v>
      </c>
      <c r="J1084" t="s">
        <v>379</v>
      </c>
      <c r="K1084" t="s">
        <v>379</v>
      </c>
      <c r="L1084"/>
      <c r="M1084" t="s">
        <v>4208</v>
      </c>
      <c r="N1084" t="s">
        <v>4209</v>
      </c>
      <c r="O1084" t="s">
        <v>4210</v>
      </c>
      <c r="P1084" t="s">
        <v>4189</v>
      </c>
    </row>
    <row r="1085" spans="1:16" ht="15" x14ac:dyDescent="0.25">
      <c r="A1085" t="s">
        <v>3901</v>
      </c>
      <c r="B1085" t="s">
        <v>4028</v>
      </c>
      <c r="C1085" t="s">
        <v>121</v>
      </c>
      <c r="D1085" t="s">
        <v>716</v>
      </c>
      <c r="E1085" t="s">
        <v>181</v>
      </c>
      <c r="F1085" t="s">
        <v>121</v>
      </c>
      <c r="G1085"/>
      <c r="H1085">
        <v>2.4</v>
      </c>
      <c r="I1085" t="s">
        <v>182</v>
      </c>
      <c r="J1085" t="s">
        <v>379</v>
      </c>
      <c r="K1085" t="s">
        <v>379</v>
      </c>
      <c r="L1085"/>
      <c r="M1085" t="s">
        <v>4029</v>
      </c>
      <c r="N1085" t="s">
        <v>4030</v>
      </c>
      <c r="O1085" t="s">
        <v>4031</v>
      </c>
      <c r="P1085" t="s">
        <v>4032</v>
      </c>
    </row>
    <row r="1086" spans="1:16" ht="15" x14ac:dyDescent="0.25">
      <c r="A1086" t="s">
        <v>3901</v>
      </c>
      <c r="B1086" t="s">
        <v>4211</v>
      </c>
      <c r="C1086" t="s">
        <v>121</v>
      </c>
      <c r="D1086" t="s">
        <v>716</v>
      </c>
      <c r="E1086" t="s">
        <v>181</v>
      </c>
      <c r="F1086" t="s">
        <v>121</v>
      </c>
      <c r="G1086"/>
      <c r="H1086">
        <v>15</v>
      </c>
      <c r="I1086" t="s">
        <v>625</v>
      </c>
      <c r="J1086" t="s">
        <v>379</v>
      </c>
      <c r="K1086" t="s">
        <v>379</v>
      </c>
      <c r="L1086"/>
      <c r="M1086" t="s">
        <v>4212</v>
      </c>
      <c r="N1086" t="s">
        <v>4213</v>
      </c>
      <c r="O1086" t="s">
        <v>4214</v>
      </c>
      <c r="P1086" t="s">
        <v>1170</v>
      </c>
    </row>
    <row r="1087" spans="1:16" ht="15" x14ac:dyDescent="0.25">
      <c r="A1087" t="s">
        <v>3901</v>
      </c>
      <c r="B1087" t="s">
        <v>3952</v>
      </c>
      <c r="C1087" t="s">
        <v>121</v>
      </c>
      <c r="D1087" t="s">
        <v>716</v>
      </c>
      <c r="E1087" t="s">
        <v>181</v>
      </c>
      <c r="F1087" t="s">
        <v>121</v>
      </c>
      <c r="G1087"/>
      <c r="H1087">
        <v>1.3</v>
      </c>
      <c r="I1087" t="s">
        <v>182</v>
      </c>
      <c r="J1087" t="s">
        <v>379</v>
      </c>
      <c r="K1087" t="s">
        <v>379</v>
      </c>
      <c r="L1087"/>
      <c r="M1087" t="s">
        <v>3953</v>
      </c>
      <c r="N1087" t="s">
        <v>3954</v>
      </c>
      <c r="O1087" t="s">
        <v>3955</v>
      </c>
      <c r="P1087" t="s">
        <v>3947</v>
      </c>
    </row>
    <row r="1088" spans="1:16" ht="15" x14ac:dyDescent="0.25">
      <c r="A1088" t="s">
        <v>3901</v>
      </c>
      <c r="B1088" t="s">
        <v>4236</v>
      </c>
      <c r="C1088" t="s">
        <v>121</v>
      </c>
      <c r="D1088" t="s">
        <v>716</v>
      </c>
      <c r="E1088" t="s">
        <v>181</v>
      </c>
      <c r="F1088" t="s">
        <v>121</v>
      </c>
      <c r="G1088"/>
      <c r="H1088">
        <v>0.25600000000000001</v>
      </c>
      <c r="I1088" t="s">
        <v>182</v>
      </c>
      <c r="J1088" t="s">
        <v>379</v>
      </c>
      <c r="K1088" t="s">
        <v>379</v>
      </c>
      <c r="L1088"/>
      <c r="M1088" t="s">
        <v>4237</v>
      </c>
      <c r="N1088" t="s">
        <v>4238</v>
      </c>
      <c r="O1088" t="s">
        <v>4239</v>
      </c>
      <c r="P1088" t="s">
        <v>897</v>
      </c>
    </row>
    <row r="1089" spans="1:16" ht="15" x14ac:dyDescent="0.25">
      <c r="A1089" t="s">
        <v>3901</v>
      </c>
      <c r="B1089" t="s">
        <v>4147</v>
      </c>
      <c r="C1089" t="s">
        <v>121</v>
      </c>
      <c r="D1089" t="s">
        <v>716</v>
      </c>
      <c r="E1089" t="s">
        <v>181</v>
      </c>
      <c r="F1089" t="s">
        <v>121</v>
      </c>
      <c r="G1089"/>
      <c r="H1089">
        <v>18</v>
      </c>
      <c r="I1089" t="s">
        <v>625</v>
      </c>
      <c r="J1089" t="s">
        <v>379</v>
      </c>
      <c r="K1089" t="s">
        <v>379</v>
      </c>
      <c r="L1089"/>
      <c r="M1089" t="s">
        <v>4148</v>
      </c>
      <c r="N1089" t="s">
        <v>4149</v>
      </c>
      <c r="O1089" t="s">
        <v>4150</v>
      </c>
      <c r="P1089" t="s">
        <v>4142</v>
      </c>
    </row>
    <row r="1090" spans="1:16" ht="15" x14ac:dyDescent="0.25">
      <c r="A1090" t="s">
        <v>3901</v>
      </c>
      <c r="B1090" t="s">
        <v>3906</v>
      </c>
      <c r="C1090" t="s">
        <v>746</v>
      </c>
      <c r="D1090" t="s">
        <v>747</v>
      </c>
      <c r="E1090" t="s">
        <v>181</v>
      </c>
      <c r="F1090" t="s">
        <v>115</v>
      </c>
      <c r="G1090"/>
      <c r="H1090">
        <v>1180</v>
      </c>
      <c r="I1090" t="s">
        <v>625</v>
      </c>
      <c r="J1090" t="s">
        <v>379</v>
      </c>
      <c r="K1090" t="s">
        <v>379</v>
      </c>
      <c r="L1090" t="s">
        <v>3907</v>
      </c>
      <c r="M1090"/>
      <c r="N1090" t="s">
        <v>3908</v>
      </c>
      <c r="O1090" t="s">
        <v>3909</v>
      </c>
      <c r="P1090" t="s">
        <v>3910</v>
      </c>
    </row>
    <row r="1091" spans="1:16" ht="15" x14ac:dyDescent="0.25">
      <c r="A1091" t="s">
        <v>3901</v>
      </c>
      <c r="B1091" t="s">
        <v>3970</v>
      </c>
      <c r="C1091" t="s">
        <v>121</v>
      </c>
      <c r="D1091" t="s">
        <v>716</v>
      </c>
      <c r="E1091" t="s">
        <v>181</v>
      </c>
      <c r="F1091" t="s">
        <v>121</v>
      </c>
      <c r="G1091"/>
      <c r="H1091">
        <v>5.8999999999999997E-2</v>
      </c>
      <c r="I1091" t="s">
        <v>182</v>
      </c>
      <c r="J1091" t="s">
        <v>379</v>
      </c>
      <c r="K1091" t="s">
        <v>379</v>
      </c>
      <c r="L1091"/>
      <c r="M1091" t="s">
        <v>3944</v>
      </c>
      <c r="N1091" t="s">
        <v>3971</v>
      </c>
      <c r="O1091" t="s">
        <v>3972</v>
      </c>
      <c r="P1091" t="s">
        <v>3947</v>
      </c>
    </row>
    <row r="1092" spans="1:16" ht="15" x14ac:dyDescent="0.25">
      <c r="A1092" t="s">
        <v>3901</v>
      </c>
      <c r="B1092" t="s">
        <v>3943</v>
      </c>
      <c r="C1092" t="s">
        <v>121</v>
      </c>
      <c r="D1092" t="s">
        <v>716</v>
      </c>
      <c r="E1092" t="s">
        <v>181</v>
      </c>
      <c r="F1092" t="s">
        <v>121</v>
      </c>
      <c r="G1092"/>
      <c r="H1092">
        <v>15</v>
      </c>
      <c r="I1092" t="s">
        <v>625</v>
      </c>
      <c r="J1092" t="s">
        <v>379</v>
      </c>
      <c r="K1092" t="s">
        <v>379</v>
      </c>
      <c r="L1092"/>
      <c r="M1092" t="s">
        <v>3944</v>
      </c>
      <c r="N1092" t="s">
        <v>3945</v>
      </c>
      <c r="O1092" t="s">
        <v>3946</v>
      </c>
      <c r="P1092" t="s">
        <v>3947</v>
      </c>
    </row>
    <row r="1093" spans="1:16" ht="15" x14ac:dyDescent="0.25">
      <c r="A1093" t="s">
        <v>3901</v>
      </c>
      <c r="B1093" t="s">
        <v>4049</v>
      </c>
      <c r="C1093" t="s">
        <v>121</v>
      </c>
      <c r="D1093" t="s">
        <v>716</v>
      </c>
      <c r="E1093" t="s">
        <v>181</v>
      </c>
      <c r="F1093" t="s">
        <v>121</v>
      </c>
      <c r="G1093"/>
      <c r="H1093">
        <v>0.32</v>
      </c>
      <c r="I1093" t="s">
        <v>182</v>
      </c>
      <c r="J1093" t="s">
        <v>379</v>
      </c>
      <c r="K1093" t="s">
        <v>379</v>
      </c>
      <c r="L1093"/>
      <c r="M1093" t="s">
        <v>4050</v>
      </c>
      <c r="N1093" t="s">
        <v>4051</v>
      </c>
      <c r="O1093" t="s">
        <v>4052</v>
      </c>
      <c r="P1093" t="s">
        <v>4032</v>
      </c>
    </row>
    <row r="1094" spans="1:16" ht="15" x14ac:dyDescent="0.25">
      <c r="A1094" t="s">
        <v>3901</v>
      </c>
      <c r="B1094" t="s">
        <v>4033</v>
      </c>
      <c r="C1094" t="s">
        <v>121</v>
      </c>
      <c r="D1094" t="s">
        <v>716</v>
      </c>
      <c r="E1094" t="s">
        <v>181</v>
      </c>
      <c r="F1094" t="s">
        <v>121</v>
      </c>
      <c r="G1094"/>
      <c r="H1094">
        <v>18.05</v>
      </c>
      <c r="I1094" t="s">
        <v>182</v>
      </c>
      <c r="J1094" t="s">
        <v>379</v>
      </c>
      <c r="K1094" t="s">
        <v>379</v>
      </c>
      <c r="L1094"/>
      <c r="M1094" t="s">
        <v>4034</v>
      </c>
      <c r="N1094" t="s">
        <v>4035</v>
      </c>
      <c r="O1094" t="s">
        <v>4036</v>
      </c>
      <c r="P1094" t="s">
        <v>4032</v>
      </c>
    </row>
    <row r="1095" spans="1:16" ht="15" x14ac:dyDescent="0.25">
      <c r="A1095" t="s">
        <v>3901</v>
      </c>
      <c r="B1095" t="s">
        <v>3928</v>
      </c>
      <c r="C1095" t="s">
        <v>121</v>
      </c>
      <c r="D1095" t="s">
        <v>716</v>
      </c>
      <c r="E1095" t="s">
        <v>181</v>
      </c>
      <c r="F1095" t="s">
        <v>121</v>
      </c>
      <c r="G1095"/>
      <c r="H1095">
        <v>45</v>
      </c>
      <c r="I1095" t="s">
        <v>182</v>
      </c>
      <c r="J1095" t="s">
        <v>379</v>
      </c>
      <c r="K1095" t="s">
        <v>379</v>
      </c>
      <c r="L1095" t="s">
        <v>3929</v>
      </c>
      <c r="M1095"/>
      <c r="N1095" t="s">
        <v>3930</v>
      </c>
      <c r="O1095" t="s">
        <v>3931</v>
      </c>
      <c r="P1095" t="s">
        <v>3932</v>
      </c>
    </row>
    <row r="1096" spans="1:16" ht="15" x14ac:dyDescent="0.25">
      <c r="A1096" t="s">
        <v>3901</v>
      </c>
      <c r="B1096" t="s">
        <v>4232</v>
      </c>
      <c r="C1096" t="s">
        <v>121</v>
      </c>
      <c r="D1096" t="s">
        <v>716</v>
      </c>
      <c r="E1096" t="s">
        <v>181</v>
      </c>
      <c r="F1096" t="s">
        <v>121</v>
      </c>
      <c r="G1096"/>
      <c r="H1096">
        <v>3.3</v>
      </c>
      <c r="I1096" t="s">
        <v>182</v>
      </c>
      <c r="J1096" t="s">
        <v>379</v>
      </c>
      <c r="K1096" t="s">
        <v>379</v>
      </c>
      <c r="L1096"/>
      <c r="M1096" t="s">
        <v>4233</v>
      </c>
      <c r="N1096" t="s">
        <v>4234</v>
      </c>
      <c r="O1096" t="s">
        <v>4235</v>
      </c>
      <c r="P1096" t="s">
        <v>897</v>
      </c>
    </row>
    <row r="1097" spans="1:16" ht="15" x14ac:dyDescent="0.25">
      <c r="A1097" t="s">
        <v>3901</v>
      </c>
      <c r="B1097" t="s">
        <v>4128</v>
      </c>
      <c r="C1097" t="s">
        <v>121</v>
      </c>
      <c r="D1097" t="s">
        <v>716</v>
      </c>
      <c r="E1097" t="s">
        <v>181</v>
      </c>
      <c r="F1097" t="s">
        <v>121</v>
      </c>
      <c r="G1097"/>
      <c r="H1097">
        <v>0.1</v>
      </c>
      <c r="I1097" t="s">
        <v>182</v>
      </c>
      <c r="J1097" t="s">
        <v>379</v>
      </c>
      <c r="K1097" t="s">
        <v>379</v>
      </c>
      <c r="L1097"/>
      <c r="M1097" t="s">
        <v>4129</v>
      </c>
      <c r="N1097" t="s">
        <v>4122</v>
      </c>
      <c r="O1097" t="s">
        <v>4123</v>
      </c>
      <c r="P1097" t="s">
        <v>4119</v>
      </c>
    </row>
    <row r="1098" spans="1:16" ht="15" x14ac:dyDescent="0.25">
      <c r="A1098" t="s">
        <v>3901</v>
      </c>
      <c r="B1098" t="s">
        <v>4120</v>
      </c>
      <c r="C1098" t="s">
        <v>121</v>
      </c>
      <c r="D1098" t="s">
        <v>716</v>
      </c>
      <c r="E1098" t="s">
        <v>181</v>
      </c>
      <c r="F1098" t="s">
        <v>121</v>
      </c>
      <c r="G1098"/>
      <c r="H1098">
        <v>18.62</v>
      </c>
      <c r="I1098" t="s">
        <v>182</v>
      </c>
      <c r="J1098" t="s">
        <v>379</v>
      </c>
      <c r="K1098" t="s">
        <v>379</v>
      </c>
      <c r="L1098"/>
      <c r="M1098" t="s">
        <v>4121</v>
      </c>
      <c r="N1098" t="s">
        <v>4122</v>
      </c>
      <c r="O1098" t="s">
        <v>4123</v>
      </c>
      <c r="P1098" t="s">
        <v>4119</v>
      </c>
    </row>
    <row r="1099" spans="1:16" ht="15" x14ac:dyDescent="0.25">
      <c r="A1099" t="s">
        <v>3901</v>
      </c>
      <c r="B1099" t="s">
        <v>4333</v>
      </c>
      <c r="C1099" t="s">
        <v>723</v>
      </c>
      <c r="D1099" t="s">
        <v>724</v>
      </c>
      <c r="E1099" t="s">
        <v>181</v>
      </c>
      <c r="F1099" t="s">
        <v>723</v>
      </c>
      <c r="G1099"/>
      <c r="H1099">
        <v>73.599999999999994</v>
      </c>
      <c r="I1099" t="s">
        <v>625</v>
      </c>
      <c r="J1099" t="s">
        <v>634</v>
      </c>
      <c r="K1099" t="s">
        <v>634</v>
      </c>
      <c r="L1099" t="s">
        <v>4334</v>
      </c>
      <c r="M1099"/>
      <c r="N1099" t="s">
        <v>4335</v>
      </c>
      <c r="O1099" t="s">
        <v>4336</v>
      </c>
      <c r="P1099" t="s">
        <v>188</v>
      </c>
    </row>
    <row r="1100" spans="1:16" ht="15" x14ac:dyDescent="0.25">
      <c r="A1100" t="s">
        <v>3901</v>
      </c>
      <c r="B1100" t="s">
        <v>3902</v>
      </c>
      <c r="C1100" t="s">
        <v>827</v>
      </c>
      <c r="D1100" t="s">
        <v>827</v>
      </c>
      <c r="E1100" t="s">
        <v>856</v>
      </c>
      <c r="F1100" t="s">
        <v>119</v>
      </c>
      <c r="G1100"/>
      <c r="H1100">
        <v>35</v>
      </c>
      <c r="I1100" t="s">
        <v>182</v>
      </c>
      <c r="J1100" t="s">
        <v>183</v>
      </c>
      <c r="K1100" t="s">
        <v>199</v>
      </c>
      <c r="L1100" t="s">
        <v>3903</v>
      </c>
      <c r="M1100"/>
      <c r="N1100" t="s">
        <v>3904</v>
      </c>
      <c r="O1100" t="s">
        <v>3905</v>
      </c>
      <c r="P1100" t="s">
        <v>236</v>
      </c>
    </row>
    <row r="1101" spans="1:16" ht="15" x14ac:dyDescent="0.25">
      <c r="A1101" t="s">
        <v>3901</v>
      </c>
      <c r="B1101" t="s">
        <v>3964</v>
      </c>
      <c r="C1101" t="s">
        <v>121</v>
      </c>
      <c r="D1101" t="s">
        <v>716</v>
      </c>
      <c r="E1101" t="s">
        <v>181</v>
      </c>
      <c r="F1101" t="s">
        <v>121</v>
      </c>
      <c r="G1101"/>
      <c r="H1101">
        <v>152.5</v>
      </c>
      <c r="I1101" t="s">
        <v>625</v>
      </c>
      <c r="J1101" t="s">
        <v>379</v>
      </c>
      <c r="K1101" t="s">
        <v>379</v>
      </c>
      <c r="L1101" t="s">
        <v>3965</v>
      </c>
      <c r="M1101"/>
      <c r="N1101" t="s">
        <v>3966</v>
      </c>
      <c r="O1101" t="s">
        <v>3967</v>
      </c>
      <c r="P1101" t="s">
        <v>3947</v>
      </c>
    </row>
    <row r="1102" spans="1:16" ht="15" x14ac:dyDescent="0.25">
      <c r="A1102" t="s">
        <v>3901</v>
      </c>
      <c r="B1102" t="s">
        <v>4354</v>
      </c>
      <c r="C1102" t="s">
        <v>723</v>
      </c>
      <c r="D1102" t="s">
        <v>724</v>
      </c>
      <c r="E1102" t="s">
        <v>181</v>
      </c>
      <c r="F1102" t="s">
        <v>723</v>
      </c>
      <c r="G1102"/>
      <c r="H1102">
        <v>10</v>
      </c>
      <c r="I1102" t="s">
        <v>182</v>
      </c>
      <c r="J1102" t="s">
        <v>379</v>
      </c>
      <c r="K1102" t="s">
        <v>379</v>
      </c>
      <c r="L1102"/>
      <c r="M1102" t="s">
        <v>4355</v>
      </c>
      <c r="N1102" t="s">
        <v>4356</v>
      </c>
      <c r="O1102" t="s">
        <v>4357</v>
      </c>
      <c r="P1102" t="s">
        <v>197</v>
      </c>
    </row>
    <row r="1103" spans="1:16" ht="15" x14ac:dyDescent="0.25">
      <c r="A1103" t="s">
        <v>3901</v>
      </c>
      <c r="B1103" t="s">
        <v>4099</v>
      </c>
      <c r="C1103" t="s">
        <v>121</v>
      </c>
      <c r="D1103" t="s">
        <v>716</v>
      </c>
      <c r="E1103" t="s">
        <v>181</v>
      </c>
      <c r="F1103" t="s">
        <v>121</v>
      </c>
      <c r="G1103"/>
      <c r="H1103">
        <v>5</v>
      </c>
      <c r="I1103" t="s">
        <v>182</v>
      </c>
      <c r="J1103" t="s">
        <v>379</v>
      </c>
      <c r="K1103" t="s">
        <v>379</v>
      </c>
      <c r="L1103"/>
      <c r="M1103" t="s">
        <v>4100</v>
      </c>
      <c r="N1103" t="s">
        <v>4101</v>
      </c>
      <c r="O1103" t="s">
        <v>4102</v>
      </c>
      <c r="P1103" t="s">
        <v>4098</v>
      </c>
    </row>
    <row r="1104" spans="1:16" ht="15" x14ac:dyDescent="0.25">
      <c r="A1104" t="s">
        <v>3901</v>
      </c>
      <c r="B1104" t="s">
        <v>4287</v>
      </c>
      <c r="C1104" t="s">
        <v>125</v>
      </c>
      <c r="D1104" t="s">
        <v>180</v>
      </c>
      <c r="E1104" t="s">
        <v>181</v>
      </c>
      <c r="F1104" t="s">
        <v>125</v>
      </c>
      <c r="G1104"/>
      <c r="H1104">
        <v>0.41992000000000002</v>
      </c>
      <c r="I1104" t="s">
        <v>182</v>
      </c>
      <c r="J1104" t="s">
        <v>634</v>
      </c>
      <c r="K1104" t="s">
        <v>634</v>
      </c>
      <c r="L1104"/>
      <c r="M1104" t="s">
        <v>4288</v>
      </c>
      <c r="N1104" t="s">
        <v>4289</v>
      </c>
      <c r="O1104" t="s">
        <v>4290</v>
      </c>
      <c r="P1104" t="s">
        <v>577</v>
      </c>
    </row>
    <row r="1105" spans="1:16" ht="15" x14ac:dyDescent="0.25">
      <c r="A1105" t="s">
        <v>3901</v>
      </c>
      <c r="B1105" t="s">
        <v>4094</v>
      </c>
      <c r="C1105" t="s">
        <v>121</v>
      </c>
      <c r="D1105" t="s">
        <v>716</v>
      </c>
      <c r="E1105" t="s">
        <v>181</v>
      </c>
      <c r="F1105" t="s">
        <v>121</v>
      </c>
      <c r="G1105"/>
      <c r="H1105">
        <v>16.829999999999998</v>
      </c>
      <c r="I1105" t="s">
        <v>182</v>
      </c>
      <c r="J1105" t="s">
        <v>379</v>
      </c>
      <c r="K1105" t="s">
        <v>379</v>
      </c>
      <c r="L1105"/>
      <c r="M1105" t="s">
        <v>4095</v>
      </c>
      <c r="N1105" t="s">
        <v>4096</v>
      </c>
      <c r="O1105" t="s">
        <v>4097</v>
      </c>
      <c r="P1105" t="s">
        <v>4098</v>
      </c>
    </row>
    <row r="1106" spans="1:16" ht="15" x14ac:dyDescent="0.25">
      <c r="A1106" t="s">
        <v>3901</v>
      </c>
      <c r="B1106" t="s">
        <v>4265</v>
      </c>
      <c r="C1106" t="s">
        <v>746</v>
      </c>
      <c r="D1106" t="s">
        <v>5041</v>
      </c>
      <c r="E1106" t="s">
        <v>181</v>
      </c>
      <c r="F1106" t="s">
        <v>117</v>
      </c>
      <c r="G1106"/>
      <c r="H1106">
        <v>23</v>
      </c>
      <c r="I1106" t="s">
        <v>625</v>
      </c>
      <c r="J1106" t="s">
        <v>379</v>
      </c>
      <c r="K1106" t="s">
        <v>379</v>
      </c>
      <c r="L1106"/>
      <c r="M1106"/>
      <c r="N1106" t="s">
        <v>4266</v>
      </c>
      <c r="O1106" t="s">
        <v>4267</v>
      </c>
      <c r="P1106" t="s">
        <v>3900</v>
      </c>
    </row>
    <row r="1107" spans="1:16" ht="15" x14ac:dyDescent="0.25">
      <c r="A1107" t="s">
        <v>3901</v>
      </c>
      <c r="B1107" t="s">
        <v>3990</v>
      </c>
      <c r="C1107" t="s">
        <v>121</v>
      </c>
      <c r="D1107" t="s">
        <v>716</v>
      </c>
      <c r="E1107" t="s">
        <v>181</v>
      </c>
      <c r="F1107" t="s">
        <v>121</v>
      </c>
      <c r="G1107"/>
      <c r="H1107">
        <v>2.4</v>
      </c>
      <c r="I1107" t="s">
        <v>182</v>
      </c>
      <c r="J1107" t="s">
        <v>379</v>
      </c>
      <c r="K1107" t="s">
        <v>379</v>
      </c>
      <c r="L1107"/>
      <c r="M1107" t="s">
        <v>3991</v>
      </c>
      <c r="N1107" t="s">
        <v>3992</v>
      </c>
      <c r="O1107" t="s">
        <v>3993</v>
      </c>
      <c r="P1107" t="s">
        <v>3900</v>
      </c>
    </row>
    <row r="1108" spans="1:16" ht="15" x14ac:dyDescent="0.25">
      <c r="A1108" t="s">
        <v>3901</v>
      </c>
      <c r="B1108" t="s">
        <v>4366</v>
      </c>
      <c r="C1108" t="s">
        <v>723</v>
      </c>
      <c r="D1108" t="s">
        <v>724</v>
      </c>
      <c r="E1108" t="s">
        <v>181</v>
      </c>
      <c r="F1108" t="s">
        <v>723</v>
      </c>
      <c r="G1108"/>
      <c r="H1108">
        <v>66</v>
      </c>
      <c r="I1108" t="s">
        <v>625</v>
      </c>
      <c r="J1108" t="s">
        <v>379</v>
      </c>
      <c r="K1108" t="s">
        <v>379</v>
      </c>
      <c r="L1108"/>
      <c r="M1108" t="s">
        <v>4367</v>
      </c>
      <c r="N1108" t="s">
        <v>4368</v>
      </c>
      <c r="O1108" t="s">
        <v>4369</v>
      </c>
      <c r="P1108" t="s">
        <v>293</v>
      </c>
    </row>
    <row r="1109" spans="1:16" ht="15" x14ac:dyDescent="0.25">
      <c r="A1109" t="s">
        <v>3901</v>
      </c>
      <c r="B1109" t="s">
        <v>3973</v>
      </c>
      <c r="C1109" t="s">
        <v>121</v>
      </c>
      <c r="D1109" t="s">
        <v>716</v>
      </c>
      <c r="E1109" t="s">
        <v>181</v>
      </c>
      <c r="F1109" t="s">
        <v>121</v>
      </c>
      <c r="G1109"/>
      <c r="H1109">
        <v>8</v>
      </c>
      <c r="I1109" t="s">
        <v>182</v>
      </c>
      <c r="J1109" t="s">
        <v>379</v>
      </c>
      <c r="K1109" t="s">
        <v>379</v>
      </c>
      <c r="L1109"/>
      <c r="M1109" t="s">
        <v>3974</v>
      </c>
      <c r="N1109" t="s">
        <v>3975</v>
      </c>
      <c r="O1109" t="s">
        <v>3976</v>
      </c>
      <c r="P1109" t="s">
        <v>3977</v>
      </c>
    </row>
    <row r="1110" spans="1:16" ht="15" x14ac:dyDescent="0.25">
      <c r="A1110" t="s">
        <v>3901</v>
      </c>
      <c r="B1110" t="s">
        <v>4382</v>
      </c>
      <c r="C1110" t="s">
        <v>723</v>
      </c>
      <c r="D1110" t="s">
        <v>724</v>
      </c>
      <c r="E1110" t="s">
        <v>181</v>
      </c>
      <c r="F1110" t="s">
        <v>723</v>
      </c>
      <c r="G1110"/>
      <c r="H1110">
        <v>227.7</v>
      </c>
      <c r="I1110" t="s">
        <v>625</v>
      </c>
      <c r="J1110" t="s">
        <v>379</v>
      </c>
      <c r="K1110" t="s">
        <v>379</v>
      </c>
      <c r="L1110"/>
      <c r="M1110" t="s">
        <v>4383</v>
      </c>
      <c r="N1110" t="s">
        <v>4384</v>
      </c>
      <c r="O1110" t="s">
        <v>4385</v>
      </c>
      <c r="P1110" t="s">
        <v>636</v>
      </c>
    </row>
    <row r="1111" spans="1:16" ht="15" x14ac:dyDescent="0.25">
      <c r="A1111" t="s">
        <v>3901</v>
      </c>
      <c r="B1111" t="s">
        <v>4111</v>
      </c>
      <c r="C1111" t="s">
        <v>121</v>
      </c>
      <c r="D1111" t="s">
        <v>716</v>
      </c>
      <c r="E1111" t="s">
        <v>181</v>
      </c>
      <c r="F1111" t="s">
        <v>121</v>
      </c>
      <c r="G1111"/>
      <c r="H1111">
        <v>0.18</v>
      </c>
      <c r="I1111" t="s">
        <v>182</v>
      </c>
      <c r="J1111" t="s">
        <v>379</v>
      </c>
      <c r="K1111" t="s">
        <v>379</v>
      </c>
      <c r="L1111"/>
      <c r="M1111" t="s">
        <v>4112</v>
      </c>
      <c r="N1111" t="s">
        <v>4113</v>
      </c>
      <c r="O1111" t="s">
        <v>4114</v>
      </c>
      <c r="P1111" t="s">
        <v>4098</v>
      </c>
    </row>
    <row r="1112" spans="1:16" ht="15" x14ac:dyDescent="0.25">
      <c r="A1112" t="s">
        <v>3901</v>
      </c>
      <c r="B1112" t="s">
        <v>4301</v>
      </c>
      <c r="C1112" t="s">
        <v>723</v>
      </c>
      <c r="D1112" t="s">
        <v>724</v>
      </c>
      <c r="E1112" t="s">
        <v>181</v>
      </c>
      <c r="F1112" t="s">
        <v>723</v>
      </c>
      <c r="G1112"/>
      <c r="H1112">
        <v>18.52</v>
      </c>
      <c r="I1112" t="s">
        <v>182</v>
      </c>
      <c r="J1112" t="s">
        <v>379</v>
      </c>
      <c r="K1112" t="s">
        <v>379</v>
      </c>
      <c r="L1112"/>
      <c r="M1112" t="s">
        <v>4302</v>
      </c>
      <c r="N1112" t="s">
        <v>4303</v>
      </c>
      <c r="O1112" t="s">
        <v>4304</v>
      </c>
      <c r="P1112" t="s">
        <v>897</v>
      </c>
    </row>
    <row r="1113" spans="1:16" ht="15" x14ac:dyDescent="0.25">
      <c r="A1113" t="s">
        <v>3901</v>
      </c>
      <c r="B1113" t="s">
        <v>5107</v>
      </c>
      <c r="C1113" t="s">
        <v>746</v>
      </c>
      <c r="D1113" t="s">
        <v>1159</v>
      </c>
      <c r="E1113" t="s">
        <v>181</v>
      </c>
      <c r="F1113" t="s">
        <v>117</v>
      </c>
      <c r="G1113"/>
      <c r="H1113">
        <v>9</v>
      </c>
      <c r="I1113" t="s">
        <v>625</v>
      </c>
      <c r="J1113" t="s">
        <v>183</v>
      </c>
      <c r="K1113" t="s">
        <v>199</v>
      </c>
      <c r="L1113" t="s">
        <v>5108</v>
      </c>
      <c r="M1113"/>
      <c r="N1113" t="s">
        <v>5109</v>
      </c>
      <c r="O1113" t="s">
        <v>5110</v>
      </c>
      <c r="P1113" t="s">
        <v>1266</v>
      </c>
    </row>
    <row r="1114" spans="1:16" ht="15" x14ac:dyDescent="0.25">
      <c r="A1114" t="s">
        <v>3901</v>
      </c>
      <c r="B1114" t="s">
        <v>4374</v>
      </c>
      <c r="C1114" t="s">
        <v>723</v>
      </c>
      <c r="D1114" t="s">
        <v>724</v>
      </c>
      <c r="E1114" t="s">
        <v>181</v>
      </c>
      <c r="F1114" t="s">
        <v>723</v>
      </c>
      <c r="G1114"/>
      <c r="H1114">
        <v>34.5</v>
      </c>
      <c r="I1114" t="s">
        <v>182</v>
      </c>
      <c r="J1114" t="s">
        <v>634</v>
      </c>
      <c r="K1114" t="s">
        <v>634</v>
      </c>
      <c r="L1114"/>
      <c r="M1114" t="s">
        <v>4375</v>
      </c>
      <c r="N1114" t="s">
        <v>4376</v>
      </c>
      <c r="O1114" t="s">
        <v>4377</v>
      </c>
      <c r="P1114" t="s">
        <v>421</v>
      </c>
    </row>
    <row r="1115" spans="1:16" ht="15" x14ac:dyDescent="0.25">
      <c r="A1115" t="s">
        <v>3901</v>
      </c>
      <c r="B1115" t="s">
        <v>4272</v>
      </c>
      <c r="C1115" t="s">
        <v>746</v>
      </c>
      <c r="D1115" t="s">
        <v>5041</v>
      </c>
      <c r="E1115" t="s">
        <v>181</v>
      </c>
      <c r="F1115" t="s">
        <v>117</v>
      </c>
      <c r="G1115"/>
      <c r="H1115">
        <v>2.5</v>
      </c>
      <c r="I1115" t="s">
        <v>625</v>
      </c>
      <c r="J1115" t="s">
        <v>379</v>
      </c>
      <c r="K1115" t="s">
        <v>379</v>
      </c>
      <c r="L1115" t="s">
        <v>4273</v>
      </c>
      <c r="M1115"/>
      <c r="N1115" t="s">
        <v>4274</v>
      </c>
      <c r="O1115" t="s">
        <v>4275</v>
      </c>
      <c r="P1115" t="s">
        <v>4002</v>
      </c>
    </row>
    <row r="1116" spans="1:16" ht="15" x14ac:dyDescent="0.25">
      <c r="A1116" t="s">
        <v>3901</v>
      </c>
      <c r="B1116" t="s">
        <v>5111</v>
      </c>
      <c r="C1116" t="s">
        <v>121</v>
      </c>
      <c r="D1116" t="s">
        <v>716</v>
      </c>
      <c r="E1116" t="s">
        <v>181</v>
      </c>
      <c r="F1116" t="s">
        <v>121</v>
      </c>
      <c r="G1116"/>
      <c r="H1116">
        <v>0.28000000000000003</v>
      </c>
      <c r="I1116" t="s">
        <v>182</v>
      </c>
      <c r="J1116" t="s">
        <v>379</v>
      </c>
      <c r="K1116" t="s">
        <v>379</v>
      </c>
      <c r="L1116"/>
      <c r="M1116" t="s">
        <v>5112</v>
      </c>
      <c r="N1116" t="s">
        <v>5113</v>
      </c>
      <c r="O1116" t="s">
        <v>5114</v>
      </c>
      <c r="P1116" t="s">
        <v>4002</v>
      </c>
    </row>
    <row r="1117" spans="1:16" ht="15" x14ac:dyDescent="0.25">
      <c r="A1117" t="s">
        <v>3901</v>
      </c>
      <c r="B1117" t="s">
        <v>4325</v>
      </c>
      <c r="C1117" t="s">
        <v>723</v>
      </c>
      <c r="D1117" t="s">
        <v>724</v>
      </c>
      <c r="E1117" t="s">
        <v>181</v>
      </c>
      <c r="F1117" t="s">
        <v>723</v>
      </c>
      <c r="G1117"/>
      <c r="H1117">
        <v>27.6</v>
      </c>
      <c r="I1117" t="s">
        <v>625</v>
      </c>
      <c r="J1117" t="s">
        <v>379</v>
      </c>
      <c r="K1117" t="s">
        <v>379</v>
      </c>
      <c r="L1117"/>
      <c r="M1117" t="s">
        <v>4326</v>
      </c>
      <c r="N1117" t="s">
        <v>4327</v>
      </c>
      <c r="O1117" t="s">
        <v>4328</v>
      </c>
      <c r="P1117" t="s">
        <v>751</v>
      </c>
    </row>
    <row r="1118" spans="1:16" ht="15" x14ac:dyDescent="0.25">
      <c r="A1118" t="s">
        <v>3901</v>
      </c>
      <c r="B1118" t="s">
        <v>4007</v>
      </c>
      <c r="C1118" t="s">
        <v>121</v>
      </c>
      <c r="D1118" t="s">
        <v>716</v>
      </c>
      <c r="E1118" t="s">
        <v>181</v>
      </c>
      <c r="F1118" t="s">
        <v>121</v>
      </c>
      <c r="G1118"/>
      <c r="H1118">
        <v>15</v>
      </c>
      <c r="I1118" t="s">
        <v>182</v>
      </c>
      <c r="J1118" t="s">
        <v>379</v>
      </c>
      <c r="K1118" t="s">
        <v>379</v>
      </c>
      <c r="L1118"/>
      <c r="M1118" t="s">
        <v>4008</v>
      </c>
      <c r="N1118" t="s">
        <v>4009</v>
      </c>
      <c r="O1118" t="s">
        <v>4010</v>
      </c>
      <c r="P1118" t="s">
        <v>4011</v>
      </c>
    </row>
    <row r="1119" spans="1:16" ht="15" x14ac:dyDescent="0.25">
      <c r="A1119" t="s">
        <v>3901</v>
      </c>
      <c r="B1119" t="s">
        <v>4087</v>
      </c>
      <c r="C1119" t="s">
        <v>121</v>
      </c>
      <c r="D1119" t="s">
        <v>716</v>
      </c>
      <c r="E1119" t="s">
        <v>181</v>
      </c>
      <c r="F1119" t="s">
        <v>121</v>
      </c>
      <c r="G1119"/>
      <c r="H1119">
        <v>8.4000000000000005E-2</v>
      </c>
      <c r="I1119" t="s">
        <v>182</v>
      </c>
      <c r="J1119" t="s">
        <v>379</v>
      </c>
      <c r="K1119" t="s">
        <v>379</v>
      </c>
      <c r="L1119"/>
      <c r="M1119" t="s">
        <v>4088</v>
      </c>
      <c r="N1119" t="s">
        <v>4068</v>
      </c>
      <c r="O1119" t="s">
        <v>4069</v>
      </c>
      <c r="P1119" t="s">
        <v>4057</v>
      </c>
    </row>
    <row r="1120" spans="1:16" ht="15" x14ac:dyDescent="0.25">
      <c r="A1120" t="s">
        <v>3901</v>
      </c>
      <c r="B1120" t="s">
        <v>4155</v>
      </c>
      <c r="C1120" t="s">
        <v>121</v>
      </c>
      <c r="D1120" t="s">
        <v>716</v>
      </c>
      <c r="E1120" t="s">
        <v>181</v>
      </c>
      <c r="F1120" t="s">
        <v>121</v>
      </c>
      <c r="G1120"/>
      <c r="H1120">
        <v>0.55000000000000004</v>
      </c>
      <c r="I1120" t="s">
        <v>182</v>
      </c>
      <c r="J1120" t="s">
        <v>379</v>
      </c>
      <c r="K1120" t="s">
        <v>379</v>
      </c>
      <c r="L1120"/>
      <c r="M1120" t="s">
        <v>4156</v>
      </c>
      <c r="N1120" t="s">
        <v>4157</v>
      </c>
      <c r="O1120" t="s">
        <v>4158</v>
      </c>
      <c r="P1120" t="s">
        <v>4142</v>
      </c>
    </row>
    <row r="1121" spans="1:16" ht="15" x14ac:dyDescent="0.25">
      <c r="A1121" t="s">
        <v>3901</v>
      </c>
      <c r="B1121" t="s">
        <v>3933</v>
      </c>
      <c r="C1121" t="s">
        <v>121</v>
      </c>
      <c r="D1121" t="s">
        <v>716</v>
      </c>
      <c r="E1121" t="s">
        <v>181</v>
      </c>
      <c r="F1121" t="s">
        <v>121</v>
      </c>
      <c r="G1121"/>
      <c r="H1121">
        <v>34</v>
      </c>
      <c r="I1121" t="s">
        <v>182</v>
      </c>
      <c r="J1121" t="s">
        <v>379</v>
      </c>
      <c r="K1121" t="s">
        <v>379</v>
      </c>
      <c r="L1121" t="s">
        <v>3934</v>
      </c>
      <c r="M1121"/>
      <c r="N1121" t="s">
        <v>3935</v>
      </c>
      <c r="O1121" t="s">
        <v>3936</v>
      </c>
      <c r="P1121" t="s">
        <v>3937</v>
      </c>
    </row>
    <row r="1122" spans="1:16" ht="15" x14ac:dyDescent="0.25">
      <c r="A1122" t="s">
        <v>3901</v>
      </c>
      <c r="B1122" t="s">
        <v>4089</v>
      </c>
      <c r="C1122" t="s">
        <v>121</v>
      </c>
      <c r="D1122" t="s">
        <v>716</v>
      </c>
      <c r="E1122" t="s">
        <v>181</v>
      </c>
      <c r="F1122" t="s">
        <v>121</v>
      </c>
      <c r="G1122"/>
      <c r="H1122">
        <v>0.32</v>
      </c>
      <c r="I1122" t="s">
        <v>182</v>
      </c>
      <c r="J1122" t="s">
        <v>379</v>
      </c>
      <c r="K1122" t="s">
        <v>379</v>
      </c>
      <c r="L1122"/>
      <c r="M1122" t="s">
        <v>4090</v>
      </c>
      <c r="N1122" t="s">
        <v>4091</v>
      </c>
      <c r="O1122" t="s">
        <v>4092</v>
      </c>
      <c r="P1122" t="s">
        <v>4057</v>
      </c>
    </row>
    <row r="1123" spans="1:16" ht="15" x14ac:dyDescent="0.25">
      <c r="A1123" t="s">
        <v>4390</v>
      </c>
      <c r="B1123" t="s">
        <v>4407</v>
      </c>
      <c r="C1123" t="s">
        <v>723</v>
      </c>
      <c r="D1123" t="s">
        <v>724</v>
      </c>
      <c r="E1123" t="s">
        <v>181</v>
      </c>
      <c r="F1123" t="s">
        <v>723</v>
      </c>
      <c r="G1123"/>
      <c r="H1123">
        <v>23</v>
      </c>
      <c r="I1123" t="s">
        <v>625</v>
      </c>
      <c r="J1123" t="s">
        <v>216</v>
      </c>
      <c r="K1123" t="s">
        <v>216</v>
      </c>
      <c r="L1123" t="s">
        <v>4408</v>
      </c>
      <c r="M1123"/>
      <c r="N1123" t="s">
        <v>4409</v>
      </c>
      <c r="O1123" t="s">
        <v>4410</v>
      </c>
      <c r="P1123" t="s">
        <v>738</v>
      </c>
    </row>
    <row r="1124" spans="1:16" ht="15" x14ac:dyDescent="0.25">
      <c r="A1124" t="s">
        <v>4390</v>
      </c>
      <c r="B1124" t="s">
        <v>4419</v>
      </c>
      <c r="C1124" t="s">
        <v>723</v>
      </c>
      <c r="D1124" t="s">
        <v>724</v>
      </c>
      <c r="E1124" t="s">
        <v>181</v>
      </c>
      <c r="F1124" t="s">
        <v>723</v>
      </c>
      <c r="G1124"/>
      <c r="H1124">
        <v>35</v>
      </c>
      <c r="I1124" t="s">
        <v>625</v>
      </c>
      <c r="J1124" t="s">
        <v>379</v>
      </c>
      <c r="K1124" t="s">
        <v>379</v>
      </c>
      <c r="L1124" t="s">
        <v>4420</v>
      </c>
      <c r="M1124"/>
      <c r="N1124" t="s">
        <v>4421</v>
      </c>
      <c r="O1124" t="s">
        <v>4422</v>
      </c>
      <c r="P1124" t="s">
        <v>577</v>
      </c>
    </row>
    <row r="1125" spans="1:16" ht="15" x14ac:dyDescent="0.25">
      <c r="A1125" t="s">
        <v>4390</v>
      </c>
      <c r="B1125" t="s">
        <v>4411</v>
      </c>
      <c r="C1125" t="s">
        <v>723</v>
      </c>
      <c r="D1125" t="s">
        <v>724</v>
      </c>
      <c r="E1125" t="s">
        <v>181</v>
      </c>
      <c r="F1125" t="s">
        <v>723</v>
      </c>
      <c r="G1125"/>
      <c r="H1125">
        <v>53</v>
      </c>
      <c r="I1125" t="s">
        <v>625</v>
      </c>
      <c r="J1125" t="s">
        <v>379</v>
      </c>
      <c r="K1125" t="s">
        <v>379</v>
      </c>
      <c r="L1125" t="s">
        <v>4412</v>
      </c>
      <c r="M1125"/>
      <c r="N1125" t="s">
        <v>4413</v>
      </c>
      <c r="O1125" t="s">
        <v>4414</v>
      </c>
      <c r="P1125" t="s">
        <v>203</v>
      </c>
    </row>
    <row r="1126" spans="1:16" ht="15" x14ac:dyDescent="0.25">
      <c r="A1126" t="s">
        <v>4390</v>
      </c>
      <c r="B1126" t="s">
        <v>4415</v>
      </c>
      <c r="C1126" t="s">
        <v>723</v>
      </c>
      <c r="D1126" t="s">
        <v>724</v>
      </c>
      <c r="E1126" t="s">
        <v>181</v>
      </c>
      <c r="F1126" t="s">
        <v>723</v>
      </c>
      <c r="G1126"/>
      <c r="H1126">
        <v>67</v>
      </c>
      <c r="I1126" t="s">
        <v>625</v>
      </c>
      <c r="J1126" t="s">
        <v>379</v>
      </c>
      <c r="K1126" t="s">
        <v>379</v>
      </c>
      <c r="L1126" t="s">
        <v>4416</v>
      </c>
      <c r="M1126"/>
      <c r="N1126" t="s">
        <v>4417</v>
      </c>
      <c r="O1126" t="s">
        <v>4418</v>
      </c>
      <c r="P1126" t="s">
        <v>236</v>
      </c>
    </row>
    <row r="1127" spans="1:16" ht="15" x14ac:dyDescent="0.25">
      <c r="A1127" t="s">
        <v>4390</v>
      </c>
      <c r="B1127" t="s">
        <v>4397</v>
      </c>
      <c r="C1127" t="s">
        <v>121</v>
      </c>
      <c r="D1127" t="s">
        <v>716</v>
      </c>
      <c r="E1127" t="s">
        <v>181</v>
      </c>
      <c r="F1127" t="s">
        <v>121</v>
      </c>
      <c r="G1127"/>
      <c r="H1127">
        <v>13.5</v>
      </c>
      <c r="I1127" t="s">
        <v>182</v>
      </c>
      <c r="J1127" t="s">
        <v>216</v>
      </c>
      <c r="K1127" t="s">
        <v>216</v>
      </c>
      <c r="L1127"/>
      <c r="M1127"/>
      <c r="N1127" t="s">
        <v>4398</v>
      </c>
      <c r="O1127" t="s">
        <v>4399</v>
      </c>
      <c r="P1127" t="s">
        <v>4189</v>
      </c>
    </row>
    <row r="1128" spans="1:16" ht="15" x14ac:dyDescent="0.25">
      <c r="A1128" t="s">
        <v>4390</v>
      </c>
      <c r="B1128" t="s">
        <v>4400</v>
      </c>
      <c r="C1128" t="s">
        <v>121</v>
      </c>
      <c r="D1128" t="s">
        <v>716</v>
      </c>
      <c r="E1128" t="s">
        <v>181</v>
      </c>
      <c r="F1128" t="s">
        <v>121</v>
      </c>
      <c r="G1128"/>
      <c r="H1128">
        <v>20.5</v>
      </c>
      <c r="I1128" t="s">
        <v>182</v>
      </c>
      <c r="J1128" t="s">
        <v>216</v>
      </c>
      <c r="K1128" t="s">
        <v>216</v>
      </c>
      <c r="L1128"/>
      <c r="M1128"/>
      <c r="N1128" t="s">
        <v>4395</v>
      </c>
      <c r="O1128" t="s">
        <v>4396</v>
      </c>
      <c r="P1128" t="s">
        <v>4189</v>
      </c>
    </row>
    <row r="1129" spans="1:16" ht="15" x14ac:dyDescent="0.25">
      <c r="A1129" t="s">
        <v>4390</v>
      </c>
      <c r="B1129" t="s">
        <v>4394</v>
      </c>
      <c r="C1129" t="s">
        <v>121</v>
      </c>
      <c r="D1129" t="s">
        <v>716</v>
      </c>
      <c r="E1129" t="s">
        <v>181</v>
      </c>
      <c r="F1129" t="s">
        <v>121</v>
      </c>
      <c r="G1129"/>
      <c r="H1129">
        <v>20.5</v>
      </c>
      <c r="I1129" t="s">
        <v>182</v>
      </c>
      <c r="J1129" t="s">
        <v>216</v>
      </c>
      <c r="K1129" t="s">
        <v>216</v>
      </c>
      <c r="L1129"/>
      <c r="M1129"/>
      <c r="N1129" t="s">
        <v>4395</v>
      </c>
      <c r="O1129" t="s">
        <v>4396</v>
      </c>
      <c r="P1129" t="s">
        <v>4189</v>
      </c>
    </row>
    <row r="1130" spans="1:16" ht="15" x14ac:dyDescent="0.25">
      <c r="A1130" t="s">
        <v>4390</v>
      </c>
      <c r="B1130" t="s">
        <v>4391</v>
      </c>
      <c r="C1130" t="s">
        <v>121</v>
      </c>
      <c r="D1130" t="s">
        <v>716</v>
      </c>
      <c r="E1130" t="s">
        <v>181</v>
      </c>
      <c r="F1130" t="s">
        <v>121</v>
      </c>
      <c r="G1130"/>
      <c r="H1130">
        <v>1.25</v>
      </c>
      <c r="I1130" t="s">
        <v>182</v>
      </c>
      <c r="J1130" t="s">
        <v>216</v>
      </c>
      <c r="K1130" t="s">
        <v>216</v>
      </c>
      <c r="L1130"/>
      <c r="M1130"/>
      <c r="N1130" t="s">
        <v>4392</v>
      </c>
      <c r="O1130" t="s">
        <v>4393</v>
      </c>
      <c r="P1130" t="s">
        <v>4180</v>
      </c>
    </row>
    <row r="1131" spans="1:16" ht="15" x14ac:dyDescent="0.25">
      <c r="A1131" t="s">
        <v>4390</v>
      </c>
      <c r="B1131" t="s">
        <v>4401</v>
      </c>
      <c r="C1131" t="s">
        <v>121</v>
      </c>
      <c r="D1131" t="s">
        <v>716</v>
      </c>
      <c r="E1131" t="s">
        <v>181</v>
      </c>
      <c r="F1131" t="s">
        <v>121</v>
      </c>
      <c r="G1131"/>
      <c r="H1131">
        <v>7.4999999999999997E-2</v>
      </c>
      <c r="I1131" t="s">
        <v>182</v>
      </c>
      <c r="J1131" t="s">
        <v>216</v>
      </c>
      <c r="K1131" t="s">
        <v>216</v>
      </c>
      <c r="L1131"/>
      <c r="M1131"/>
      <c r="N1131" t="s">
        <v>4402</v>
      </c>
      <c r="O1131" t="s">
        <v>4403</v>
      </c>
      <c r="P1131" t="s">
        <v>1170</v>
      </c>
    </row>
    <row r="1132" spans="1:16" ht="15" x14ac:dyDescent="0.25">
      <c r="A1132" t="s">
        <v>4390</v>
      </c>
      <c r="B1132" t="s">
        <v>4404</v>
      </c>
      <c r="C1132" t="s">
        <v>121</v>
      </c>
      <c r="D1132" t="s">
        <v>716</v>
      </c>
      <c r="E1132" t="s">
        <v>181</v>
      </c>
      <c r="F1132" t="s">
        <v>121</v>
      </c>
      <c r="G1132"/>
      <c r="H1132">
        <v>0.05</v>
      </c>
      <c r="I1132" t="s">
        <v>182</v>
      </c>
      <c r="J1132" t="s">
        <v>216</v>
      </c>
      <c r="K1132" t="s">
        <v>216</v>
      </c>
      <c r="L1132"/>
      <c r="M1132"/>
      <c r="N1132" t="s">
        <v>4395</v>
      </c>
      <c r="O1132" t="s">
        <v>4396</v>
      </c>
      <c r="P1132" t="s">
        <v>1170</v>
      </c>
    </row>
    <row r="1133" spans="1:16" ht="15" x14ac:dyDescent="0.25">
      <c r="A1133" t="s">
        <v>4390</v>
      </c>
      <c r="B1133" t="s">
        <v>4405</v>
      </c>
      <c r="C1133" t="s">
        <v>121</v>
      </c>
      <c r="D1133" t="s">
        <v>716</v>
      </c>
      <c r="E1133" t="s">
        <v>181</v>
      </c>
      <c r="F1133" t="s">
        <v>121</v>
      </c>
      <c r="G1133"/>
      <c r="H1133">
        <v>0.1</v>
      </c>
      <c r="I1133" t="s">
        <v>182</v>
      </c>
      <c r="J1133" t="s">
        <v>216</v>
      </c>
      <c r="K1133" t="s">
        <v>216</v>
      </c>
      <c r="L1133"/>
      <c r="M1133"/>
      <c r="N1133" t="s">
        <v>4392</v>
      </c>
      <c r="O1133" t="s">
        <v>4393</v>
      </c>
      <c r="P1133" t="s">
        <v>4406</v>
      </c>
    </row>
    <row r="1134" spans="1:16" ht="15" x14ac:dyDescent="0.25">
      <c r="A1134" t="s">
        <v>4423</v>
      </c>
      <c r="B1134" t="s">
        <v>4447</v>
      </c>
      <c r="C1134" t="s">
        <v>723</v>
      </c>
      <c r="D1134" t="s">
        <v>724</v>
      </c>
      <c r="E1134" t="s">
        <v>181</v>
      </c>
      <c r="F1134" t="s">
        <v>723</v>
      </c>
      <c r="G1134"/>
      <c r="H1134">
        <v>6</v>
      </c>
      <c r="I1134" t="s">
        <v>182</v>
      </c>
      <c r="J1134" t="s">
        <v>379</v>
      </c>
      <c r="K1134" t="s">
        <v>379</v>
      </c>
      <c r="L1134" t="s">
        <v>4448</v>
      </c>
      <c r="M1134"/>
      <c r="N1134" t="s">
        <v>4449</v>
      </c>
      <c r="O1134" t="s">
        <v>4450</v>
      </c>
      <c r="P1134" t="s">
        <v>738</v>
      </c>
    </row>
    <row r="1135" spans="1:16" ht="15" x14ac:dyDescent="0.25">
      <c r="A1135" t="s">
        <v>4423</v>
      </c>
      <c r="B1135" t="s">
        <v>4459</v>
      </c>
      <c r="C1135" t="s">
        <v>723</v>
      </c>
      <c r="D1135" t="s">
        <v>724</v>
      </c>
      <c r="E1135" t="s">
        <v>181</v>
      </c>
      <c r="F1135" t="s">
        <v>723</v>
      </c>
      <c r="G1135"/>
      <c r="H1135">
        <v>20</v>
      </c>
      <c r="I1135" t="s">
        <v>182</v>
      </c>
      <c r="J1135" t="s">
        <v>183</v>
      </c>
      <c r="K1135" t="s">
        <v>5000</v>
      </c>
      <c r="L1135" t="s">
        <v>4460</v>
      </c>
      <c r="M1135"/>
      <c r="N1135" t="s">
        <v>4461</v>
      </c>
      <c r="O1135" t="s">
        <v>4462</v>
      </c>
      <c r="P1135" t="s">
        <v>203</v>
      </c>
    </row>
    <row r="1136" spans="1:16" ht="15" x14ac:dyDescent="0.25">
      <c r="A1136" t="s">
        <v>4423</v>
      </c>
      <c r="B1136" t="s">
        <v>4488</v>
      </c>
      <c r="C1136" t="s">
        <v>723</v>
      </c>
      <c r="D1136" t="s">
        <v>724</v>
      </c>
      <c r="E1136" t="s">
        <v>181</v>
      </c>
      <c r="F1136" t="s">
        <v>723</v>
      </c>
      <c r="G1136"/>
      <c r="H1136">
        <v>52.9</v>
      </c>
      <c r="I1136" t="s">
        <v>625</v>
      </c>
      <c r="J1136" t="s">
        <v>379</v>
      </c>
      <c r="K1136" t="s">
        <v>379</v>
      </c>
      <c r="L1136" t="s">
        <v>4489</v>
      </c>
      <c r="M1136"/>
      <c r="N1136" t="s">
        <v>4490</v>
      </c>
      <c r="O1136" t="s">
        <v>4491</v>
      </c>
      <c r="P1136" t="s">
        <v>636</v>
      </c>
    </row>
    <row r="1137" spans="1:16" ht="15" x14ac:dyDescent="0.25">
      <c r="A1137" t="s">
        <v>4423</v>
      </c>
      <c r="B1137" t="s">
        <v>4439</v>
      </c>
      <c r="C1137" t="s">
        <v>723</v>
      </c>
      <c r="D1137" t="s">
        <v>724</v>
      </c>
      <c r="E1137" t="s">
        <v>181</v>
      </c>
      <c r="F1137" t="s">
        <v>723</v>
      </c>
      <c r="G1137"/>
      <c r="H1137">
        <v>10</v>
      </c>
      <c r="I1137" t="s">
        <v>625</v>
      </c>
      <c r="J1137" t="s">
        <v>379</v>
      </c>
      <c r="K1137" t="s">
        <v>379</v>
      </c>
      <c r="L1137" t="s">
        <v>4440</v>
      </c>
      <c r="M1137"/>
      <c r="N1137" t="s">
        <v>4441</v>
      </c>
      <c r="O1137" t="s">
        <v>4442</v>
      </c>
      <c r="P1137" t="s">
        <v>859</v>
      </c>
    </row>
    <row r="1138" spans="1:16" ht="15" x14ac:dyDescent="0.25">
      <c r="A1138" t="s">
        <v>4423</v>
      </c>
      <c r="B1138" t="s">
        <v>4477</v>
      </c>
      <c r="C1138" t="s">
        <v>723</v>
      </c>
      <c r="D1138" t="s">
        <v>724</v>
      </c>
      <c r="E1138" t="s">
        <v>181</v>
      </c>
      <c r="F1138" t="s">
        <v>723</v>
      </c>
      <c r="G1138"/>
      <c r="H1138">
        <v>4.7</v>
      </c>
      <c r="I1138" t="s">
        <v>625</v>
      </c>
      <c r="J1138" t="s">
        <v>379</v>
      </c>
      <c r="K1138" t="s">
        <v>379</v>
      </c>
      <c r="L1138" t="s">
        <v>4440</v>
      </c>
      <c r="M1138"/>
      <c r="N1138" t="s">
        <v>4478</v>
      </c>
      <c r="O1138" t="s">
        <v>4479</v>
      </c>
      <c r="P1138" t="s">
        <v>577</v>
      </c>
    </row>
    <row r="1139" spans="1:16" ht="15" x14ac:dyDescent="0.25">
      <c r="A1139" t="s">
        <v>4423</v>
      </c>
      <c r="B1139" t="s">
        <v>4426</v>
      </c>
      <c r="C1139" t="s">
        <v>121</v>
      </c>
      <c r="D1139" t="s">
        <v>716</v>
      </c>
      <c r="E1139" t="s">
        <v>181</v>
      </c>
      <c r="F1139" t="s">
        <v>121</v>
      </c>
      <c r="G1139"/>
      <c r="H1139">
        <v>1.9950000000000001</v>
      </c>
      <c r="I1139" t="s">
        <v>182</v>
      </c>
      <c r="J1139" t="s">
        <v>379</v>
      </c>
      <c r="K1139" t="s">
        <v>379</v>
      </c>
      <c r="L1139" t="s">
        <v>4425</v>
      </c>
      <c r="M1139"/>
      <c r="N1139" t="s">
        <v>4427</v>
      </c>
      <c r="O1139" t="s">
        <v>4428</v>
      </c>
      <c r="P1139" t="s">
        <v>293</v>
      </c>
    </row>
    <row r="1140" spans="1:16" ht="15" x14ac:dyDescent="0.25">
      <c r="A1140" t="s">
        <v>4423</v>
      </c>
      <c r="B1140" t="s">
        <v>4480</v>
      </c>
      <c r="C1140" t="s">
        <v>723</v>
      </c>
      <c r="D1140" t="s">
        <v>724</v>
      </c>
      <c r="E1140" t="s">
        <v>181</v>
      </c>
      <c r="F1140" t="s">
        <v>723</v>
      </c>
      <c r="G1140"/>
      <c r="H1140">
        <v>6.15</v>
      </c>
      <c r="I1140" t="s">
        <v>182</v>
      </c>
      <c r="J1140" t="s">
        <v>183</v>
      </c>
      <c r="K1140" t="s">
        <v>184</v>
      </c>
      <c r="L1140" t="s">
        <v>4481</v>
      </c>
      <c r="M1140"/>
      <c r="N1140" t="s">
        <v>4482</v>
      </c>
      <c r="O1140" t="s">
        <v>4483</v>
      </c>
      <c r="P1140" t="s">
        <v>577</v>
      </c>
    </row>
    <row r="1141" spans="1:16" ht="15" x14ac:dyDescent="0.25">
      <c r="A1141" t="s">
        <v>4423</v>
      </c>
      <c r="B1141" t="s">
        <v>4470</v>
      </c>
      <c r="C1141" t="s">
        <v>723</v>
      </c>
      <c r="D1141" t="s">
        <v>724</v>
      </c>
      <c r="E1141" t="s">
        <v>181</v>
      </c>
      <c r="F1141" t="s">
        <v>723</v>
      </c>
      <c r="G1141"/>
      <c r="H1141">
        <v>6.8</v>
      </c>
      <c r="I1141" t="s">
        <v>182</v>
      </c>
      <c r="J1141" t="s">
        <v>183</v>
      </c>
      <c r="K1141" t="s">
        <v>5000</v>
      </c>
      <c r="L1141" t="s">
        <v>4460</v>
      </c>
      <c r="M1141"/>
      <c r="N1141" t="s">
        <v>4471</v>
      </c>
      <c r="O1141" t="s">
        <v>4472</v>
      </c>
      <c r="P1141" t="s">
        <v>236</v>
      </c>
    </row>
    <row r="1142" spans="1:16" ht="15" x14ac:dyDescent="0.25">
      <c r="A1142" t="s">
        <v>4423</v>
      </c>
      <c r="B1142" t="s">
        <v>4435</v>
      </c>
      <c r="C1142" t="s">
        <v>723</v>
      </c>
      <c r="D1142" t="s">
        <v>724</v>
      </c>
      <c r="E1142" t="s">
        <v>181</v>
      </c>
      <c r="F1142" t="s">
        <v>723</v>
      </c>
      <c r="G1142"/>
      <c r="H1142">
        <v>4</v>
      </c>
      <c r="I1142" t="s">
        <v>182</v>
      </c>
      <c r="J1142" t="s">
        <v>379</v>
      </c>
      <c r="K1142" t="s">
        <v>379</v>
      </c>
      <c r="L1142" t="s">
        <v>4436</v>
      </c>
      <c r="M1142"/>
      <c r="N1142" t="s">
        <v>4437</v>
      </c>
      <c r="O1142" t="s">
        <v>4438</v>
      </c>
      <c r="P1142" t="s">
        <v>859</v>
      </c>
    </row>
    <row r="1143" spans="1:16" ht="15" x14ac:dyDescent="0.25">
      <c r="A1143" t="s">
        <v>4423</v>
      </c>
      <c r="B1143" t="s">
        <v>4473</v>
      </c>
      <c r="C1143" t="s">
        <v>723</v>
      </c>
      <c r="D1143" t="s">
        <v>724</v>
      </c>
      <c r="E1143" t="s">
        <v>181</v>
      </c>
      <c r="F1143" t="s">
        <v>723</v>
      </c>
      <c r="G1143"/>
      <c r="H1143">
        <v>10</v>
      </c>
      <c r="I1143" t="s">
        <v>182</v>
      </c>
      <c r="J1143" t="s">
        <v>183</v>
      </c>
      <c r="K1143" t="s">
        <v>5000</v>
      </c>
      <c r="L1143" t="s">
        <v>4474</v>
      </c>
      <c r="M1143"/>
      <c r="N1143" t="s">
        <v>4475</v>
      </c>
      <c r="O1143" t="s">
        <v>4476</v>
      </c>
      <c r="P1143" t="s">
        <v>293</v>
      </c>
    </row>
    <row r="1144" spans="1:16" ht="15" x14ac:dyDescent="0.25">
      <c r="A1144" t="s">
        <v>4423</v>
      </c>
      <c r="B1144" t="s">
        <v>4443</v>
      </c>
      <c r="C1144" t="s">
        <v>723</v>
      </c>
      <c r="D1144" t="s">
        <v>724</v>
      </c>
      <c r="E1144" t="s">
        <v>181</v>
      </c>
      <c r="F1144" t="s">
        <v>723</v>
      </c>
      <c r="G1144"/>
      <c r="H1144">
        <v>6</v>
      </c>
      <c r="I1144" t="s">
        <v>182</v>
      </c>
      <c r="J1144" t="s">
        <v>379</v>
      </c>
      <c r="K1144" t="s">
        <v>379</v>
      </c>
      <c r="L1144" t="s">
        <v>4444</v>
      </c>
      <c r="M1144"/>
      <c r="N1144" t="s">
        <v>4445</v>
      </c>
      <c r="O1144" t="s">
        <v>4446</v>
      </c>
      <c r="P1144" t="s">
        <v>738</v>
      </c>
    </row>
    <row r="1145" spans="1:16" ht="15" x14ac:dyDescent="0.25">
      <c r="A1145" t="s">
        <v>4423</v>
      </c>
      <c r="B1145" t="s">
        <v>4451</v>
      </c>
      <c r="C1145" t="s">
        <v>723</v>
      </c>
      <c r="D1145" t="s">
        <v>724</v>
      </c>
      <c r="E1145" t="s">
        <v>181</v>
      </c>
      <c r="F1145" t="s">
        <v>723</v>
      </c>
      <c r="G1145"/>
      <c r="H1145">
        <v>12.3</v>
      </c>
      <c r="I1145" t="s">
        <v>182</v>
      </c>
      <c r="J1145" t="s">
        <v>379</v>
      </c>
      <c r="K1145" t="s">
        <v>379</v>
      </c>
      <c r="L1145" t="s">
        <v>4452</v>
      </c>
      <c r="M1145"/>
      <c r="N1145" t="s">
        <v>4453</v>
      </c>
      <c r="O1145" t="s">
        <v>4454</v>
      </c>
      <c r="P1145" t="s">
        <v>751</v>
      </c>
    </row>
    <row r="1146" spans="1:16" ht="15" x14ac:dyDescent="0.25">
      <c r="A1146" t="s">
        <v>4423</v>
      </c>
      <c r="B1146" t="s">
        <v>4484</v>
      </c>
      <c r="C1146" t="s">
        <v>723</v>
      </c>
      <c r="D1146" t="s">
        <v>724</v>
      </c>
      <c r="E1146" t="s">
        <v>181</v>
      </c>
      <c r="F1146" t="s">
        <v>723</v>
      </c>
      <c r="G1146"/>
      <c r="H1146">
        <v>6</v>
      </c>
      <c r="I1146" t="s">
        <v>182</v>
      </c>
      <c r="J1146" t="s">
        <v>183</v>
      </c>
      <c r="K1146" t="s">
        <v>270</v>
      </c>
      <c r="L1146" t="s">
        <v>4485</v>
      </c>
      <c r="M1146"/>
      <c r="N1146" t="s">
        <v>4486</v>
      </c>
      <c r="O1146" t="s">
        <v>4487</v>
      </c>
      <c r="P1146" t="s">
        <v>577</v>
      </c>
    </row>
    <row r="1147" spans="1:16" ht="15" x14ac:dyDescent="0.25">
      <c r="A1147" t="s">
        <v>4423</v>
      </c>
      <c r="B1147" t="s">
        <v>4424</v>
      </c>
      <c r="C1147" t="s">
        <v>121</v>
      </c>
      <c r="D1147" t="s">
        <v>716</v>
      </c>
      <c r="E1147" t="s">
        <v>181</v>
      </c>
      <c r="F1147" t="s">
        <v>121</v>
      </c>
      <c r="G1147"/>
      <c r="H1147">
        <v>1.9950000000000001</v>
      </c>
      <c r="I1147" t="s">
        <v>182</v>
      </c>
      <c r="J1147" t="s">
        <v>379</v>
      </c>
      <c r="K1147" t="s">
        <v>379</v>
      </c>
      <c r="L1147" t="s">
        <v>4425</v>
      </c>
      <c r="M1147"/>
      <c r="N1147" t="s">
        <v>882</v>
      </c>
      <c r="O1147" t="s">
        <v>882</v>
      </c>
      <c r="P1147" t="s">
        <v>197</v>
      </c>
    </row>
    <row r="1148" spans="1:16" ht="15" x14ac:dyDescent="0.25">
      <c r="A1148" t="s">
        <v>4423</v>
      </c>
      <c r="B1148" t="s">
        <v>4467</v>
      </c>
      <c r="C1148" t="s">
        <v>723</v>
      </c>
      <c r="D1148" t="s">
        <v>724</v>
      </c>
      <c r="E1148" t="s">
        <v>181</v>
      </c>
      <c r="F1148" t="s">
        <v>723</v>
      </c>
      <c r="G1148"/>
      <c r="H1148">
        <v>4</v>
      </c>
      <c r="I1148" t="s">
        <v>182</v>
      </c>
      <c r="J1148" t="s">
        <v>183</v>
      </c>
      <c r="K1148" t="s">
        <v>5000</v>
      </c>
      <c r="L1148" t="s">
        <v>4464</v>
      </c>
      <c r="M1148"/>
      <c r="N1148" t="s">
        <v>4468</v>
      </c>
      <c r="O1148" t="s">
        <v>4469</v>
      </c>
      <c r="P1148" t="s">
        <v>236</v>
      </c>
    </row>
    <row r="1149" spans="1:16" ht="15" x14ac:dyDescent="0.25">
      <c r="A1149" t="s">
        <v>4423</v>
      </c>
      <c r="B1149" t="s">
        <v>4431</v>
      </c>
      <c r="C1149" t="s">
        <v>723</v>
      </c>
      <c r="D1149" t="s">
        <v>724</v>
      </c>
      <c r="E1149" t="s">
        <v>181</v>
      </c>
      <c r="F1149" t="s">
        <v>723</v>
      </c>
      <c r="G1149"/>
      <c r="H1149">
        <v>10</v>
      </c>
      <c r="I1149" t="s">
        <v>182</v>
      </c>
      <c r="J1149" t="s">
        <v>183</v>
      </c>
      <c r="K1149" t="s">
        <v>5000</v>
      </c>
      <c r="L1149" t="s">
        <v>4432</v>
      </c>
      <c r="M1149"/>
      <c r="N1149" t="s">
        <v>4433</v>
      </c>
      <c r="O1149" t="s">
        <v>4434</v>
      </c>
      <c r="P1149" t="s">
        <v>859</v>
      </c>
    </row>
    <row r="1150" spans="1:16" ht="15" x14ac:dyDescent="0.25">
      <c r="A1150" t="s">
        <v>4423</v>
      </c>
      <c r="B1150" t="s">
        <v>4492</v>
      </c>
      <c r="C1150" t="s">
        <v>723</v>
      </c>
      <c r="D1150" t="s">
        <v>724</v>
      </c>
      <c r="E1150" t="s">
        <v>181</v>
      </c>
      <c r="F1150" t="s">
        <v>723</v>
      </c>
      <c r="G1150"/>
      <c r="H1150">
        <v>14.4</v>
      </c>
      <c r="I1150" t="s">
        <v>182</v>
      </c>
      <c r="J1150" t="s">
        <v>379</v>
      </c>
      <c r="K1150" t="s">
        <v>379</v>
      </c>
      <c r="L1150" t="s">
        <v>4493</v>
      </c>
      <c r="M1150"/>
      <c r="N1150" t="s">
        <v>4494</v>
      </c>
      <c r="O1150" t="s">
        <v>4495</v>
      </c>
      <c r="P1150" t="s">
        <v>636</v>
      </c>
    </row>
    <row r="1151" spans="1:16" ht="15" x14ac:dyDescent="0.25">
      <c r="A1151" t="s">
        <v>4423</v>
      </c>
      <c r="B1151" t="s">
        <v>4429</v>
      </c>
      <c r="C1151" t="s">
        <v>121</v>
      </c>
      <c r="D1151" t="s">
        <v>716</v>
      </c>
      <c r="E1151" t="s">
        <v>181</v>
      </c>
      <c r="F1151" t="s">
        <v>121</v>
      </c>
      <c r="G1151"/>
      <c r="H1151">
        <v>0.89600000000000002</v>
      </c>
      <c r="I1151" t="s">
        <v>182</v>
      </c>
      <c r="J1151" t="s">
        <v>379</v>
      </c>
      <c r="K1151" t="s">
        <v>379</v>
      </c>
      <c r="L1151" t="s">
        <v>4430</v>
      </c>
      <c r="M1151"/>
      <c r="N1151" t="s">
        <v>882</v>
      </c>
      <c r="O1151" t="s">
        <v>882</v>
      </c>
      <c r="P1151" t="s">
        <v>293</v>
      </c>
    </row>
    <row r="1152" spans="1:16" ht="15" x14ac:dyDescent="0.25">
      <c r="A1152" t="s">
        <v>4423</v>
      </c>
      <c r="B1152" t="s">
        <v>4463</v>
      </c>
      <c r="C1152" t="s">
        <v>723</v>
      </c>
      <c r="D1152" t="s">
        <v>724</v>
      </c>
      <c r="E1152" t="s">
        <v>181</v>
      </c>
      <c r="F1152" t="s">
        <v>723</v>
      </c>
      <c r="G1152"/>
      <c r="H1152">
        <v>4</v>
      </c>
      <c r="I1152" t="s">
        <v>182</v>
      </c>
      <c r="J1152" t="s">
        <v>183</v>
      </c>
      <c r="K1152" t="s">
        <v>5000</v>
      </c>
      <c r="L1152" t="s">
        <v>4464</v>
      </c>
      <c r="M1152"/>
      <c r="N1152" t="s">
        <v>4465</v>
      </c>
      <c r="O1152" t="s">
        <v>4466</v>
      </c>
      <c r="P1152" t="s">
        <v>236</v>
      </c>
    </row>
    <row r="1153" spans="1:16" ht="15" x14ac:dyDescent="0.25">
      <c r="A1153" t="s">
        <v>4423</v>
      </c>
      <c r="B1153" t="s">
        <v>4455</v>
      </c>
      <c r="C1153" t="s">
        <v>723</v>
      </c>
      <c r="D1153" t="s">
        <v>724</v>
      </c>
      <c r="E1153" t="s">
        <v>181</v>
      </c>
      <c r="F1153" t="s">
        <v>723</v>
      </c>
      <c r="G1153"/>
      <c r="H1153">
        <v>14.35</v>
      </c>
      <c r="I1153" t="s">
        <v>182</v>
      </c>
      <c r="J1153" t="s">
        <v>183</v>
      </c>
      <c r="K1153" t="s">
        <v>5000</v>
      </c>
      <c r="L1153" t="s">
        <v>4456</v>
      </c>
      <c r="M1153"/>
      <c r="N1153" t="s">
        <v>4457</v>
      </c>
      <c r="O1153" t="s">
        <v>4458</v>
      </c>
      <c r="P1153" t="s">
        <v>197</v>
      </c>
    </row>
    <row r="1154" spans="1:16" ht="15" x14ac:dyDescent="0.25">
      <c r="A1154" t="s">
        <v>4496</v>
      </c>
      <c r="B1154" t="s">
        <v>4501</v>
      </c>
      <c r="C1154" t="s">
        <v>723</v>
      </c>
      <c r="D1154" t="s">
        <v>724</v>
      </c>
      <c r="E1154" t="s">
        <v>181</v>
      </c>
      <c r="F1154" t="s">
        <v>723</v>
      </c>
      <c r="G1154"/>
      <c r="H1154">
        <v>12.3</v>
      </c>
      <c r="I1154" t="s">
        <v>182</v>
      </c>
      <c r="J1154" t="s">
        <v>183</v>
      </c>
      <c r="K1154" t="s">
        <v>442</v>
      </c>
      <c r="L1154" t="s">
        <v>4502</v>
      </c>
      <c r="M1154"/>
      <c r="N1154"/>
      <c r="O1154"/>
      <c r="P1154" t="s">
        <v>203</v>
      </c>
    </row>
    <row r="1155" spans="1:16" ht="15" x14ac:dyDescent="0.25">
      <c r="A1155" t="s">
        <v>4496</v>
      </c>
      <c r="B1155" t="s">
        <v>4497</v>
      </c>
      <c r="C1155" t="s">
        <v>723</v>
      </c>
      <c r="D1155" t="s">
        <v>724</v>
      </c>
      <c r="E1155" t="s">
        <v>181</v>
      </c>
      <c r="F1155" t="s">
        <v>723</v>
      </c>
      <c r="G1155"/>
      <c r="H1155">
        <v>6.15</v>
      </c>
      <c r="I1155" t="s">
        <v>182</v>
      </c>
      <c r="J1155" t="s">
        <v>183</v>
      </c>
      <c r="K1155" t="s">
        <v>4991</v>
      </c>
      <c r="L1155" t="s">
        <v>4498</v>
      </c>
      <c r="M1155"/>
      <c r="N1155"/>
      <c r="O1155"/>
      <c r="P1155" t="s">
        <v>188</v>
      </c>
    </row>
    <row r="1156" spans="1:16" ht="15" x14ac:dyDescent="0.25">
      <c r="A1156" t="s">
        <v>4496</v>
      </c>
      <c r="B1156" t="s">
        <v>4505</v>
      </c>
      <c r="C1156" t="s">
        <v>723</v>
      </c>
      <c r="D1156" t="s">
        <v>724</v>
      </c>
      <c r="E1156" t="s">
        <v>181</v>
      </c>
      <c r="F1156" t="s">
        <v>723</v>
      </c>
      <c r="G1156"/>
      <c r="H1156">
        <v>7.5</v>
      </c>
      <c r="I1156" t="s">
        <v>182</v>
      </c>
      <c r="J1156" t="s">
        <v>183</v>
      </c>
      <c r="K1156" t="s">
        <v>442</v>
      </c>
      <c r="L1156" t="s">
        <v>4506</v>
      </c>
      <c r="M1156"/>
      <c r="N1156"/>
      <c r="O1156"/>
      <c r="P1156" t="s">
        <v>293</v>
      </c>
    </row>
    <row r="1157" spans="1:16" ht="15" x14ac:dyDescent="0.25">
      <c r="A1157" t="s">
        <v>4496</v>
      </c>
      <c r="B1157" t="s">
        <v>4507</v>
      </c>
      <c r="C1157" t="s">
        <v>723</v>
      </c>
      <c r="D1157" t="s">
        <v>724</v>
      </c>
      <c r="E1157" t="s">
        <v>181</v>
      </c>
      <c r="F1157" t="s">
        <v>723</v>
      </c>
      <c r="G1157"/>
      <c r="H1157">
        <v>10</v>
      </c>
      <c r="I1157" t="s">
        <v>182</v>
      </c>
      <c r="J1157" t="s">
        <v>183</v>
      </c>
      <c r="K1157" t="s">
        <v>4991</v>
      </c>
      <c r="L1157" t="s">
        <v>4508</v>
      </c>
      <c r="M1157"/>
      <c r="N1157"/>
      <c r="O1157"/>
      <c r="P1157" t="s">
        <v>421</v>
      </c>
    </row>
    <row r="1158" spans="1:16" ht="15" x14ac:dyDescent="0.25">
      <c r="A1158" t="s">
        <v>4496</v>
      </c>
      <c r="B1158" t="s">
        <v>4517</v>
      </c>
      <c r="C1158" t="s">
        <v>723</v>
      </c>
      <c r="D1158" t="s">
        <v>724</v>
      </c>
      <c r="E1158" t="s">
        <v>181</v>
      </c>
      <c r="F1158" t="s">
        <v>723</v>
      </c>
      <c r="G1158"/>
      <c r="H1158">
        <v>88.4</v>
      </c>
      <c r="I1158" t="s">
        <v>625</v>
      </c>
      <c r="J1158" t="s">
        <v>379</v>
      </c>
      <c r="K1158" t="s">
        <v>379</v>
      </c>
      <c r="L1158" t="s">
        <v>4518</v>
      </c>
      <c r="M1158"/>
      <c r="N1158" t="s">
        <v>4519</v>
      </c>
      <c r="O1158" t="s">
        <v>4520</v>
      </c>
      <c r="P1158" t="s">
        <v>832</v>
      </c>
    </row>
    <row r="1159" spans="1:16" ht="15" x14ac:dyDescent="0.25">
      <c r="A1159" t="s">
        <v>4496</v>
      </c>
      <c r="B1159" t="s">
        <v>4509</v>
      </c>
      <c r="C1159" t="s">
        <v>723</v>
      </c>
      <c r="D1159" t="s">
        <v>724</v>
      </c>
      <c r="E1159" t="s">
        <v>181</v>
      </c>
      <c r="F1159" t="s">
        <v>723</v>
      </c>
      <c r="G1159"/>
      <c r="H1159">
        <v>8</v>
      </c>
      <c r="I1159" t="s">
        <v>182</v>
      </c>
      <c r="J1159" t="s">
        <v>183</v>
      </c>
      <c r="K1159" t="s">
        <v>518</v>
      </c>
      <c r="L1159" t="s">
        <v>4510</v>
      </c>
      <c r="M1159"/>
      <c r="N1159"/>
      <c r="O1159"/>
      <c r="P1159" t="s">
        <v>577</v>
      </c>
    </row>
    <row r="1160" spans="1:16" ht="15" x14ac:dyDescent="0.25">
      <c r="A1160" t="s">
        <v>4496</v>
      </c>
      <c r="B1160" t="s">
        <v>4499</v>
      </c>
      <c r="C1160" t="s">
        <v>723</v>
      </c>
      <c r="D1160" t="s">
        <v>724</v>
      </c>
      <c r="E1160" t="s">
        <v>181</v>
      </c>
      <c r="F1160" t="s">
        <v>723</v>
      </c>
      <c r="G1160"/>
      <c r="H1160">
        <v>8.1999999999999993</v>
      </c>
      <c r="I1160" t="s">
        <v>182</v>
      </c>
      <c r="J1160" t="s">
        <v>183</v>
      </c>
      <c r="K1160" t="s">
        <v>4991</v>
      </c>
      <c r="L1160" t="s">
        <v>4500</v>
      </c>
      <c r="M1160"/>
      <c r="N1160"/>
      <c r="O1160"/>
      <c r="P1160" t="s">
        <v>197</v>
      </c>
    </row>
    <row r="1161" spans="1:16" ht="15" x14ac:dyDescent="0.25">
      <c r="A1161" t="s">
        <v>4496</v>
      </c>
      <c r="B1161" t="s">
        <v>4513</v>
      </c>
      <c r="C1161" t="s">
        <v>723</v>
      </c>
      <c r="D1161" t="s">
        <v>724</v>
      </c>
      <c r="E1161" t="s">
        <v>181</v>
      </c>
      <c r="F1161" t="s">
        <v>723</v>
      </c>
      <c r="G1161"/>
      <c r="H1161">
        <v>51</v>
      </c>
      <c r="I1161" t="s">
        <v>625</v>
      </c>
      <c r="J1161" t="s">
        <v>379</v>
      </c>
      <c r="K1161" t="s">
        <v>379</v>
      </c>
      <c r="L1161" t="s">
        <v>4514</v>
      </c>
      <c r="M1161"/>
      <c r="N1161" t="s">
        <v>4515</v>
      </c>
      <c r="O1161" t="s">
        <v>4516</v>
      </c>
      <c r="P1161" t="s">
        <v>636</v>
      </c>
    </row>
    <row r="1162" spans="1:16" ht="15" x14ac:dyDescent="0.25">
      <c r="A1162" t="s">
        <v>4496</v>
      </c>
      <c r="B1162" t="s">
        <v>4511</v>
      </c>
      <c r="C1162" t="s">
        <v>723</v>
      </c>
      <c r="D1162" t="s">
        <v>724</v>
      </c>
      <c r="E1162" t="s">
        <v>181</v>
      </c>
      <c r="F1162" t="s">
        <v>723</v>
      </c>
      <c r="G1162"/>
      <c r="H1162">
        <v>12</v>
      </c>
      <c r="I1162" t="s">
        <v>182</v>
      </c>
      <c r="J1162" t="s">
        <v>183</v>
      </c>
      <c r="K1162" t="s">
        <v>518</v>
      </c>
      <c r="L1162" t="s">
        <v>4512</v>
      </c>
      <c r="M1162"/>
      <c r="N1162"/>
      <c r="O1162"/>
      <c r="P1162" t="s">
        <v>636</v>
      </c>
    </row>
    <row r="1163" spans="1:16" ht="15" x14ac:dyDescent="0.25">
      <c r="A1163" t="s">
        <v>4496</v>
      </c>
      <c r="B1163" t="s">
        <v>4503</v>
      </c>
      <c r="C1163" t="s">
        <v>723</v>
      </c>
      <c r="D1163" t="s">
        <v>724</v>
      </c>
      <c r="E1163" t="s">
        <v>181</v>
      </c>
      <c r="F1163" t="s">
        <v>723</v>
      </c>
      <c r="G1163"/>
      <c r="H1163">
        <v>20.399999999999999</v>
      </c>
      <c r="I1163" t="s">
        <v>182</v>
      </c>
      <c r="J1163" t="s">
        <v>183</v>
      </c>
      <c r="K1163" t="s">
        <v>4991</v>
      </c>
      <c r="L1163" t="s">
        <v>4504</v>
      </c>
      <c r="M1163"/>
      <c r="N1163"/>
      <c r="O1163"/>
      <c r="P1163" t="s">
        <v>203</v>
      </c>
    </row>
    <row r="1164" spans="1:16" ht="15" x14ac:dyDescent="0.25">
      <c r="A1164" t="s">
        <v>5115</v>
      </c>
      <c r="B1164" t="s">
        <v>1548</v>
      </c>
      <c r="C1164" t="s">
        <v>125</v>
      </c>
      <c r="D1164" t="s">
        <v>180</v>
      </c>
      <c r="E1164" t="s">
        <v>181</v>
      </c>
      <c r="F1164" t="s">
        <v>125</v>
      </c>
      <c r="G1164"/>
      <c r="H1164">
        <v>19.826619999999998</v>
      </c>
      <c r="I1164" t="s">
        <v>182</v>
      </c>
      <c r="J1164" t="s">
        <v>183</v>
      </c>
      <c r="K1164" t="s">
        <v>270</v>
      </c>
      <c r="L1164"/>
      <c r="M1164" t="s">
        <v>1549</v>
      </c>
      <c r="N1164" t="s">
        <v>1550</v>
      </c>
      <c r="O1164" t="s">
        <v>1551</v>
      </c>
      <c r="P1164" t="s">
        <v>293</v>
      </c>
    </row>
    <row r="1165" spans="1:16" ht="15" x14ac:dyDescent="0.25">
      <c r="A1165" t="s">
        <v>5115</v>
      </c>
      <c r="B1165" t="s">
        <v>1735</v>
      </c>
      <c r="C1165" t="s">
        <v>125</v>
      </c>
      <c r="D1165" t="s">
        <v>180</v>
      </c>
      <c r="E1165" t="s">
        <v>181</v>
      </c>
      <c r="F1165" t="s">
        <v>125</v>
      </c>
      <c r="G1165"/>
      <c r="H1165">
        <v>4.9607999999999999</v>
      </c>
      <c r="I1165" t="s">
        <v>182</v>
      </c>
      <c r="J1165" t="s">
        <v>183</v>
      </c>
      <c r="K1165" t="s">
        <v>199</v>
      </c>
      <c r="L1165" t="s">
        <v>1736</v>
      </c>
      <c r="M1165"/>
      <c r="N1165" t="s">
        <v>1737</v>
      </c>
      <c r="O1165" t="s">
        <v>1738</v>
      </c>
      <c r="P1165" t="s">
        <v>421</v>
      </c>
    </row>
    <row r="1166" spans="1:16" ht="15" x14ac:dyDescent="0.25">
      <c r="A1166" t="s">
        <v>5115</v>
      </c>
      <c r="B1166" t="s">
        <v>1566</v>
      </c>
      <c r="C1166" t="s">
        <v>125</v>
      </c>
      <c r="D1166" t="s">
        <v>180</v>
      </c>
      <c r="E1166" t="s">
        <v>181</v>
      </c>
      <c r="F1166" t="s">
        <v>125</v>
      </c>
      <c r="G1166"/>
      <c r="H1166">
        <v>11.051</v>
      </c>
      <c r="I1166" t="s">
        <v>182</v>
      </c>
      <c r="J1166" t="s">
        <v>183</v>
      </c>
      <c r="K1166" t="s">
        <v>184</v>
      </c>
      <c r="L1166" t="s">
        <v>1567</v>
      </c>
      <c r="M1166"/>
      <c r="N1166" t="s">
        <v>1568</v>
      </c>
      <c r="O1166" t="s">
        <v>1569</v>
      </c>
      <c r="P1166" t="s">
        <v>293</v>
      </c>
    </row>
    <row r="1167" spans="1:16" ht="15" x14ac:dyDescent="0.25">
      <c r="A1167" t="s">
        <v>5115</v>
      </c>
      <c r="B1167" t="s">
        <v>1448</v>
      </c>
      <c r="C1167" t="s">
        <v>125</v>
      </c>
      <c r="D1167" t="s">
        <v>180</v>
      </c>
      <c r="E1167" t="s">
        <v>181</v>
      </c>
      <c r="F1167" t="s">
        <v>125</v>
      </c>
      <c r="G1167"/>
      <c r="H1167">
        <v>10.69717</v>
      </c>
      <c r="I1167" t="s">
        <v>182</v>
      </c>
      <c r="J1167" t="s">
        <v>183</v>
      </c>
      <c r="K1167" t="s">
        <v>5000</v>
      </c>
      <c r="L1167" t="s">
        <v>1449</v>
      </c>
      <c r="M1167"/>
      <c r="N1167" t="s">
        <v>1450</v>
      </c>
      <c r="O1167" t="s">
        <v>1451</v>
      </c>
      <c r="P1167" t="s">
        <v>293</v>
      </c>
    </row>
    <row r="1168" spans="1:16" ht="15" x14ac:dyDescent="0.25">
      <c r="A1168" t="s">
        <v>5115</v>
      </c>
      <c r="B1168" t="s">
        <v>1605</v>
      </c>
      <c r="C1168" t="s">
        <v>125</v>
      </c>
      <c r="D1168" t="s">
        <v>180</v>
      </c>
      <c r="E1168" t="s">
        <v>181</v>
      </c>
      <c r="F1168" t="s">
        <v>125</v>
      </c>
      <c r="G1168"/>
      <c r="H1168">
        <v>4.9992000000000001</v>
      </c>
      <c r="I1168" t="s">
        <v>182</v>
      </c>
      <c r="J1168" t="s">
        <v>183</v>
      </c>
      <c r="K1168" t="s">
        <v>5000</v>
      </c>
      <c r="L1168" t="s">
        <v>1606</v>
      </c>
      <c r="M1168"/>
      <c r="N1168" t="s">
        <v>1607</v>
      </c>
      <c r="O1168" t="s">
        <v>1608</v>
      </c>
      <c r="P1168" t="s">
        <v>293</v>
      </c>
    </row>
    <row r="1169" spans="1:16" ht="15" x14ac:dyDescent="0.25">
      <c r="A1169" t="s">
        <v>5115</v>
      </c>
      <c r="B1169" t="s">
        <v>1601</v>
      </c>
      <c r="C1169" t="s">
        <v>125</v>
      </c>
      <c r="D1169" t="s">
        <v>180</v>
      </c>
      <c r="E1169" t="s">
        <v>181</v>
      </c>
      <c r="F1169" t="s">
        <v>125</v>
      </c>
      <c r="G1169"/>
      <c r="H1169">
        <v>4.9985999999999997</v>
      </c>
      <c r="I1169" t="s">
        <v>182</v>
      </c>
      <c r="J1169" t="s">
        <v>183</v>
      </c>
      <c r="K1169" t="s">
        <v>270</v>
      </c>
      <c r="L1169" t="s">
        <v>1602</v>
      </c>
      <c r="M1169"/>
      <c r="N1169" t="s">
        <v>1603</v>
      </c>
      <c r="O1169" t="s">
        <v>1604</v>
      </c>
      <c r="P1169" t="s">
        <v>293</v>
      </c>
    </row>
    <row r="1170" spans="1:16" ht="15" x14ac:dyDescent="0.25">
      <c r="A1170" t="s">
        <v>5115</v>
      </c>
      <c r="B1170" t="s">
        <v>1790</v>
      </c>
      <c r="C1170" t="s">
        <v>125</v>
      </c>
      <c r="D1170" t="s">
        <v>180</v>
      </c>
      <c r="E1170" t="s">
        <v>181</v>
      </c>
      <c r="F1170" t="s">
        <v>125</v>
      </c>
      <c r="G1170"/>
      <c r="H1170">
        <v>5.9815800000000001</v>
      </c>
      <c r="I1170" t="s">
        <v>182</v>
      </c>
      <c r="J1170" t="s">
        <v>634</v>
      </c>
      <c r="K1170" t="s">
        <v>634</v>
      </c>
      <c r="L1170" t="s">
        <v>1791</v>
      </c>
      <c r="M1170"/>
      <c r="N1170" t="s">
        <v>1792</v>
      </c>
      <c r="O1170" t="s">
        <v>1793</v>
      </c>
      <c r="P1170" t="s">
        <v>577</v>
      </c>
    </row>
    <row r="1171" spans="1:16" ht="15" x14ac:dyDescent="0.25">
      <c r="A1171" t="s">
        <v>5115</v>
      </c>
      <c r="B1171" t="s">
        <v>1485</v>
      </c>
      <c r="C1171" t="s">
        <v>125</v>
      </c>
      <c r="D1171" t="s">
        <v>180</v>
      </c>
      <c r="E1171" t="s">
        <v>181</v>
      </c>
      <c r="F1171" t="s">
        <v>125</v>
      </c>
      <c r="G1171"/>
      <c r="H1171">
        <v>10.070320000000001</v>
      </c>
      <c r="I1171" t="s">
        <v>182</v>
      </c>
      <c r="J1171" t="s">
        <v>216</v>
      </c>
      <c r="K1171" t="s">
        <v>216</v>
      </c>
      <c r="L1171" t="s">
        <v>1486</v>
      </c>
      <c r="M1171"/>
      <c r="N1171" t="s">
        <v>1487</v>
      </c>
      <c r="O1171" t="s">
        <v>1488</v>
      </c>
      <c r="P1171" t="s">
        <v>293</v>
      </c>
    </row>
    <row r="1172" spans="1:16" ht="15" x14ac:dyDescent="0.25">
      <c r="A1172" t="s">
        <v>5115</v>
      </c>
      <c r="B1172" t="s">
        <v>1765</v>
      </c>
      <c r="C1172" t="s">
        <v>125</v>
      </c>
      <c r="D1172" t="s">
        <v>180</v>
      </c>
      <c r="E1172" t="s">
        <v>181</v>
      </c>
      <c r="F1172" t="s">
        <v>125</v>
      </c>
      <c r="G1172"/>
      <c r="H1172">
        <v>2.9987400000000002</v>
      </c>
      <c r="I1172" t="s">
        <v>182</v>
      </c>
      <c r="J1172" t="s">
        <v>183</v>
      </c>
      <c r="K1172" t="s">
        <v>669</v>
      </c>
      <c r="L1172" t="s">
        <v>1766</v>
      </c>
      <c r="M1172"/>
      <c r="N1172" t="s">
        <v>1767</v>
      </c>
      <c r="O1172" t="s">
        <v>1768</v>
      </c>
      <c r="P1172" t="s">
        <v>421</v>
      </c>
    </row>
    <row r="1173" spans="1:16" ht="15" x14ac:dyDescent="0.25">
      <c r="A1173" t="s">
        <v>5115</v>
      </c>
      <c r="B1173" t="s">
        <v>1466</v>
      </c>
      <c r="C1173" t="s">
        <v>125</v>
      </c>
      <c r="D1173" t="s">
        <v>180</v>
      </c>
      <c r="E1173" t="s">
        <v>181</v>
      </c>
      <c r="F1173" t="s">
        <v>125</v>
      </c>
      <c r="G1173"/>
      <c r="H1173">
        <v>2.7951000000000001</v>
      </c>
      <c r="I1173" t="s">
        <v>182</v>
      </c>
      <c r="J1173" t="s">
        <v>183</v>
      </c>
      <c r="K1173" t="s">
        <v>184</v>
      </c>
      <c r="L1173"/>
      <c r="M1173" t="s">
        <v>1467</v>
      </c>
      <c r="N1173" t="s">
        <v>1468</v>
      </c>
      <c r="O1173" t="s">
        <v>1469</v>
      </c>
      <c r="P1173" t="s">
        <v>293</v>
      </c>
    </row>
    <row r="1174" spans="1:16" ht="15" x14ac:dyDescent="0.25">
      <c r="A1174" t="s">
        <v>5115</v>
      </c>
      <c r="B1174" t="s">
        <v>1773</v>
      </c>
      <c r="C1174" t="s">
        <v>125</v>
      </c>
      <c r="D1174" t="s">
        <v>180</v>
      </c>
      <c r="E1174" t="s">
        <v>181</v>
      </c>
      <c r="F1174" t="s">
        <v>125</v>
      </c>
      <c r="G1174"/>
      <c r="H1174">
        <v>3.657</v>
      </c>
      <c r="I1174" t="s">
        <v>182</v>
      </c>
      <c r="J1174" t="s">
        <v>183</v>
      </c>
      <c r="K1174" t="s">
        <v>270</v>
      </c>
      <c r="L1174" t="s">
        <v>1774</v>
      </c>
      <c r="M1174"/>
      <c r="N1174" t="s">
        <v>1775</v>
      </c>
      <c r="O1174" t="s">
        <v>1776</v>
      </c>
      <c r="P1174" t="s">
        <v>421</v>
      </c>
    </row>
    <row r="1175" spans="1:16" ht="15" x14ac:dyDescent="0.25">
      <c r="A1175" t="s">
        <v>5115</v>
      </c>
      <c r="B1175" t="s">
        <v>1617</v>
      </c>
      <c r="C1175" t="s">
        <v>125</v>
      </c>
      <c r="D1175" t="s">
        <v>180</v>
      </c>
      <c r="E1175" t="s">
        <v>181</v>
      </c>
      <c r="F1175" t="s">
        <v>125</v>
      </c>
      <c r="G1175"/>
      <c r="H1175">
        <v>4.9997400000000001</v>
      </c>
      <c r="I1175" t="s">
        <v>182</v>
      </c>
      <c r="J1175" t="s">
        <v>183</v>
      </c>
      <c r="K1175" t="s">
        <v>199</v>
      </c>
      <c r="L1175" t="s">
        <v>1618</v>
      </c>
      <c r="M1175"/>
      <c r="N1175" t="s">
        <v>1619</v>
      </c>
      <c r="O1175" t="s">
        <v>1620</v>
      </c>
      <c r="P1175" t="s">
        <v>421</v>
      </c>
    </row>
    <row r="1176" spans="1:16" ht="15" x14ac:dyDescent="0.25">
      <c r="A1176" t="s">
        <v>5115</v>
      </c>
      <c r="B1176" t="s">
        <v>1628</v>
      </c>
      <c r="C1176" t="s">
        <v>125</v>
      </c>
      <c r="D1176" t="s">
        <v>180</v>
      </c>
      <c r="E1176" t="s">
        <v>181</v>
      </c>
      <c r="F1176" t="s">
        <v>125</v>
      </c>
      <c r="G1176"/>
      <c r="H1176">
        <v>11.56992</v>
      </c>
      <c r="I1176" t="s">
        <v>182</v>
      </c>
      <c r="J1176" t="s">
        <v>183</v>
      </c>
      <c r="K1176" t="s">
        <v>199</v>
      </c>
      <c r="L1176" t="s">
        <v>1629</v>
      </c>
      <c r="M1176"/>
      <c r="N1176" t="s">
        <v>1630</v>
      </c>
      <c r="O1176" t="s">
        <v>1631</v>
      </c>
      <c r="P1176" t="s">
        <v>421</v>
      </c>
    </row>
    <row r="1177" spans="1:16" ht="15" x14ac:dyDescent="0.25">
      <c r="A1177" t="s">
        <v>5115</v>
      </c>
      <c r="B1177" t="s">
        <v>1502</v>
      </c>
      <c r="C1177" t="s">
        <v>125</v>
      </c>
      <c r="D1177" t="s">
        <v>180</v>
      </c>
      <c r="E1177" t="s">
        <v>181</v>
      </c>
      <c r="F1177" t="s">
        <v>125</v>
      </c>
      <c r="G1177"/>
      <c r="H1177">
        <v>9.6227999999999998</v>
      </c>
      <c r="I1177" t="s">
        <v>182</v>
      </c>
      <c r="J1177" t="s">
        <v>183</v>
      </c>
      <c r="K1177" t="s">
        <v>184</v>
      </c>
      <c r="L1177" t="s">
        <v>1503</v>
      </c>
      <c r="M1177"/>
      <c r="N1177" t="s">
        <v>1504</v>
      </c>
      <c r="O1177" t="s">
        <v>1505</v>
      </c>
      <c r="P1177" t="s">
        <v>293</v>
      </c>
    </row>
    <row r="1178" spans="1:16" ht="15" x14ac:dyDescent="0.25">
      <c r="A1178" t="s">
        <v>5115</v>
      </c>
      <c r="B1178" t="s">
        <v>1408</v>
      </c>
      <c r="C1178" t="s">
        <v>125</v>
      </c>
      <c r="D1178" t="s">
        <v>180</v>
      </c>
      <c r="E1178" t="s">
        <v>181</v>
      </c>
      <c r="F1178" t="s">
        <v>125</v>
      </c>
      <c r="G1178"/>
      <c r="H1178">
        <v>21.09844</v>
      </c>
      <c r="I1178" t="s">
        <v>182</v>
      </c>
      <c r="J1178" t="s">
        <v>183</v>
      </c>
      <c r="K1178" t="s">
        <v>184</v>
      </c>
      <c r="L1178" t="s">
        <v>5116</v>
      </c>
      <c r="M1178"/>
      <c r="N1178" t="s">
        <v>5117</v>
      </c>
      <c r="O1178" t="s">
        <v>5118</v>
      </c>
      <c r="P1178" t="s">
        <v>236</v>
      </c>
    </row>
    <row r="1179" spans="1:16" ht="15" x14ac:dyDescent="0.25">
      <c r="A1179" t="s">
        <v>5115</v>
      </c>
      <c r="B1179" t="s">
        <v>1594</v>
      </c>
      <c r="C1179" t="s">
        <v>125</v>
      </c>
      <c r="D1179" t="s">
        <v>180</v>
      </c>
      <c r="E1179" t="s">
        <v>181</v>
      </c>
      <c r="F1179" t="s">
        <v>125</v>
      </c>
      <c r="G1179"/>
      <c r="H1179">
        <v>4.9649999999999999</v>
      </c>
      <c r="I1179" t="s">
        <v>182</v>
      </c>
      <c r="J1179" t="s">
        <v>183</v>
      </c>
      <c r="K1179" t="s">
        <v>199</v>
      </c>
      <c r="L1179" t="s">
        <v>1587</v>
      </c>
      <c r="M1179"/>
      <c r="N1179" t="s">
        <v>1595</v>
      </c>
      <c r="O1179" t="s">
        <v>1596</v>
      </c>
      <c r="P1179" t="s">
        <v>293</v>
      </c>
    </row>
    <row r="1180" spans="1:16" ht="15" x14ac:dyDescent="0.25">
      <c r="A1180" t="s">
        <v>5115</v>
      </c>
      <c r="B1180" t="s">
        <v>1582</v>
      </c>
      <c r="C1180" t="s">
        <v>125</v>
      </c>
      <c r="D1180" t="s">
        <v>180</v>
      </c>
      <c r="E1180" t="s">
        <v>181</v>
      </c>
      <c r="F1180" t="s">
        <v>125</v>
      </c>
      <c r="G1180"/>
      <c r="H1180">
        <v>4.9992799999999997</v>
      </c>
      <c r="I1180" t="s">
        <v>182</v>
      </c>
      <c r="J1180" t="s">
        <v>183</v>
      </c>
      <c r="K1180" t="s">
        <v>199</v>
      </c>
      <c r="L1180" t="s">
        <v>1583</v>
      </c>
      <c r="M1180"/>
      <c r="N1180" t="s">
        <v>1584</v>
      </c>
      <c r="O1180" t="s">
        <v>1585</v>
      </c>
      <c r="P1180" t="s">
        <v>293</v>
      </c>
    </row>
    <row r="1181" spans="1:16" ht="15" x14ac:dyDescent="0.25">
      <c r="A1181" t="s">
        <v>5115</v>
      </c>
      <c r="B1181" t="s">
        <v>1493</v>
      </c>
      <c r="C1181" t="s">
        <v>125</v>
      </c>
      <c r="D1181" t="s">
        <v>180</v>
      </c>
      <c r="E1181" t="s">
        <v>181</v>
      </c>
      <c r="F1181" t="s">
        <v>125</v>
      </c>
      <c r="G1181"/>
      <c r="H1181">
        <v>13.39536</v>
      </c>
      <c r="I1181" t="s">
        <v>182</v>
      </c>
      <c r="J1181" t="s">
        <v>216</v>
      </c>
      <c r="K1181" t="s">
        <v>216</v>
      </c>
      <c r="L1181"/>
      <c r="M1181" t="s">
        <v>1494</v>
      </c>
      <c r="N1181" t="s">
        <v>1495</v>
      </c>
      <c r="O1181" t="s">
        <v>1488</v>
      </c>
      <c r="P1181" t="s">
        <v>293</v>
      </c>
    </row>
    <row r="1182" spans="1:16" ht="15" x14ac:dyDescent="0.25">
      <c r="A1182" t="s">
        <v>5115</v>
      </c>
      <c r="B1182" t="s">
        <v>1544</v>
      </c>
      <c r="C1182" t="s">
        <v>125</v>
      </c>
      <c r="D1182" t="s">
        <v>180</v>
      </c>
      <c r="E1182" t="s">
        <v>181</v>
      </c>
      <c r="F1182" t="s">
        <v>125</v>
      </c>
      <c r="G1182"/>
      <c r="H1182">
        <v>11.6259</v>
      </c>
      <c r="I1182" t="s">
        <v>182</v>
      </c>
      <c r="J1182" t="s">
        <v>216</v>
      </c>
      <c r="K1182" t="s">
        <v>216</v>
      </c>
      <c r="L1182" t="s">
        <v>1545</v>
      </c>
      <c r="M1182"/>
      <c r="N1182" t="s">
        <v>1546</v>
      </c>
      <c r="O1182" t="s">
        <v>1547</v>
      </c>
      <c r="P1182" t="s">
        <v>293</v>
      </c>
    </row>
    <row r="1183" spans="1:16" ht="15" x14ac:dyDescent="0.25">
      <c r="A1183" t="s">
        <v>5115</v>
      </c>
      <c r="B1183" t="s">
        <v>1805</v>
      </c>
      <c r="C1183" t="s">
        <v>125</v>
      </c>
      <c r="D1183" t="s">
        <v>180</v>
      </c>
      <c r="E1183" t="s">
        <v>181</v>
      </c>
      <c r="F1183" t="s">
        <v>125</v>
      </c>
      <c r="G1183"/>
      <c r="H1183">
        <v>4.9873200000000004</v>
      </c>
      <c r="I1183" t="s">
        <v>182</v>
      </c>
      <c r="J1183" t="s">
        <v>183</v>
      </c>
      <c r="K1183" t="s">
        <v>184</v>
      </c>
      <c r="L1183" t="s">
        <v>1806</v>
      </c>
      <c r="M1183"/>
      <c r="N1183" t="s">
        <v>1807</v>
      </c>
      <c r="O1183" t="s">
        <v>1808</v>
      </c>
      <c r="P1183" t="s">
        <v>577</v>
      </c>
    </row>
    <row r="1184" spans="1:16" ht="15" x14ac:dyDescent="0.25">
      <c r="A1184" t="s">
        <v>5115</v>
      </c>
      <c r="B1184" t="s">
        <v>1473</v>
      </c>
      <c r="C1184" t="s">
        <v>125</v>
      </c>
      <c r="D1184" t="s">
        <v>180</v>
      </c>
      <c r="E1184" t="s">
        <v>181</v>
      </c>
      <c r="F1184" t="s">
        <v>125</v>
      </c>
      <c r="G1184"/>
      <c r="H1184">
        <v>7.61904</v>
      </c>
      <c r="I1184" t="s">
        <v>182</v>
      </c>
      <c r="J1184" t="s">
        <v>183</v>
      </c>
      <c r="K1184" t="s">
        <v>270</v>
      </c>
      <c r="L1184" t="s">
        <v>1474</v>
      </c>
      <c r="M1184"/>
      <c r="N1184" t="s">
        <v>1475</v>
      </c>
      <c r="O1184" t="s">
        <v>1476</v>
      </c>
      <c r="P1184" t="s">
        <v>293</v>
      </c>
    </row>
    <row r="1185" spans="1:16" ht="15" x14ac:dyDescent="0.25">
      <c r="A1185" t="s">
        <v>5115</v>
      </c>
      <c r="B1185" t="s">
        <v>1510</v>
      </c>
      <c r="C1185" t="s">
        <v>125</v>
      </c>
      <c r="D1185" t="s">
        <v>180</v>
      </c>
      <c r="E1185" t="s">
        <v>181</v>
      </c>
      <c r="F1185" t="s">
        <v>125</v>
      </c>
      <c r="G1185"/>
      <c r="H1185">
        <v>6.2264400000000002</v>
      </c>
      <c r="I1185" t="s">
        <v>182</v>
      </c>
      <c r="J1185" t="s">
        <v>183</v>
      </c>
      <c r="K1185" t="s">
        <v>199</v>
      </c>
      <c r="L1185" t="s">
        <v>1511</v>
      </c>
      <c r="M1185"/>
      <c r="N1185" t="s">
        <v>1512</v>
      </c>
      <c r="O1185" t="s">
        <v>1513</v>
      </c>
      <c r="P1185" t="s">
        <v>293</v>
      </c>
    </row>
    <row r="1186" spans="1:16" ht="15" x14ac:dyDescent="0.25">
      <c r="A1186" t="s">
        <v>5115</v>
      </c>
      <c r="B1186" t="s">
        <v>1906</v>
      </c>
      <c r="C1186" t="s">
        <v>125</v>
      </c>
      <c r="D1186" t="s">
        <v>180</v>
      </c>
      <c r="E1186" t="s">
        <v>181</v>
      </c>
      <c r="F1186" t="s">
        <v>125</v>
      </c>
      <c r="G1186"/>
      <c r="H1186">
        <v>20.5</v>
      </c>
      <c r="I1186" t="s">
        <v>182</v>
      </c>
      <c r="J1186" t="s">
        <v>634</v>
      </c>
      <c r="K1186" t="s">
        <v>634</v>
      </c>
      <c r="L1186" t="s">
        <v>1907</v>
      </c>
      <c r="M1186"/>
      <c r="N1186" t="s">
        <v>1908</v>
      </c>
      <c r="O1186" t="s">
        <v>1909</v>
      </c>
      <c r="P1186" t="s">
        <v>577</v>
      </c>
    </row>
    <row r="1187" spans="1:16" ht="15" x14ac:dyDescent="0.25">
      <c r="A1187" t="s">
        <v>5115</v>
      </c>
      <c r="B1187" t="s">
        <v>679</v>
      </c>
      <c r="C1187" t="s">
        <v>125</v>
      </c>
      <c r="D1187" t="s">
        <v>180</v>
      </c>
      <c r="E1187" t="s">
        <v>181</v>
      </c>
      <c r="F1187" t="s">
        <v>125</v>
      </c>
      <c r="G1187"/>
      <c r="H1187">
        <v>13.728</v>
      </c>
      <c r="I1187" t="s">
        <v>182</v>
      </c>
      <c r="J1187" t="s">
        <v>183</v>
      </c>
      <c r="K1187" t="s">
        <v>199</v>
      </c>
      <c r="L1187" t="s">
        <v>5119</v>
      </c>
      <c r="M1187"/>
      <c r="N1187" t="s">
        <v>5120</v>
      </c>
      <c r="O1187" t="s">
        <v>5121</v>
      </c>
      <c r="P1187" t="s">
        <v>293</v>
      </c>
    </row>
    <row r="1188" spans="1:16" ht="15" x14ac:dyDescent="0.25">
      <c r="A1188" t="s">
        <v>5115</v>
      </c>
      <c r="B1188" t="s">
        <v>1518</v>
      </c>
      <c r="C1188" t="s">
        <v>125</v>
      </c>
      <c r="D1188" t="s">
        <v>180</v>
      </c>
      <c r="E1188" t="s">
        <v>181</v>
      </c>
      <c r="F1188" t="s">
        <v>125</v>
      </c>
      <c r="G1188"/>
      <c r="H1188">
        <v>14.82624</v>
      </c>
      <c r="I1188" t="s">
        <v>182</v>
      </c>
      <c r="J1188" t="s">
        <v>183</v>
      </c>
      <c r="K1188" t="s">
        <v>199</v>
      </c>
      <c r="L1188" t="s">
        <v>1519</v>
      </c>
      <c r="M1188"/>
      <c r="N1188" t="s">
        <v>1520</v>
      </c>
      <c r="O1188" t="s">
        <v>1521</v>
      </c>
      <c r="P1188" t="s">
        <v>293</v>
      </c>
    </row>
    <row r="1189" spans="1:16" ht="15" x14ac:dyDescent="0.25">
      <c r="A1189" t="s">
        <v>5115</v>
      </c>
      <c r="B1189" t="s">
        <v>1769</v>
      </c>
      <c r="C1189" t="s">
        <v>125</v>
      </c>
      <c r="D1189" t="s">
        <v>180</v>
      </c>
      <c r="E1189" t="s">
        <v>181</v>
      </c>
      <c r="F1189" t="s">
        <v>125</v>
      </c>
      <c r="G1189"/>
      <c r="H1189">
        <v>4.9967499999999996</v>
      </c>
      <c r="I1189" t="s">
        <v>182</v>
      </c>
      <c r="J1189" t="s">
        <v>183</v>
      </c>
      <c r="K1189" t="s">
        <v>270</v>
      </c>
      <c r="L1189" t="s">
        <v>1770</v>
      </c>
      <c r="M1189"/>
      <c r="N1189" t="s">
        <v>1771</v>
      </c>
      <c r="O1189" t="s">
        <v>1772</v>
      </c>
      <c r="P1189" t="s">
        <v>421</v>
      </c>
    </row>
    <row r="1190" spans="1:16" ht="15" x14ac:dyDescent="0.25">
      <c r="A1190" t="s">
        <v>5115</v>
      </c>
      <c r="B1190" t="s">
        <v>1761</v>
      </c>
      <c r="C1190" t="s">
        <v>125</v>
      </c>
      <c r="D1190" t="s">
        <v>180</v>
      </c>
      <c r="E1190" t="s">
        <v>181</v>
      </c>
      <c r="F1190" t="s">
        <v>125</v>
      </c>
      <c r="G1190"/>
      <c r="H1190">
        <v>4.9155600000000002</v>
      </c>
      <c r="I1190" t="s">
        <v>182</v>
      </c>
      <c r="J1190" t="s">
        <v>183</v>
      </c>
      <c r="K1190" t="s">
        <v>442</v>
      </c>
      <c r="L1190" t="s">
        <v>1762</v>
      </c>
      <c r="M1190"/>
      <c r="N1190" t="s">
        <v>1763</v>
      </c>
      <c r="O1190" t="s">
        <v>1764</v>
      </c>
      <c r="P1190" t="s">
        <v>421</v>
      </c>
    </row>
    <row r="1191" spans="1:16" ht="15" x14ac:dyDescent="0.25">
      <c r="A1191" t="s">
        <v>5115</v>
      </c>
      <c r="B1191" t="s">
        <v>1552</v>
      </c>
      <c r="C1191" t="s">
        <v>125</v>
      </c>
      <c r="D1191" t="s">
        <v>180</v>
      </c>
      <c r="E1191" t="s">
        <v>181</v>
      </c>
      <c r="F1191" t="s">
        <v>125</v>
      </c>
      <c r="G1191"/>
      <c r="H1191">
        <v>28.095359999999999</v>
      </c>
      <c r="I1191" t="s">
        <v>182</v>
      </c>
      <c r="J1191" t="s">
        <v>183</v>
      </c>
      <c r="K1191" t="s">
        <v>270</v>
      </c>
      <c r="L1191" t="s">
        <v>1553</v>
      </c>
      <c r="M1191"/>
      <c r="N1191" t="s">
        <v>1554</v>
      </c>
      <c r="O1191" t="s">
        <v>1555</v>
      </c>
      <c r="P1191" t="s">
        <v>293</v>
      </c>
    </row>
    <row r="1192" spans="1:16" ht="15" x14ac:dyDescent="0.25">
      <c r="A1192" t="s">
        <v>5115</v>
      </c>
      <c r="B1192" t="s">
        <v>1481</v>
      </c>
      <c r="C1192" t="s">
        <v>125</v>
      </c>
      <c r="D1192" t="s">
        <v>180</v>
      </c>
      <c r="E1192" t="s">
        <v>181</v>
      </c>
      <c r="F1192" t="s">
        <v>125</v>
      </c>
      <c r="G1192"/>
      <c r="H1192">
        <v>11.476800000000001</v>
      </c>
      <c r="I1192" t="s">
        <v>182</v>
      </c>
      <c r="J1192" t="s">
        <v>183</v>
      </c>
      <c r="K1192" t="s">
        <v>199</v>
      </c>
      <c r="L1192" t="s">
        <v>1482</v>
      </c>
      <c r="M1192"/>
      <c r="N1192" t="s">
        <v>1483</v>
      </c>
      <c r="O1192" t="s">
        <v>1484</v>
      </c>
      <c r="P1192" t="s">
        <v>293</v>
      </c>
    </row>
    <row r="1193" spans="1:16" ht="15" x14ac:dyDescent="0.25">
      <c r="A1193" t="s">
        <v>5115</v>
      </c>
      <c r="B1193" t="s">
        <v>1697</v>
      </c>
      <c r="C1193" t="s">
        <v>125</v>
      </c>
      <c r="D1193" t="s">
        <v>180</v>
      </c>
      <c r="E1193" t="s">
        <v>181</v>
      </c>
      <c r="F1193" t="s">
        <v>125</v>
      </c>
      <c r="G1193"/>
      <c r="H1193">
        <v>4.9873200000000004</v>
      </c>
      <c r="I1193" t="s">
        <v>182</v>
      </c>
      <c r="J1193" t="s">
        <v>183</v>
      </c>
      <c r="K1193" t="s">
        <v>5000</v>
      </c>
      <c r="L1193" t="s">
        <v>1698</v>
      </c>
      <c r="M1193"/>
      <c r="N1193" t="s">
        <v>1699</v>
      </c>
      <c r="O1193" t="s">
        <v>1700</v>
      </c>
      <c r="P1193" t="s">
        <v>421</v>
      </c>
    </row>
    <row r="1194" spans="1:16" ht="15" x14ac:dyDescent="0.25">
      <c r="A1194" t="s">
        <v>5115</v>
      </c>
      <c r="B1194" t="s">
        <v>1821</v>
      </c>
      <c r="C1194" t="s">
        <v>125</v>
      </c>
      <c r="D1194" t="s">
        <v>180</v>
      </c>
      <c r="E1194" t="s">
        <v>181</v>
      </c>
      <c r="F1194" t="s">
        <v>125</v>
      </c>
      <c r="G1194"/>
      <c r="H1194">
        <v>2.5185599999999999</v>
      </c>
      <c r="I1194" t="s">
        <v>182</v>
      </c>
      <c r="J1194" t="s">
        <v>183</v>
      </c>
      <c r="K1194" t="s">
        <v>410</v>
      </c>
      <c r="L1194" t="s">
        <v>1822</v>
      </c>
      <c r="M1194"/>
      <c r="N1194" t="s">
        <v>1823</v>
      </c>
      <c r="O1194" t="s">
        <v>1824</v>
      </c>
      <c r="P1194" t="s">
        <v>577</v>
      </c>
    </row>
    <row r="1195" spans="1:16" ht="15" x14ac:dyDescent="0.25">
      <c r="A1195" t="s">
        <v>5115</v>
      </c>
      <c r="B1195" t="s">
        <v>1665</v>
      </c>
      <c r="C1195" t="s">
        <v>125</v>
      </c>
      <c r="D1195" t="s">
        <v>180</v>
      </c>
      <c r="E1195" t="s">
        <v>181</v>
      </c>
      <c r="F1195" t="s">
        <v>125</v>
      </c>
      <c r="G1195"/>
      <c r="H1195">
        <v>4.9700699999999998</v>
      </c>
      <c r="I1195" t="s">
        <v>182</v>
      </c>
      <c r="J1195" t="s">
        <v>183</v>
      </c>
      <c r="K1195" t="s">
        <v>5000</v>
      </c>
      <c r="L1195" t="s">
        <v>1666</v>
      </c>
      <c r="M1195"/>
      <c r="N1195" t="s">
        <v>1667</v>
      </c>
      <c r="O1195" t="s">
        <v>1668</v>
      </c>
      <c r="P1195" t="s">
        <v>421</v>
      </c>
    </row>
    <row r="1196" spans="1:16" ht="15" x14ac:dyDescent="0.25">
      <c r="A1196" t="s">
        <v>5115</v>
      </c>
      <c r="B1196" t="s">
        <v>1514</v>
      </c>
      <c r="C1196" t="s">
        <v>125</v>
      </c>
      <c r="D1196" t="s">
        <v>180</v>
      </c>
      <c r="E1196" t="s">
        <v>181</v>
      </c>
      <c r="F1196" t="s">
        <v>125</v>
      </c>
      <c r="G1196"/>
      <c r="H1196">
        <v>6.7916699999999999</v>
      </c>
      <c r="I1196" t="s">
        <v>182</v>
      </c>
      <c r="J1196" t="s">
        <v>183</v>
      </c>
      <c r="K1196" t="s">
        <v>199</v>
      </c>
      <c r="L1196" t="s">
        <v>1515</v>
      </c>
      <c r="M1196"/>
      <c r="N1196" t="s">
        <v>1516</v>
      </c>
      <c r="O1196" t="s">
        <v>1517</v>
      </c>
      <c r="P1196" t="s">
        <v>293</v>
      </c>
    </row>
    <row r="1197" spans="1:16" ht="15" x14ac:dyDescent="0.25">
      <c r="A1197" t="s">
        <v>5115</v>
      </c>
      <c r="B1197" t="s">
        <v>1530</v>
      </c>
      <c r="C1197" t="s">
        <v>125</v>
      </c>
      <c r="D1197" t="s">
        <v>180</v>
      </c>
      <c r="E1197" t="s">
        <v>181</v>
      </c>
      <c r="F1197" t="s">
        <v>125</v>
      </c>
      <c r="G1197"/>
      <c r="H1197">
        <v>6.3801100000000002</v>
      </c>
      <c r="I1197" t="s">
        <v>182</v>
      </c>
      <c r="J1197" t="s">
        <v>216</v>
      </c>
      <c r="K1197" t="s">
        <v>216</v>
      </c>
      <c r="L1197" t="s">
        <v>1531</v>
      </c>
      <c r="M1197"/>
      <c r="N1197" t="s">
        <v>1532</v>
      </c>
      <c r="O1197" t="s">
        <v>1533</v>
      </c>
      <c r="P1197" t="s">
        <v>293</v>
      </c>
    </row>
    <row r="1198" spans="1:16" ht="15" x14ac:dyDescent="0.25">
      <c r="A1198" t="s">
        <v>5115</v>
      </c>
      <c r="B1198" t="s">
        <v>1785</v>
      </c>
      <c r="C1198" t="s">
        <v>125</v>
      </c>
      <c r="D1198" t="s">
        <v>180</v>
      </c>
      <c r="E1198" t="s">
        <v>181</v>
      </c>
      <c r="F1198" t="s">
        <v>125</v>
      </c>
      <c r="G1198"/>
      <c r="H1198">
        <v>3.2</v>
      </c>
      <c r="I1198" t="s">
        <v>182</v>
      </c>
      <c r="J1198" t="s">
        <v>183</v>
      </c>
      <c r="K1198" t="s">
        <v>184</v>
      </c>
      <c r="L1198" t="s">
        <v>1786</v>
      </c>
      <c r="M1198"/>
      <c r="N1198" t="s">
        <v>1787</v>
      </c>
      <c r="O1198" t="s">
        <v>1788</v>
      </c>
      <c r="P1198" t="s">
        <v>421</v>
      </c>
    </row>
    <row r="1199" spans="1:16" ht="15" x14ac:dyDescent="0.25">
      <c r="A1199" t="s">
        <v>5115</v>
      </c>
      <c r="B1199" t="s">
        <v>1743</v>
      </c>
      <c r="C1199" t="s">
        <v>125</v>
      </c>
      <c r="D1199" t="s">
        <v>180</v>
      </c>
      <c r="E1199" t="s">
        <v>181</v>
      </c>
      <c r="F1199" t="s">
        <v>125</v>
      </c>
      <c r="G1199"/>
      <c r="H1199">
        <v>4.9990800000000002</v>
      </c>
      <c r="I1199" t="s">
        <v>182</v>
      </c>
      <c r="J1199" t="s">
        <v>183</v>
      </c>
      <c r="K1199" t="s">
        <v>442</v>
      </c>
      <c r="L1199" t="s">
        <v>1744</v>
      </c>
      <c r="M1199"/>
      <c r="N1199" t="s">
        <v>1745</v>
      </c>
      <c r="O1199" t="s">
        <v>1746</v>
      </c>
      <c r="P1199" t="s">
        <v>421</v>
      </c>
    </row>
    <row r="1200" spans="1:16" ht="15" x14ac:dyDescent="0.25">
      <c r="A1200" t="s">
        <v>5115</v>
      </c>
      <c r="B1200" t="s">
        <v>1432</v>
      </c>
      <c r="C1200" t="s">
        <v>125</v>
      </c>
      <c r="D1200" t="s">
        <v>180</v>
      </c>
      <c r="E1200" t="s">
        <v>181</v>
      </c>
      <c r="F1200" t="s">
        <v>125</v>
      </c>
      <c r="G1200"/>
      <c r="H1200">
        <v>24.323</v>
      </c>
      <c r="I1200" t="s">
        <v>182</v>
      </c>
      <c r="J1200" t="s">
        <v>183</v>
      </c>
      <c r="K1200" t="s">
        <v>5000</v>
      </c>
      <c r="L1200" t="s">
        <v>1433</v>
      </c>
      <c r="M1200"/>
      <c r="N1200" t="s">
        <v>1434</v>
      </c>
      <c r="O1200" t="s">
        <v>1435</v>
      </c>
      <c r="P1200" t="s">
        <v>236</v>
      </c>
    </row>
    <row r="1201" spans="1:16" ht="15" x14ac:dyDescent="0.25">
      <c r="A1201" t="s">
        <v>5115</v>
      </c>
      <c r="B1201" t="s">
        <v>1652</v>
      </c>
      <c r="C1201" t="s">
        <v>125</v>
      </c>
      <c r="D1201" t="s">
        <v>180</v>
      </c>
      <c r="E1201" t="s">
        <v>181</v>
      </c>
      <c r="F1201" t="s">
        <v>125</v>
      </c>
      <c r="G1201"/>
      <c r="H1201">
        <v>60.892589999999998</v>
      </c>
      <c r="I1201" t="s">
        <v>182</v>
      </c>
      <c r="J1201" t="s">
        <v>183</v>
      </c>
      <c r="K1201" t="s">
        <v>184</v>
      </c>
      <c r="L1201" t="s">
        <v>1653</v>
      </c>
      <c r="M1201"/>
      <c r="N1201" t="s">
        <v>1654</v>
      </c>
      <c r="O1201" t="s">
        <v>1655</v>
      </c>
      <c r="P1201" t="s">
        <v>421</v>
      </c>
    </row>
    <row r="1202" spans="1:16" ht="15" x14ac:dyDescent="0.25">
      <c r="A1202" t="s">
        <v>5115</v>
      </c>
      <c r="B1202" t="s">
        <v>1707</v>
      </c>
      <c r="C1202" t="s">
        <v>125</v>
      </c>
      <c r="D1202" t="s">
        <v>180</v>
      </c>
      <c r="E1202" t="s">
        <v>181</v>
      </c>
      <c r="F1202" t="s">
        <v>125</v>
      </c>
      <c r="G1202"/>
      <c r="H1202">
        <v>4.9990800000000002</v>
      </c>
      <c r="I1202" t="s">
        <v>182</v>
      </c>
      <c r="J1202" t="s">
        <v>183</v>
      </c>
      <c r="K1202" t="s">
        <v>270</v>
      </c>
      <c r="L1202" t="s">
        <v>1708</v>
      </c>
      <c r="M1202"/>
      <c r="N1202" t="s">
        <v>1709</v>
      </c>
      <c r="O1202" t="s">
        <v>1710</v>
      </c>
      <c r="P1202" t="s">
        <v>421</v>
      </c>
    </row>
    <row r="1203" spans="1:16" ht="15" x14ac:dyDescent="0.25">
      <c r="A1203" t="s">
        <v>5115</v>
      </c>
      <c r="B1203" t="s">
        <v>1640</v>
      </c>
      <c r="C1203" t="s">
        <v>125</v>
      </c>
      <c r="D1203" t="s">
        <v>180</v>
      </c>
      <c r="E1203" t="s">
        <v>181</v>
      </c>
      <c r="F1203" t="s">
        <v>125</v>
      </c>
      <c r="G1203"/>
      <c r="H1203">
        <v>4.9985999999999997</v>
      </c>
      <c r="I1203" t="s">
        <v>182</v>
      </c>
      <c r="J1203" t="s">
        <v>183</v>
      </c>
      <c r="K1203" t="s">
        <v>184</v>
      </c>
      <c r="L1203" t="s">
        <v>1641</v>
      </c>
      <c r="M1203"/>
      <c r="N1203" t="s">
        <v>1642</v>
      </c>
      <c r="O1203" t="s">
        <v>1643</v>
      </c>
      <c r="P1203" t="s">
        <v>421</v>
      </c>
    </row>
    <row r="1204" spans="1:16" ht="15" x14ac:dyDescent="0.25">
      <c r="A1204" t="s">
        <v>5115</v>
      </c>
      <c r="B1204" t="s">
        <v>1526</v>
      </c>
      <c r="C1204" t="s">
        <v>125</v>
      </c>
      <c r="D1204" t="s">
        <v>180</v>
      </c>
      <c r="E1204" t="s">
        <v>181</v>
      </c>
      <c r="F1204" t="s">
        <v>125</v>
      </c>
      <c r="G1204"/>
      <c r="H1204">
        <v>10.01052</v>
      </c>
      <c r="I1204" t="s">
        <v>182</v>
      </c>
      <c r="J1204" t="s">
        <v>183</v>
      </c>
      <c r="K1204" t="s">
        <v>199</v>
      </c>
      <c r="L1204" t="s">
        <v>1527</v>
      </c>
      <c r="M1204"/>
      <c r="N1204" t="s">
        <v>1528</v>
      </c>
      <c r="O1204" t="s">
        <v>1529</v>
      </c>
      <c r="P1204" t="s">
        <v>293</v>
      </c>
    </row>
    <row r="1205" spans="1:16" ht="15" x14ac:dyDescent="0.25">
      <c r="A1205" t="s">
        <v>5115</v>
      </c>
      <c r="B1205" t="s">
        <v>1609</v>
      </c>
      <c r="C1205" t="s">
        <v>125</v>
      </c>
      <c r="D1205" t="s">
        <v>180</v>
      </c>
      <c r="E1205" t="s">
        <v>181</v>
      </c>
      <c r="F1205" t="s">
        <v>125</v>
      </c>
      <c r="G1205"/>
      <c r="H1205">
        <v>4.9985999999999997</v>
      </c>
      <c r="I1205" t="s">
        <v>182</v>
      </c>
      <c r="J1205" t="s">
        <v>183</v>
      </c>
      <c r="K1205" t="s">
        <v>184</v>
      </c>
      <c r="L1205" t="s">
        <v>1610</v>
      </c>
      <c r="M1205"/>
      <c r="N1205" t="s">
        <v>1611</v>
      </c>
      <c r="O1205" t="s">
        <v>1612</v>
      </c>
      <c r="P1205" t="s">
        <v>293</v>
      </c>
    </row>
    <row r="1206" spans="1:16" ht="15" x14ac:dyDescent="0.25">
      <c r="A1206" t="s">
        <v>5115</v>
      </c>
      <c r="B1206" t="s">
        <v>1556</v>
      </c>
      <c r="C1206" t="s">
        <v>125</v>
      </c>
      <c r="D1206" t="s">
        <v>180</v>
      </c>
      <c r="E1206" t="s">
        <v>181</v>
      </c>
      <c r="F1206" t="s">
        <v>125</v>
      </c>
      <c r="G1206"/>
      <c r="H1206">
        <v>16.038440000000001</v>
      </c>
      <c r="I1206" t="s">
        <v>182</v>
      </c>
      <c r="J1206" t="s">
        <v>183</v>
      </c>
      <c r="K1206" t="s">
        <v>270</v>
      </c>
      <c r="L1206" t="s">
        <v>1557</v>
      </c>
      <c r="M1206"/>
      <c r="N1206" t="s">
        <v>1558</v>
      </c>
      <c r="O1206" t="s">
        <v>1559</v>
      </c>
      <c r="P1206" t="s">
        <v>293</v>
      </c>
    </row>
    <row r="1207" spans="1:16" ht="15" x14ac:dyDescent="0.25">
      <c r="A1207" t="s">
        <v>5115</v>
      </c>
      <c r="B1207" t="s">
        <v>1496</v>
      </c>
      <c r="C1207" t="s">
        <v>125</v>
      </c>
      <c r="D1207" t="s">
        <v>180</v>
      </c>
      <c r="E1207" t="s">
        <v>181</v>
      </c>
      <c r="F1207" t="s">
        <v>125</v>
      </c>
      <c r="G1207"/>
      <c r="H1207">
        <v>7.5685500000000001</v>
      </c>
      <c r="I1207" t="s">
        <v>182</v>
      </c>
      <c r="J1207" t="s">
        <v>183</v>
      </c>
      <c r="K1207" t="s">
        <v>5000</v>
      </c>
      <c r="L1207"/>
      <c r="M1207" t="s">
        <v>1497</v>
      </c>
      <c r="N1207" t="s">
        <v>1498</v>
      </c>
      <c r="O1207" t="s">
        <v>1499</v>
      </c>
      <c r="P1207" t="s">
        <v>293</v>
      </c>
    </row>
    <row r="1208" spans="1:16" ht="15" x14ac:dyDescent="0.25">
      <c r="A1208" t="s">
        <v>5115</v>
      </c>
      <c r="B1208" t="s">
        <v>1833</v>
      </c>
      <c r="C1208" t="s">
        <v>125</v>
      </c>
      <c r="D1208" t="s">
        <v>180</v>
      </c>
      <c r="E1208" t="s">
        <v>181</v>
      </c>
      <c r="F1208" t="s">
        <v>125</v>
      </c>
      <c r="G1208"/>
      <c r="H1208">
        <v>4.9862399999999996</v>
      </c>
      <c r="I1208" t="s">
        <v>182</v>
      </c>
      <c r="J1208" t="s">
        <v>183</v>
      </c>
      <c r="K1208" t="s">
        <v>199</v>
      </c>
      <c r="L1208" t="s">
        <v>1834</v>
      </c>
      <c r="M1208"/>
      <c r="N1208" t="s">
        <v>1835</v>
      </c>
      <c r="O1208" t="s">
        <v>1836</v>
      </c>
      <c r="P1208" t="s">
        <v>577</v>
      </c>
    </row>
    <row r="1209" spans="1:16" ht="15" x14ac:dyDescent="0.25">
      <c r="A1209" t="s">
        <v>5115</v>
      </c>
      <c r="B1209" t="s">
        <v>1747</v>
      </c>
      <c r="C1209" t="s">
        <v>125</v>
      </c>
      <c r="D1209" t="s">
        <v>180</v>
      </c>
      <c r="E1209" t="s">
        <v>181</v>
      </c>
      <c r="F1209" t="s">
        <v>125</v>
      </c>
      <c r="G1209"/>
      <c r="H1209">
        <v>4.9986600000000001</v>
      </c>
      <c r="I1209" t="s">
        <v>182</v>
      </c>
      <c r="J1209" t="s">
        <v>183</v>
      </c>
      <c r="K1209" t="s">
        <v>199</v>
      </c>
      <c r="L1209" t="s">
        <v>1748</v>
      </c>
      <c r="M1209"/>
      <c r="N1209" t="s">
        <v>1749</v>
      </c>
      <c r="O1209" t="s">
        <v>1750</v>
      </c>
      <c r="P1209" t="s">
        <v>421</v>
      </c>
    </row>
    <row r="1210" spans="1:16" ht="15" x14ac:dyDescent="0.25">
      <c r="A1210" t="s">
        <v>5115</v>
      </c>
      <c r="B1210" t="s">
        <v>1444</v>
      </c>
      <c r="C1210" t="s">
        <v>125</v>
      </c>
      <c r="D1210" t="s">
        <v>180</v>
      </c>
      <c r="E1210" t="s">
        <v>181</v>
      </c>
      <c r="F1210" t="s">
        <v>125</v>
      </c>
      <c r="G1210"/>
      <c r="H1210">
        <v>4.4527999999999999</v>
      </c>
      <c r="I1210" t="s">
        <v>182</v>
      </c>
      <c r="J1210" t="s">
        <v>183</v>
      </c>
      <c r="K1210" t="s">
        <v>184</v>
      </c>
      <c r="L1210" t="s">
        <v>1445</v>
      </c>
      <c r="M1210"/>
      <c r="N1210" t="s">
        <v>1446</v>
      </c>
      <c r="O1210" t="s">
        <v>1447</v>
      </c>
      <c r="P1210" t="s">
        <v>293</v>
      </c>
    </row>
    <row r="1211" spans="1:16" ht="15" x14ac:dyDescent="0.25">
      <c r="A1211" t="s">
        <v>5115</v>
      </c>
      <c r="B1211" t="s">
        <v>1798</v>
      </c>
      <c r="C1211" t="s">
        <v>125</v>
      </c>
      <c r="D1211" t="s">
        <v>180</v>
      </c>
      <c r="E1211" t="s">
        <v>181</v>
      </c>
      <c r="F1211" t="s">
        <v>125</v>
      </c>
      <c r="G1211"/>
      <c r="H1211">
        <v>4.9795199999999999</v>
      </c>
      <c r="I1211" t="s">
        <v>182</v>
      </c>
      <c r="J1211" t="s">
        <v>183</v>
      </c>
      <c r="K1211" t="s">
        <v>410</v>
      </c>
      <c r="L1211" t="s">
        <v>1799</v>
      </c>
      <c r="M1211"/>
      <c r="N1211" t="s">
        <v>1800</v>
      </c>
      <c r="O1211" t="s">
        <v>1801</v>
      </c>
      <c r="P1211" t="s">
        <v>577</v>
      </c>
    </row>
    <row r="1212" spans="1:16" ht="15" x14ac:dyDescent="0.25">
      <c r="A1212" t="s">
        <v>5115</v>
      </c>
      <c r="B1212" t="s">
        <v>1880</v>
      </c>
      <c r="C1212" t="s">
        <v>125</v>
      </c>
      <c r="D1212" t="s">
        <v>180</v>
      </c>
      <c r="E1212" t="s">
        <v>181</v>
      </c>
      <c r="F1212" t="s">
        <v>125</v>
      </c>
      <c r="G1212"/>
      <c r="H1212">
        <v>4.8796799999999996</v>
      </c>
      <c r="I1212" t="s">
        <v>182</v>
      </c>
      <c r="J1212" t="s">
        <v>183</v>
      </c>
      <c r="K1212" t="s">
        <v>442</v>
      </c>
      <c r="L1212" t="s">
        <v>1881</v>
      </c>
      <c r="M1212"/>
      <c r="N1212" t="s">
        <v>1882</v>
      </c>
      <c r="O1212" t="s">
        <v>1883</v>
      </c>
      <c r="P1212" t="s">
        <v>577</v>
      </c>
    </row>
    <row r="1213" spans="1:16" ht="15" x14ac:dyDescent="0.25">
      <c r="A1213" t="s">
        <v>4523</v>
      </c>
      <c r="B1213" t="s">
        <v>4524</v>
      </c>
      <c r="C1213" t="s">
        <v>746</v>
      </c>
      <c r="D1213" t="s">
        <v>747</v>
      </c>
      <c r="E1213" t="s">
        <v>181</v>
      </c>
      <c r="F1213" t="s">
        <v>115</v>
      </c>
      <c r="G1213"/>
      <c r="H1213">
        <v>1332</v>
      </c>
      <c r="I1213" t="s">
        <v>625</v>
      </c>
      <c r="J1213" t="s">
        <v>183</v>
      </c>
      <c r="K1213" t="s">
        <v>270</v>
      </c>
      <c r="L1213" t="s">
        <v>4525</v>
      </c>
      <c r="M1213"/>
      <c r="N1213" t="s">
        <v>4526</v>
      </c>
      <c r="O1213" t="s">
        <v>4527</v>
      </c>
      <c r="P1213" t="s">
        <v>203</v>
      </c>
    </row>
    <row r="1214" spans="1:16" ht="15" x14ac:dyDescent="0.25">
      <c r="A1214" t="s">
        <v>4528</v>
      </c>
      <c r="B1214" t="s">
        <v>4538</v>
      </c>
      <c r="C1214" t="s">
        <v>746</v>
      </c>
      <c r="D1214" t="s">
        <v>747</v>
      </c>
      <c r="E1214" t="s">
        <v>181</v>
      </c>
      <c r="F1214" t="s">
        <v>116</v>
      </c>
      <c r="G1214"/>
      <c r="H1214">
        <v>1380</v>
      </c>
      <c r="I1214" t="s">
        <v>625</v>
      </c>
      <c r="J1214" t="s">
        <v>216</v>
      </c>
      <c r="K1214" t="s">
        <v>216</v>
      </c>
      <c r="L1214" t="s">
        <v>4539</v>
      </c>
      <c r="M1214"/>
      <c r="N1214" t="s">
        <v>4540</v>
      </c>
      <c r="O1214" t="s">
        <v>4541</v>
      </c>
      <c r="P1214" t="s">
        <v>879</v>
      </c>
    </row>
    <row r="1215" spans="1:16" ht="15" x14ac:dyDescent="0.25">
      <c r="A1215" t="s">
        <v>4528</v>
      </c>
      <c r="B1215" t="s">
        <v>4542</v>
      </c>
      <c r="C1215" t="s">
        <v>746</v>
      </c>
      <c r="D1215" t="s">
        <v>747</v>
      </c>
      <c r="E1215" t="s">
        <v>181</v>
      </c>
      <c r="F1215" t="s">
        <v>115</v>
      </c>
      <c r="G1215"/>
      <c r="H1215">
        <v>445</v>
      </c>
      <c r="I1215" t="s">
        <v>625</v>
      </c>
      <c r="J1215" t="s">
        <v>183</v>
      </c>
      <c r="K1215" t="s">
        <v>270</v>
      </c>
      <c r="L1215" t="s">
        <v>4543</v>
      </c>
      <c r="M1215"/>
      <c r="N1215" t="s">
        <v>4544</v>
      </c>
      <c r="O1215" t="s">
        <v>4545</v>
      </c>
      <c r="P1215" t="s">
        <v>1227</v>
      </c>
    </row>
    <row r="1216" spans="1:16" ht="15" x14ac:dyDescent="0.25">
      <c r="A1216" t="s">
        <v>4528</v>
      </c>
      <c r="B1216" t="s">
        <v>4546</v>
      </c>
      <c r="C1216" t="s">
        <v>746</v>
      </c>
      <c r="D1216" t="s">
        <v>747</v>
      </c>
      <c r="E1216" t="s">
        <v>181</v>
      </c>
      <c r="F1216" t="s">
        <v>115</v>
      </c>
      <c r="G1216"/>
      <c r="H1216">
        <v>408</v>
      </c>
      <c r="I1216" t="s">
        <v>625</v>
      </c>
      <c r="J1216" t="s">
        <v>183</v>
      </c>
      <c r="K1216" t="s">
        <v>669</v>
      </c>
      <c r="L1216" t="s">
        <v>4547</v>
      </c>
      <c r="M1216"/>
      <c r="N1216" t="s">
        <v>4548</v>
      </c>
      <c r="O1216" t="s">
        <v>4549</v>
      </c>
      <c r="P1216" t="s">
        <v>883</v>
      </c>
    </row>
    <row r="1217" spans="1:16" ht="15" x14ac:dyDescent="0.25">
      <c r="A1217" t="s">
        <v>4528</v>
      </c>
      <c r="B1217" t="s">
        <v>4550</v>
      </c>
      <c r="C1217" t="s">
        <v>746</v>
      </c>
      <c r="D1217" t="s">
        <v>747</v>
      </c>
      <c r="E1217" t="s">
        <v>856</v>
      </c>
      <c r="F1217" t="s">
        <v>115</v>
      </c>
      <c r="G1217"/>
      <c r="H1217">
        <v>1517</v>
      </c>
      <c r="I1217" t="s">
        <v>625</v>
      </c>
      <c r="J1217" t="s">
        <v>183</v>
      </c>
      <c r="K1217" t="s">
        <v>199</v>
      </c>
      <c r="L1217" t="s">
        <v>4551</v>
      </c>
      <c r="M1217"/>
      <c r="N1217" t="s">
        <v>4552</v>
      </c>
      <c r="O1217" t="s">
        <v>4553</v>
      </c>
      <c r="P1217" t="s">
        <v>188</v>
      </c>
    </row>
    <row r="1218" spans="1:16" ht="15" x14ac:dyDescent="0.25">
      <c r="A1218" t="s">
        <v>4528</v>
      </c>
      <c r="B1218" t="s">
        <v>4560</v>
      </c>
      <c r="C1218" t="s">
        <v>746</v>
      </c>
      <c r="D1218" t="s">
        <v>1159</v>
      </c>
      <c r="E1218" t="s">
        <v>181</v>
      </c>
      <c r="F1218" t="s">
        <v>117</v>
      </c>
      <c r="G1218"/>
      <c r="H1218">
        <v>50</v>
      </c>
      <c r="I1218" t="s">
        <v>625</v>
      </c>
      <c r="J1218" t="s">
        <v>183</v>
      </c>
      <c r="K1218" t="s">
        <v>199</v>
      </c>
      <c r="L1218" t="s">
        <v>4551</v>
      </c>
      <c r="M1218"/>
      <c r="N1218" t="s">
        <v>882</v>
      </c>
      <c r="O1218" t="s">
        <v>882</v>
      </c>
      <c r="P1218" t="s">
        <v>188</v>
      </c>
    </row>
    <row r="1219" spans="1:16" ht="15" x14ac:dyDescent="0.25">
      <c r="A1219" t="s">
        <v>4528</v>
      </c>
      <c r="B1219" t="s">
        <v>4534</v>
      </c>
      <c r="C1219" t="s">
        <v>746</v>
      </c>
      <c r="D1219" t="s">
        <v>1159</v>
      </c>
      <c r="E1219" t="s">
        <v>181</v>
      </c>
      <c r="F1219" t="s">
        <v>115</v>
      </c>
      <c r="G1219"/>
      <c r="H1219">
        <v>600</v>
      </c>
      <c r="I1219" t="s">
        <v>625</v>
      </c>
      <c r="J1219" t="s">
        <v>183</v>
      </c>
      <c r="K1219" t="s">
        <v>4991</v>
      </c>
      <c r="L1219" t="s">
        <v>4535</v>
      </c>
      <c r="M1219"/>
      <c r="N1219" t="s">
        <v>4536</v>
      </c>
      <c r="O1219" t="s">
        <v>4537</v>
      </c>
      <c r="P1219" t="s">
        <v>1217</v>
      </c>
    </row>
    <row r="1220" spans="1:16" ht="15" x14ac:dyDescent="0.25">
      <c r="A1220" t="s">
        <v>4528</v>
      </c>
      <c r="B1220" t="s">
        <v>4554</v>
      </c>
      <c r="C1220" t="s">
        <v>746</v>
      </c>
      <c r="D1220" t="s">
        <v>1159</v>
      </c>
      <c r="E1220" t="s">
        <v>181</v>
      </c>
      <c r="F1220" t="s">
        <v>117</v>
      </c>
      <c r="G1220"/>
      <c r="H1220">
        <v>34</v>
      </c>
      <c r="I1220" t="s">
        <v>625</v>
      </c>
      <c r="J1220" t="s">
        <v>183</v>
      </c>
      <c r="K1220" t="s">
        <v>270</v>
      </c>
      <c r="L1220" t="s">
        <v>4530</v>
      </c>
      <c r="M1220"/>
      <c r="N1220" t="s">
        <v>4531</v>
      </c>
      <c r="O1220" t="s">
        <v>4532</v>
      </c>
      <c r="P1220" t="s">
        <v>4533</v>
      </c>
    </row>
    <row r="1221" spans="1:16" ht="15" x14ac:dyDescent="0.25">
      <c r="A1221" t="s">
        <v>4528</v>
      </c>
      <c r="B1221" t="s">
        <v>4529</v>
      </c>
      <c r="C1221" t="s">
        <v>746</v>
      </c>
      <c r="D1221" t="s">
        <v>3897</v>
      </c>
      <c r="E1221" t="s">
        <v>181</v>
      </c>
      <c r="F1221" t="s">
        <v>114</v>
      </c>
      <c r="G1221"/>
      <c r="H1221">
        <v>2021</v>
      </c>
      <c r="I1221" t="s">
        <v>625</v>
      </c>
      <c r="J1221" t="s">
        <v>183</v>
      </c>
      <c r="K1221" t="s">
        <v>270</v>
      </c>
      <c r="L1221" t="s">
        <v>4530</v>
      </c>
      <c r="M1221"/>
      <c r="N1221" t="s">
        <v>4531</v>
      </c>
      <c r="O1221" t="s">
        <v>4532</v>
      </c>
      <c r="P1221" t="s">
        <v>4533</v>
      </c>
    </row>
    <row r="1222" spans="1:16" ht="15" x14ac:dyDescent="0.25">
      <c r="A1222" t="s">
        <v>4528</v>
      </c>
      <c r="B1222" t="s">
        <v>4555</v>
      </c>
      <c r="C1222" t="s">
        <v>746</v>
      </c>
      <c r="D1222" t="s">
        <v>1159</v>
      </c>
      <c r="E1222" t="s">
        <v>181</v>
      </c>
      <c r="F1222" t="s">
        <v>117</v>
      </c>
      <c r="G1222"/>
      <c r="H1222">
        <v>144</v>
      </c>
      <c r="I1222" t="s">
        <v>625</v>
      </c>
      <c r="J1222" t="s">
        <v>183</v>
      </c>
      <c r="K1222" t="s">
        <v>669</v>
      </c>
      <c r="L1222" t="s">
        <v>4556</v>
      </c>
      <c r="M1222"/>
      <c r="N1222" t="s">
        <v>4557</v>
      </c>
      <c r="O1222" t="s">
        <v>4558</v>
      </c>
      <c r="P1222" t="s">
        <v>4559</v>
      </c>
    </row>
    <row r="1223" spans="1:16" ht="15" x14ac:dyDescent="0.25">
      <c r="A1223" t="s">
        <v>4561</v>
      </c>
      <c r="B1223" t="s">
        <v>4573</v>
      </c>
      <c r="C1223" t="s">
        <v>723</v>
      </c>
      <c r="D1223" t="s">
        <v>997</v>
      </c>
      <c r="E1223" t="s">
        <v>181</v>
      </c>
      <c r="F1223" t="s">
        <v>723</v>
      </c>
      <c r="G1223"/>
      <c r="H1223">
        <v>96.8</v>
      </c>
      <c r="I1223" t="s">
        <v>625</v>
      </c>
      <c r="J1223" t="s">
        <v>379</v>
      </c>
      <c r="K1223" t="s">
        <v>379</v>
      </c>
      <c r="L1223"/>
      <c r="M1223"/>
      <c r="N1223" t="s">
        <v>4574</v>
      </c>
      <c r="O1223" t="s">
        <v>4575</v>
      </c>
      <c r="P1223" t="s">
        <v>636</v>
      </c>
    </row>
    <row r="1224" spans="1:16" ht="15" x14ac:dyDescent="0.25">
      <c r="A1224" t="s">
        <v>4561</v>
      </c>
      <c r="B1224" t="s">
        <v>4582</v>
      </c>
      <c r="C1224" t="s">
        <v>723</v>
      </c>
      <c r="D1224" t="s">
        <v>724</v>
      </c>
      <c r="E1224" t="s">
        <v>181</v>
      </c>
      <c r="F1224" t="s">
        <v>723</v>
      </c>
      <c r="G1224"/>
      <c r="H1224">
        <v>36.9</v>
      </c>
      <c r="I1224" t="s">
        <v>625</v>
      </c>
      <c r="J1224" t="s">
        <v>379</v>
      </c>
      <c r="K1224" t="s">
        <v>379</v>
      </c>
      <c r="L1224"/>
      <c r="M1224"/>
      <c r="N1224" t="s">
        <v>4583</v>
      </c>
      <c r="O1224" t="s">
        <v>4584</v>
      </c>
      <c r="P1224" t="s">
        <v>293</v>
      </c>
    </row>
    <row r="1225" spans="1:16" ht="15" x14ac:dyDescent="0.25">
      <c r="A1225" t="s">
        <v>4561</v>
      </c>
      <c r="B1225" t="s">
        <v>4576</v>
      </c>
      <c r="C1225" t="s">
        <v>723</v>
      </c>
      <c r="D1225" t="s">
        <v>724</v>
      </c>
      <c r="E1225" t="s">
        <v>181</v>
      </c>
      <c r="F1225" t="s">
        <v>723</v>
      </c>
      <c r="G1225"/>
      <c r="H1225">
        <v>41.4</v>
      </c>
      <c r="I1225" t="s">
        <v>625</v>
      </c>
      <c r="J1225" t="s">
        <v>379</v>
      </c>
      <c r="K1225" t="s">
        <v>379</v>
      </c>
      <c r="L1225"/>
      <c r="M1225"/>
      <c r="N1225" t="s">
        <v>4577</v>
      </c>
      <c r="O1225" t="s">
        <v>4578</v>
      </c>
      <c r="P1225" t="s">
        <v>738</v>
      </c>
    </row>
    <row r="1226" spans="1:16" ht="15" x14ac:dyDescent="0.25">
      <c r="A1226" t="s">
        <v>4561</v>
      </c>
      <c r="B1226" t="s">
        <v>4562</v>
      </c>
      <c r="C1226" t="s">
        <v>723</v>
      </c>
      <c r="D1226" t="s">
        <v>997</v>
      </c>
      <c r="E1226" t="s">
        <v>181</v>
      </c>
      <c r="F1226" t="s">
        <v>723</v>
      </c>
      <c r="G1226"/>
      <c r="H1226">
        <v>90</v>
      </c>
      <c r="I1226" t="s">
        <v>182</v>
      </c>
      <c r="J1226" t="s">
        <v>183</v>
      </c>
      <c r="K1226" t="s">
        <v>199</v>
      </c>
      <c r="L1226"/>
      <c r="M1226"/>
      <c r="N1226" t="s">
        <v>4563</v>
      </c>
      <c r="O1226" t="s">
        <v>4564</v>
      </c>
      <c r="P1226" t="s">
        <v>728</v>
      </c>
    </row>
    <row r="1227" spans="1:16" ht="15" x14ac:dyDescent="0.25">
      <c r="A1227" t="s">
        <v>4561</v>
      </c>
      <c r="B1227" t="s">
        <v>4570</v>
      </c>
      <c r="C1227" t="s">
        <v>723</v>
      </c>
      <c r="D1227" t="s">
        <v>997</v>
      </c>
      <c r="E1227" t="s">
        <v>181</v>
      </c>
      <c r="F1227" t="s">
        <v>723</v>
      </c>
      <c r="G1227"/>
      <c r="H1227">
        <v>49.5</v>
      </c>
      <c r="I1227" t="s">
        <v>182</v>
      </c>
      <c r="J1227" t="s">
        <v>183</v>
      </c>
      <c r="K1227" t="s">
        <v>199</v>
      </c>
      <c r="L1227"/>
      <c r="M1227"/>
      <c r="N1227" t="s">
        <v>4571</v>
      </c>
      <c r="O1227" t="s">
        <v>4572</v>
      </c>
      <c r="P1227" t="s">
        <v>293</v>
      </c>
    </row>
    <row r="1228" spans="1:16" ht="15" x14ac:dyDescent="0.25">
      <c r="A1228" t="s">
        <v>4561</v>
      </c>
      <c r="B1228" t="s">
        <v>4568</v>
      </c>
      <c r="C1228" t="s">
        <v>723</v>
      </c>
      <c r="D1228" t="s">
        <v>997</v>
      </c>
      <c r="E1228" t="s">
        <v>181</v>
      </c>
      <c r="F1228" t="s">
        <v>723</v>
      </c>
      <c r="G1228"/>
      <c r="H1228">
        <v>150</v>
      </c>
      <c r="I1228" t="s">
        <v>625</v>
      </c>
      <c r="J1228" t="s">
        <v>183</v>
      </c>
      <c r="K1228" t="s">
        <v>442</v>
      </c>
      <c r="L1228"/>
      <c r="M1228"/>
      <c r="N1228" t="s">
        <v>1021</v>
      </c>
      <c r="O1228" t="s">
        <v>4569</v>
      </c>
      <c r="P1228" t="s">
        <v>188</v>
      </c>
    </row>
    <row r="1229" spans="1:16" ht="15" x14ac:dyDescent="0.25">
      <c r="A1229" t="s">
        <v>4561</v>
      </c>
      <c r="B1229" t="s">
        <v>4585</v>
      </c>
      <c r="C1229" t="s">
        <v>723</v>
      </c>
      <c r="D1229" t="s">
        <v>724</v>
      </c>
      <c r="E1229" t="s">
        <v>181</v>
      </c>
      <c r="F1229" t="s">
        <v>723</v>
      </c>
      <c r="G1229"/>
      <c r="H1229">
        <v>228</v>
      </c>
      <c r="I1229" t="s">
        <v>625</v>
      </c>
      <c r="J1229" t="s">
        <v>216</v>
      </c>
      <c r="K1229" t="s">
        <v>216</v>
      </c>
      <c r="L1229"/>
      <c r="M1229"/>
      <c r="N1229" t="s">
        <v>4586</v>
      </c>
      <c r="O1229" t="s">
        <v>4587</v>
      </c>
      <c r="P1229" t="s">
        <v>421</v>
      </c>
    </row>
    <row r="1230" spans="1:16" ht="15" x14ac:dyDescent="0.25">
      <c r="A1230" t="s">
        <v>4561</v>
      </c>
      <c r="B1230" t="s">
        <v>4588</v>
      </c>
      <c r="C1230" t="s">
        <v>723</v>
      </c>
      <c r="D1230" t="s">
        <v>724</v>
      </c>
      <c r="E1230" t="s">
        <v>181</v>
      </c>
      <c r="F1230" t="s">
        <v>723</v>
      </c>
      <c r="G1230"/>
      <c r="H1230">
        <v>54.4</v>
      </c>
      <c r="I1230" t="s">
        <v>182</v>
      </c>
      <c r="J1230" t="s">
        <v>183</v>
      </c>
      <c r="K1230" t="s">
        <v>518</v>
      </c>
      <c r="L1230"/>
      <c r="M1230"/>
      <c r="N1230" t="s">
        <v>4589</v>
      </c>
      <c r="O1230" t="s">
        <v>4590</v>
      </c>
      <c r="P1230" t="s">
        <v>577</v>
      </c>
    </row>
    <row r="1231" spans="1:16" ht="15" x14ac:dyDescent="0.25">
      <c r="A1231" t="s">
        <v>4561</v>
      </c>
      <c r="B1231" t="s">
        <v>4579</v>
      </c>
      <c r="C1231" t="s">
        <v>723</v>
      </c>
      <c r="D1231" t="s">
        <v>724</v>
      </c>
      <c r="E1231" t="s">
        <v>181</v>
      </c>
      <c r="F1231" t="s">
        <v>723</v>
      </c>
      <c r="G1231"/>
      <c r="H1231">
        <v>22</v>
      </c>
      <c r="I1231" t="s">
        <v>182</v>
      </c>
      <c r="J1231" t="s">
        <v>183</v>
      </c>
      <c r="K1231" t="s">
        <v>270</v>
      </c>
      <c r="L1231"/>
      <c r="M1231"/>
      <c r="N1231" t="s">
        <v>4580</v>
      </c>
      <c r="O1231" t="s">
        <v>4581</v>
      </c>
      <c r="P1231" t="s">
        <v>197</v>
      </c>
    </row>
    <row r="1232" spans="1:16" ht="15" x14ac:dyDescent="0.25">
      <c r="A1232" t="s">
        <v>4561</v>
      </c>
      <c r="B1232" t="s">
        <v>4565</v>
      </c>
      <c r="C1232" t="s">
        <v>723</v>
      </c>
      <c r="D1232" t="s">
        <v>997</v>
      </c>
      <c r="E1232" t="s">
        <v>181</v>
      </c>
      <c r="F1232" t="s">
        <v>723</v>
      </c>
      <c r="G1232"/>
      <c r="H1232">
        <v>300</v>
      </c>
      <c r="I1232" t="s">
        <v>625</v>
      </c>
      <c r="J1232" t="s">
        <v>183</v>
      </c>
      <c r="K1232" t="s">
        <v>199</v>
      </c>
      <c r="L1232"/>
      <c r="M1232"/>
      <c r="N1232" t="s">
        <v>4566</v>
      </c>
      <c r="O1232" t="s">
        <v>4567</v>
      </c>
      <c r="P1232" t="s">
        <v>751</v>
      </c>
    </row>
    <row r="1233" spans="1:16" ht="15" x14ac:dyDescent="0.25">
      <c r="A1233" t="s">
        <v>4591</v>
      </c>
      <c r="B1233" t="s">
        <v>4706</v>
      </c>
      <c r="C1233" t="s">
        <v>723</v>
      </c>
      <c r="D1233" t="s">
        <v>724</v>
      </c>
      <c r="E1233" t="s">
        <v>181</v>
      </c>
      <c r="F1233" t="s">
        <v>723</v>
      </c>
      <c r="G1233"/>
      <c r="H1233">
        <v>42.6</v>
      </c>
      <c r="I1233" t="s">
        <v>625</v>
      </c>
      <c r="J1233" t="s">
        <v>379</v>
      </c>
      <c r="K1233" t="s">
        <v>379</v>
      </c>
      <c r="L1233" t="s">
        <v>4707</v>
      </c>
      <c r="M1233"/>
      <c r="N1233" t="s">
        <v>4708</v>
      </c>
      <c r="O1233" t="s">
        <v>4709</v>
      </c>
      <c r="P1233" t="s">
        <v>421</v>
      </c>
    </row>
    <row r="1234" spans="1:16" ht="15" x14ac:dyDescent="0.25">
      <c r="A1234" t="s">
        <v>4591</v>
      </c>
      <c r="B1234" t="s">
        <v>4640</v>
      </c>
      <c r="C1234" t="s">
        <v>723</v>
      </c>
      <c r="D1234" t="s">
        <v>724</v>
      </c>
      <c r="E1234" t="s">
        <v>181</v>
      </c>
      <c r="F1234" t="s">
        <v>723</v>
      </c>
      <c r="G1234"/>
      <c r="H1234">
        <v>30</v>
      </c>
      <c r="I1234" t="s">
        <v>182</v>
      </c>
      <c r="J1234" t="s">
        <v>379</v>
      </c>
      <c r="K1234" t="s">
        <v>379</v>
      </c>
      <c r="L1234" t="s">
        <v>4641</v>
      </c>
      <c r="M1234"/>
      <c r="N1234" t="s">
        <v>4642</v>
      </c>
      <c r="O1234" t="s">
        <v>4643</v>
      </c>
      <c r="P1234" t="s">
        <v>907</v>
      </c>
    </row>
    <row r="1235" spans="1:16" ht="15" x14ac:dyDescent="0.25">
      <c r="A1235" t="s">
        <v>4591</v>
      </c>
      <c r="B1235" t="s">
        <v>4633</v>
      </c>
      <c r="C1235" t="s">
        <v>723</v>
      </c>
      <c r="D1235" t="s">
        <v>724</v>
      </c>
      <c r="E1235" t="s">
        <v>181</v>
      </c>
      <c r="F1235" t="s">
        <v>723</v>
      </c>
      <c r="G1235"/>
      <c r="H1235">
        <v>9.6</v>
      </c>
      <c r="I1235" t="s">
        <v>182</v>
      </c>
      <c r="J1235" t="s">
        <v>183</v>
      </c>
      <c r="K1235" t="s">
        <v>184</v>
      </c>
      <c r="L1235" t="s">
        <v>4634</v>
      </c>
      <c r="M1235"/>
      <c r="N1235" t="s">
        <v>4635</v>
      </c>
      <c r="O1235" t="s">
        <v>4636</v>
      </c>
      <c r="P1235" t="s">
        <v>892</v>
      </c>
    </row>
    <row r="1236" spans="1:16" ht="15" x14ac:dyDescent="0.25">
      <c r="A1236" t="s">
        <v>4591</v>
      </c>
      <c r="B1236" t="s">
        <v>4626</v>
      </c>
      <c r="C1236" t="s">
        <v>723</v>
      </c>
      <c r="D1236" t="s">
        <v>724</v>
      </c>
      <c r="E1236" t="s">
        <v>181</v>
      </c>
      <c r="F1236" t="s">
        <v>723</v>
      </c>
      <c r="G1236"/>
      <c r="H1236">
        <v>8.4</v>
      </c>
      <c r="I1236" t="s">
        <v>182</v>
      </c>
      <c r="J1236" t="s">
        <v>379</v>
      </c>
      <c r="K1236" t="s">
        <v>379</v>
      </c>
      <c r="L1236" t="s">
        <v>4627</v>
      </c>
      <c r="M1236"/>
      <c r="N1236" t="s">
        <v>4628</v>
      </c>
      <c r="O1236" t="s">
        <v>4629</v>
      </c>
      <c r="P1236" t="s">
        <v>883</v>
      </c>
    </row>
    <row r="1237" spans="1:16" ht="15" x14ac:dyDescent="0.25">
      <c r="A1237" t="s">
        <v>4591</v>
      </c>
      <c r="B1237" t="s">
        <v>4686</v>
      </c>
      <c r="C1237" t="s">
        <v>723</v>
      </c>
      <c r="D1237" t="s">
        <v>724</v>
      </c>
      <c r="E1237" t="s">
        <v>181</v>
      </c>
      <c r="F1237" t="s">
        <v>723</v>
      </c>
      <c r="G1237"/>
      <c r="H1237">
        <v>7.5</v>
      </c>
      <c r="I1237" t="s">
        <v>182</v>
      </c>
      <c r="J1237" t="s">
        <v>183</v>
      </c>
      <c r="K1237" t="s">
        <v>4991</v>
      </c>
      <c r="L1237" t="s">
        <v>4687</v>
      </c>
      <c r="M1237"/>
      <c r="N1237" t="s">
        <v>4688</v>
      </c>
      <c r="O1237" t="s">
        <v>4689</v>
      </c>
      <c r="P1237" t="s">
        <v>203</v>
      </c>
    </row>
    <row r="1238" spans="1:16" ht="15" x14ac:dyDescent="0.25">
      <c r="A1238" t="s">
        <v>4591</v>
      </c>
      <c r="B1238" t="s">
        <v>4600</v>
      </c>
      <c r="C1238" t="s">
        <v>723</v>
      </c>
      <c r="D1238" t="s">
        <v>724</v>
      </c>
      <c r="E1238" t="s">
        <v>181</v>
      </c>
      <c r="F1238" t="s">
        <v>723</v>
      </c>
      <c r="G1238"/>
      <c r="H1238">
        <v>9.9</v>
      </c>
      <c r="I1238" t="s">
        <v>182</v>
      </c>
      <c r="J1238" t="s">
        <v>216</v>
      </c>
      <c r="K1238" t="s">
        <v>216</v>
      </c>
      <c r="L1238" t="s">
        <v>4601</v>
      </c>
      <c r="M1238"/>
      <c r="N1238" t="s">
        <v>4602</v>
      </c>
      <c r="O1238" t="s">
        <v>4445</v>
      </c>
      <c r="P1238" t="s">
        <v>1266</v>
      </c>
    </row>
    <row r="1239" spans="1:16" ht="15" x14ac:dyDescent="0.25">
      <c r="A1239" t="s">
        <v>4591</v>
      </c>
      <c r="B1239" t="s">
        <v>4607</v>
      </c>
      <c r="C1239" t="s">
        <v>723</v>
      </c>
      <c r="D1239" t="s">
        <v>724</v>
      </c>
      <c r="E1239" t="s">
        <v>181</v>
      </c>
      <c r="F1239" t="s">
        <v>723</v>
      </c>
      <c r="G1239"/>
      <c r="H1239">
        <v>33.6</v>
      </c>
      <c r="I1239" t="s">
        <v>182</v>
      </c>
      <c r="J1239" t="s">
        <v>216</v>
      </c>
      <c r="K1239" t="s">
        <v>216</v>
      </c>
      <c r="L1239" t="s">
        <v>4608</v>
      </c>
      <c r="M1239"/>
      <c r="N1239" t="s">
        <v>4609</v>
      </c>
      <c r="O1239" t="s">
        <v>4610</v>
      </c>
      <c r="P1239" t="s">
        <v>879</v>
      </c>
    </row>
    <row r="1240" spans="1:16" ht="15" x14ac:dyDescent="0.25">
      <c r="A1240" t="s">
        <v>4591</v>
      </c>
      <c r="B1240" t="s">
        <v>4644</v>
      </c>
      <c r="C1240" t="s">
        <v>723</v>
      </c>
      <c r="D1240" t="s">
        <v>724</v>
      </c>
      <c r="E1240" t="s">
        <v>181</v>
      </c>
      <c r="F1240" t="s">
        <v>723</v>
      </c>
      <c r="G1240"/>
      <c r="H1240">
        <v>48.3</v>
      </c>
      <c r="I1240" t="s">
        <v>625</v>
      </c>
      <c r="J1240" t="s">
        <v>379</v>
      </c>
      <c r="K1240" t="s">
        <v>379</v>
      </c>
      <c r="L1240" t="s">
        <v>4645</v>
      </c>
      <c r="M1240"/>
      <c r="N1240" t="s">
        <v>4646</v>
      </c>
      <c r="O1240" t="s">
        <v>4647</v>
      </c>
      <c r="P1240" t="s">
        <v>728</v>
      </c>
    </row>
    <row r="1241" spans="1:16" ht="15" x14ac:dyDescent="0.25">
      <c r="A1241" t="s">
        <v>4591</v>
      </c>
      <c r="B1241" t="s">
        <v>4662</v>
      </c>
      <c r="C1241" t="s">
        <v>723</v>
      </c>
      <c r="D1241" t="s">
        <v>724</v>
      </c>
      <c r="E1241" t="s">
        <v>181</v>
      </c>
      <c r="F1241" t="s">
        <v>723</v>
      </c>
      <c r="G1241"/>
      <c r="H1241">
        <v>30</v>
      </c>
      <c r="I1241" t="s">
        <v>625</v>
      </c>
      <c r="J1241" t="s">
        <v>379</v>
      </c>
      <c r="K1241" t="s">
        <v>379</v>
      </c>
      <c r="L1241" t="s">
        <v>4663</v>
      </c>
      <c r="M1241"/>
      <c r="N1241" t="s">
        <v>4664</v>
      </c>
      <c r="O1241" t="s">
        <v>4665</v>
      </c>
      <c r="P1241" t="s">
        <v>733</v>
      </c>
    </row>
    <row r="1242" spans="1:16" ht="15" x14ac:dyDescent="0.25">
      <c r="A1242" t="s">
        <v>4591</v>
      </c>
      <c r="B1242" t="s">
        <v>4652</v>
      </c>
      <c r="C1242" t="s">
        <v>723</v>
      </c>
      <c r="D1242" t="s">
        <v>724</v>
      </c>
      <c r="E1242" t="s">
        <v>181</v>
      </c>
      <c r="F1242" t="s">
        <v>723</v>
      </c>
      <c r="G1242"/>
      <c r="H1242">
        <v>92</v>
      </c>
      <c r="I1242" t="s">
        <v>625</v>
      </c>
      <c r="J1242" t="s">
        <v>379</v>
      </c>
      <c r="K1242" t="s">
        <v>379</v>
      </c>
      <c r="L1242" t="s">
        <v>4653</v>
      </c>
      <c r="M1242"/>
      <c r="N1242" t="s">
        <v>4654</v>
      </c>
      <c r="O1242" t="s">
        <v>4655</v>
      </c>
      <c r="P1242" t="s">
        <v>819</v>
      </c>
    </row>
    <row r="1243" spans="1:16" ht="15" x14ac:dyDescent="0.25">
      <c r="A1243" t="s">
        <v>4591</v>
      </c>
      <c r="B1243" t="s">
        <v>4656</v>
      </c>
      <c r="C1243" t="s">
        <v>723</v>
      </c>
      <c r="D1243" t="s">
        <v>724</v>
      </c>
      <c r="E1243" t="s">
        <v>181</v>
      </c>
      <c r="F1243" t="s">
        <v>723</v>
      </c>
      <c r="G1243"/>
      <c r="H1243">
        <v>32</v>
      </c>
      <c r="I1243" t="s">
        <v>182</v>
      </c>
      <c r="J1243" t="s">
        <v>216</v>
      </c>
      <c r="K1243" t="s">
        <v>216</v>
      </c>
      <c r="L1243" t="s">
        <v>4657</v>
      </c>
      <c r="M1243"/>
      <c r="N1243" t="s">
        <v>3112</v>
      </c>
      <c r="O1243" t="s">
        <v>3113</v>
      </c>
      <c r="P1243" t="s">
        <v>819</v>
      </c>
    </row>
    <row r="1244" spans="1:16" ht="15" x14ac:dyDescent="0.25">
      <c r="A1244" t="s">
        <v>4591</v>
      </c>
      <c r="B1244" t="s">
        <v>4718</v>
      </c>
      <c r="C1244" t="s">
        <v>723</v>
      </c>
      <c r="D1244" t="s">
        <v>724</v>
      </c>
      <c r="E1244" t="s">
        <v>181</v>
      </c>
      <c r="F1244" t="s">
        <v>723</v>
      </c>
      <c r="G1244"/>
      <c r="H1244">
        <v>66</v>
      </c>
      <c r="I1244" t="s">
        <v>625</v>
      </c>
      <c r="J1244" t="s">
        <v>379</v>
      </c>
      <c r="K1244" t="s">
        <v>379</v>
      </c>
      <c r="L1244" t="s">
        <v>4719</v>
      </c>
      <c r="M1244"/>
      <c r="N1244" t="s">
        <v>4720</v>
      </c>
      <c r="O1244" t="s">
        <v>4721</v>
      </c>
      <c r="P1244" t="s">
        <v>577</v>
      </c>
    </row>
    <row r="1245" spans="1:16" ht="15" x14ac:dyDescent="0.25">
      <c r="A1245" t="s">
        <v>4591</v>
      </c>
      <c r="B1245" t="s">
        <v>4678</v>
      </c>
      <c r="C1245" t="s">
        <v>723</v>
      </c>
      <c r="D1245" t="s">
        <v>724</v>
      </c>
      <c r="E1245" t="s">
        <v>181</v>
      </c>
      <c r="F1245" t="s">
        <v>723</v>
      </c>
      <c r="G1245"/>
      <c r="H1245">
        <v>22</v>
      </c>
      <c r="I1245" t="s">
        <v>182</v>
      </c>
      <c r="J1245" t="s">
        <v>379</v>
      </c>
      <c r="K1245" t="s">
        <v>379</v>
      </c>
      <c r="L1245" t="s">
        <v>4679</v>
      </c>
      <c r="M1245"/>
      <c r="N1245" t="s">
        <v>4680</v>
      </c>
      <c r="O1245" t="s">
        <v>4681</v>
      </c>
      <c r="P1245" t="s">
        <v>197</v>
      </c>
    </row>
    <row r="1246" spans="1:16" ht="15" x14ac:dyDescent="0.25">
      <c r="A1246" t="s">
        <v>4591</v>
      </c>
      <c r="B1246" t="s">
        <v>4690</v>
      </c>
      <c r="C1246" t="s">
        <v>723</v>
      </c>
      <c r="D1246" t="s">
        <v>724</v>
      </c>
      <c r="E1246" t="s">
        <v>181</v>
      </c>
      <c r="F1246" t="s">
        <v>723</v>
      </c>
      <c r="G1246"/>
      <c r="H1246">
        <v>12.5</v>
      </c>
      <c r="I1246" t="s">
        <v>182</v>
      </c>
      <c r="J1246" t="s">
        <v>379</v>
      </c>
      <c r="K1246" t="s">
        <v>379</v>
      </c>
      <c r="L1246" t="s">
        <v>4691</v>
      </c>
      <c r="M1246"/>
      <c r="N1246" t="s">
        <v>4692</v>
      </c>
      <c r="O1246" t="s">
        <v>4693</v>
      </c>
      <c r="P1246" t="s">
        <v>203</v>
      </c>
    </row>
    <row r="1247" spans="1:16" ht="15" x14ac:dyDescent="0.25">
      <c r="A1247" t="s">
        <v>4591</v>
      </c>
      <c r="B1247" t="s">
        <v>4670</v>
      </c>
      <c r="C1247" t="s">
        <v>723</v>
      </c>
      <c r="D1247" t="s">
        <v>724</v>
      </c>
      <c r="E1247" t="s">
        <v>181</v>
      </c>
      <c r="F1247" t="s">
        <v>723</v>
      </c>
      <c r="G1247"/>
      <c r="H1247">
        <v>6.9</v>
      </c>
      <c r="I1247" t="s">
        <v>182</v>
      </c>
      <c r="J1247" t="s">
        <v>379</v>
      </c>
      <c r="K1247" t="s">
        <v>379</v>
      </c>
      <c r="L1247" t="s">
        <v>4671</v>
      </c>
      <c r="M1247"/>
      <c r="N1247" t="s">
        <v>4672</v>
      </c>
      <c r="O1247" t="s">
        <v>4673</v>
      </c>
      <c r="P1247" t="s">
        <v>751</v>
      </c>
    </row>
    <row r="1248" spans="1:16" ht="15" x14ac:dyDescent="0.25">
      <c r="A1248" t="s">
        <v>4591</v>
      </c>
      <c r="B1248" t="s">
        <v>4592</v>
      </c>
      <c r="C1248" t="s">
        <v>723</v>
      </c>
      <c r="D1248" t="s">
        <v>724</v>
      </c>
      <c r="E1248" t="s">
        <v>181</v>
      </c>
      <c r="F1248" t="s">
        <v>723</v>
      </c>
      <c r="G1248"/>
      <c r="H1248">
        <v>4.8</v>
      </c>
      <c r="I1248" t="s">
        <v>182</v>
      </c>
      <c r="J1248" t="s">
        <v>183</v>
      </c>
      <c r="K1248" t="s">
        <v>442</v>
      </c>
      <c r="L1248" t="s">
        <v>4593</v>
      </c>
      <c r="M1248"/>
      <c r="N1248" t="s">
        <v>4594</v>
      </c>
      <c r="O1248" t="s">
        <v>4595</v>
      </c>
      <c r="P1248" t="s">
        <v>1222</v>
      </c>
    </row>
    <row r="1249" spans="1:16" ht="15" x14ac:dyDescent="0.25">
      <c r="A1249" t="s">
        <v>4591</v>
      </c>
      <c r="B1249" t="s">
        <v>4630</v>
      </c>
      <c r="C1249" t="s">
        <v>723</v>
      </c>
      <c r="D1249" t="s">
        <v>724</v>
      </c>
      <c r="E1249" t="s">
        <v>181</v>
      </c>
      <c r="F1249" t="s">
        <v>723</v>
      </c>
      <c r="G1249"/>
      <c r="H1249">
        <v>6.5</v>
      </c>
      <c r="I1249" t="s">
        <v>182</v>
      </c>
      <c r="J1249" t="s">
        <v>183</v>
      </c>
      <c r="K1249" t="s">
        <v>442</v>
      </c>
      <c r="L1249" t="s">
        <v>4631</v>
      </c>
      <c r="M1249"/>
      <c r="N1249" t="s">
        <v>727</v>
      </c>
      <c r="O1249" t="s">
        <v>4632</v>
      </c>
      <c r="P1249" t="s">
        <v>824</v>
      </c>
    </row>
    <row r="1250" spans="1:16" ht="15" x14ac:dyDescent="0.25">
      <c r="A1250" t="s">
        <v>4591</v>
      </c>
      <c r="B1250" t="s">
        <v>4666</v>
      </c>
      <c r="C1250" t="s">
        <v>723</v>
      </c>
      <c r="D1250" t="s">
        <v>724</v>
      </c>
      <c r="E1250" t="s">
        <v>181</v>
      </c>
      <c r="F1250" t="s">
        <v>723</v>
      </c>
      <c r="G1250"/>
      <c r="H1250">
        <v>30</v>
      </c>
      <c r="I1250" t="s">
        <v>182</v>
      </c>
      <c r="J1250" t="s">
        <v>183</v>
      </c>
      <c r="K1250" t="s">
        <v>4991</v>
      </c>
      <c r="L1250" t="s">
        <v>4667</v>
      </c>
      <c r="M1250"/>
      <c r="N1250" t="s">
        <v>4668</v>
      </c>
      <c r="O1250" t="s">
        <v>4669</v>
      </c>
      <c r="P1250" t="s">
        <v>738</v>
      </c>
    </row>
    <row r="1251" spans="1:16" ht="15" x14ac:dyDescent="0.25">
      <c r="A1251" t="s">
        <v>4591</v>
      </c>
      <c r="B1251" t="s">
        <v>4615</v>
      </c>
      <c r="C1251" t="s">
        <v>723</v>
      </c>
      <c r="D1251" t="s">
        <v>724</v>
      </c>
      <c r="E1251" t="s">
        <v>181</v>
      </c>
      <c r="F1251" t="s">
        <v>723</v>
      </c>
      <c r="G1251"/>
      <c r="H1251">
        <v>20.399999999999999</v>
      </c>
      <c r="I1251" t="s">
        <v>182</v>
      </c>
      <c r="J1251" t="s">
        <v>216</v>
      </c>
      <c r="K1251" t="s">
        <v>216</v>
      </c>
      <c r="L1251" t="s">
        <v>4616</v>
      </c>
      <c r="M1251"/>
      <c r="N1251" t="s">
        <v>4617</v>
      </c>
      <c r="O1251" t="s">
        <v>4618</v>
      </c>
      <c r="P1251" t="s">
        <v>1251</v>
      </c>
    </row>
    <row r="1252" spans="1:16" ht="15" x14ac:dyDescent="0.25">
      <c r="A1252" t="s">
        <v>4591</v>
      </c>
      <c r="B1252" t="s">
        <v>4674</v>
      </c>
      <c r="C1252" t="s">
        <v>723</v>
      </c>
      <c r="D1252" t="s">
        <v>724</v>
      </c>
      <c r="E1252" t="s">
        <v>181</v>
      </c>
      <c r="F1252" t="s">
        <v>723</v>
      </c>
      <c r="G1252"/>
      <c r="H1252">
        <v>8.1999999999999993</v>
      </c>
      <c r="I1252" t="s">
        <v>182</v>
      </c>
      <c r="J1252" t="s">
        <v>183</v>
      </c>
      <c r="K1252" t="s">
        <v>270</v>
      </c>
      <c r="L1252" t="s">
        <v>4675</v>
      </c>
      <c r="M1252"/>
      <c r="N1252" t="s">
        <v>4676</v>
      </c>
      <c r="O1252" t="s">
        <v>4677</v>
      </c>
      <c r="P1252" t="s">
        <v>188</v>
      </c>
    </row>
    <row r="1253" spans="1:16" ht="15" x14ac:dyDescent="0.25">
      <c r="A1253" t="s">
        <v>4591</v>
      </c>
      <c r="B1253" t="s">
        <v>4658</v>
      </c>
      <c r="C1253" t="s">
        <v>723</v>
      </c>
      <c r="D1253" t="s">
        <v>724</v>
      </c>
      <c r="E1253" t="s">
        <v>181</v>
      </c>
      <c r="F1253" t="s">
        <v>723</v>
      </c>
      <c r="G1253"/>
      <c r="H1253">
        <v>36.799999999999997</v>
      </c>
      <c r="I1253" t="s">
        <v>625</v>
      </c>
      <c r="J1253" t="s">
        <v>379</v>
      </c>
      <c r="K1253" t="s">
        <v>379</v>
      </c>
      <c r="L1253" t="s">
        <v>4659</v>
      </c>
      <c r="M1253"/>
      <c r="N1253" t="s">
        <v>4660</v>
      </c>
      <c r="O1253" t="s">
        <v>4661</v>
      </c>
      <c r="P1253" t="s">
        <v>733</v>
      </c>
    </row>
    <row r="1254" spans="1:16" ht="15" x14ac:dyDescent="0.25">
      <c r="A1254" t="s">
        <v>4591</v>
      </c>
      <c r="B1254" t="s">
        <v>4648</v>
      </c>
      <c r="C1254" t="s">
        <v>723</v>
      </c>
      <c r="D1254" t="s">
        <v>724</v>
      </c>
      <c r="E1254" t="s">
        <v>181</v>
      </c>
      <c r="F1254" t="s">
        <v>723</v>
      </c>
      <c r="G1254"/>
      <c r="H1254">
        <v>14.45</v>
      </c>
      <c r="I1254" t="s">
        <v>182</v>
      </c>
      <c r="J1254" t="s">
        <v>216</v>
      </c>
      <c r="K1254" t="s">
        <v>216</v>
      </c>
      <c r="L1254" t="s">
        <v>4649</v>
      </c>
      <c r="M1254"/>
      <c r="N1254" t="s">
        <v>4650</v>
      </c>
      <c r="O1254" t="s">
        <v>4651</v>
      </c>
      <c r="P1254" t="s">
        <v>819</v>
      </c>
    </row>
    <row r="1255" spans="1:16" ht="15" x14ac:dyDescent="0.25">
      <c r="A1255" t="s">
        <v>4591</v>
      </c>
      <c r="B1255" t="s">
        <v>4622</v>
      </c>
      <c r="C1255" t="s">
        <v>723</v>
      </c>
      <c r="D1255" t="s">
        <v>724</v>
      </c>
      <c r="E1255" t="s">
        <v>181</v>
      </c>
      <c r="F1255" t="s">
        <v>723</v>
      </c>
      <c r="G1255"/>
      <c r="H1255">
        <v>10.199999999999999</v>
      </c>
      <c r="I1255" t="s">
        <v>182</v>
      </c>
      <c r="J1255" t="s">
        <v>216</v>
      </c>
      <c r="K1255" t="s">
        <v>216</v>
      </c>
      <c r="L1255" t="s">
        <v>4623</v>
      </c>
      <c r="M1255"/>
      <c r="N1255" t="s">
        <v>4624</v>
      </c>
      <c r="O1255" t="s">
        <v>4625</v>
      </c>
      <c r="P1255" t="s">
        <v>1227</v>
      </c>
    </row>
    <row r="1256" spans="1:16" ht="15" x14ac:dyDescent="0.25">
      <c r="A1256" t="s">
        <v>4591</v>
      </c>
      <c r="B1256" t="s">
        <v>4710</v>
      </c>
      <c r="C1256" t="s">
        <v>723</v>
      </c>
      <c r="D1256" t="s">
        <v>724</v>
      </c>
      <c r="E1256" t="s">
        <v>181</v>
      </c>
      <c r="F1256" t="s">
        <v>723</v>
      </c>
      <c r="G1256"/>
      <c r="H1256">
        <v>18.45</v>
      </c>
      <c r="I1256" t="s">
        <v>182</v>
      </c>
      <c r="J1256" t="s">
        <v>183</v>
      </c>
      <c r="K1256" t="s">
        <v>518</v>
      </c>
      <c r="L1256" t="s">
        <v>4711</v>
      </c>
      <c r="M1256"/>
      <c r="N1256" t="s">
        <v>4712</v>
      </c>
      <c r="O1256" t="s">
        <v>4713</v>
      </c>
      <c r="P1256" t="s">
        <v>421</v>
      </c>
    </row>
    <row r="1257" spans="1:16" ht="15" x14ac:dyDescent="0.25">
      <c r="A1257" t="s">
        <v>4591</v>
      </c>
      <c r="B1257" t="s">
        <v>4619</v>
      </c>
      <c r="C1257" t="s">
        <v>723</v>
      </c>
      <c r="D1257" t="s">
        <v>724</v>
      </c>
      <c r="E1257" t="s">
        <v>181</v>
      </c>
      <c r="F1257" t="s">
        <v>723</v>
      </c>
      <c r="G1257"/>
      <c r="H1257">
        <v>17</v>
      </c>
      <c r="I1257" t="s">
        <v>182</v>
      </c>
      <c r="J1257" t="s">
        <v>379</v>
      </c>
      <c r="K1257" t="s">
        <v>379</v>
      </c>
      <c r="L1257" t="s">
        <v>4620</v>
      </c>
      <c r="M1257"/>
      <c r="N1257" t="s">
        <v>3703</v>
      </c>
      <c r="O1257" t="s">
        <v>4621</v>
      </c>
      <c r="P1257" t="s">
        <v>1251</v>
      </c>
    </row>
    <row r="1258" spans="1:16" ht="15" x14ac:dyDescent="0.25">
      <c r="A1258" t="s">
        <v>4591</v>
      </c>
      <c r="B1258" t="s">
        <v>4611</v>
      </c>
      <c r="C1258" t="s">
        <v>723</v>
      </c>
      <c r="D1258" t="s">
        <v>724</v>
      </c>
      <c r="E1258" t="s">
        <v>181</v>
      </c>
      <c r="F1258" t="s">
        <v>723</v>
      </c>
      <c r="G1258"/>
      <c r="H1258">
        <v>2.4</v>
      </c>
      <c r="I1258" t="s">
        <v>182</v>
      </c>
      <c r="J1258" t="s">
        <v>216</v>
      </c>
      <c r="K1258" t="s">
        <v>216</v>
      </c>
      <c r="L1258" t="s">
        <v>4612</v>
      </c>
      <c r="M1258"/>
      <c r="N1258" t="s">
        <v>4613</v>
      </c>
      <c r="O1258" t="s">
        <v>4614</v>
      </c>
      <c r="P1258" t="s">
        <v>1251</v>
      </c>
    </row>
    <row r="1259" spans="1:16" ht="15" x14ac:dyDescent="0.25">
      <c r="A1259" t="s">
        <v>4591</v>
      </c>
      <c r="B1259" t="s">
        <v>4682</v>
      </c>
      <c r="C1259" t="s">
        <v>723</v>
      </c>
      <c r="D1259" t="s">
        <v>724</v>
      </c>
      <c r="E1259" t="s">
        <v>181</v>
      </c>
      <c r="F1259" t="s">
        <v>723</v>
      </c>
      <c r="G1259"/>
      <c r="H1259">
        <v>10.25</v>
      </c>
      <c r="I1259" t="s">
        <v>182</v>
      </c>
      <c r="J1259" t="s">
        <v>183</v>
      </c>
      <c r="K1259" t="s">
        <v>518</v>
      </c>
      <c r="L1259" t="s">
        <v>4683</v>
      </c>
      <c r="M1259"/>
      <c r="N1259" t="s">
        <v>4684</v>
      </c>
      <c r="O1259" t="s">
        <v>4685</v>
      </c>
      <c r="P1259" t="s">
        <v>197</v>
      </c>
    </row>
    <row r="1260" spans="1:16" ht="15" x14ac:dyDescent="0.25">
      <c r="A1260" t="s">
        <v>4591</v>
      </c>
      <c r="B1260" t="s">
        <v>4714</v>
      </c>
      <c r="C1260" t="s">
        <v>723</v>
      </c>
      <c r="D1260" t="s">
        <v>724</v>
      </c>
      <c r="E1260" t="s">
        <v>181</v>
      </c>
      <c r="F1260" t="s">
        <v>723</v>
      </c>
      <c r="G1260"/>
      <c r="H1260">
        <v>8.1999999999999993</v>
      </c>
      <c r="I1260" t="s">
        <v>182</v>
      </c>
      <c r="J1260" t="s">
        <v>183</v>
      </c>
      <c r="K1260" t="s">
        <v>518</v>
      </c>
      <c r="L1260" t="s">
        <v>4715</v>
      </c>
      <c r="M1260"/>
      <c r="N1260" t="s">
        <v>4716</v>
      </c>
      <c r="O1260" t="s">
        <v>4717</v>
      </c>
      <c r="P1260" t="s">
        <v>421</v>
      </c>
    </row>
    <row r="1261" spans="1:16" ht="15" x14ac:dyDescent="0.25">
      <c r="A1261" t="s">
        <v>4591</v>
      </c>
      <c r="B1261" t="s">
        <v>4596</v>
      </c>
      <c r="C1261" t="s">
        <v>723</v>
      </c>
      <c r="D1261" t="s">
        <v>724</v>
      </c>
      <c r="E1261" t="s">
        <v>181</v>
      </c>
      <c r="F1261" t="s">
        <v>723</v>
      </c>
      <c r="G1261"/>
      <c r="H1261">
        <v>9</v>
      </c>
      <c r="I1261" t="s">
        <v>182</v>
      </c>
      <c r="J1261" t="s">
        <v>216</v>
      </c>
      <c r="K1261" t="s">
        <v>216</v>
      </c>
      <c r="L1261" t="s">
        <v>4597</v>
      </c>
      <c r="M1261"/>
      <c r="N1261" t="s">
        <v>4598</v>
      </c>
      <c r="O1261" t="s">
        <v>4599</v>
      </c>
      <c r="P1261" t="s">
        <v>1222</v>
      </c>
    </row>
    <row r="1262" spans="1:16" ht="15" x14ac:dyDescent="0.25">
      <c r="A1262" t="s">
        <v>4591</v>
      </c>
      <c r="B1262" t="s">
        <v>4702</v>
      </c>
      <c r="C1262" t="s">
        <v>723</v>
      </c>
      <c r="D1262" t="s">
        <v>724</v>
      </c>
      <c r="E1262" t="s">
        <v>181</v>
      </c>
      <c r="F1262" t="s">
        <v>723</v>
      </c>
      <c r="G1262"/>
      <c r="H1262">
        <v>7.5</v>
      </c>
      <c r="I1262" t="s">
        <v>182</v>
      </c>
      <c r="J1262" t="s">
        <v>183</v>
      </c>
      <c r="K1262" t="s">
        <v>4991</v>
      </c>
      <c r="L1262" t="s">
        <v>4703</v>
      </c>
      <c r="M1262"/>
      <c r="N1262" t="s">
        <v>4704</v>
      </c>
      <c r="O1262" t="s">
        <v>4705</v>
      </c>
      <c r="P1262" t="s">
        <v>203</v>
      </c>
    </row>
    <row r="1263" spans="1:16" ht="15" x14ac:dyDescent="0.25">
      <c r="A1263" t="s">
        <v>4591</v>
      </c>
      <c r="B1263" t="s">
        <v>4637</v>
      </c>
      <c r="C1263" t="s">
        <v>723</v>
      </c>
      <c r="D1263" t="s">
        <v>724</v>
      </c>
      <c r="E1263" t="s">
        <v>181</v>
      </c>
      <c r="F1263" t="s">
        <v>723</v>
      </c>
      <c r="G1263"/>
      <c r="H1263">
        <v>2.31</v>
      </c>
      <c r="I1263" t="s">
        <v>182</v>
      </c>
      <c r="J1263" t="s">
        <v>183</v>
      </c>
      <c r="K1263" t="s">
        <v>518</v>
      </c>
      <c r="L1263" t="s">
        <v>4638</v>
      </c>
      <c r="M1263"/>
      <c r="N1263" t="s">
        <v>4639</v>
      </c>
      <c r="O1263" t="s">
        <v>1017</v>
      </c>
      <c r="P1263" t="s">
        <v>892</v>
      </c>
    </row>
    <row r="1264" spans="1:16" ht="15" x14ac:dyDescent="0.25">
      <c r="A1264" t="s">
        <v>4591</v>
      </c>
      <c r="B1264" t="s">
        <v>4603</v>
      </c>
      <c r="C1264" t="s">
        <v>723</v>
      </c>
      <c r="D1264" t="s">
        <v>724</v>
      </c>
      <c r="E1264" t="s">
        <v>181</v>
      </c>
      <c r="F1264" t="s">
        <v>723</v>
      </c>
      <c r="G1264"/>
      <c r="H1264">
        <v>5.6</v>
      </c>
      <c r="I1264" t="s">
        <v>182</v>
      </c>
      <c r="J1264" t="s">
        <v>216</v>
      </c>
      <c r="K1264" t="s">
        <v>216</v>
      </c>
      <c r="L1264" t="s">
        <v>4604</v>
      </c>
      <c r="M1264"/>
      <c r="N1264" t="s">
        <v>4605</v>
      </c>
      <c r="O1264" t="s">
        <v>4606</v>
      </c>
      <c r="P1264" t="s">
        <v>879</v>
      </c>
    </row>
    <row r="1265" spans="1:16" ht="15" x14ac:dyDescent="0.25">
      <c r="A1265" t="s">
        <v>4591</v>
      </c>
      <c r="B1265" t="s">
        <v>4694</v>
      </c>
      <c r="C1265" t="s">
        <v>723</v>
      </c>
      <c r="D1265" t="s">
        <v>724</v>
      </c>
      <c r="E1265" t="s">
        <v>181</v>
      </c>
      <c r="F1265" t="s">
        <v>723</v>
      </c>
      <c r="G1265"/>
      <c r="H1265">
        <v>10</v>
      </c>
      <c r="I1265" t="s">
        <v>182</v>
      </c>
      <c r="J1265" t="s">
        <v>379</v>
      </c>
      <c r="K1265" t="s">
        <v>379</v>
      </c>
      <c r="L1265" t="s">
        <v>4695</v>
      </c>
      <c r="M1265"/>
      <c r="N1265" t="s">
        <v>4696</v>
      </c>
      <c r="O1265" t="s">
        <v>4697</v>
      </c>
      <c r="P1265" t="s">
        <v>203</v>
      </c>
    </row>
    <row r="1266" spans="1:16" ht="15" x14ac:dyDescent="0.25">
      <c r="A1266" t="s">
        <v>4591</v>
      </c>
      <c r="B1266" t="s">
        <v>4698</v>
      </c>
      <c r="C1266" t="s">
        <v>723</v>
      </c>
      <c r="D1266" t="s">
        <v>724</v>
      </c>
      <c r="E1266" t="s">
        <v>181</v>
      </c>
      <c r="F1266" t="s">
        <v>723</v>
      </c>
      <c r="G1266"/>
      <c r="H1266">
        <v>15</v>
      </c>
      <c r="I1266" t="s">
        <v>182</v>
      </c>
      <c r="J1266" t="s">
        <v>183</v>
      </c>
      <c r="K1266" t="s">
        <v>518</v>
      </c>
      <c r="L1266" t="s">
        <v>4699</v>
      </c>
      <c r="M1266"/>
      <c r="N1266" t="s">
        <v>4700</v>
      </c>
      <c r="O1266" t="s">
        <v>4701</v>
      </c>
      <c r="P1266" t="s">
        <v>203</v>
      </c>
    </row>
    <row r="1267" spans="1:16" ht="15" x14ac:dyDescent="0.25">
      <c r="A1267" t="s">
        <v>4722</v>
      </c>
      <c r="B1267" t="s">
        <v>4723</v>
      </c>
      <c r="C1267" t="s">
        <v>827</v>
      </c>
      <c r="D1267" t="s">
        <v>827</v>
      </c>
      <c r="E1267" t="s">
        <v>856</v>
      </c>
      <c r="F1267" t="s">
        <v>828</v>
      </c>
      <c r="G1267"/>
      <c r="H1267">
        <v>35</v>
      </c>
      <c r="I1267" t="s">
        <v>182</v>
      </c>
      <c r="J1267" t="s">
        <v>183</v>
      </c>
      <c r="K1267" t="s">
        <v>669</v>
      </c>
      <c r="L1267"/>
      <c r="M1267"/>
      <c r="N1267" t="s">
        <v>4724</v>
      </c>
      <c r="O1267" t="s">
        <v>4725</v>
      </c>
      <c r="P1267" t="s">
        <v>1266</v>
      </c>
    </row>
    <row r="1268" spans="1:16" ht="15" x14ac:dyDescent="0.25">
      <c r="A1268" t="s">
        <v>4726</v>
      </c>
      <c r="B1268" t="s">
        <v>5122</v>
      </c>
      <c r="C1268" t="s">
        <v>827</v>
      </c>
      <c r="D1268" t="s">
        <v>827</v>
      </c>
      <c r="E1268" t="s">
        <v>181</v>
      </c>
      <c r="F1268" t="s">
        <v>828</v>
      </c>
      <c r="G1268"/>
      <c r="H1268">
        <v>91</v>
      </c>
      <c r="I1268" t="s">
        <v>182</v>
      </c>
      <c r="J1268" t="s">
        <v>183</v>
      </c>
      <c r="K1268" t="s">
        <v>442</v>
      </c>
      <c r="L1268"/>
      <c r="M1268"/>
      <c r="N1268" t="s">
        <v>4728</v>
      </c>
      <c r="O1268" t="s">
        <v>4729</v>
      </c>
      <c r="P1268" t="s">
        <v>236</v>
      </c>
    </row>
    <row r="1269" spans="1:16" ht="15" x14ac:dyDescent="0.25">
      <c r="A1269" t="s">
        <v>4730</v>
      </c>
      <c r="B1269" t="s">
        <v>4743</v>
      </c>
      <c r="C1269" t="s">
        <v>746</v>
      </c>
      <c r="D1269" t="s">
        <v>747</v>
      </c>
      <c r="E1269" t="s">
        <v>181</v>
      </c>
      <c r="F1269" t="s">
        <v>115</v>
      </c>
      <c r="G1269"/>
      <c r="H1269">
        <v>60</v>
      </c>
      <c r="I1269" t="s">
        <v>182</v>
      </c>
      <c r="J1269" t="s">
        <v>183</v>
      </c>
      <c r="K1269" t="s">
        <v>669</v>
      </c>
      <c r="L1269" t="s">
        <v>4744</v>
      </c>
      <c r="M1269"/>
      <c r="N1269" t="s">
        <v>4745</v>
      </c>
      <c r="O1269" t="s">
        <v>4746</v>
      </c>
      <c r="P1269" t="s">
        <v>897</v>
      </c>
    </row>
    <row r="1270" spans="1:16" ht="15" x14ac:dyDescent="0.25">
      <c r="A1270" t="s">
        <v>4730</v>
      </c>
      <c r="B1270" t="s">
        <v>4735</v>
      </c>
      <c r="C1270" t="s">
        <v>746</v>
      </c>
      <c r="D1270" t="s">
        <v>747</v>
      </c>
      <c r="E1270" t="s">
        <v>181</v>
      </c>
      <c r="F1270" t="s">
        <v>115</v>
      </c>
      <c r="G1270"/>
      <c r="H1270">
        <v>805</v>
      </c>
      <c r="I1270" t="s">
        <v>625</v>
      </c>
      <c r="J1270" t="s">
        <v>183</v>
      </c>
      <c r="K1270" t="s">
        <v>199</v>
      </c>
      <c r="L1270" t="s">
        <v>4736</v>
      </c>
      <c r="M1270"/>
      <c r="N1270" t="s">
        <v>4737</v>
      </c>
      <c r="O1270" t="s">
        <v>4738</v>
      </c>
      <c r="P1270" t="s">
        <v>824</v>
      </c>
    </row>
    <row r="1271" spans="1:16" ht="15" x14ac:dyDescent="0.25">
      <c r="A1271" t="s">
        <v>4730</v>
      </c>
      <c r="B1271" t="s">
        <v>4731</v>
      </c>
      <c r="C1271" t="s">
        <v>746</v>
      </c>
      <c r="D1271" t="s">
        <v>747</v>
      </c>
      <c r="E1271" t="s">
        <v>181</v>
      </c>
      <c r="F1271" t="s">
        <v>115</v>
      </c>
      <c r="G1271"/>
      <c r="H1271">
        <v>715</v>
      </c>
      <c r="I1271" t="s">
        <v>625</v>
      </c>
      <c r="J1271" t="s">
        <v>183</v>
      </c>
      <c r="K1271" t="s">
        <v>5000</v>
      </c>
      <c r="L1271" t="s">
        <v>4732</v>
      </c>
      <c r="M1271"/>
      <c r="N1271" t="s">
        <v>4733</v>
      </c>
      <c r="O1271" t="s">
        <v>4734</v>
      </c>
      <c r="P1271" t="s">
        <v>1222</v>
      </c>
    </row>
    <row r="1272" spans="1:16" ht="15" x14ac:dyDescent="0.25">
      <c r="A1272" t="s">
        <v>4730</v>
      </c>
      <c r="B1272" t="s">
        <v>4739</v>
      </c>
      <c r="C1272" t="s">
        <v>746</v>
      </c>
      <c r="D1272" t="s">
        <v>747</v>
      </c>
      <c r="E1272" t="s">
        <v>181</v>
      </c>
      <c r="F1272" t="s">
        <v>115</v>
      </c>
      <c r="G1272"/>
      <c r="H1272">
        <v>420</v>
      </c>
      <c r="I1272" t="s">
        <v>182</v>
      </c>
      <c r="J1272" t="s">
        <v>183</v>
      </c>
      <c r="K1272" t="s">
        <v>199</v>
      </c>
      <c r="L1272" t="s">
        <v>4740</v>
      </c>
      <c r="M1272"/>
      <c r="N1272" t="s">
        <v>4741</v>
      </c>
      <c r="O1272" t="s">
        <v>4742</v>
      </c>
      <c r="P1272" t="s">
        <v>824</v>
      </c>
    </row>
    <row r="1273" spans="1:16" ht="15" x14ac:dyDescent="0.25">
      <c r="A1273" t="s">
        <v>4730</v>
      </c>
      <c r="B1273" t="s">
        <v>4747</v>
      </c>
      <c r="C1273" t="s">
        <v>746</v>
      </c>
      <c r="D1273" t="s">
        <v>747</v>
      </c>
      <c r="E1273" t="s">
        <v>856</v>
      </c>
      <c r="F1273" t="s">
        <v>115</v>
      </c>
      <c r="G1273"/>
      <c r="H1273">
        <v>1252</v>
      </c>
      <c r="I1273" t="s">
        <v>625</v>
      </c>
      <c r="J1273" t="s">
        <v>183</v>
      </c>
      <c r="K1273" t="s">
        <v>4991</v>
      </c>
      <c r="L1273" t="s">
        <v>4748</v>
      </c>
      <c r="M1273"/>
      <c r="N1273" t="s">
        <v>4749</v>
      </c>
      <c r="O1273" t="s">
        <v>4750</v>
      </c>
      <c r="P1273" t="s">
        <v>907</v>
      </c>
    </row>
    <row r="1274" spans="1:16" ht="15" x14ac:dyDescent="0.25">
      <c r="A1274" t="s">
        <v>4751</v>
      </c>
      <c r="B1274" t="s">
        <v>4767</v>
      </c>
      <c r="C1274" t="s">
        <v>125</v>
      </c>
      <c r="D1274" t="s">
        <v>180</v>
      </c>
      <c r="E1274" t="s">
        <v>181</v>
      </c>
      <c r="F1274" t="s">
        <v>125</v>
      </c>
      <c r="G1274"/>
      <c r="H1274">
        <v>6.0788000000000002</v>
      </c>
      <c r="I1274" t="s">
        <v>182</v>
      </c>
      <c r="J1274" t="s">
        <v>183</v>
      </c>
      <c r="K1274" t="s">
        <v>184</v>
      </c>
      <c r="L1274"/>
      <c r="M1274"/>
      <c r="N1274" t="s">
        <v>4768</v>
      </c>
      <c r="O1274" t="s">
        <v>4769</v>
      </c>
      <c r="P1274" t="s">
        <v>236</v>
      </c>
    </row>
    <row r="1275" spans="1:16" ht="15" x14ac:dyDescent="0.25">
      <c r="A1275" t="s">
        <v>4751</v>
      </c>
      <c r="B1275" t="s">
        <v>4776</v>
      </c>
      <c r="C1275" t="s">
        <v>125</v>
      </c>
      <c r="D1275" t="s">
        <v>180</v>
      </c>
      <c r="E1275" t="s">
        <v>181</v>
      </c>
      <c r="F1275" t="s">
        <v>125</v>
      </c>
      <c r="G1275"/>
      <c r="H1275">
        <v>12.669</v>
      </c>
      <c r="I1275" t="s">
        <v>182</v>
      </c>
      <c r="J1275" t="s">
        <v>183</v>
      </c>
      <c r="K1275" t="s">
        <v>184</v>
      </c>
      <c r="L1275"/>
      <c r="M1275"/>
      <c r="N1275" t="s">
        <v>4777</v>
      </c>
      <c r="O1275" t="s">
        <v>4778</v>
      </c>
      <c r="P1275" t="s">
        <v>236</v>
      </c>
    </row>
    <row r="1276" spans="1:16" ht="15" x14ac:dyDescent="0.25">
      <c r="A1276" t="s">
        <v>4751</v>
      </c>
      <c r="B1276" t="s">
        <v>4755</v>
      </c>
      <c r="C1276" t="s">
        <v>125</v>
      </c>
      <c r="D1276" t="s">
        <v>180</v>
      </c>
      <c r="E1276" t="s">
        <v>181</v>
      </c>
      <c r="F1276" t="s">
        <v>125</v>
      </c>
      <c r="G1276"/>
      <c r="H1276">
        <v>4.9969999999999999</v>
      </c>
      <c r="I1276" t="s">
        <v>182</v>
      </c>
      <c r="J1276" t="s">
        <v>183</v>
      </c>
      <c r="K1276" t="s">
        <v>184</v>
      </c>
      <c r="L1276"/>
      <c r="M1276"/>
      <c r="N1276" t="s">
        <v>4756</v>
      </c>
      <c r="O1276" t="s">
        <v>4757</v>
      </c>
      <c r="P1276" t="s">
        <v>197</v>
      </c>
    </row>
    <row r="1277" spans="1:16" ht="15" x14ac:dyDescent="0.25">
      <c r="A1277" t="s">
        <v>4751</v>
      </c>
      <c r="B1277" t="s">
        <v>4758</v>
      </c>
      <c r="C1277" t="s">
        <v>125</v>
      </c>
      <c r="D1277" t="s">
        <v>180</v>
      </c>
      <c r="E1277" t="s">
        <v>181</v>
      </c>
      <c r="F1277" t="s">
        <v>125</v>
      </c>
      <c r="G1277"/>
      <c r="H1277">
        <v>4.9969999999999999</v>
      </c>
      <c r="I1277" t="s">
        <v>182</v>
      </c>
      <c r="J1277" t="s">
        <v>183</v>
      </c>
      <c r="K1277" t="s">
        <v>184</v>
      </c>
      <c r="L1277"/>
      <c r="M1277"/>
      <c r="N1277" t="s">
        <v>4759</v>
      </c>
      <c r="O1277" t="s">
        <v>4760</v>
      </c>
      <c r="P1277" t="s">
        <v>197</v>
      </c>
    </row>
    <row r="1278" spans="1:16" ht="15" x14ac:dyDescent="0.25">
      <c r="A1278" t="s">
        <v>4751</v>
      </c>
      <c r="B1278" t="s">
        <v>4770</v>
      </c>
      <c r="C1278" t="s">
        <v>125</v>
      </c>
      <c r="D1278" t="s">
        <v>180</v>
      </c>
      <c r="E1278" t="s">
        <v>181</v>
      </c>
      <c r="F1278" t="s">
        <v>125</v>
      </c>
      <c r="G1278"/>
      <c r="H1278">
        <v>15.3</v>
      </c>
      <c r="I1278" t="s">
        <v>182</v>
      </c>
      <c r="J1278" t="s">
        <v>183</v>
      </c>
      <c r="K1278" t="s">
        <v>5000</v>
      </c>
      <c r="L1278"/>
      <c r="M1278"/>
      <c r="N1278" t="s">
        <v>4771</v>
      </c>
      <c r="O1278" t="s">
        <v>4772</v>
      </c>
      <c r="P1278" t="s">
        <v>236</v>
      </c>
    </row>
    <row r="1279" spans="1:16" ht="15" x14ac:dyDescent="0.25">
      <c r="A1279" t="s">
        <v>4751</v>
      </c>
      <c r="B1279" t="s">
        <v>4761</v>
      </c>
      <c r="C1279" t="s">
        <v>125</v>
      </c>
      <c r="D1279" t="s">
        <v>180</v>
      </c>
      <c r="E1279" t="s">
        <v>181</v>
      </c>
      <c r="F1279" t="s">
        <v>125</v>
      </c>
      <c r="G1279"/>
      <c r="H1279">
        <v>4.6452</v>
      </c>
      <c r="I1279" t="s">
        <v>182</v>
      </c>
      <c r="J1279" t="s">
        <v>183</v>
      </c>
      <c r="K1279" t="s">
        <v>184</v>
      </c>
      <c r="L1279"/>
      <c r="M1279"/>
      <c r="N1279" t="s">
        <v>4762</v>
      </c>
      <c r="O1279" t="s">
        <v>4763</v>
      </c>
      <c r="P1279" t="s">
        <v>203</v>
      </c>
    </row>
    <row r="1280" spans="1:16" ht="15" x14ac:dyDescent="0.25">
      <c r="A1280" t="s">
        <v>4751</v>
      </c>
      <c r="B1280" t="s">
        <v>4764</v>
      </c>
      <c r="C1280" t="s">
        <v>125</v>
      </c>
      <c r="D1280" t="s">
        <v>180</v>
      </c>
      <c r="E1280" t="s">
        <v>181</v>
      </c>
      <c r="F1280" t="s">
        <v>125</v>
      </c>
      <c r="G1280"/>
      <c r="H1280">
        <v>5.7329999999999997</v>
      </c>
      <c r="I1280" t="s">
        <v>182</v>
      </c>
      <c r="J1280" t="s">
        <v>183</v>
      </c>
      <c r="K1280" t="s">
        <v>199</v>
      </c>
      <c r="L1280"/>
      <c r="M1280"/>
      <c r="N1280" t="s">
        <v>4765</v>
      </c>
      <c r="O1280" t="s">
        <v>4766</v>
      </c>
      <c r="P1280" t="s">
        <v>203</v>
      </c>
    </row>
    <row r="1281" spans="1:16" ht="15" x14ac:dyDescent="0.25">
      <c r="A1281" t="s">
        <v>4751</v>
      </c>
      <c r="B1281" t="s">
        <v>4773</v>
      </c>
      <c r="C1281" t="s">
        <v>125</v>
      </c>
      <c r="D1281" t="s">
        <v>180</v>
      </c>
      <c r="E1281" t="s">
        <v>181</v>
      </c>
      <c r="F1281" t="s">
        <v>125</v>
      </c>
      <c r="G1281"/>
      <c r="H1281">
        <v>7.5701999999999998</v>
      </c>
      <c r="I1281" t="s">
        <v>182</v>
      </c>
      <c r="J1281" t="s">
        <v>183</v>
      </c>
      <c r="K1281" t="s">
        <v>184</v>
      </c>
      <c r="L1281"/>
      <c r="M1281"/>
      <c r="N1281" t="s">
        <v>4774</v>
      </c>
      <c r="O1281" t="s">
        <v>4775</v>
      </c>
      <c r="P1281" t="s">
        <v>236</v>
      </c>
    </row>
    <row r="1282" spans="1:16" ht="15" x14ac:dyDescent="0.25">
      <c r="A1282" t="s">
        <v>4751</v>
      </c>
      <c r="B1282" t="s">
        <v>4752</v>
      </c>
      <c r="C1282" t="s">
        <v>125</v>
      </c>
      <c r="D1282" t="s">
        <v>180</v>
      </c>
      <c r="E1282" t="s">
        <v>181</v>
      </c>
      <c r="F1282" t="s">
        <v>125</v>
      </c>
      <c r="G1282"/>
      <c r="H1282">
        <v>4.8384</v>
      </c>
      <c r="I1282" t="s">
        <v>182</v>
      </c>
      <c r="J1282" t="s">
        <v>183</v>
      </c>
      <c r="K1282" t="s">
        <v>184</v>
      </c>
      <c r="L1282"/>
      <c r="M1282"/>
      <c r="N1282" t="s">
        <v>4753</v>
      </c>
      <c r="O1282" t="s">
        <v>4754</v>
      </c>
      <c r="P1282" t="s">
        <v>197</v>
      </c>
    </row>
    <row r="1283" spans="1:16" ht="15" x14ac:dyDescent="0.25">
      <c r="A1283" t="s">
        <v>4779</v>
      </c>
      <c r="B1283" t="s">
        <v>4854</v>
      </c>
      <c r="C1283" t="s">
        <v>723</v>
      </c>
      <c r="D1283" t="s">
        <v>724</v>
      </c>
      <c r="E1283" t="s">
        <v>181</v>
      </c>
      <c r="F1283" t="s">
        <v>723</v>
      </c>
      <c r="G1283"/>
      <c r="H1283">
        <v>39.9</v>
      </c>
      <c r="I1283" t="s">
        <v>625</v>
      </c>
      <c r="J1283" t="s">
        <v>379</v>
      </c>
      <c r="K1283" t="s">
        <v>379</v>
      </c>
      <c r="L1283"/>
      <c r="M1283" t="s">
        <v>4855</v>
      </c>
      <c r="N1283" t="s">
        <v>4856</v>
      </c>
      <c r="O1283" t="s">
        <v>4857</v>
      </c>
      <c r="P1283" t="s">
        <v>577</v>
      </c>
    </row>
    <row r="1284" spans="1:16" ht="15" x14ac:dyDescent="0.25">
      <c r="A1284" t="s">
        <v>4779</v>
      </c>
      <c r="B1284" t="s">
        <v>4850</v>
      </c>
      <c r="C1284" t="s">
        <v>723</v>
      </c>
      <c r="D1284" t="s">
        <v>724</v>
      </c>
      <c r="E1284" t="s">
        <v>181</v>
      </c>
      <c r="F1284" t="s">
        <v>723</v>
      </c>
      <c r="G1284"/>
      <c r="H1284">
        <v>18</v>
      </c>
      <c r="I1284" t="s">
        <v>625</v>
      </c>
      <c r="J1284" t="s">
        <v>634</v>
      </c>
      <c r="K1284" t="s">
        <v>634</v>
      </c>
      <c r="L1284"/>
      <c r="M1284" t="s">
        <v>4851</v>
      </c>
      <c r="N1284" t="s">
        <v>4852</v>
      </c>
      <c r="O1284" t="s">
        <v>4853</v>
      </c>
      <c r="P1284" t="s">
        <v>421</v>
      </c>
    </row>
    <row r="1285" spans="1:16" ht="15" x14ac:dyDescent="0.25">
      <c r="A1285" t="s">
        <v>4779</v>
      </c>
      <c r="B1285" t="s">
        <v>4842</v>
      </c>
      <c r="C1285" t="s">
        <v>723</v>
      </c>
      <c r="D1285" t="s">
        <v>724</v>
      </c>
      <c r="E1285" t="s">
        <v>181</v>
      </c>
      <c r="F1285" t="s">
        <v>723</v>
      </c>
      <c r="G1285"/>
      <c r="H1285">
        <v>11.5</v>
      </c>
      <c r="I1285" t="s">
        <v>625</v>
      </c>
      <c r="J1285" t="s">
        <v>379</v>
      </c>
      <c r="K1285" t="s">
        <v>379</v>
      </c>
      <c r="L1285"/>
      <c r="M1285" t="s">
        <v>4843</v>
      </c>
      <c r="N1285" t="s">
        <v>4844</v>
      </c>
      <c r="O1285" t="s">
        <v>4845</v>
      </c>
      <c r="P1285" t="s">
        <v>236</v>
      </c>
    </row>
    <row r="1286" spans="1:16" ht="15" x14ac:dyDescent="0.25">
      <c r="A1286" t="s">
        <v>4779</v>
      </c>
      <c r="B1286" t="s">
        <v>5123</v>
      </c>
      <c r="C1286" t="s">
        <v>723</v>
      </c>
      <c r="D1286" t="s">
        <v>724</v>
      </c>
      <c r="E1286" t="s">
        <v>181</v>
      </c>
      <c r="F1286" t="s">
        <v>723</v>
      </c>
      <c r="G1286"/>
      <c r="H1286">
        <v>3.9</v>
      </c>
      <c r="I1286" t="s">
        <v>625</v>
      </c>
      <c r="J1286" t="s">
        <v>379</v>
      </c>
      <c r="K1286" t="s">
        <v>379</v>
      </c>
      <c r="L1286"/>
      <c r="M1286" t="s">
        <v>5124</v>
      </c>
      <c r="N1286" t="s">
        <v>5125</v>
      </c>
      <c r="O1286" t="s">
        <v>5126</v>
      </c>
      <c r="P1286" t="s">
        <v>819</v>
      </c>
    </row>
    <row r="1287" spans="1:16" ht="15" x14ac:dyDescent="0.25">
      <c r="A1287" t="s">
        <v>4779</v>
      </c>
      <c r="B1287" t="s">
        <v>4808</v>
      </c>
      <c r="C1287" t="s">
        <v>125</v>
      </c>
      <c r="D1287" t="s">
        <v>180</v>
      </c>
      <c r="E1287" t="s">
        <v>181</v>
      </c>
      <c r="F1287" t="s">
        <v>125</v>
      </c>
      <c r="G1287"/>
      <c r="H1287">
        <v>4.91</v>
      </c>
      <c r="I1287" t="s">
        <v>182</v>
      </c>
      <c r="J1287" t="s">
        <v>183</v>
      </c>
      <c r="K1287" t="s">
        <v>270</v>
      </c>
      <c r="L1287"/>
      <c r="M1287" t="s">
        <v>4804</v>
      </c>
      <c r="N1287"/>
      <c r="O1287"/>
      <c r="P1287" t="s">
        <v>421</v>
      </c>
    </row>
    <row r="1288" spans="1:16" ht="15" x14ac:dyDescent="0.25">
      <c r="A1288" t="s">
        <v>4779</v>
      </c>
      <c r="B1288" t="s">
        <v>4803</v>
      </c>
      <c r="C1288" t="s">
        <v>125</v>
      </c>
      <c r="D1288" t="s">
        <v>180</v>
      </c>
      <c r="E1288" t="s">
        <v>181</v>
      </c>
      <c r="F1288" t="s">
        <v>125</v>
      </c>
      <c r="G1288"/>
      <c r="H1288">
        <v>4.9800000000000004</v>
      </c>
      <c r="I1288" t="s">
        <v>182</v>
      </c>
      <c r="J1288" t="s">
        <v>183</v>
      </c>
      <c r="K1288" t="s">
        <v>270</v>
      </c>
      <c r="L1288"/>
      <c r="M1288" t="s">
        <v>4804</v>
      </c>
      <c r="N1288"/>
      <c r="O1288"/>
      <c r="P1288" t="s">
        <v>421</v>
      </c>
    </row>
    <row r="1289" spans="1:16" ht="15" x14ac:dyDescent="0.25">
      <c r="A1289" t="s">
        <v>4779</v>
      </c>
      <c r="B1289" t="s">
        <v>1731</v>
      </c>
      <c r="C1289" t="s">
        <v>125</v>
      </c>
      <c r="D1289" t="s">
        <v>180</v>
      </c>
      <c r="E1289" t="s">
        <v>181</v>
      </c>
      <c r="F1289" t="s">
        <v>125</v>
      </c>
      <c r="G1289"/>
      <c r="H1289">
        <v>4.7991000000000001</v>
      </c>
      <c r="I1289" t="s">
        <v>182</v>
      </c>
      <c r="J1289" t="s">
        <v>183</v>
      </c>
      <c r="K1289" t="s">
        <v>270</v>
      </c>
      <c r="L1289"/>
      <c r="M1289" t="s">
        <v>4805</v>
      </c>
      <c r="N1289" t="s">
        <v>1733</v>
      </c>
      <c r="O1289" t="s">
        <v>1734</v>
      </c>
      <c r="P1289" t="s">
        <v>421</v>
      </c>
    </row>
    <row r="1290" spans="1:16" ht="15" x14ac:dyDescent="0.25">
      <c r="A1290" t="s">
        <v>4779</v>
      </c>
      <c r="B1290" t="s">
        <v>405</v>
      </c>
      <c r="C1290" t="s">
        <v>125</v>
      </c>
      <c r="D1290" t="s">
        <v>180</v>
      </c>
      <c r="E1290" t="s">
        <v>181</v>
      </c>
      <c r="F1290" t="s">
        <v>125</v>
      </c>
      <c r="G1290"/>
      <c r="H1290">
        <v>4.9992799999999997</v>
      </c>
      <c r="I1290" t="s">
        <v>182</v>
      </c>
      <c r="J1290" t="s">
        <v>183</v>
      </c>
      <c r="K1290" t="s">
        <v>184</v>
      </c>
      <c r="L1290"/>
      <c r="M1290" t="s">
        <v>4786</v>
      </c>
      <c r="N1290" t="s">
        <v>407</v>
      </c>
      <c r="O1290" t="s">
        <v>408</v>
      </c>
      <c r="P1290" t="s">
        <v>293</v>
      </c>
    </row>
    <row r="1291" spans="1:16" ht="15" x14ac:dyDescent="0.25">
      <c r="A1291" t="s">
        <v>4779</v>
      </c>
      <c r="B1291" t="s">
        <v>5127</v>
      </c>
      <c r="C1291" t="s">
        <v>723</v>
      </c>
      <c r="D1291" t="s">
        <v>724</v>
      </c>
      <c r="E1291" t="s">
        <v>181</v>
      </c>
      <c r="F1291" t="s">
        <v>723</v>
      </c>
      <c r="G1291"/>
      <c r="H1291">
        <v>6</v>
      </c>
      <c r="I1291" t="s">
        <v>625</v>
      </c>
      <c r="J1291" t="s">
        <v>379</v>
      </c>
      <c r="K1291" t="s">
        <v>379</v>
      </c>
      <c r="L1291"/>
      <c r="M1291" t="s">
        <v>5128</v>
      </c>
      <c r="N1291" t="s">
        <v>5129</v>
      </c>
      <c r="O1291" t="s">
        <v>5130</v>
      </c>
      <c r="P1291" t="s">
        <v>203</v>
      </c>
    </row>
    <row r="1292" spans="1:16" ht="15" x14ac:dyDescent="0.25">
      <c r="A1292" t="s">
        <v>4779</v>
      </c>
      <c r="B1292" t="s">
        <v>4793</v>
      </c>
      <c r="C1292" t="s">
        <v>125</v>
      </c>
      <c r="D1292" t="s">
        <v>180</v>
      </c>
      <c r="E1292" t="s">
        <v>181</v>
      </c>
      <c r="F1292" t="s">
        <v>125</v>
      </c>
      <c r="G1292"/>
      <c r="H1292">
        <v>1.903</v>
      </c>
      <c r="I1292" t="s">
        <v>182</v>
      </c>
      <c r="J1292" t="s">
        <v>183</v>
      </c>
      <c r="K1292" t="s">
        <v>184</v>
      </c>
      <c r="L1292"/>
      <c r="M1292" t="s">
        <v>4794</v>
      </c>
      <c r="N1292"/>
      <c r="O1292"/>
      <c r="P1292" t="s">
        <v>421</v>
      </c>
    </row>
    <row r="1293" spans="1:16" ht="15" x14ac:dyDescent="0.25">
      <c r="A1293" t="s">
        <v>4779</v>
      </c>
      <c r="B1293" t="s">
        <v>4813</v>
      </c>
      <c r="C1293" t="s">
        <v>125</v>
      </c>
      <c r="D1293" t="s">
        <v>180</v>
      </c>
      <c r="E1293" t="s">
        <v>181</v>
      </c>
      <c r="F1293" t="s">
        <v>125</v>
      </c>
      <c r="G1293"/>
      <c r="H1293">
        <v>4.9340000000000002</v>
      </c>
      <c r="I1293" t="s">
        <v>182</v>
      </c>
      <c r="J1293" t="s">
        <v>216</v>
      </c>
      <c r="K1293" t="s">
        <v>216</v>
      </c>
      <c r="L1293"/>
      <c r="M1293" t="s">
        <v>4814</v>
      </c>
      <c r="N1293"/>
      <c r="O1293"/>
      <c r="P1293" t="s">
        <v>577</v>
      </c>
    </row>
    <row r="1294" spans="1:16" ht="15" x14ac:dyDescent="0.25">
      <c r="A1294" t="s">
        <v>4779</v>
      </c>
      <c r="B1294" t="s">
        <v>4797</v>
      </c>
      <c r="C1294" t="s">
        <v>125</v>
      </c>
      <c r="D1294" t="s">
        <v>180</v>
      </c>
      <c r="E1294" t="s">
        <v>181</v>
      </c>
      <c r="F1294" t="s">
        <v>125</v>
      </c>
      <c r="G1294"/>
      <c r="H1294">
        <v>4.9770000000000003</v>
      </c>
      <c r="I1294" t="s">
        <v>182</v>
      </c>
      <c r="J1294" t="s">
        <v>183</v>
      </c>
      <c r="K1294" t="s">
        <v>5000</v>
      </c>
      <c r="L1294"/>
      <c r="M1294" t="s">
        <v>4798</v>
      </c>
      <c r="N1294"/>
      <c r="O1294"/>
      <c r="P1294" t="s">
        <v>421</v>
      </c>
    </row>
    <row r="1295" spans="1:16" ht="15" x14ac:dyDescent="0.25">
      <c r="A1295" t="s">
        <v>4779</v>
      </c>
      <c r="B1295" t="s">
        <v>4789</v>
      </c>
      <c r="C1295" t="s">
        <v>125</v>
      </c>
      <c r="D1295" t="s">
        <v>180</v>
      </c>
      <c r="E1295" t="s">
        <v>181</v>
      </c>
      <c r="F1295" t="s">
        <v>125</v>
      </c>
      <c r="G1295"/>
      <c r="H1295">
        <v>4.9800000000000004</v>
      </c>
      <c r="I1295" t="s">
        <v>182</v>
      </c>
      <c r="J1295" t="s">
        <v>183</v>
      </c>
      <c r="K1295" t="s">
        <v>5000</v>
      </c>
      <c r="L1295"/>
      <c r="M1295" t="s">
        <v>4790</v>
      </c>
      <c r="N1295"/>
      <c r="O1295"/>
      <c r="P1295" t="s">
        <v>293</v>
      </c>
    </row>
    <row r="1296" spans="1:16" ht="15" x14ac:dyDescent="0.25">
      <c r="A1296" t="s">
        <v>4779</v>
      </c>
      <c r="B1296" t="s">
        <v>4784</v>
      </c>
      <c r="C1296" t="s">
        <v>125</v>
      </c>
      <c r="D1296" t="s">
        <v>180</v>
      </c>
      <c r="E1296" t="s">
        <v>181</v>
      </c>
      <c r="F1296" t="s">
        <v>125</v>
      </c>
      <c r="G1296"/>
      <c r="H1296">
        <v>13.97</v>
      </c>
      <c r="I1296" t="s">
        <v>182</v>
      </c>
      <c r="J1296" t="s">
        <v>183</v>
      </c>
      <c r="K1296" t="s">
        <v>442</v>
      </c>
      <c r="L1296"/>
      <c r="M1296" t="s">
        <v>4785</v>
      </c>
      <c r="N1296"/>
      <c r="O1296"/>
      <c r="P1296" t="s">
        <v>293</v>
      </c>
    </row>
    <row r="1297" spans="1:16" ht="15" x14ac:dyDescent="0.25">
      <c r="A1297" t="s">
        <v>4779</v>
      </c>
      <c r="B1297" t="s">
        <v>4811</v>
      </c>
      <c r="C1297" t="s">
        <v>125</v>
      </c>
      <c r="D1297" t="s">
        <v>180</v>
      </c>
      <c r="E1297" t="s">
        <v>181</v>
      </c>
      <c r="F1297" t="s">
        <v>125</v>
      </c>
      <c r="G1297"/>
      <c r="H1297">
        <v>4.55</v>
      </c>
      <c r="I1297" t="s">
        <v>182</v>
      </c>
      <c r="J1297" t="s">
        <v>216</v>
      </c>
      <c r="K1297" t="s">
        <v>216</v>
      </c>
      <c r="L1297"/>
      <c r="M1297" t="s">
        <v>4812</v>
      </c>
      <c r="N1297"/>
      <c r="O1297"/>
      <c r="P1297" t="s">
        <v>421</v>
      </c>
    </row>
    <row r="1298" spans="1:16" ht="15" x14ac:dyDescent="0.25">
      <c r="A1298" t="s">
        <v>4779</v>
      </c>
      <c r="B1298" t="s">
        <v>4825</v>
      </c>
      <c r="C1298" t="s">
        <v>723</v>
      </c>
      <c r="D1298" t="s">
        <v>724</v>
      </c>
      <c r="E1298" t="s">
        <v>181</v>
      </c>
      <c r="F1298" t="s">
        <v>723</v>
      </c>
      <c r="G1298"/>
      <c r="H1298">
        <v>12.25</v>
      </c>
      <c r="I1298" t="s">
        <v>182</v>
      </c>
      <c r="J1298" t="s">
        <v>379</v>
      </c>
      <c r="K1298" t="s">
        <v>379</v>
      </c>
      <c r="L1298"/>
      <c r="M1298" t="s">
        <v>4826</v>
      </c>
      <c r="N1298"/>
      <c r="O1298"/>
      <c r="P1298" t="s">
        <v>859</v>
      </c>
    </row>
    <row r="1299" spans="1:16" ht="15" x14ac:dyDescent="0.25">
      <c r="A1299" t="s">
        <v>4779</v>
      </c>
      <c r="B1299" t="s">
        <v>4470</v>
      </c>
      <c r="C1299" t="s">
        <v>723</v>
      </c>
      <c r="D1299" t="s">
        <v>724</v>
      </c>
      <c r="E1299" t="s">
        <v>181</v>
      </c>
      <c r="F1299" t="s">
        <v>723</v>
      </c>
      <c r="G1299"/>
      <c r="H1299">
        <v>5</v>
      </c>
      <c r="I1299" t="s">
        <v>625</v>
      </c>
      <c r="J1299" t="s">
        <v>183</v>
      </c>
      <c r="K1299" t="s">
        <v>5000</v>
      </c>
      <c r="L1299"/>
      <c r="M1299" t="s">
        <v>4839</v>
      </c>
      <c r="N1299" t="s">
        <v>4840</v>
      </c>
      <c r="O1299" t="s">
        <v>4841</v>
      </c>
      <c r="P1299" t="s">
        <v>203</v>
      </c>
    </row>
    <row r="1300" spans="1:16" ht="15" x14ac:dyDescent="0.25">
      <c r="A1300" t="s">
        <v>4779</v>
      </c>
      <c r="B1300" t="s">
        <v>4809</v>
      </c>
      <c r="C1300" t="s">
        <v>125</v>
      </c>
      <c r="D1300" t="s">
        <v>180</v>
      </c>
      <c r="E1300" t="s">
        <v>181</v>
      </c>
      <c r="F1300" t="s">
        <v>125</v>
      </c>
      <c r="G1300"/>
      <c r="H1300">
        <v>11.7</v>
      </c>
      <c r="I1300" t="s">
        <v>182</v>
      </c>
      <c r="J1300" t="s">
        <v>183</v>
      </c>
      <c r="K1300" t="s">
        <v>270</v>
      </c>
      <c r="L1300"/>
      <c r="M1300" t="s">
        <v>4810</v>
      </c>
      <c r="N1300"/>
      <c r="O1300"/>
      <c r="P1300" t="s">
        <v>421</v>
      </c>
    </row>
    <row r="1301" spans="1:16" ht="15" x14ac:dyDescent="0.25">
      <c r="A1301" t="s">
        <v>4779</v>
      </c>
      <c r="B1301" t="s">
        <v>4831</v>
      </c>
      <c r="C1301" t="s">
        <v>723</v>
      </c>
      <c r="D1301" t="s">
        <v>724</v>
      </c>
      <c r="E1301" t="s">
        <v>181</v>
      </c>
      <c r="F1301" t="s">
        <v>723</v>
      </c>
      <c r="G1301"/>
      <c r="H1301">
        <v>1.5</v>
      </c>
      <c r="I1301" t="s">
        <v>625</v>
      </c>
      <c r="J1301" t="s">
        <v>379</v>
      </c>
      <c r="K1301" t="s">
        <v>379</v>
      </c>
      <c r="L1301"/>
      <c r="M1301" t="s">
        <v>4832</v>
      </c>
      <c r="N1301" t="s">
        <v>4833</v>
      </c>
      <c r="O1301" t="s">
        <v>4834</v>
      </c>
      <c r="P1301" t="s">
        <v>197</v>
      </c>
    </row>
    <row r="1302" spans="1:16" ht="15" x14ac:dyDescent="0.25">
      <c r="A1302" t="s">
        <v>4779</v>
      </c>
      <c r="B1302" t="s">
        <v>4780</v>
      </c>
      <c r="C1302" t="s">
        <v>125</v>
      </c>
      <c r="D1302" t="s">
        <v>180</v>
      </c>
      <c r="E1302" t="s">
        <v>181</v>
      </c>
      <c r="F1302" t="s">
        <v>125</v>
      </c>
      <c r="G1302"/>
      <c r="H1302">
        <v>14</v>
      </c>
      <c r="I1302" t="s">
        <v>182</v>
      </c>
      <c r="J1302" t="s">
        <v>183</v>
      </c>
      <c r="K1302" t="s">
        <v>270</v>
      </c>
      <c r="L1302"/>
      <c r="M1302" t="s">
        <v>4781</v>
      </c>
      <c r="N1302" t="s">
        <v>3305</v>
      </c>
      <c r="O1302" t="s">
        <v>3306</v>
      </c>
      <c r="P1302" t="s">
        <v>203</v>
      </c>
    </row>
    <row r="1303" spans="1:16" ht="15" x14ac:dyDescent="0.25">
      <c r="A1303" t="s">
        <v>4779</v>
      </c>
      <c r="B1303" t="s">
        <v>4846</v>
      </c>
      <c r="C1303" t="s">
        <v>723</v>
      </c>
      <c r="D1303" t="s">
        <v>724</v>
      </c>
      <c r="E1303" t="s">
        <v>181</v>
      </c>
      <c r="F1303" t="s">
        <v>723</v>
      </c>
      <c r="G1303"/>
      <c r="H1303">
        <v>1.5</v>
      </c>
      <c r="I1303" t="s">
        <v>625</v>
      </c>
      <c r="J1303" t="s">
        <v>183</v>
      </c>
      <c r="K1303" t="s">
        <v>5000</v>
      </c>
      <c r="L1303"/>
      <c r="M1303" t="s">
        <v>4847</v>
      </c>
      <c r="N1303" t="s">
        <v>4848</v>
      </c>
      <c r="O1303" t="s">
        <v>4849</v>
      </c>
      <c r="P1303" t="s">
        <v>236</v>
      </c>
    </row>
    <row r="1304" spans="1:16" ht="15" x14ac:dyDescent="0.25">
      <c r="A1304" t="s">
        <v>4779</v>
      </c>
      <c r="B1304" t="s">
        <v>4821</v>
      </c>
      <c r="C1304" t="s">
        <v>723</v>
      </c>
      <c r="D1304" t="s">
        <v>724</v>
      </c>
      <c r="E1304" t="s">
        <v>181</v>
      </c>
      <c r="F1304" t="s">
        <v>723</v>
      </c>
      <c r="G1304"/>
      <c r="H1304">
        <v>3.4</v>
      </c>
      <c r="I1304" t="s">
        <v>625</v>
      </c>
      <c r="J1304" t="s">
        <v>183</v>
      </c>
      <c r="K1304" t="s">
        <v>442</v>
      </c>
      <c r="L1304"/>
      <c r="M1304" t="s">
        <v>4822</v>
      </c>
      <c r="N1304" t="s">
        <v>4823</v>
      </c>
      <c r="O1304" t="s">
        <v>4824</v>
      </c>
      <c r="P1304" t="s">
        <v>728</v>
      </c>
    </row>
    <row r="1305" spans="1:16" ht="15" x14ac:dyDescent="0.25">
      <c r="A1305" t="s">
        <v>4779</v>
      </c>
      <c r="B1305" t="s">
        <v>4806</v>
      </c>
      <c r="C1305" t="s">
        <v>125</v>
      </c>
      <c r="D1305" t="s">
        <v>180</v>
      </c>
      <c r="E1305" t="s">
        <v>181</v>
      </c>
      <c r="F1305" t="s">
        <v>125</v>
      </c>
      <c r="G1305"/>
      <c r="H1305">
        <v>4.9800000000000004</v>
      </c>
      <c r="I1305" t="s">
        <v>182</v>
      </c>
      <c r="J1305" t="s">
        <v>183</v>
      </c>
      <c r="K1305" t="s">
        <v>184</v>
      </c>
      <c r="L1305"/>
      <c r="M1305" t="s">
        <v>4807</v>
      </c>
      <c r="N1305"/>
      <c r="O1305"/>
      <c r="P1305" t="s">
        <v>421</v>
      </c>
    </row>
    <row r="1306" spans="1:16" ht="15" x14ac:dyDescent="0.25">
      <c r="A1306" t="s">
        <v>4779</v>
      </c>
      <c r="B1306" t="s">
        <v>4799</v>
      </c>
      <c r="C1306" t="s">
        <v>125</v>
      </c>
      <c r="D1306" t="s">
        <v>180</v>
      </c>
      <c r="E1306" t="s">
        <v>181</v>
      </c>
      <c r="F1306" t="s">
        <v>125</v>
      </c>
      <c r="G1306"/>
      <c r="H1306">
        <v>3.51</v>
      </c>
      <c r="I1306" t="s">
        <v>182</v>
      </c>
      <c r="J1306" t="s">
        <v>183</v>
      </c>
      <c r="K1306" t="s">
        <v>270</v>
      </c>
      <c r="L1306"/>
      <c r="M1306" t="s">
        <v>4800</v>
      </c>
      <c r="N1306"/>
      <c r="O1306"/>
      <c r="P1306" t="s">
        <v>421</v>
      </c>
    </row>
    <row r="1307" spans="1:16" ht="15" x14ac:dyDescent="0.25">
      <c r="A1307" t="s">
        <v>4779</v>
      </c>
      <c r="B1307" t="s">
        <v>4795</v>
      </c>
      <c r="C1307" t="s">
        <v>125</v>
      </c>
      <c r="D1307" t="s">
        <v>180</v>
      </c>
      <c r="E1307" t="s">
        <v>181</v>
      </c>
      <c r="F1307" t="s">
        <v>125</v>
      </c>
      <c r="G1307"/>
      <c r="H1307">
        <v>4.54</v>
      </c>
      <c r="I1307" t="s">
        <v>182</v>
      </c>
      <c r="J1307" t="s">
        <v>183</v>
      </c>
      <c r="K1307" t="s">
        <v>199</v>
      </c>
      <c r="L1307"/>
      <c r="M1307" t="s">
        <v>4796</v>
      </c>
      <c r="N1307"/>
      <c r="O1307"/>
      <c r="P1307" t="s">
        <v>421</v>
      </c>
    </row>
    <row r="1308" spans="1:16" ht="15" x14ac:dyDescent="0.25">
      <c r="A1308" t="s">
        <v>4779</v>
      </c>
      <c r="B1308" t="s">
        <v>4835</v>
      </c>
      <c r="C1308" t="s">
        <v>723</v>
      </c>
      <c r="D1308" t="s">
        <v>724</v>
      </c>
      <c r="E1308" t="s">
        <v>181</v>
      </c>
      <c r="F1308" t="s">
        <v>723</v>
      </c>
      <c r="G1308"/>
      <c r="H1308">
        <v>7.5</v>
      </c>
      <c r="I1308" t="s">
        <v>182</v>
      </c>
      <c r="J1308" t="s">
        <v>379</v>
      </c>
      <c r="K1308" t="s">
        <v>379</v>
      </c>
      <c r="L1308"/>
      <c r="M1308" t="s">
        <v>4836</v>
      </c>
      <c r="N1308" t="s">
        <v>4837</v>
      </c>
      <c r="O1308" t="s">
        <v>4838</v>
      </c>
      <c r="P1308" t="s">
        <v>197</v>
      </c>
    </row>
    <row r="1309" spans="1:16" ht="15" x14ac:dyDescent="0.25">
      <c r="A1309" t="s">
        <v>4779</v>
      </c>
      <c r="B1309" t="s">
        <v>4817</v>
      </c>
      <c r="C1309" t="s">
        <v>125</v>
      </c>
      <c r="D1309" t="s">
        <v>180</v>
      </c>
      <c r="E1309" t="s">
        <v>181</v>
      </c>
      <c r="F1309" t="s">
        <v>125</v>
      </c>
      <c r="G1309"/>
      <c r="H1309">
        <v>3.4489999999999998</v>
      </c>
      <c r="I1309" t="s">
        <v>182</v>
      </c>
      <c r="J1309" t="s">
        <v>183</v>
      </c>
      <c r="K1309" t="s">
        <v>410</v>
      </c>
      <c r="L1309"/>
      <c r="M1309" t="s">
        <v>4818</v>
      </c>
      <c r="N1309"/>
      <c r="O1309"/>
      <c r="P1309" t="s">
        <v>577</v>
      </c>
    </row>
    <row r="1310" spans="1:16" ht="15" x14ac:dyDescent="0.25">
      <c r="A1310" t="s">
        <v>4779</v>
      </c>
      <c r="B1310" t="s">
        <v>4815</v>
      </c>
      <c r="C1310" t="s">
        <v>125</v>
      </c>
      <c r="D1310" t="s">
        <v>180</v>
      </c>
      <c r="E1310" t="s">
        <v>181</v>
      </c>
      <c r="F1310" t="s">
        <v>125</v>
      </c>
      <c r="G1310"/>
      <c r="H1310">
        <v>3.73</v>
      </c>
      <c r="I1310" t="s">
        <v>182</v>
      </c>
      <c r="J1310" t="s">
        <v>183</v>
      </c>
      <c r="K1310" t="s">
        <v>410</v>
      </c>
      <c r="L1310"/>
      <c r="M1310" t="s">
        <v>4816</v>
      </c>
      <c r="N1310"/>
      <c r="O1310"/>
      <c r="P1310" t="s">
        <v>577</v>
      </c>
    </row>
    <row r="1311" spans="1:16" ht="15" x14ac:dyDescent="0.25">
      <c r="A1311" t="s">
        <v>4779</v>
      </c>
      <c r="B1311" t="s">
        <v>4819</v>
      </c>
      <c r="C1311" t="s">
        <v>125</v>
      </c>
      <c r="D1311" t="s">
        <v>180</v>
      </c>
      <c r="E1311" t="s">
        <v>181</v>
      </c>
      <c r="F1311" t="s">
        <v>125</v>
      </c>
      <c r="G1311"/>
      <c r="H1311">
        <v>4.9755000000000003</v>
      </c>
      <c r="I1311" t="s">
        <v>182</v>
      </c>
      <c r="J1311" t="s">
        <v>183</v>
      </c>
      <c r="K1311" t="s">
        <v>270</v>
      </c>
      <c r="L1311"/>
      <c r="M1311" t="s">
        <v>4820</v>
      </c>
      <c r="N1311"/>
      <c r="O1311"/>
      <c r="P1311" t="s">
        <v>577</v>
      </c>
    </row>
    <row r="1312" spans="1:16" ht="15" x14ac:dyDescent="0.25">
      <c r="A1312" t="s">
        <v>4779</v>
      </c>
      <c r="B1312" t="s">
        <v>4782</v>
      </c>
      <c r="C1312" t="s">
        <v>125</v>
      </c>
      <c r="D1312" t="s">
        <v>180</v>
      </c>
      <c r="E1312" t="s">
        <v>181</v>
      </c>
      <c r="F1312" t="s">
        <v>125</v>
      </c>
      <c r="G1312"/>
      <c r="H1312">
        <v>11.638</v>
      </c>
      <c r="I1312" t="s">
        <v>182</v>
      </c>
      <c r="J1312" t="s">
        <v>183</v>
      </c>
      <c r="K1312" t="s">
        <v>184</v>
      </c>
      <c r="L1312"/>
      <c r="M1312" t="s">
        <v>4783</v>
      </c>
      <c r="N1312"/>
      <c r="O1312"/>
      <c r="P1312" t="s">
        <v>293</v>
      </c>
    </row>
    <row r="1313" spans="1:16" ht="15" x14ac:dyDescent="0.25">
      <c r="A1313" t="s">
        <v>4779</v>
      </c>
      <c r="B1313" t="s">
        <v>4827</v>
      </c>
      <c r="C1313" t="s">
        <v>723</v>
      </c>
      <c r="D1313" t="s">
        <v>724</v>
      </c>
      <c r="E1313" t="s">
        <v>181</v>
      </c>
      <c r="F1313" t="s">
        <v>723</v>
      </c>
      <c r="G1313"/>
      <c r="H1313">
        <v>10</v>
      </c>
      <c r="I1313" t="s">
        <v>625</v>
      </c>
      <c r="J1313" t="s">
        <v>183</v>
      </c>
      <c r="K1313" t="s">
        <v>442</v>
      </c>
      <c r="L1313"/>
      <c r="M1313" t="s">
        <v>4828</v>
      </c>
      <c r="N1313" t="s">
        <v>4829</v>
      </c>
      <c r="O1313" t="s">
        <v>4830</v>
      </c>
      <c r="P1313" t="s">
        <v>733</v>
      </c>
    </row>
    <row r="1314" spans="1:16" ht="15" x14ac:dyDescent="0.25">
      <c r="A1314" t="s">
        <v>4779</v>
      </c>
      <c r="B1314" t="s">
        <v>4787</v>
      </c>
      <c r="C1314" t="s">
        <v>125</v>
      </c>
      <c r="D1314" t="s">
        <v>180</v>
      </c>
      <c r="E1314" t="s">
        <v>181</v>
      </c>
      <c r="F1314" t="s">
        <v>125</v>
      </c>
      <c r="G1314"/>
      <c r="H1314">
        <v>2.56</v>
      </c>
      <c r="I1314" t="s">
        <v>182</v>
      </c>
      <c r="J1314" t="s">
        <v>216</v>
      </c>
      <c r="K1314" t="s">
        <v>216</v>
      </c>
      <c r="L1314"/>
      <c r="M1314" t="s">
        <v>4788</v>
      </c>
      <c r="N1314"/>
      <c r="O1314"/>
      <c r="P1314" t="s">
        <v>293</v>
      </c>
    </row>
    <row r="1315" spans="1:16" ht="15" x14ac:dyDescent="0.25">
      <c r="A1315" t="s">
        <v>4779</v>
      </c>
      <c r="B1315" t="s">
        <v>4801</v>
      </c>
      <c r="C1315" t="s">
        <v>125</v>
      </c>
      <c r="D1315" t="s">
        <v>180</v>
      </c>
      <c r="E1315" t="s">
        <v>181</v>
      </c>
      <c r="F1315" t="s">
        <v>125</v>
      </c>
      <c r="G1315"/>
      <c r="H1315">
        <v>4.9800000000000004</v>
      </c>
      <c r="I1315" t="s">
        <v>182</v>
      </c>
      <c r="J1315" t="s">
        <v>216</v>
      </c>
      <c r="K1315" t="s">
        <v>216</v>
      </c>
      <c r="L1315"/>
      <c r="M1315" t="s">
        <v>4802</v>
      </c>
      <c r="N1315"/>
      <c r="O1315"/>
      <c r="P1315" t="s">
        <v>421</v>
      </c>
    </row>
    <row r="1316" spans="1:16" ht="15" x14ac:dyDescent="0.25">
      <c r="A1316" t="s">
        <v>4779</v>
      </c>
      <c r="B1316" t="s">
        <v>4791</v>
      </c>
      <c r="C1316" t="s">
        <v>125</v>
      </c>
      <c r="D1316" t="s">
        <v>180</v>
      </c>
      <c r="E1316" t="s">
        <v>181</v>
      </c>
      <c r="F1316" t="s">
        <v>125</v>
      </c>
      <c r="G1316"/>
      <c r="H1316">
        <v>2.56</v>
      </c>
      <c r="I1316" t="s">
        <v>182</v>
      </c>
      <c r="J1316" t="s">
        <v>183</v>
      </c>
      <c r="K1316" t="s">
        <v>270</v>
      </c>
      <c r="L1316"/>
      <c r="M1316" t="s">
        <v>4792</v>
      </c>
      <c r="N1316"/>
      <c r="O1316"/>
      <c r="P1316" t="s">
        <v>293</v>
      </c>
    </row>
    <row r="1317" spans="1:16" ht="15" x14ac:dyDescent="0.25">
      <c r="A1317" t="s">
        <v>4779</v>
      </c>
      <c r="B1317" t="s">
        <v>5131</v>
      </c>
      <c r="C1317" t="s">
        <v>723</v>
      </c>
      <c r="D1317" t="s">
        <v>724</v>
      </c>
      <c r="E1317" t="s">
        <v>181</v>
      </c>
      <c r="F1317" t="s">
        <v>723</v>
      </c>
      <c r="G1317"/>
      <c r="H1317">
        <v>4</v>
      </c>
      <c r="I1317" t="s">
        <v>625</v>
      </c>
      <c r="J1317" t="s">
        <v>183</v>
      </c>
      <c r="K1317" t="s">
        <v>442</v>
      </c>
      <c r="L1317"/>
      <c r="M1317" t="s">
        <v>5132</v>
      </c>
      <c r="N1317" t="s">
        <v>5133</v>
      </c>
      <c r="O1317" t="s">
        <v>5134</v>
      </c>
      <c r="P1317" t="s">
        <v>819</v>
      </c>
    </row>
    <row r="1318" spans="1:16" ht="15" x14ac:dyDescent="0.25">
      <c r="A1318" t="s">
        <v>4875</v>
      </c>
      <c r="B1318" t="s">
        <v>4876</v>
      </c>
      <c r="C1318" t="s">
        <v>723</v>
      </c>
      <c r="D1318" t="s">
        <v>997</v>
      </c>
      <c r="E1318" t="s">
        <v>181</v>
      </c>
      <c r="F1318" t="s">
        <v>723</v>
      </c>
      <c r="G1318"/>
      <c r="H1318">
        <v>97.2</v>
      </c>
      <c r="I1318" t="s">
        <v>625</v>
      </c>
      <c r="J1318" t="s">
        <v>183</v>
      </c>
      <c r="K1318" t="s">
        <v>270</v>
      </c>
      <c r="L1318"/>
      <c r="M1318" t="s">
        <v>4877</v>
      </c>
      <c r="N1318" t="s">
        <v>4878</v>
      </c>
      <c r="O1318" t="s">
        <v>4879</v>
      </c>
      <c r="P1318" t="s">
        <v>733</v>
      </c>
    </row>
    <row r="1319" spans="1:16" ht="15" x14ac:dyDescent="0.25">
      <c r="A1319" t="s">
        <v>4875</v>
      </c>
      <c r="B1319" t="s">
        <v>4880</v>
      </c>
      <c r="C1319" t="s">
        <v>723</v>
      </c>
      <c r="D1319" t="s">
        <v>997</v>
      </c>
      <c r="E1319" t="s">
        <v>181</v>
      </c>
      <c r="F1319" t="s">
        <v>723</v>
      </c>
      <c r="G1319"/>
      <c r="H1319">
        <v>97.2</v>
      </c>
      <c r="I1319" t="s">
        <v>625</v>
      </c>
      <c r="J1319" t="s">
        <v>183</v>
      </c>
      <c r="K1319" t="s">
        <v>270</v>
      </c>
      <c r="L1319"/>
      <c r="M1319" t="s">
        <v>4877</v>
      </c>
      <c r="N1319" t="s">
        <v>4881</v>
      </c>
      <c r="O1319" t="s">
        <v>4882</v>
      </c>
      <c r="P1319" t="s">
        <v>733</v>
      </c>
    </row>
    <row r="1320" spans="1:16" ht="15" x14ac:dyDescent="0.25">
      <c r="A1320"/>
      <c r="B1320"/>
      <c r="C1320"/>
      <c r="D1320"/>
      <c r="E1320"/>
      <c r="F1320"/>
      <c r="G1320"/>
      <c r="H1320"/>
      <c r="I1320"/>
      <c r="J1320"/>
      <c r="K1320"/>
      <c r="L1320"/>
      <c r="M1320"/>
      <c r="N1320"/>
      <c r="O1320"/>
      <c r="P1320"/>
    </row>
    <row r="1321" spans="1:16" ht="15" x14ac:dyDescent="0.25">
      <c r="A1321"/>
      <c r="B1321"/>
      <c r="C1321"/>
      <c r="D1321"/>
      <c r="E1321"/>
      <c r="F1321"/>
      <c r="G1321"/>
      <c r="H1321"/>
      <c r="I1321"/>
      <c r="J1321"/>
      <c r="K1321"/>
      <c r="L1321"/>
      <c r="M1321"/>
      <c r="N1321"/>
      <c r="O1321"/>
      <c r="P1321"/>
    </row>
    <row r="1322" spans="1:16" ht="15" x14ac:dyDescent="0.25">
      <c r="A1322"/>
      <c r="B1322"/>
      <c r="C1322"/>
      <c r="D1322"/>
      <c r="E1322"/>
      <c r="F1322"/>
      <c r="G1322"/>
      <c r="H1322"/>
      <c r="I1322"/>
      <c r="J1322"/>
      <c r="K1322"/>
      <c r="L1322"/>
      <c r="M1322"/>
      <c r="N1322"/>
      <c r="O1322"/>
      <c r="P1322"/>
    </row>
    <row r="1323" spans="1:16" ht="15" x14ac:dyDescent="0.25">
      <c r="A1323"/>
      <c r="B1323"/>
      <c r="C1323"/>
      <c r="D1323"/>
      <c r="E1323"/>
      <c r="F1323"/>
      <c r="G1323"/>
      <c r="H1323"/>
      <c r="I1323"/>
      <c r="J1323"/>
      <c r="K1323"/>
      <c r="L1323"/>
      <c r="M1323"/>
      <c r="N1323"/>
      <c r="O1323"/>
      <c r="P1323"/>
    </row>
    <row r="1324" spans="1:16" ht="15" x14ac:dyDescent="0.25">
      <c r="A1324"/>
      <c r="B1324"/>
      <c r="C1324"/>
      <c r="D1324"/>
      <c r="E1324"/>
      <c r="F1324"/>
      <c r="G1324"/>
      <c r="H1324"/>
      <c r="I1324"/>
      <c r="J1324"/>
      <c r="K1324"/>
      <c r="L1324"/>
      <c r="M1324"/>
      <c r="N1324"/>
      <c r="O1324"/>
      <c r="P1324"/>
    </row>
    <row r="1325" spans="1:16" ht="15" x14ac:dyDescent="0.25">
      <c r="A1325"/>
      <c r="B1325"/>
      <c r="C1325"/>
      <c r="D1325"/>
      <c r="E1325"/>
      <c r="F1325"/>
      <c r="G1325"/>
      <c r="H1325"/>
      <c r="I1325"/>
      <c r="J1325"/>
      <c r="K1325"/>
      <c r="L1325"/>
      <c r="M1325"/>
      <c r="N1325"/>
      <c r="O1325"/>
      <c r="P1325"/>
    </row>
  </sheetData>
  <pageMargins left="0.23622047244094491" right="0.23622047244094491" top="0.74803149606299213" bottom="0.74803149606299213" header="0.31496062992125984" footer="0.31496062992125984"/>
  <pageSetup paperSize="9" scale="90" firstPageNumber="143" fitToHeight="0" orientation="portrait" useFirstPageNumber="1" verticalDpi="4" r:id="rId1"/>
  <headerFooter alignWithMargins="0">
    <oddHeader>&amp;R&amp;"Arial,Bold"&amp;10ELECTRICITY</oddHeader>
    <oddFooter>&amp;C&amp;10&amp;P</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9857E-FBAF-4C8B-879D-E3ECAF5F3D54}">
  <sheetPr codeName="Sheet24"/>
  <dimension ref="A1:N498"/>
  <sheetViews>
    <sheetView showGridLines="0" zoomScaleNormal="100" zoomScaleSheetLayoutView="100" workbookViewId="0"/>
  </sheetViews>
  <sheetFormatPr defaultColWidth="10.42578125" defaultRowHeight="15" x14ac:dyDescent="0.2"/>
  <cols>
    <col min="1" max="1" width="40.42578125" style="22" customWidth="1"/>
    <col min="2" max="2" width="26.85546875" style="22" customWidth="1"/>
    <col min="3" max="3" width="25.140625" style="22" bestFit="1" customWidth="1"/>
    <col min="4" max="4" width="21.5703125" style="22" customWidth="1"/>
    <col min="5" max="5" width="7.5703125" style="22" customWidth="1"/>
    <col min="6" max="6" width="15.42578125" style="22" customWidth="1"/>
    <col min="7" max="7" width="18" style="58" customWidth="1"/>
    <col min="8" max="8" width="6.28515625" style="63" bestFit="1" customWidth="1"/>
    <col min="9" max="256" width="10.42578125" style="63"/>
    <col min="257" max="257" width="40.42578125" style="63" customWidth="1"/>
    <col min="258" max="258" width="26.85546875" style="63" customWidth="1"/>
    <col min="259" max="259" width="25.140625" style="63" bestFit="1" customWidth="1"/>
    <col min="260" max="260" width="21.5703125" style="63" customWidth="1"/>
    <col min="261" max="261" width="7.5703125" style="63" customWidth="1"/>
    <col min="262" max="262" width="15.42578125" style="63" customWidth="1"/>
    <col min="263" max="263" width="18" style="63" customWidth="1"/>
    <col min="264" max="264" width="6.28515625" style="63" bestFit="1" customWidth="1"/>
    <col min="265" max="512" width="10.42578125" style="63"/>
    <col min="513" max="513" width="40.42578125" style="63" customWidth="1"/>
    <col min="514" max="514" width="26.85546875" style="63" customWidth="1"/>
    <col min="515" max="515" width="25.140625" style="63" bestFit="1" customWidth="1"/>
    <col min="516" max="516" width="21.5703125" style="63" customWidth="1"/>
    <col min="517" max="517" width="7.5703125" style="63" customWidth="1"/>
    <col min="518" max="518" width="15.42578125" style="63" customWidth="1"/>
    <col min="519" max="519" width="18" style="63" customWidth="1"/>
    <col min="520" max="520" width="6.28515625" style="63" bestFit="1" customWidth="1"/>
    <col min="521" max="768" width="10.42578125" style="63"/>
    <col min="769" max="769" width="40.42578125" style="63" customWidth="1"/>
    <col min="770" max="770" width="26.85546875" style="63" customWidth="1"/>
    <col min="771" max="771" width="25.140625" style="63" bestFit="1" customWidth="1"/>
    <col min="772" max="772" width="21.5703125" style="63" customWidth="1"/>
    <col min="773" max="773" width="7.5703125" style="63" customWidth="1"/>
    <col min="774" max="774" width="15.42578125" style="63" customWidth="1"/>
    <col min="775" max="775" width="18" style="63" customWidth="1"/>
    <col min="776" max="776" width="6.28515625" style="63" bestFit="1" customWidth="1"/>
    <col min="777" max="1024" width="10.42578125" style="63"/>
    <col min="1025" max="1025" width="40.42578125" style="63" customWidth="1"/>
    <col min="1026" max="1026" width="26.85546875" style="63" customWidth="1"/>
    <col min="1027" max="1027" width="25.140625" style="63" bestFit="1" customWidth="1"/>
    <col min="1028" max="1028" width="21.5703125" style="63" customWidth="1"/>
    <col min="1029" max="1029" width="7.5703125" style="63" customWidth="1"/>
    <col min="1030" max="1030" width="15.42578125" style="63" customWidth="1"/>
    <col min="1031" max="1031" width="18" style="63" customWidth="1"/>
    <col min="1032" max="1032" width="6.28515625" style="63" bestFit="1" customWidth="1"/>
    <col min="1033" max="1280" width="10.42578125" style="63"/>
    <col min="1281" max="1281" width="40.42578125" style="63" customWidth="1"/>
    <col min="1282" max="1282" width="26.85546875" style="63" customWidth="1"/>
    <col min="1283" max="1283" width="25.140625" style="63" bestFit="1" customWidth="1"/>
    <col min="1284" max="1284" width="21.5703125" style="63" customWidth="1"/>
    <col min="1285" max="1285" width="7.5703125" style="63" customWidth="1"/>
    <col min="1286" max="1286" width="15.42578125" style="63" customWidth="1"/>
    <col min="1287" max="1287" width="18" style="63" customWidth="1"/>
    <col min="1288" max="1288" width="6.28515625" style="63" bestFit="1" customWidth="1"/>
    <col min="1289" max="1536" width="10.42578125" style="63"/>
    <col min="1537" max="1537" width="40.42578125" style="63" customWidth="1"/>
    <col min="1538" max="1538" width="26.85546875" style="63" customWidth="1"/>
    <col min="1539" max="1539" width="25.140625" style="63" bestFit="1" customWidth="1"/>
    <col min="1540" max="1540" width="21.5703125" style="63" customWidth="1"/>
    <col min="1541" max="1541" width="7.5703125" style="63" customWidth="1"/>
    <col min="1542" max="1542" width="15.42578125" style="63" customWidth="1"/>
    <col min="1543" max="1543" width="18" style="63" customWidth="1"/>
    <col min="1544" max="1544" width="6.28515625" style="63" bestFit="1" customWidth="1"/>
    <col min="1545" max="1792" width="10.42578125" style="63"/>
    <col min="1793" max="1793" width="40.42578125" style="63" customWidth="1"/>
    <col min="1794" max="1794" width="26.85546875" style="63" customWidth="1"/>
    <col min="1795" max="1795" width="25.140625" style="63" bestFit="1" customWidth="1"/>
    <col min="1796" max="1796" width="21.5703125" style="63" customWidth="1"/>
    <col min="1797" max="1797" width="7.5703125" style="63" customWidth="1"/>
    <col min="1798" max="1798" width="15.42578125" style="63" customWidth="1"/>
    <col min="1799" max="1799" width="18" style="63" customWidth="1"/>
    <col min="1800" max="1800" width="6.28515625" style="63" bestFit="1" customWidth="1"/>
    <col min="1801" max="2048" width="10.42578125" style="63"/>
    <col min="2049" max="2049" width="40.42578125" style="63" customWidth="1"/>
    <col min="2050" max="2050" width="26.85546875" style="63" customWidth="1"/>
    <col min="2051" max="2051" width="25.140625" style="63" bestFit="1" customWidth="1"/>
    <col min="2052" max="2052" width="21.5703125" style="63" customWidth="1"/>
    <col min="2053" max="2053" width="7.5703125" style="63" customWidth="1"/>
    <col min="2054" max="2054" width="15.42578125" style="63" customWidth="1"/>
    <col min="2055" max="2055" width="18" style="63" customWidth="1"/>
    <col min="2056" max="2056" width="6.28515625" style="63" bestFit="1" customWidth="1"/>
    <col min="2057" max="2304" width="10.42578125" style="63"/>
    <col min="2305" max="2305" width="40.42578125" style="63" customWidth="1"/>
    <col min="2306" max="2306" width="26.85546875" style="63" customWidth="1"/>
    <col min="2307" max="2307" width="25.140625" style="63" bestFit="1" customWidth="1"/>
    <col min="2308" max="2308" width="21.5703125" style="63" customWidth="1"/>
    <col min="2309" max="2309" width="7.5703125" style="63" customWidth="1"/>
    <col min="2310" max="2310" width="15.42578125" style="63" customWidth="1"/>
    <col min="2311" max="2311" width="18" style="63" customWidth="1"/>
    <col min="2312" max="2312" width="6.28515625" style="63" bestFit="1" customWidth="1"/>
    <col min="2313" max="2560" width="10.42578125" style="63"/>
    <col min="2561" max="2561" width="40.42578125" style="63" customWidth="1"/>
    <col min="2562" max="2562" width="26.85546875" style="63" customWidth="1"/>
    <col min="2563" max="2563" width="25.140625" style="63" bestFit="1" customWidth="1"/>
    <col min="2564" max="2564" width="21.5703125" style="63" customWidth="1"/>
    <col min="2565" max="2565" width="7.5703125" style="63" customWidth="1"/>
    <col min="2566" max="2566" width="15.42578125" style="63" customWidth="1"/>
    <col min="2567" max="2567" width="18" style="63" customWidth="1"/>
    <col min="2568" max="2568" width="6.28515625" style="63" bestFit="1" customWidth="1"/>
    <col min="2569" max="2816" width="10.42578125" style="63"/>
    <col min="2817" max="2817" width="40.42578125" style="63" customWidth="1"/>
    <col min="2818" max="2818" width="26.85546875" style="63" customWidth="1"/>
    <col min="2819" max="2819" width="25.140625" style="63" bestFit="1" customWidth="1"/>
    <col min="2820" max="2820" width="21.5703125" style="63" customWidth="1"/>
    <col min="2821" max="2821" width="7.5703125" style="63" customWidth="1"/>
    <col min="2822" max="2822" width="15.42578125" style="63" customWidth="1"/>
    <col min="2823" max="2823" width="18" style="63" customWidth="1"/>
    <col min="2824" max="2824" width="6.28515625" style="63" bestFit="1" customWidth="1"/>
    <col min="2825" max="3072" width="10.42578125" style="63"/>
    <col min="3073" max="3073" width="40.42578125" style="63" customWidth="1"/>
    <col min="3074" max="3074" width="26.85546875" style="63" customWidth="1"/>
    <col min="3075" max="3075" width="25.140625" style="63" bestFit="1" customWidth="1"/>
    <col min="3076" max="3076" width="21.5703125" style="63" customWidth="1"/>
    <col min="3077" max="3077" width="7.5703125" style="63" customWidth="1"/>
    <col min="3078" max="3078" width="15.42578125" style="63" customWidth="1"/>
    <col min="3079" max="3079" width="18" style="63" customWidth="1"/>
    <col min="3080" max="3080" width="6.28515625" style="63" bestFit="1" customWidth="1"/>
    <col min="3081" max="3328" width="10.42578125" style="63"/>
    <col min="3329" max="3329" width="40.42578125" style="63" customWidth="1"/>
    <col min="3330" max="3330" width="26.85546875" style="63" customWidth="1"/>
    <col min="3331" max="3331" width="25.140625" style="63" bestFit="1" customWidth="1"/>
    <col min="3332" max="3332" width="21.5703125" style="63" customWidth="1"/>
    <col min="3333" max="3333" width="7.5703125" style="63" customWidth="1"/>
    <col min="3334" max="3334" width="15.42578125" style="63" customWidth="1"/>
    <col min="3335" max="3335" width="18" style="63" customWidth="1"/>
    <col min="3336" max="3336" width="6.28515625" style="63" bestFit="1" customWidth="1"/>
    <col min="3337" max="3584" width="10.42578125" style="63"/>
    <col min="3585" max="3585" width="40.42578125" style="63" customWidth="1"/>
    <col min="3586" max="3586" width="26.85546875" style="63" customWidth="1"/>
    <col min="3587" max="3587" width="25.140625" style="63" bestFit="1" customWidth="1"/>
    <col min="3588" max="3588" width="21.5703125" style="63" customWidth="1"/>
    <col min="3589" max="3589" width="7.5703125" style="63" customWidth="1"/>
    <col min="3590" max="3590" width="15.42578125" style="63" customWidth="1"/>
    <col min="3591" max="3591" width="18" style="63" customWidth="1"/>
    <col min="3592" max="3592" width="6.28515625" style="63" bestFit="1" customWidth="1"/>
    <col min="3593" max="3840" width="10.42578125" style="63"/>
    <col min="3841" max="3841" width="40.42578125" style="63" customWidth="1"/>
    <col min="3842" max="3842" width="26.85546875" style="63" customWidth="1"/>
    <col min="3843" max="3843" width="25.140625" style="63" bestFit="1" customWidth="1"/>
    <col min="3844" max="3844" width="21.5703125" style="63" customWidth="1"/>
    <col min="3845" max="3845" width="7.5703125" style="63" customWidth="1"/>
    <col min="3846" max="3846" width="15.42578125" style="63" customWidth="1"/>
    <col min="3847" max="3847" width="18" style="63" customWidth="1"/>
    <col min="3848" max="3848" width="6.28515625" style="63" bestFit="1" customWidth="1"/>
    <col min="3849" max="4096" width="10.42578125" style="63"/>
    <col min="4097" max="4097" width="40.42578125" style="63" customWidth="1"/>
    <col min="4098" max="4098" width="26.85546875" style="63" customWidth="1"/>
    <col min="4099" max="4099" width="25.140625" style="63" bestFit="1" customWidth="1"/>
    <col min="4100" max="4100" width="21.5703125" style="63" customWidth="1"/>
    <col min="4101" max="4101" width="7.5703125" style="63" customWidth="1"/>
    <col min="4102" max="4102" width="15.42578125" style="63" customWidth="1"/>
    <col min="4103" max="4103" width="18" style="63" customWidth="1"/>
    <col min="4104" max="4104" width="6.28515625" style="63" bestFit="1" customWidth="1"/>
    <col min="4105" max="4352" width="10.42578125" style="63"/>
    <col min="4353" max="4353" width="40.42578125" style="63" customWidth="1"/>
    <col min="4354" max="4354" width="26.85546875" style="63" customWidth="1"/>
    <col min="4355" max="4355" width="25.140625" style="63" bestFit="1" customWidth="1"/>
    <col min="4356" max="4356" width="21.5703125" style="63" customWidth="1"/>
    <col min="4357" max="4357" width="7.5703125" style="63" customWidth="1"/>
    <col min="4358" max="4358" width="15.42578125" style="63" customWidth="1"/>
    <col min="4359" max="4359" width="18" style="63" customWidth="1"/>
    <col min="4360" max="4360" width="6.28515625" style="63" bestFit="1" customWidth="1"/>
    <col min="4361" max="4608" width="10.42578125" style="63"/>
    <col min="4609" max="4609" width="40.42578125" style="63" customWidth="1"/>
    <col min="4610" max="4610" width="26.85546875" style="63" customWidth="1"/>
    <col min="4611" max="4611" width="25.140625" style="63" bestFit="1" customWidth="1"/>
    <col min="4612" max="4612" width="21.5703125" style="63" customWidth="1"/>
    <col min="4613" max="4613" width="7.5703125" style="63" customWidth="1"/>
    <col min="4614" max="4614" width="15.42578125" style="63" customWidth="1"/>
    <col min="4615" max="4615" width="18" style="63" customWidth="1"/>
    <col min="4616" max="4616" width="6.28515625" style="63" bestFit="1" customWidth="1"/>
    <col min="4617" max="4864" width="10.42578125" style="63"/>
    <col min="4865" max="4865" width="40.42578125" style="63" customWidth="1"/>
    <col min="4866" max="4866" width="26.85546875" style="63" customWidth="1"/>
    <col min="4867" max="4867" width="25.140625" style="63" bestFit="1" customWidth="1"/>
    <col min="4868" max="4868" width="21.5703125" style="63" customWidth="1"/>
    <col min="4869" max="4869" width="7.5703125" style="63" customWidth="1"/>
    <col min="4870" max="4870" width="15.42578125" style="63" customWidth="1"/>
    <col min="4871" max="4871" width="18" style="63" customWidth="1"/>
    <col min="4872" max="4872" width="6.28515625" style="63" bestFit="1" customWidth="1"/>
    <col min="4873" max="5120" width="10.42578125" style="63"/>
    <col min="5121" max="5121" width="40.42578125" style="63" customWidth="1"/>
    <col min="5122" max="5122" width="26.85546875" style="63" customWidth="1"/>
    <col min="5123" max="5123" width="25.140625" style="63" bestFit="1" customWidth="1"/>
    <col min="5124" max="5124" width="21.5703125" style="63" customWidth="1"/>
    <col min="5125" max="5125" width="7.5703125" style="63" customWidth="1"/>
    <col min="5126" max="5126" width="15.42578125" style="63" customWidth="1"/>
    <col min="5127" max="5127" width="18" style="63" customWidth="1"/>
    <col min="5128" max="5128" width="6.28515625" style="63" bestFit="1" customWidth="1"/>
    <col min="5129" max="5376" width="10.42578125" style="63"/>
    <col min="5377" max="5377" width="40.42578125" style="63" customWidth="1"/>
    <col min="5378" max="5378" width="26.85546875" style="63" customWidth="1"/>
    <col min="5379" max="5379" width="25.140625" style="63" bestFit="1" customWidth="1"/>
    <col min="5380" max="5380" width="21.5703125" style="63" customWidth="1"/>
    <col min="5381" max="5381" width="7.5703125" style="63" customWidth="1"/>
    <col min="5382" max="5382" width="15.42578125" style="63" customWidth="1"/>
    <col min="5383" max="5383" width="18" style="63" customWidth="1"/>
    <col min="5384" max="5384" width="6.28515625" style="63" bestFit="1" customWidth="1"/>
    <col min="5385" max="5632" width="10.42578125" style="63"/>
    <col min="5633" max="5633" width="40.42578125" style="63" customWidth="1"/>
    <col min="5634" max="5634" width="26.85546875" style="63" customWidth="1"/>
    <col min="5635" max="5635" width="25.140625" style="63" bestFit="1" customWidth="1"/>
    <col min="5636" max="5636" width="21.5703125" style="63" customWidth="1"/>
    <col min="5637" max="5637" width="7.5703125" style="63" customWidth="1"/>
    <col min="5638" max="5638" width="15.42578125" style="63" customWidth="1"/>
    <col min="5639" max="5639" width="18" style="63" customWidth="1"/>
    <col min="5640" max="5640" width="6.28515625" style="63" bestFit="1" customWidth="1"/>
    <col min="5641" max="5888" width="10.42578125" style="63"/>
    <col min="5889" max="5889" width="40.42578125" style="63" customWidth="1"/>
    <col min="5890" max="5890" width="26.85546875" style="63" customWidth="1"/>
    <col min="5891" max="5891" width="25.140625" style="63" bestFit="1" customWidth="1"/>
    <col min="5892" max="5892" width="21.5703125" style="63" customWidth="1"/>
    <col min="5893" max="5893" width="7.5703125" style="63" customWidth="1"/>
    <col min="5894" max="5894" width="15.42578125" style="63" customWidth="1"/>
    <col min="5895" max="5895" width="18" style="63" customWidth="1"/>
    <col min="5896" max="5896" width="6.28515625" style="63" bestFit="1" customWidth="1"/>
    <col min="5897" max="6144" width="10.42578125" style="63"/>
    <col min="6145" max="6145" width="40.42578125" style="63" customWidth="1"/>
    <col min="6146" max="6146" width="26.85546875" style="63" customWidth="1"/>
    <col min="6147" max="6147" width="25.140625" style="63" bestFit="1" customWidth="1"/>
    <col min="6148" max="6148" width="21.5703125" style="63" customWidth="1"/>
    <col min="6149" max="6149" width="7.5703125" style="63" customWidth="1"/>
    <col min="6150" max="6150" width="15.42578125" style="63" customWidth="1"/>
    <col min="6151" max="6151" width="18" style="63" customWidth="1"/>
    <col min="6152" max="6152" width="6.28515625" style="63" bestFit="1" customWidth="1"/>
    <col min="6153" max="6400" width="10.42578125" style="63"/>
    <col min="6401" max="6401" width="40.42578125" style="63" customWidth="1"/>
    <col min="6402" max="6402" width="26.85546875" style="63" customWidth="1"/>
    <col min="6403" max="6403" width="25.140625" style="63" bestFit="1" customWidth="1"/>
    <col min="6404" max="6404" width="21.5703125" style="63" customWidth="1"/>
    <col min="6405" max="6405" width="7.5703125" style="63" customWidth="1"/>
    <col min="6406" max="6406" width="15.42578125" style="63" customWidth="1"/>
    <col min="6407" max="6407" width="18" style="63" customWidth="1"/>
    <col min="6408" max="6408" width="6.28515625" style="63" bestFit="1" customWidth="1"/>
    <col min="6409" max="6656" width="10.42578125" style="63"/>
    <col min="6657" max="6657" width="40.42578125" style="63" customWidth="1"/>
    <col min="6658" max="6658" width="26.85546875" style="63" customWidth="1"/>
    <col min="6659" max="6659" width="25.140625" style="63" bestFit="1" customWidth="1"/>
    <col min="6660" max="6660" width="21.5703125" style="63" customWidth="1"/>
    <col min="6661" max="6661" width="7.5703125" style="63" customWidth="1"/>
    <col min="6662" max="6662" width="15.42578125" style="63" customWidth="1"/>
    <col min="6663" max="6663" width="18" style="63" customWidth="1"/>
    <col min="6664" max="6664" width="6.28515625" style="63" bestFit="1" customWidth="1"/>
    <col min="6665" max="6912" width="10.42578125" style="63"/>
    <col min="6913" max="6913" width="40.42578125" style="63" customWidth="1"/>
    <col min="6914" max="6914" width="26.85546875" style="63" customWidth="1"/>
    <col min="6915" max="6915" width="25.140625" style="63" bestFit="1" customWidth="1"/>
    <col min="6916" max="6916" width="21.5703125" style="63" customWidth="1"/>
    <col min="6917" max="6917" width="7.5703125" style="63" customWidth="1"/>
    <col min="6918" max="6918" width="15.42578125" style="63" customWidth="1"/>
    <col min="6919" max="6919" width="18" style="63" customWidth="1"/>
    <col min="6920" max="6920" width="6.28515625" style="63" bestFit="1" customWidth="1"/>
    <col min="6921" max="7168" width="10.42578125" style="63"/>
    <col min="7169" max="7169" width="40.42578125" style="63" customWidth="1"/>
    <col min="7170" max="7170" width="26.85546875" style="63" customWidth="1"/>
    <col min="7171" max="7171" width="25.140625" style="63" bestFit="1" customWidth="1"/>
    <col min="7172" max="7172" width="21.5703125" style="63" customWidth="1"/>
    <col min="7173" max="7173" width="7.5703125" style="63" customWidth="1"/>
    <col min="7174" max="7174" width="15.42578125" style="63" customWidth="1"/>
    <col min="7175" max="7175" width="18" style="63" customWidth="1"/>
    <col min="7176" max="7176" width="6.28515625" style="63" bestFit="1" customWidth="1"/>
    <col min="7177" max="7424" width="10.42578125" style="63"/>
    <col min="7425" max="7425" width="40.42578125" style="63" customWidth="1"/>
    <col min="7426" max="7426" width="26.85546875" style="63" customWidth="1"/>
    <col min="7427" max="7427" width="25.140625" style="63" bestFit="1" customWidth="1"/>
    <col min="7428" max="7428" width="21.5703125" style="63" customWidth="1"/>
    <col min="7429" max="7429" width="7.5703125" style="63" customWidth="1"/>
    <col min="7430" max="7430" width="15.42578125" style="63" customWidth="1"/>
    <col min="7431" max="7431" width="18" style="63" customWidth="1"/>
    <col min="7432" max="7432" width="6.28515625" style="63" bestFit="1" customWidth="1"/>
    <col min="7433" max="7680" width="10.42578125" style="63"/>
    <col min="7681" max="7681" width="40.42578125" style="63" customWidth="1"/>
    <col min="7682" max="7682" width="26.85546875" style="63" customWidth="1"/>
    <col min="7683" max="7683" width="25.140625" style="63" bestFit="1" customWidth="1"/>
    <col min="7684" max="7684" width="21.5703125" style="63" customWidth="1"/>
    <col min="7685" max="7685" width="7.5703125" style="63" customWidth="1"/>
    <col min="7686" max="7686" width="15.42578125" style="63" customWidth="1"/>
    <col min="7687" max="7687" width="18" style="63" customWidth="1"/>
    <col min="7688" max="7688" width="6.28515625" style="63" bestFit="1" customWidth="1"/>
    <col min="7689" max="7936" width="10.42578125" style="63"/>
    <col min="7937" max="7937" width="40.42578125" style="63" customWidth="1"/>
    <col min="7938" max="7938" width="26.85546875" style="63" customWidth="1"/>
    <col min="7939" max="7939" width="25.140625" style="63" bestFit="1" customWidth="1"/>
    <col min="7940" max="7940" width="21.5703125" style="63" customWidth="1"/>
    <col min="7941" max="7941" width="7.5703125" style="63" customWidth="1"/>
    <col min="7942" max="7942" width="15.42578125" style="63" customWidth="1"/>
    <col min="7943" max="7943" width="18" style="63" customWidth="1"/>
    <col min="7944" max="7944" width="6.28515625" style="63" bestFit="1" customWidth="1"/>
    <col min="7945" max="8192" width="10.42578125" style="63"/>
    <col min="8193" max="8193" width="40.42578125" style="63" customWidth="1"/>
    <col min="8194" max="8194" width="26.85546875" style="63" customWidth="1"/>
    <col min="8195" max="8195" width="25.140625" style="63" bestFit="1" customWidth="1"/>
    <col min="8196" max="8196" width="21.5703125" style="63" customWidth="1"/>
    <col min="8197" max="8197" width="7.5703125" style="63" customWidth="1"/>
    <col min="8198" max="8198" width="15.42578125" style="63" customWidth="1"/>
    <col min="8199" max="8199" width="18" style="63" customWidth="1"/>
    <col min="8200" max="8200" width="6.28515625" style="63" bestFit="1" customWidth="1"/>
    <col min="8201" max="8448" width="10.42578125" style="63"/>
    <col min="8449" max="8449" width="40.42578125" style="63" customWidth="1"/>
    <col min="8450" max="8450" width="26.85546875" style="63" customWidth="1"/>
    <col min="8451" max="8451" width="25.140625" style="63" bestFit="1" customWidth="1"/>
    <col min="8452" max="8452" width="21.5703125" style="63" customWidth="1"/>
    <col min="8453" max="8453" width="7.5703125" style="63" customWidth="1"/>
    <col min="8454" max="8454" width="15.42578125" style="63" customWidth="1"/>
    <col min="8455" max="8455" width="18" style="63" customWidth="1"/>
    <col min="8456" max="8456" width="6.28515625" style="63" bestFit="1" customWidth="1"/>
    <col min="8457" max="8704" width="10.42578125" style="63"/>
    <col min="8705" max="8705" width="40.42578125" style="63" customWidth="1"/>
    <col min="8706" max="8706" width="26.85546875" style="63" customWidth="1"/>
    <col min="8707" max="8707" width="25.140625" style="63" bestFit="1" customWidth="1"/>
    <col min="8708" max="8708" width="21.5703125" style="63" customWidth="1"/>
    <col min="8709" max="8709" width="7.5703125" style="63" customWidth="1"/>
    <col min="8710" max="8710" width="15.42578125" style="63" customWidth="1"/>
    <col min="8711" max="8711" width="18" style="63" customWidth="1"/>
    <col min="8712" max="8712" width="6.28515625" style="63" bestFit="1" customWidth="1"/>
    <col min="8713" max="8960" width="10.42578125" style="63"/>
    <col min="8961" max="8961" width="40.42578125" style="63" customWidth="1"/>
    <col min="8962" max="8962" width="26.85546875" style="63" customWidth="1"/>
    <col min="8963" max="8963" width="25.140625" style="63" bestFit="1" customWidth="1"/>
    <col min="8964" max="8964" width="21.5703125" style="63" customWidth="1"/>
    <col min="8965" max="8965" width="7.5703125" style="63" customWidth="1"/>
    <col min="8966" max="8966" width="15.42578125" style="63" customWidth="1"/>
    <col min="8967" max="8967" width="18" style="63" customWidth="1"/>
    <col min="8968" max="8968" width="6.28515625" style="63" bestFit="1" customWidth="1"/>
    <col min="8969" max="9216" width="10.42578125" style="63"/>
    <col min="9217" max="9217" width="40.42578125" style="63" customWidth="1"/>
    <col min="9218" max="9218" width="26.85546875" style="63" customWidth="1"/>
    <col min="9219" max="9219" width="25.140625" style="63" bestFit="1" customWidth="1"/>
    <col min="9220" max="9220" width="21.5703125" style="63" customWidth="1"/>
    <col min="9221" max="9221" width="7.5703125" style="63" customWidth="1"/>
    <col min="9222" max="9222" width="15.42578125" style="63" customWidth="1"/>
    <col min="9223" max="9223" width="18" style="63" customWidth="1"/>
    <col min="9224" max="9224" width="6.28515625" style="63" bestFit="1" customWidth="1"/>
    <col min="9225" max="9472" width="10.42578125" style="63"/>
    <col min="9473" max="9473" width="40.42578125" style="63" customWidth="1"/>
    <col min="9474" max="9474" width="26.85546875" style="63" customWidth="1"/>
    <col min="9475" max="9475" width="25.140625" style="63" bestFit="1" customWidth="1"/>
    <col min="9476" max="9476" width="21.5703125" style="63" customWidth="1"/>
    <col min="9477" max="9477" width="7.5703125" style="63" customWidth="1"/>
    <col min="9478" max="9478" width="15.42578125" style="63" customWidth="1"/>
    <col min="9479" max="9479" width="18" style="63" customWidth="1"/>
    <col min="9480" max="9480" width="6.28515625" style="63" bestFit="1" customWidth="1"/>
    <col min="9481" max="9728" width="10.42578125" style="63"/>
    <col min="9729" max="9729" width="40.42578125" style="63" customWidth="1"/>
    <col min="9730" max="9730" width="26.85546875" style="63" customWidth="1"/>
    <col min="9731" max="9731" width="25.140625" style="63" bestFit="1" customWidth="1"/>
    <col min="9732" max="9732" width="21.5703125" style="63" customWidth="1"/>
    <col min="9733" max="9733" width="7.5703125" style="63" customWidth="1"/>
    <col min="9734" max="9734" width="15.42578125" style="63" customWidth="1"/>
    <col min="9735" max="9735" width="18" style="63" customWidth="1"/>
    <col min="9736" max="9736" width="6.28515625" style="63" bestFit="1" customWidth="1"/>
    <col min="9737" max="9984" width="10.42578125" style="63"/>
    <col min="9985" max="9985" width="40.42578125" style="63" customWidth="1"/>
    <col min="9986" max="9986" width="26.85546875" style="63" customWidth="1"/>
    <col min="9987" max="9987" width="25.140625" style="63" bestFit="1" customWidth="1"/>
    <col min="9988" max="9988" width="21.5703125" style="63" customWidth="1"/>
    <col min="9989" max="9989" width="7.5703125" style="63" customWidth="1"/>
    <col min="9990" max="9990" width="15.42578125" style="63" customWidth="1"/>
    <col min="9991" max="9991" width="18" style="63" customWidth="1"/>
    <col min="9992" max="9992" width="6.28515625" style="63" bestFit="1" customWidth="1"/>
    <col min="9993" max="10240" width="10.42578125" style="63"/>
    <col min="10241" max="10241" width="40.42578125" style="63" customWidth="1"/>
    <col min="10242" max="10242" width="26.85546875" style="63" customWidth="1"/>
    <col min="10243" max="10243" width="25.140625" style="63" bestFit="1" customWidth="1"/>
    <col min="10244" max="10244" width="21.5703125" style="63" customWidth="1"/>
    <col min="10245" max="10245" width="7.5703125" style="63" customWidth="1"/>
    <col min="10246" max="10246" width="15.42578125" style="63" customWidth="1"/>
    <col min="10247" max="10247" width="18" style="63" customWidth="1"/>
    <col min="10248" max="10248" width="6.28515625" style="63" bestFit="1" customWidth="1"/>
    <col min="10249" max="10496" width="10.42578125" style="63"/>
    <col min="10497" max="10497" width="40.42578125" style="63" customWidth="1"/>
    <col min="10498" max="10498" width="26.85546875" style="63" customWidth="1"/>
    <col min="10499" max="10499" width="25.140625" style="63" bestFit="1" customWidth="1"/>
    <col min="10500" max="10500" width="21.5703125" style="63" customWidth="1"/>
    <col min="10501" max="10501" width="7.5703125" style="63" customWidth="1"/>
    <col min="10502" max="10502" width="15.42578125" style="63" customWidth="1"/>
    <col min="10503" max="10503" width="18" style="63" customWidth="1"/>
    <col min="10504" max="10504" width="6.28515625" style="63" bestFit="1" customWidth="1"/>
    <col min="10505" max="10752" width="10.42578125" style="63"/>
    <col min="10753" max="10753" width="40.42578125" style="63" customWidth="1"/>
    <col min="10754" max="10754" width="26.85546875" style="63" customWidth="1"/>
    <col min="10755" max="10755" width="25.140625" style="63" bestFit="1" customWidth="1"/>
    <col min="10756" max="10756" width="21.5703125" style="63" customWidth="1"/>
    <col min="10757" max="10757" width="7.5703125" style="63" customWidth="1"/>
    <col min="10758" max="10758" width="15.42578125" style="63" customWidth="1"/>
    <col min="10759" max="10759" width="18" style="63" customWidth="1"/>
    <col min="10760" max="10760" width="6.28515625" style="63" bestFit="1" customWidth="1"/>
    <col min="10761" max="11008" width="10.42578125" style="63"/>
    <col min="11009" max="11009" width="40.42578125" style="63" customWidth="1"/>
    <col min="11010" max="11010" width="26.85546875" style="63" customWidth="1"/>
    <col min="11011" max="11011" width="25.140625" style="63" bestFit="1" customWidth="1"/>
    <col min="11012" max="11012" width="21.5703125" style="63" customWidth="1"/>
    <col min="11013" max="11013" width="7.5703125" style="63" customWidth="1"/>
    <col min="11014" max="11014" width="15.42578125" style="63" customWidth="1"/>
    <col min="11015" max="11015" width="18" style="63" customWidth="1"/>
    <col min="11016" max="11016" width="6.28515625" style="63" bestFit="1" customWidth="1"/>
    <col min="11017" max="11264" width="10.42578125" style="63"/>
    <col min="11265" max="11265" width="40.42578125" style="63" customWidth="1"/>
    <col min="11266" max="11266" width="26.85546875" style="63" customWidth="1"/>
    <col min="11267" max="11267" width="25.140625" style="63" bestFit="1" customWidth="1"/>
    <col min="11268" max="11268" width="21.5703125" style="63" customWidth="1"/>
    <col min="11269" max="11269" width="7.5703125" style="63" customWidth="1"/>
    <col min="11270" max="11270" width="15.42578125" style="63" customWidth="1"/>
    <col min="11271" max="11271" width="18" style="63" customWidth="1"/>
    <col min="11272" max="11272" width="6.28515625" style="63" bestFit="1" customWidth="1"/>
    <col min="11273" max="11520" width="10.42578125" style="63"/>
    <col min="11521" max="11521" width="40.42578125" style="63" customWidth="1"/>
    <col min="11522" max="11522" width="26.85546875" style="63" customWidth="1"/>
    <col min="11523" max="11523" width="25.140625" style="63" bestFit="1" customWidth="1"/>
    <col min="11524" max="11524" width="21.5703125" style="63" customWidth="1"/>
    <col min="11525" max="11525" width="7.5703125" style="63" customWidth="1"/>
    <col min="11526" max="11526" width="15.42578125" style="63" customWidth="1"/>
    <col min="11527" max="11527" width="18" style="63" customWidth="1"/>
    <col min="11528" max="11528" width="6.28515625" style="63" bestFit="1" customWidth="1"/>
    <col min="11529" max="11776" width="10.42578125" style="63"/>
    <col min="11777" max="11777" width="40.42578125" style="63" customWidth="1"/>
    <col min="11778" max="11778" width="26.85546875" style="63" customWidth="1"/>
    <col min="11779" max="11779" width="25.140625" style="63" bestFit="1" customWidth="1"/>
    <col min="11780" max="11780" width="21.5703125" style="63" customWidth="1"/>
    <col min="11781" max="11781" width="7.5703125" style="63" customWidth="1"/>
    <col min="11782" max="11782" width="15.42578125" style="63" customWidth="1"/>
    <col min="11783" max="11783" width="18" style="63" customWidth="1"/>
    <col min="11784" max="11784" width="6.28515625" style="63" bestFit="1" customWidth="1"/>
    <col min="11785" max="12032" width="10.42578125" style="63"/>
    <col min="12033" max="12033" width="40.42578125" style="63" customWidth="1"/>
    <col min="12034" max="12034" width="26.85546875" style="63" customWidth="1"/>
    <col min="12035" max="12035" width="25.140625" style="63" bestFit="1" customWidth="1"/>
    <col min="12036" max="12036" width="21.5703125" style="63" customWidth="1"/>
    <col min="12037" max="12037" width="7.5703125" style="63" customWidth="1"/>
    <col min="12038" max="12038" width="15.42578125" style="63" customWidth="1"/>
    <col min="12039" max="12039" width="18" style="63" customWidth="1"/>
    <col min="12040" max="12040" width="6.28515625" style="63" bestFit="1" customWidth="1"/>
    <col min="12041" max="12288" width="10.42578125" style="63"/>
    <col min="12289" max="12289" width="40.42578125" style="63" customWidth="1"/>
    <col min="12290" max="12290" width="26.85546875" style="63" customWidth="1"/>
    <col min="12291" max="12291" width="25.140625" style="63" bestFit="1" customWidth="1"/>
    <col min="12292" max="12292" width="21.5703125" style="63" customWidth="1"/>
    <col min="12293" max="12293" width="7.5703125" style="63" customWidth="1"/>
    <col min="12294" max="12294" width="15.42578125" style="63" customWidth="1"/>
    <col min="12295" max="12295" width="18" style="63" customWidth="1"/>
    <col min="12296" max="12296" width="6.28515625" style="63" bestFit="1" customWidth="1"/>
    <col min="12297" max="12544" width="10.42578125" style="63"/>
    <col min="12545" max="12545" width="40.42578125" style="63" customWidth="1"/>
    <col min="12546" max="12546" width="26.85546875" style="63" customWidth="1"/>
    <col min="12547" max="12547" width="25.140625" style="63" bestFit="1" customWidth="1"/>
    <col min="12548" max="12548" width="21.5703125" style="63" customWidth="1"/>
    <col min="12549" max="12549" width="7.5703125" style="63" customWidth="1"/>
    <col min="12550" max="12550" width="15.42578125" style="63" customWidth="1"/>
    <col min="12551" max="12551" width="18" style="63" customWidth="1"/>
    <col min="12552" max="12552" width="6.28515625" style="63" bestFit="1" customWidth="1"/>
    <col min="12553" max="12800" width="10.42578125" style="63"/>
    <col min="12801" max="12801" width="40.42578125" style="63" customWidth="1"/>
    <col min="12802" max="12802" width="26.85546875" style="63" customWidth="1"/>
    <col min="12803" max="12803" width="25.140625" style="63" bestFit="1" customWidth="1"/>
    <col min="12804" max="12804" width="21.5703125" style="63" customWidth="1"/>
    <col min="12805" max="12805" width="7.5703125" style="63" customWidth="1"/>
    <col min="12806" max="12806" width="15.42578125" style="63" customWidth="1"/>
    <col min="12807" max="12807" width="18" style="63" customWidth="1"/>
    <col min="12808" max="12808" width="6.28515625" style="63" bestFit="1" customWidth="1"/>
    <col min="12809" max="13056" width="10.42578125" style="63"/>
    <col min="13057" max="13057" width="40.42578125" style="63" customWidth="1"/>
    <col min="13058" max="13058" width="26.85546875" style="63" customWidth="1"/>
    <col min="13059" max="13059" width="25.140625" style="63" bestFit="1" customWidth="1"/>
    <col min="13060" max="13060" width="21.5703125" style="63" customWidth="1"/>
    <col min="13061" max="13061" width="7.5703125" style="63" customWidth="1"/>
    <col min="13062" max="13062" width="15.42578125" style="63" customWidth="1"/>
    <col min="13063" max="13063" width="18" style="63" customWidth="1"/>
    <col min="13064" max="13064" width="6.28515625" style="63" bestFit="1" customWidth="1"/>
    <col min="13065" max="13312" width="10.42578125" style="63"/>
    <col min="13313" max="13313" width="40.42578125" style="63" customWidth="1"/>
    <col min="13314" max="13314" width="26.85546875" style="63" customWidth="1"/>
    <col min="13315" max="13315" width="25.140625" style="63" bestFit="1" customWidth="1"/>
    <col min="13316" max="13316" width="21.5703125" style="63" customWidth="1"/>
    <col min="13317" max="13317" width="7.5703125" style="63" customWidth="1"/>
    <col min="13318" max="13318" width="15.42578125" style="63" customWidth="1"/>
    <col min="13319" max="13319" width="18" style="63" customWidth="1"/>
    <col min="13320" max="13320" width="6.28515625" style="63" bestFit="1" customWidth="1"/>
    <col min="13321" max="13568" width="10.42578125" style="63"/>
    <col min="13569" max="13569" width="40.42578125" style="63" customWidth="1"/>
    <col min="13570" max="13570" width="26.85546875" style="63" customWidth="1"/>
    <col min="13571" max="13571" width="25.140625" style="63" bestFit="1" customWidth="1"/>
    <col min="13572" max="13572" width="21.5703125" style="63" customWidth="1"/>
    <col min="13573" max="13573" width="7.5703125" style="63" customWidth="1"/>
    <col min="13574" max="13574" width="15.42578125" style="63" customWidth="1"/>
    <col min="13575" max="13575" width="18" style="63" customWidth="1"/>
    <col min="13576" max="13576" width="6.28515625" style="63" bestFit="1" customWidth="1"/>
    <col min="13577" max="13824" width="10.42578125" style="63"/>
    <col min="13825" max="13825" width="40.42578125" style="63" customWidth="1"/>
    <col min="13826" max="13826" width="26.85546875" style="63" customWidth="1"/>
    <col min="13827" max="13827" width="25.140625" style="63" bestFit="1" customWidth="1"/>
    <col min="13828" max="13828" width="21.5703125" style="63" customWidth="1"/>
    <col min="13829" max="13829" width="7.5703125" style="63" customWidth="1"/>
    <col min="13830" max="13830" width="15.42578125" style="63" customWidth="1"/>
    <col min="13831" max="13831" width="18" style="63" customWidth="1"/>
    <col min="13832" max="13832" width="6.28515625" style="63" bestFit="1" customWidth="1"/>
    <col min="13833" max="14080" width="10.42578125" style="63"/>
    <col min="14081" max="14081" width="40.42578125" style="63" customWidth="1"/>
    <col min="14082" max="14082" width="26.85546875" style="63" customWidth="1"/>
    <col min="14083" max="14083" width="25.140625" style="63" bestFit="1" customWidth="1"/>
    <col min="14084" max="14084" width="21.5703125" style="63" customWidth="1"/>
    <col min="14085" max="14085" width="7.5703125" style="63" customWidth="1"/>
    <col min="14086" max="14086" width="15.42578125" style="63" customWidth="1"/>
    <col min="14087" max="14087" width="18" style="63" customWidth="1"/>
    <col min="14088" max="14088" width="6.28515625" style="63" bestFit="1" customWidth="1"/>
    <col min="14089" max="14336" width="10.42578125" style="63"/>
    <col min="14337" max="14337" width="40.42578125" style="63" customWidth="1"/>
    <col min="14338" max="14338" width="26.85546875" style="63" customWidth="1"/>
    <col min="14339" max="14339" width="25.140625" style="63" bestFit="1" customWidth="1"/>
    <col min="14340" max="14340" width="21.5703125" style="63" customWidth="1"/>
    <col min="14341" max="14341" width="7.5703125" style="63" customWidth="1"/>
    <col min="14342" max="14342" width="15.42578125" style="63" customWidth="1"/>
    <col min="14343" max="14343" width="18" style="63" customWidth="1"/>
    <col min="14344" max="14344" width="6.28515625" style="63" bestFit="1" customWidth="1"/>
    <col min="14345" max="14592" width="10.42578125" style="63"/>
    <col min="14593" max="14593" width="40.42578125" style="63" customWidth="1"/>
    <col min="14594" max="14594" width="26.85546875" style="63" customWidth="1"/>
    <col min="14595" max="14595" width="25.140625" style="63" bestFit="1" customWidth="1"/>
    <col min="14596" max="14596" width="21.5703125" style="63" customWidth="1"/>
    <col min="14597" max="14597" width="7.5703125" style="63" customWidth="1"/>
    <col min="14598" max="14598" width="15.42578125" style="63" customWidth="1"/>
    <col min="14599" max="14599" width="18" style="63" customWidth="1"/>
    <col min="14600" max="14600" width="6.28515625" style="63" bestFit="1" customWidth="1"/>
    <col min="14601" max="14848" width="10.42578125" style="63"/>
    <col min="14849" max="14849" width="40.42578125" style="63" customWidth="1"/>
    <col min="14850" max="14850" width="26.85546875" style="63" customWidth="1"/>
    <col min="14851" max="14851" width="25.140625" style="63" bestFit="1" customWidth="1"/>
    <col min="14852" max="14852" width="21.5703125" style="63" customWidth="1"/>
    <col min="14853" max="14853" width="7.5703125" style="63" customWidth="1"/>
    <col min="14854" max="14854" width="15.42578125" style="63" customWidth="1"/>
    <col min="14855" max="14855" width="18" style="63" customWidth="1"/>
    <col min="14856" max="14856" width="6.28515625" style="63" bestFit="1" customWidth="1"/>
    <col min="14857" max="15104" width="10.42578125" style="63"/>
    <col min="15105" max="15105" width="40.42578125" style="63" customWidth="1"/>
    <col min="15106" max="15106" width="26.85546875" style="63" customWidth="1"/>
    <col min="15107" max="15107" width="25.140625" style="63" bestFit="1" customWidth="1"/>
    <col min="15108" max="15108" width="21.5703125" style="63" customWidth="1"/>
    <col min="15109" max="15109" width="7.5703125" style="63" customWidth="1"/>
    <col min="15110" max="15110" width="15.42578125" style="63" customWidth="1"/>
    <col min="15111" max="15111" width="18" style="63" customWidth="1"/>
    <col min="15112" max="15112" width="6.28515625" style="63" bestFit="1" customWidth="1"/>
    <col min="15113" max="15360" width="10.42578125" style="63"/>
    <col min="15361" max="15361" width="40.42578125" style="63" customWidth="1"/>
    <col min="15362" max="15362" width="26.85546875" style="63" customWidth="1"/>
    <col min="15363" max="15363" width="25.140625" style="63" bestFit="1" customWidth="1"/>
    <col min="15364" max="15364" width="21.5703125" style="63" customWidth="1"/>
    <col min="15365" max="15365" width="7.5703125" style="63" customWidth="1"/>
    <col min="15366" max="15366" width="15.42578125" style="63" customWidth="1"/>
    <col min="15367" max="15367" width="18" style="63" customWidth="1"/>
    <col min="15368" max="15368" width="6.28515625" style="63" bestFit="1" customWidth="1"/>
    <col min="15369" max="15616" width="10.42578125" style="63"/>
    <col min="15617" max="15617" width="40.42578125" style="63" customWidth="1"/>
    <col min="15618" max="15618" width="26.85546875" style="63" customWidth="1"/>
    <col min="15619" max="15619" width="25.140625" style="63" bestFit="1" customWidth="1"/>
    <col min="15620" max="15620" width="21.5703125" style="63" customWidth="1"/>
    <col min="15621" max="15621" width="7.5703125" style="63" customWidth="1"/>
    <col min="15622" max="15622" width="15.42578125" style="63" customWidth="1"/>
    <col min="15623" max="15623" width="18" style="63" customWidth="1"/>
    <col min="15624" max="15624" width="6.28515625" style="63" bestFit="1" customWidth="1"/>
    <col min="15625" max="15872" width="10.42578125" style="63"/>
    <col min="15873" max="15873" width="40.42578125" style="63" customWidth="1"/>
    <col min="15874" max="15874" width="26.85546875" style="63" customWidth="1"/>
    <col min="15875" max="15875" width="25.140625" style="63" bestFit="1" customWidth="1"/>
    <col min="15876" max="15876" width="21.5703125" style="63" customWidth="1"/>
    <col min="15877" max="15877" width="7.5703125" style="63" customWidth="1"/>
    <col min="15878" max="15878" width="15.42578125" style="63" customWidth="1"/>
    <col min="15879" max="15879" width="18" style="63" customWidth="1"/>
    <col min="15880" max="15880" width="6.28515625" style="63" bestFit="1" customWidth="1"/>
    <col min="15881" max="16128" width="10.42578125" style="63"/>
    <col min="16129" max="16129" width="40.42578125" style="63" customWidth="1"/>
    <col min="16130" max="16130" width="26.85546875" style="63" customWidth="1"/>
    <col min="16131" max="16131" width="25.140625" style="63" bestFit="1" customWidth="1"/>
    <col min="16132" max="16132" width="21.5703125" style="63" customWidth="1"/>
    <col min="16133" max="16133" width="7.5703125" style="63" customWidth="1"/>
    <col min="16134" max="16134" width="15.42578125" style="63" customWidth="1"/>
    <col min="16135" max="16135" width="18" style="63" customWidth="1"/>
    <col min="16136" max="16136" width="6.28515625" style="63" bestFit="1" customWidth="1"/>
    <col min="16137" max="16384" width="10.42578125" style="63"/>
  </cols>
  <sheetData>
    <row r="1" spans="1:14" s="22" customFormat="1" ht="23.25" x14ac:dyDescent="0.35">
      <c r="A1" s="18" t="s">
        <v>5135</v>
      </c>
      <c r="B1" s="19"/>
      <c r="C1" s="19"/>
      <c r="D1" s="19"/>
      <c r="E1" s="19"/>
      <c r="F1" s="19"/>
      <c r="G1" s="20"/>
      <c r="H1" s="21"/>
    </row>
    <row r="2" spans="1:14" s="25" customFormat="1" ht="18.75" thickBot="1" x14ac:dyDescent="0.3">
      <c r="A2" s="23"/>
      <c r="B2" s="24"/>
      <c r="C2" s="24"/>
      <c r="D2" s="24"/>
      <c r="E2" s="24"/>
      <c r="F2" s="24"/>
      <c r="G2" s="20"/>
      <c r="H2" s="21"/>
      <c r="I2" s="22"/>
      <c r="J2" s="22"/>
    </row>
    <row r="3" spans="1:14" s="30" customFormat="1" ht="21" thickTop="1" x14ac:dyDescent="0.3">
      <c r="A3" s="26" t="s">
        <v>5136</v>
      </c>
      <c r="B3" s="27"/>
      <c r="C3" s="27"/>
      <c r="D3" s="27"/>
      <c r="E3" s="27"/>
      <c r="F3" s="28"/>
      <c r="G3" s="29"/>
      <c r="H3" s="21"/>
      <c r="I3" s="22"/>
    </row>
    <row r="4" spans="1:14" s="10" customFormat="1" ht="15.75" thickBot="1" x14ac:dyDescent="0.25">
      <c r="A4" s="587" t="s">
        <v>5137</v>
      </c>
      <c r="B4" s="588"/>
      <c r="C4" s="588"/>
      <c r="D4" s="589"/>
      <c r="E4" s="588"/>
      <c r="F4" s="588"/>
      <c r="G4" s="588"/>
      <c r="H4" s="590"/>
    </row>
    <row r="5" spans="1:14" s="22" customFormat="1" ht="45.75" thickTop="1" x14ac:dyDescent="0.2">
      <c r="A5" s="32" t="s">
        <v>162</v>
      </c>
      <c r="B5" s="32" t="s">
        <v>5138</v>
      </c>
      <c r="C5" s="32" t="s">
        <v>111</v>
      </c>
      <c r="D5" s="32" t="s">
        <v>164</v>
      </c>
      <c r="E5" s="33" t="s">
        <v>112</v>
      </c>
      <c r="F5" s="33" t="s">
        <v>5139</v>
      </c>
      <c r="G5" s="34" t="s">
        <v>5140</v>
      </c>
      <c r="H5" s="21"/>
      <c r="J5" s="35"/>
      <c r="K5" s="35"/>
      <c r="L5" s="35"/>
    </row>
    <row r="6" spans="1:14" s="30" customFormat="1" x14ac:dyDescent="0.2">
      <c r="A6" s="636" t="s">
        <v>178</v>
      </c>
      <c r="B6" s="36" t="s">
        <v>639</v>
      </c>
      <c r="C6" s="36" t="s">
        <v>5141</v>
      </c>
      <c r="D6" s="36" t="s">
        <v>5141</v>
      </c>
      <c r="E6" s="37">
        <v>49.62</v>
      </c>
      <c r="F6" s="38">
        <v>2015</v>
      </c>
      <c r="G6" s="36" t="s">
        <v>184</v>
      </c>
      <c r="H6" s="21"/>
      <c r="J6" s="39"/>
      <c r="K6" s="40"/>
      <c r="L6" s="39"/>
      <c r="M6" s="40"/>
    </row>
    <row r="7" spans="1:14" s="30" customFormat="1" x14ac:dyDescent="0.2">
      <c r="A7" s="636" t="s">
        <v>178</v>
      </c>
      <c r="B7" s="36" t="s">
        <v>483</v>
      </c>
      <c r="C7" s="36" t="s">
        <v>5141</v>
      </c>
      <c r="D7" s="36" t="s">
        <v>5141</v>
      </c>
      <c r="E7" s="37">
        <v>30.866040000000002</v>
      </c>
      <c r="F7" s="38">
        <v>2016</v>
      </c>
      <c r="G7" s="36" t="s">
        <v>184</v>
      </c>
      <c r="H7" s="21"/>
      <c r="J7" s="39"/>
      <c r="K7" s="40"/>
      <c r="L7" s="39"/>
      <c r="M7" s="40"/>
    </row>
    <row r="8" spans="1:14" s="30" customFormat="1" x14ac:dyDescent="0.2">
      <c r="A8" s="636" t="s">
        <v>178</v>
      </c>
      <c r="B8" s="36" t="s">
        <v>5142</v>
      </c>
      <c r="C8" s="36" t="s">
        <v>5141</v>
      </c>
      <c r="D8" s="36" t="s">
        <v>5141</v>
      </c>
      <c r="E8" s="37">
        <v>644.45429000000001</v>
      </c>
      <c r="F8" s="38"/>
      <c r="G8" s="36"/>
      <c r="H8" s="21"/>
      <c r="J8" s="39"/>
      <c r="K8" s="40"/>
      <c r="L8" s="39"/>
      <c r="M8" s="40"/>
      <c r="N8" s="40"/>
    </row>
    <row r="9" spans="1:14" s="30" customFormat="1" x14ac:dyDescent="0.2">
      <c r="A9" s="636" t="s">
        <v>689</v>
      </c>
      <c r="B9" s="36" t="s">
        <v>5142</v>
      </c>
      <c r="C9" s="36" t="s">
        <v>5141</v>
      </c>
      <c r="D9" s="36" t="s">
        <v>5141</v>
      </c>
      <c r="E9" s="37">
        <v>9.4</v>
      </c>
      <c r="F9" s="38"/>
      <c r="G9" s="36"/>
      <c r="H9" s="21"/>
      <c r="J9" s="39"/>
      <c r="K9" s="40"/>
      <c r="L9" s="39"/>
      <c r="M9" s="40"/>
      <c r="N9" s="40"/>
    </row>
    <row r="10" spans="1:14" s="30" customFormat="1" x14ac:dyDescent="0.2">
      <c r="A10" s="636" t="s">
        <v>714</v>
      </c>
      <c r="B10" s="36" t="s">
        <v>5143</v>
      </c>
      <c r="C10" s="36" t="s">
        <v>5144</v>
      </c>
      <c r="D10" s="36" t="s">
        <v>5144</v>
      </c>
      <c r="E10" s="37">
        <v>35.299999999999997</v>
      </c>
      <c r="F10" s="38">
        <v>1928</v>
      </c>
      <c r="G10" s="36" t="s">
        <v>216</v>
      </c>
      <c r="H10" s="21"/>
      <c r="J10" s="39"/>
      <c r="K10" s="40"/>
      <c r="L10" s="39"/>
      <c r="M10" s="40"/>
    </row>
    <row r="11" spans="1:14" s="30" customFormat="1" x14ac:dyDescent="0.2">
      <c r="A11" s="636" t="s">
        <v>721</v>
      </c>
      <c r="B11" s="36" t="s">
        <v>5145</v>
      </c>
      <c r="C11" s="36" t="s">
        <v>5146</v>
      </c>
      <c r="D11" s="36" t="s">
        <v>5146</v>
      </c>
      <c r="E11" s="37">
        <v>108.8</v>
      </c>
      <c r="F11" s="38">
        <v>2017</v>
      </c>
      <c r="G11" s="36" t="s">
        <v>379</v>
      </c>
      <c r="H11" s="21"/>
      <c r="J11" s="39"/>
      <c r="K11" s="40"/>
      <c r="L11" s="39"/>
      <c r="M11" s="40"/>
    </row>
    <row r="12" spans="1:14" s="30" customFormat="1" x14ac:dyDescent="0.2">
      <c r="A12" s="636" t="s">
        <v>721</v>
      </c>
      <c r="B12" s="36" t="s">
        <v>5147</v>
      </c>
      <c r="C12" s="36" t="s">
        <v>5146</v>
      </c>
      <c r="D12" s="36" t="s">
        <v>5146</v>
      </c>
      <c r="E12" s="37">
        <v>20.5</v>
      </c>
      <c r="F12" s="38">
        <v>2017</v>
      </c>
      <c r="G12" s="36" t="s">
        <v>379</v>
      </c>
      <c r="H12" s="21"/>
      <c r="K12" s="40"/>
      <c r="M12" s="41"/>
      <c r="N12" s="40"/>
    </row>
    <row r="13" spans="1:14" s="30" customFormat="1" x14ac:dyDescent="0.2">
      <c r="A13" s="636" t="s">
        <v>721</v>
      </c>
      <c r="B13" s="36" t="s">
        <v>5142</v>
      </c>
      <c r="C13" s="36" t="s">
        <v>5146</v>
      </c>
      <c r="D13" s="36" t="s">
        <v>5146</v>
      </c>
      <c r="E13" s="37">
        <v>19.2</v>
      </c>
      <c r="F13" s="38"/>
      <c r="G13" s="36"/>
      <c r="H13" s="21"/>
      <c r="J13" s="39"/>
      <c r="K13" s="40"/>
      <c r="L13" s="39"/>
      <c r="M13" s="40"/>
    </row>
    <row r="14" spans="1:14" s="30" customFormat="1" x14ac:dyDescent="0.2">
      <c r="A14" s="636" t="s">
        <v>739</v>
      </c>
      <c r="B14" s="36" t="s">
        <v>5148</v>
      </c>
      <c r="C14" s="36" t="s">
        <v>5141</v>
      </c>
      <c r="D14" s="36" t="s">
        <v>5141</v>
      </c>
      <c r="E14" s="37">
        <v>69.788399999999996</v>
      </c>
      <c r="F14" s="38">
        <v>2015</v>
      </c>
      <c r="G14" s="36" t="s">
        <v>184</v>
      </c>
      <c r="H14" s="21"/>
      <c r="J14" s="39"/>
      <c r="K14" s="40"/>
      <c r="L14" s="39"/>
      <c r="M14" s="40"/>
      <c r="N14" s="40"/>
    </row>
    <row r="15" spans="1:14" s="30" customFormat="1" x14ac:dyDescent="0.2">
      <c r="A15" s="636" t="s">
        <v>744</v>
      </c>
      <c r="B15" s="36" t="s">
        <v>5149</v>
      </c>
      <c r="C15" s="36" t="s">
        <v>5150</v>
      </c>
      <c r="D15" s="36" t="s">
        <v>4957</v>
      </c>
      <c r="E15" s="37">
        <v>32.299999999999997</v>
      </c>
      <c r="F15" s="38">
        <v>2002</v>
      </c>
      <c r="G15" s="36" t="s">
        <v>216</v>
      </c>
      <c r="H15" s="21"/>
      <c r="J15" s="39"/>
      <c r="K15" s="40"/>
      <c r="L15" s="39"/>
      <c r="M15" s="40"/>
      <c r="N15" s="40"/>
    </row>
    <row r="16" spans="1:14" s="30" customFormat="1" x14ac:dyDescent="0.2">
      <c r="A16" s="636" t="s">
        <v>744</v>
      </c>
      <c r="B16" s="36" t="s">
        <v>5034</v>
      </c>
      <c r="C16" s="36" t="s">
        <v>115</v>
      </c>
      <c r="D16" s="36" t="s">
        <v>747</v>
      </c>
      <c r="E16" s="37">
        <v>520</v>
      </c>
      <c r="F16" s="38">
        <v>2002</v>
      </c>
      <c r="G16" s="36"/>
      <c r="H16" s="21"/>
      <c r="K16" s="40"/>
      <c r="M16" s="41"/>
      <c r="N16" s="40"/>
    </row>
    <row r="17" spans="1:14" s="30" customFormat="1" x14ac:dyDescent="0.2">
      <c r="A17" s="636" t="s">
        <v>744</v>
      </c>
      <c r="B17" s="36" t="s">
        <v>5151</v>
      </c>
      <c r="C17" s="36" t="s">
        <v>115</v>
      </c>
      <c r="D17" s="36" t="s">
        <v>747</v>
      </c>
      <c r="E17" s="37">
        <v>850</v>
      </c>
      <c r="F17" s="38">
        <v>2010</v>
      </c>
      <c r="G17" s="36"/>
      <c r="H17" s="21"/>
      <c r="J17" s="39"/>
      <c r="K17" s="40"/>
      <c r="L17" s="39"/>
      <c r="M17" s="41"/>
      <c r="N17" s="40"/>
    </row>
    <row r="18" spans="1:14" s="30" customFormat="1" x14ac:dyDescent="0.2">
      <c r="A18" s="636" t="s">
        <v>744</v>
      </c>
      <c r="B18" s="36" t="s">
        <v>5152</v>
      </c>
      <c r="C18" s="36" t="s">
        <v>115</v>
      </c>
      <c r="D18" s="36" t="s">
        <v>747</v>
      </c>
      <c r="E18" s="37">
        <v>819</v>
      </c>
      <c r="F18" s="38">
        <v>1999</v>
      </c>
      <c r="G18" s="36"/>
      <c r="H18" s="21"/>
      <c r="J18" s="39"/>
      <c r="K18" s="40"/>
      <c r="L18" s="39"/>
      <c r="M18" s="40"/>
      <c r="N18" s="40"/>
    </row>
    <row r="19" spans="1:14" s="30" customFormat="1" x14ac:dyDescent="0.2">
      <c r="A19" s="636" t="s">
        <v>5153</v>
      </c>
      <c r="B19" s="36" t="s">
        <v>803</v>
      </c>
      <c r="C19" s="36" t="s">
        <v>5146</v>
      </c>
      <c r="D19" s="36" t="s">
        <v>5146</v>
      </c>
      <c r="E19" s="37">
        <v>23</v>
      </c>
      <c r="F19" s="38">
        <v>2018</v>
      </c>
      <c r="G19" s="36" t="s">
        <v>634</v>
      </c>
      <c r="H19" s="21"/>
      <c r="J19" s="39"/>
      <c r="K19" s="40"/>
      <c r="L19" s="39"/>
      <c r="M19" s="41"/>
      <c r="N19" s="40"/>
    </row>
    <row r="20" spans="1:14" s="30" customFormat="1" x14ac:dyDescent="0.2">
      <c r="A20" s="636" t="s">
        <v>5153</v>
      </c>
      <c r="B20" s="36" t="s">
        <v>805</v>
      </c>
      <c r="C20" s="36" t="s">
        <v>5146</v>
      </c>
      <c r="D20" s="36" t="s">
        <v>5146</v>
      </c>
      <c r="E20" s="37">
        <v>28.5</v>
      </c>
      <c r="F20" s="38">
        <v>2018</v>
      </c>
      <c r="G20" s="36" t="s">
        <v>379</v>
      </c>
      <c r="H20" s="21"/>
      <c r="J20" s="39"/>
      <c r="K20" s="40"/>
      <c r="L20" s="39"/>
      <c r="M20" s="41"/>
      <c r="N20" s="40"/>
    </row>
    <row r="21" spans="1:14" s="30" customFormat="1" x14ac:dyDescent="0.2">
      <c r="A21" s="636" t="s">
        <v>5153</v>
      </c>
      <c r="B21" s="36" t="s">
        <v>5142</v>
      </c>
      <c r="C21" s="36" t="s">
        <v>5141</v>
      </c>
      <c r="D21" s="36" t="s">
        <v>5141</v>
      </c>
      <c r="E21" s="37">
        <v>4.99</v>
      </c>
      <c r="F21" s="38"/>
      <c r="G21" s="36"/>
      <c r="H21" s="21"/>
      <c r="J21" s="39"/>
      <c r="K21" s="40"/>
      <c r="L21" s="39"/>
      <c r="M21" s="41"/>
      <c r="N21" s="40"/>
    </row>
    <row r="22" spans="1:14" s="30" customFormat="1" x14ac:dyDescent="0.2">
      <c r="A22" s="636" t="s">
        <v>5153</v>
      </c>
      <c r="B22" s="36" t="s">
        <v>5142</v>
      </c>
      <c r="C22" s="36" t="s">
        <v>5146</v>
      </c>
      <c r="D22" s="36" t="s">
        <v>5146</v>
      </c>
      <c r="E22" s="37">
        <v>129.5</v>
      </c>
      <c r="F22" s="38"/>
      <c r="G22" s="36"/>
      <c r="H22" s="21"/>
      <c r="J22" s="39"/>
      <c r="K22" s="40"/>
      <c r="L22" s="39"/>
      <c r="M22" s="41"/>
      <c r="N22" s="40"/>
    </row>
    <row r="23" spans="1:14" s="30" customFormat="1" x14ac:dyDescent="0.2">
      <c r="A23" s="636" t="s">
        <v>5040</v>
      </c>
      <c r="B23" s="36" t="s">
        <v>4938</v>
      </c>
      <c r="C23" s="36" t="s">
        <v>115</v>
      </c>
      <c r="D23" s="36" t="s">
        <v>4957</v>
      </c>
      <c r="E23" s="37">
        <v>99</v>
      </c>
      <c r="F23" s="38">
        <v>1994</v>
      </c>
      <c r="G23" s="36" t="s">
        <v>5154</v>
      </c>
      <c r="H23" s="21" t="s">
        <v>5155</v>
      </c>
      <c r="J23" s="39"/>
      <c r="K23" s="40"/>
      <c r="L23" s="39"/>
      <c r="M23" s="41"/>
      <c r="N23" s="40"/>
    </row>
    <row r="24" spans="1:14" s="30" customFormat="1" x14ac:dyDescent="0.2">
      <c r="A24" s="636" t="s">
        <v>5040</v>
      </c>
      <c r="B24" s="36" t="s">
        <v>4961</v>
      </c>
      <c r="C24" s="36" t="s">
        <v>115</v>
      </c>
      <c r="D24" s="36" t="s">
        <v>4957</v>
      </c>
      <c r="E24" s="37">
        <v>360</v>
      </c>
      <c r="F24" s="38">
        <v>1993</v>
      </c>
      <c r="G24" s="36" t="s">
        <v>5156</v>
      </c>
      <c r="H24" s="21" t="s">
        <v>5155</v>
      </c>
      <c r="J24" s="39"/>
      <c r="K24" s="40"/>
      <c r="L24" s="39"/>
      <c r="M24" s="41"/>
      <c r="N24" s="40"/>
    </row>
    <row r="25" spans="1:14" s="30" customFormat="1" x14ac:dyDescent="0.2">
      <c r="A25" s="636" t="s">
        <v>820</v>
      </c>
      <c r="B25" s="36" t="s">
        <v>5157</v>
      </c>
      <c r="C25" s="36" t="s">
        <v>115</v>
      </c>
      <c r="D25" s="36" t="s">
        <v>747</v>
      </c>
      <c r="E25" s="37">
        <v>1234</v>
      </c>
      <c r="F25" s="38">
        <v>2000</v>
      </c>
      <c r="G25" s="36" t="s">
        <v>184</v>
      </c>
      <c r="H25" s="21"/>
      <c r="J25" s="39"/>
      <c r="K25" s="40"/>
      <c r="L25" s="39"/>
      <c r="M25" s="41"/>
      <c r="N25" s="40"/>
    </row>
    <row r="26" spans="1:14" s="30" customFormat="1" x14ac:dyDescent="0.2">
      <c r="A26" s="636" t="s">
        <v>825</v>
      </c>
      <c r="B26" s="36" t="s">
        <v>826</v>
      </c>
      <c r="C26" s="36" t="s">
        <v>5158</v>
      </c>
      <c r="D26" s="36" t="s">
        <v>3897</v>
      </c>
      <c r="E26" s="37">
        <v>79</v>
      </c>
      <c r="F26" s="38">
        <v>2015</v>
      </c>
      <c r="G26" s="36" t="s">
        <v>5154</v>
      </c>
      <c r="H26" s="21"/>
    </row>
    <row r="27" spans="1:14" s="30" customFormat="1" x14ac:dyDescent="0.2">
      <c r="A27" s="636" t="s">
        <v>825</v>
      </c>
      <c r="B27" s="36" t="s">
        <v>831</v>
      </c>
      <c r="C27" s="36" t="s">
        <v>5158</v>
      </c>
      <c r="D27" s="36" t="s">
        <v>3897</v>
      </c>
      <c r="E27" s="37">
        <v>79</v>
      </c>
      <c r="F27" s="38">
        <v>2019</v>
      </c>
      <c r="G27" s="36" t="s">
        <v>5154</v>
      </c>
      <c r="H27" s="21"/>
    </row>
    <row r="28" spans="1:14" s="30" customFormat="1" x14ac:dyDescent="0.2">
      <c r="A28" s="636" t="s">
        <v>833</v>
      </c>
      <c r="B28" s="36" t="s">
        <v>5159</v>
      </c>
      <c r="C28" s="36" t="s">
        <v>5141</v>
      </c>
      <c r="D28" s="36" t="s">
        <v>5141</v>
      </c>
      <c r="E28" s="37">
        <v>31.59</v>
      </c>
      <c r="F28" s="38">
        <v>2013</v>
      </c>
      <c r="G28" s="36" t="s">
        <v>199</v>
      </c>
      <c r="H28" s="21"/>
    </row>
    <row r="29" spans="1:14" s="30" customFormat="1" x14ac:dyDescent="0.2">
      <c r="A29" s="636" t="s">
        <v>833</v>
      </c>
      <c r="B29" s="36" t="s">
        <v>840</v>
      </c>
      <c r="C29" s="36" t="s">
        <v>5146</v>
      </c>
      <c r="D29" s="36" t="s">
        <v>5146</v>
      </c>
      <c r="E29" s="37">
        <v>20.7</v>
      </c>
      <c r="F29" s="38">
        <v>2014</v>
      </c>
      <c r="G29" s="36" t="s">
        <v>5160</v>
      </c>
      <c r="H29" s="21"/>
    </row>
    <row r="30" spans="1:14" s="30" customFormat="1" x14ac:dyDescent="0.2">
      <c r="A30" s="636" t="s">
        <v>833</v>
      </c>
      <c r="B30" s="36" t="s">
        <v>834</v>
      </c>
      <c r="C30" s="36" t="s">
        <v>5141</v>
      </c>
      <c r="D30" s="36" t="s">
        <v>5141</v>
      </c>
      <c r="E30" s="37">
        <v>51.937600000000003</v>
      </c>
      <c r="F30" s="38">
        <v>2015</v>
      </c>
      <c r="G30" s="36" t="s">
        <v>184</v>
      </c>
      <c r="H30" s="21"/>
      <c r="J30" s="39"/>
      <c r="K30" s="40"/>
      <c r="L30" s="39"/>
      <c r="M30" s="40"/>
      <c r="N30" s="40"/>
    </row>
    <row r="31" spans="1:14" s="30" customFormat="1" x14ac:dyDescent="0.2">
      <c r="A31" s="636" t="s">
        <v>833</v>
      </c>
      <c r="B31" s="36" t="s">
        <v>848</v>
      </c>
      <c r="C31" s="36" t="s">
        <v>5146</v>
      </c>
      <c r="D31" s="36" t="s">
        <v>5146</v>
      </c>
      <c r="E31" s="37">
        <v>28.7</v>
      </c>
      <c r="F31" s="38">
        <v>2016</v>
      </c>
      <c r="G31" s="36" t="s">
        <v>379</v>
      </c>
      <c r="H31" s="21" t="s">
        <v>5161</v>
      </c>
    </row>
    <row r="32" spans="1:14" s="30" customFormat="1" x14ac:dyDescent="0.2">
      <c r="A32" s="636" t="s">
        <v>833</v>
      </c>
      <c r="B32" s="36" t="s">
        <v>838</v>
      </c>
      <c r="C32" s="36" t="s">
        <v>5146</v>
      </c>
      <c r="D32" s="36" t="s">
        <v>5146</v>
      </c>
      <c r="E32" s="37">
        <v>20.5</v>
      </c>
      <c r="F32" s="38">
        <v>2013</v>
      </c>
      <c r="G32" s="36" t="s">
        <v>518</v>
      </c>
      <c r="H32" s="21"/>
    </row>
    <row r="33" spans="1:14" s="30" customFormat="1" x14ac:dyDescent="0.2">
      <c r="A33" s="636" t="s">
        <v>833</v>
      </c>
      <c r="B33" s="36" t="s">
        <v>5142</v>
      </c>
      <c r="C33" s="36" t="s">
        <v>5141</v>
      </c>
      <c r="D33" s="36" t="s">
        <v>5141</v>
      </c>
      <c r="E33" s="37">
        <v>65.314920000000001</v>
      </c>
      <c r="F33" s="38"/>
      <c r="G33" s="36"/>
      <c r="H33" s="21"/>
    </row>
    <row r="34" spans="1:14" s="30" customFormat="1" x14ac:dyDescent="0.2">
      <c r="A34" s="636" t="s">
        <v>833</v>
      </c>
      <c r="B34" s="36" t="s">
        <v>5142</v>
      </c>
      <c r="C34" s="36" t="s">
        <v>5146</v>
      </c>
      <c r="D34" s="36" t="s">
        <v>5146</v>
      </c>
      <c r="E34" s="37">
        <v>98.114919999999998</v>
      </c>
      <c r="F34" s="38"/>
      <c r="G34" s="36"/>
      <c r="H34" s="21"/>
    </row>
    <row r="35" spans="1:14" s="30" customFormat="1" x14ac:dyDescent="0.2">
      <c r="A35" s="636" t="s">
        <v>5162</v>
      </c>
      <c r="B35" s="36" t="s">
        <v>3096</v>
      </c>
      <c r="C35" s="36" t="s">
        <v>1166</v>
      </c>
      <c r="D35" s="36" t="s">
        <v>1166</v>
      </c>
      <c r="E35" s="37">
        <v>440</v>
      </c>
      <c r="F35" s="38">
        <v>1965</v>
      </c>
      <c r="G35" s="36" t="s">
        <v>379</v>
      </c>
      <c r="H35" s="21"/>
    </row>
    <row r="36" spans="1:14" s="30" customFormat="1" x14ac:dyDescent="0.2">
      <c r="A36" s="636" t="s">
        <v>5162</v>
      </c>
      <c r="B36" s="36" t="s">
        <v>5163</v>
      </c>
      <c r="C36" s="36" t="s">
        <v>5150</v>
      </c>
      <c r="D36" s="36" t="s">
        <v>4957</v>
      </c>
      <c r="E36" s="37">
        <v>75</v>
      </c>
      <c r="F36" s="38">
        <v>1971</v>
      </c>
      <c r="G36" s="36" t="s">
        <v>4991</v>
      </c>
      <c r="H36" s="21"/>
    </row>
    <row r="37" spans="1:14" s="30" customFormat="1" x14ac:dyDescent="0.2">
      <c r="A37" s="636" t="s">
        <v>5162</v>
      </c>
      <c r="B37" s="36" t="s">
        <v>3058</v>
      </c>
      <c r="C37" s="36" t="s">
        <v>119</v>
      </c>
      <c r="D37" s="36" t="s">
        <v>3897</v>
      </c>
      <c r="E37" s="37">
        <v>2640</v>
      </c>
      <c r="F37" s="38">
        <v>2013</v>
      </c>
      <c r="G37" s="36" t="s">
        <v>5154</v>
      </c>
      <c r="H37" s="21"/>
    </row>
    <row r="38" spans="1:14" s="30" customFormat="1" x14ac:dyDescent="0.2">
      <c r="A38" s="636" t="s">
        <v>5162</v>
      </c>
      <c r="B38" s="36" t="s">
        <v>3088</v>
      </c>
      <c r="C38" s="36" t="s">
        <v>5144</v>
      </c>
      <c r="D38" s="36" t="s">
        <v>5144</v>
      </c>
      <c r="E38" s="37">
        <v>24</v>
      </c>
      <c r="F38" s="38">
        <v>1935</v>
      </c>
      <c r="G38" s="36" t="s">
        <v>379</v>
      </c>
      <c r="H38" s="21"/>
    </row>
    <row r="39" spans="1:14" s="30" customFormat="1" x14ac:dyDescent="0.2">
      <c r="A39" s="636" t="s">
        <v>5162</v>
      </c>
      <c r="B39" s="36" t="s">
        <v>3084</v>
      </c>
      <c r="C39" s="36" t="s">
        <v>5144</v>
      </c>
      <c r="D39" s="36" t="s">
        <v>5144</v>
      </c>
      <c r="E39" s="37">
        <v>24</v>
      </c>
      <c r="F39" s="38">
        <v>1935</v>
      </c>
      <c r="G39" s="36" t="s">
        <v>379</v>
      </c>
      <c r="H39" s="21"/>
    </row>
    <row r="40" spans="1:14" s="30" customFormat="1" x14ac:dyDescent="0.2">
      <c r="A40" s="636" t="s">
        <v>5162</v>
      </c>
      <c r="B40" s="36" t="s">
        <v>3092</v>
      </c>
      <c r="C40" s="36" t="s">
        <v>5144</v>
      </c>
      <c r="D40" s="36" t="s">
        <v>5144</v>
      </c>
      <c r="E40" s="37">
        <v>33</v>
      </c>
      <c r="F40" s="38">
        <v>1935</v>
      </c>
      <c r="G40" s="36" t="s">
        <v>379</v>
      </c>
      <c r="H40" s="21"/>
    </row>
    <row r="41" spans="1:14" s="30" customFormat="1" x14ac:dyDescent="0.2">
      <c r="A41" s="636" t="s">
        <v>5162</v>
      </c>
      <c r="B41" s="36" t="s">
        <v>5142</v>
      </c>
      <c r="C41" s="36" t="s">
        <v>5144</v>
      </c>
      <c r="D41" s="36" t="s">
        <v>5144</v>
      </c>
      <c r="E41" s="37">
        <v>44</v>
      </c>
      <c r="F41" s="38"/>
      <c r="G41" s="36"/>
      <c r="H41" s="21"/>
    </row>
    <row r="42" spans="1:14" s="30" customFormat="1" x14ac:dyDescent="0.2">
      <c r="A42" s="636" t="s">
        <v>864</v>
      </c>
      <c r="B42" s="36" t="s">
        <v>5142</v>
      </c>
      <c r="C42" s="36" t="s">
        <v>5141</v>
      </c>
      <c r="D42" s="36" t="s">
        <v>5141</v>
      </c>
      <c r="E42" s="37">
        <v>0.9</v>
      </c>
      <c r="F42" s="38"/>
      <c r="G42" s="36"/>
      <c r="H42" s="21"/>
    </row>
    <row r="43" spans="1:14" s="30" customFormat="1" x14ac:dyDescent="0.2">
      <c r="A43" s="636" t="s">
        <v>864</v>
      </c>
      <c r="B43" s="36" t="s">
        <v>5142</v>
      </c>
      <c r="C43" s="36" t="s">
        <v>5146</v>
      </c>
      <c r="D43" s="36" t="s">
        <v>5146</v>
      </c>
      <c r="E43" s="37">
        <v>87.62</v>
      </c>
      <c r="F43" s="38"/>
      <c r="G43" s="36"/>
      <c r="H43" s="21"/>
      <c r="J43" s="39"/>
      <c r="K43" s="40"/>
      <c r="L43" s="39"/>
      <c r="M43" s="40"/>
      <c r="N43" s="40"/>
    </row>
    <row r="44" spans="1:14" s="30" customFormat="1" x14ac:dyDescent="0.2">
      <c r="A44" s="636" t="s">
        <v>854</v>
      </c>
      <c r="B44" s="36" t="s">
        <v>5164</v>
      </c>
      <c r="C44" s="36" t="s">
        <v>119</v>
      </c>
      <c r="D44" s="36" t="s">
        <v>3897</v>
      </c>
      <c r="E44" s="37">
        <v>34</v>
      </c>
      <c r="F44" s="38">
        <v>2015</v>
      </c>
      <c r="G44" s="36" t="s">
        <v>5154</v>
      </c>
      <c r="H44" s="21"/>
    </row>
    <row r="45" spans="1:14" s="30" customFormat="1" x14ac:dyDescent="0.2">
      <c r="A45" s="636" t="s">
        <v>854</v>
      </c>
      <c r="B45" s="36" t="s">
        <v>5165</v>
      </c>
      <c r="C45" s="36" t="s">
        <v>119</v>
      </c>
      <c r="D45" s="36" t="s">
        <v>3897</v>
      </c>
      <c r="E45" s="37">
        <v>46</v>
      </c>
      <c r="F45" s="38">
        <v>2007</v>
      </c>
      <c r="G45" s="36" t="s">
        <v>379</v>
      </c>
      <c r="H45" s="21"/>
    </row>
    <row r="46" spans="1:14" s="30" customFormat="1" x14ac:dyDescent="0.2">
      <c r="A46" s="636" t="s">
        <v>962</v>
      </c>
      <c r="B46" s="36" t="s">
        <v>5166</v>
      </c>
      <c r="C46" s="36" t="s">
        <v>115</v>
      </c>
      <c r="D46" s="36" t="s">
        <v>4957</v>
      </c>
      <c r="E46" s="37">
        <v>1</v>
      </c>
      <c r="F46" s="38">
        <v>2000</v>
      </c>
      <c r="G46" s="36" t="s">
        <v>669</v>
      </c>
      <c r="H46" s="21"/>
    </row>
    <row r="47" spans="1:14" s="30" customFormat="1" x14ac:dyDescent="0.2">
      <c r="A47" s="636" t="s">
        <v>962</v>
      </c>
      <c r="B47" s="36" t="s">
        <v>1119</v>
      </c>
      <c r="C47" s="36" t="s">
        <v>5146</v>
      </c>
      <c r="D47" s="36" t="s">
        <v>5146</v>
      </c>
      <c r="E47" s="37">
        <v>31.05</v>
      </c>
      <c r="F47" s="38">
        <v>2017</v>
      </c>
      <c r="G47" s="36" t="s">
        <v>442</v>
      </c>
      <c r="H47" s="21"/>
    </row>
    <row r="48" spans="1:14" s="30" customFormat="1" x14ac:dyDescent="0.2">
      <c r="A48" s="636" t="s">
        <v>962</v>
      </c>
      <c r="B48" s="36" t="s">
        <v>1042</v>
      </c>
      <c r="C48" s="36" t="s">
        <v>5146</v>
      </c>
      <c r="D48" s="36" t="s">
        <v>5146</v>
      </c>
      <c r="E48" s="37">
        <v>26</v>
      </c>
      <c r="F48" s="38">
        <v>2008</v>
      </c>
      <c r="G48" s="36" t="s">
        <v>270</v>
      </c>
      <c r="H48" s="21"/>
    </row>
    <row r="49" spans="1:14" s="30" customFormat="1" x14ac:dyDescent="0.2">
      <c r="A49" s="636" t="s">
        <v>962</v>
      </c>
      <c r="B49" s="36" t="s">
        <v>1001</v>
      </c>
      <c r="C49" s="36" t="s">
        <v>5167</v>
      </c>
      <c r="D49" s="36" t="s">
        <v>5167</v>
      </c>
      <c r="E49" s="37">
        <v>40</v>
      </c>
      <c r="F49" s="38">
        <v>2018</v>
      </c>
      <c r="G49" s="36" t="s">
        <v>518</v>
      </c>
      <c r="H49" s="21"/>
    </row>
    <row r="50" spans="1:14" s="30" customFormat="1" x14ac:dyDescent="0.2">
      <c r="A50" s="636" t="s">
        <v>962</v>
      </c>
      <c r="B50" s="36" t="s">
        <v>1071</v>
      </c>
      <c r="C50" s="36" t="s">
        <v>5146</v>
      </c>
      <c r="D50" s="36" t="s">
        <v>5146</v>
      </c>
      <c r="E50" s="37">
        <v>30.1</v>
      </c>
      <c r="F50" s="38">
        <v>2010</v>
      </c>
      <c r="G50" s="36" t="s">
        <v>379</v>
      </c>
      <c r="H50" s="21"/>
    </row>
    <row r="51" spans="1:14" s="30" customFormat="1" x14ac:dyDescent="0.2">
      <c r="A51" s="636" t="s">
        <v>962</v>
      </c>
      <c r="B51" s="36" t="s">
        <v>1105</v>
      </c>
      <c r="C51" s="36" t="s">
        <v>5146</v>
      </c>
      <c r="D51" s="36" t="s">
        <v>5146</v>
      </c>
      <c r="E51" s="37">
        <v>26</v>
      </c>
      <c r="F51" s="38">
        <v>2016</v>
      </c>
      <c r="G51" s="36" t="s">
        <v>379</v>
      </c>
      <c r="H51" s="21"/>
    </row>
    <row r="52" spans="1:14" s="30" customFormat="1" x14ac:dyDescent="0.2">
      <c r="A52" s="636" t="s">
        <v>962</v>
      </c>
      <c r="B52" s="36" t="s">
        <v>1115</v>
      </c>
      <c r="C52" s="36" t="s">
        <v>5146</v>
      </c>
      <c r="D52" s="36" t="s">
        <v>5146</v>
      </c>
      <c r="E52" s="37">
        <v>48.45</v>
      </c>
      <c r="F52" s="38">
        <v>2017</v>
      </c>
      <c r="G52" s="36" t="s">
        <v>379</v>
      </c>
      <c r="H52" s="21"/>
    </row>
    <row r="53" spans="1:14" s="30" customFormat="1" x14ac:dyDescent="0.2">
      <c r="A53" s="636" t="s">
        <v>962</v>
      </c>
      <c r="B53" s="36" t="s">
        <v>1123</v>
      </c>
      <c r="C53" s="36" t="s">
        <v>5146</v>
      </c>
      <c r="D53" s="36" t="s">
        <v>5146</v>
      </c>
      <c r="E53" s="37">
        <v>177</v>
      </c>
      <c r="F53" s="38">
        <v>2018</v>
      </c>
      <c r="G53" s="36" t="s">
        <v>379</v>
      </c>
      <c r="H53" s="21"/>
    </row>
    <row r="54" spans="1:14" s="30" customFormat="1" x14ac:dyDescent="0.2">
      <c r="A54" s="636" t="s">
        <v>962</v>
      </c>
      <c r="B54" s="36" t="s">
        <v>1082</v>
      </c>
      <c r="C54" s="36" t="s">
        <v>5146</v>
      </c>
      <c r="D54" s="36" t="s">
        <v>5146</v>
      </c>
      <c r="E54" s="37">
        <v>144</v>
      </c>
      <c r="F54" s="38">
        <v>2013</v>
      </c>
      <c r="G54" s="36" t="s">
        <v>379</v>
      </c>
      <c r="H54" s="21"/>
    </row>
    <row r="55" spans="1:14" s="30" customFormat="1" x14ac:dyDescent="0.2">
      <c r="A55" s="636" t="s">
        <v>962</v>
      </c>
      <c r="B55" s="36" t="s">
        <v>1079</v>
      </c>
      <c r="C55" s="36" t="s">
        <v>5146</v>
      </c>
      <c r="D55" s="36" t="s">
        <v>5146</v>
      </c>
      <c r="E55" s="37">
        <v>36</v>
      </c>
      <c r="F55" s="38">
        <v>2012</v>
      </c>
      <c r="G55" s="36" t="s">
        <v>518</v>
      </c>
      <c r="H55" s="21"/>
    </row>
    <row r="56" spans="1:14" s="30" customFormat="1" x14ac:dyDescent="0.2">
      <c r="A56" s="636" t="s">
        <v>962</v>
      </c>
      <c r="B56" s="36" t="s">
        <v>969</v>
      </c>
      <c r="C56" s="36" t="s">
        <v>5168</v>
      </c>
      <c r="D56" s="36" t="s">
        <v>5168</v>
      </c>
      <c r="E56" s="37">
        <v>1185</v>
      </c>
      <c r="F56" s="38">
        <v>1983</v>
      </c>
      <c r="G56" s="36" t="s">
        <v>518</v>
      </c>
      <c r="H56" s="21"/>
    </row>
    <row r="57" spans="1:14" s="30" customFormat="1" x14ac:dyDescent="0.2">
      <c r="A57" s="636" t="s">
        <v>962</v>
      </c>
      <c r="B57" s="36" t="s">
        <v>974</v>
      </c>
      <c r="C57" s="36" t="s">
        <v>5168</v>
      </c>
      <c r="D57" s="36" t="s">
        <v>5168</v>
      </c>
      <c r="E57" s="37">
        <v>1060</v>
      </c>
      <c r="F57" s="38">
        <v>1983</v>
      </c>
      <c r="G57" s="36" t="s">
        <v>442</v>
      </c>
      <c r="H57" s="21"/>
    </row>
    <row r="58" spans="1:14" s="30" customFormat="1" x14ac:dyDescent="0.2">
      <c r="A58" s="636" t="s">
        <v>962</v>
      </c>
      <c r="B58" s="36" t="s">
        <v>978</v>
      </c>
      <c r="C58" s="36" t="s">
        <v>5168</v>
      </c>
      <c r="D58" s="36" t="s">
        <v>5168</v>
      </c>
      <c r="E58" s="37">
        <v>1240</v>
      </c>
      <c r="F58" s="38">
        <v>1988</v>
      </c>
      <c r="G58" s="36" t="s">
        <v>442</v>
      </c>
      <c r="H58" s="21"/>
      <c r="J58" s="39"/>
      <c r="K58" s="40"/>
      <c r="L58" s="39"/>
      <c r="M58" s="40"/>
      <c r="N58" s="40"/>
    </row>
    <row r="59" spans="1:14" s="30" customFormat="1" x14ac:dyDescent="0.2">
      <c r="A59" s="636" t="s">
        <v>962</v>
      </c>
      <c r="B59" s="36" t="s">
        <v>963</v>
      </c>
      <c r="C59" s="36" t="s">
        <v>5168</v>
      </c>
      <c r="D59" s="36" t="s">
        <v>5168</v>
      </c>
      <c r="E59" s="37">
        <v>965</v>
      </c>
      <c r="F59" s="38">
        <v>1976</v>
      </c>
      <c r="G59" s="36" t="s">
        <v>184</v>
      </c>
      <c r="H59" s="21"/>
      <c r="J59" s="39"/>
      <c r="K59" s="40"/>
      <c r="L59" s="39"/>
      <c r="M59" s="40"/>
      <c r="N59" s="40"/>
    </row>
    <row r="60" spans="1:14" s="30" customFormat="1" x14ac:dyDescent="0.2">
      <c r="A60" s="636" t="s">
        <v>962</v>
      </c>
      <c r="B60" s="36" t="s">
        <v>4980</v>
      </c>
      <c r="C60" s="36" t="s">
        <v>5168</v>
      </c>
      <c r="D60" s="36" t="s">
        <v>5168</v>
      </c>
      <c r="E60" s="37">
        <v>985</v>
      </c>
      <c r="F60" s="38">
        <v>1976</v>
      </c>
      <c r="G60" s="36" t="s">
        <v>379</v>
      </c>
      <c r="H60" s="21"/>
      <c r="J60" s="39"/>
      <c r="K60" s="40"/>
      <c r="L60" s="39"/>
      <c r="M60" s="40"/>
      <c r="N60" s="40"/>
    </row>
    <row r="61" spans="1:14" s="30" customFormat="1" x14ac:dyDescent="0.2">
      <c r="A61" s="636" t="s">
        <v>962</v>
      </c>
      <c r="B61" s="36" t="s">
        <v>5169</v>
      </c>
      <c r="C61" s="36" t="s">
        <v>115</v>
      </c>
      <c r="D61" s="36" t="s">
        <v>4957</v>
      </c>
      <c r="E61" s="37">
        <v>9</v>
      </c>
      <c r="F61" s="38">
        <v>2000</v>
      </c>
      <c r="G61" s="36" t="s">
        <v>669</v>
      </c>
      <c r="H61" s="21"/>
    </row>
    <row r="62" spans="1:14" s="30" customFormat="1" x14ac:dyDescent="0.2">
      <c r="A62" s="636" t="s">
        <v>962</v>
      </c>
      <c r="B62" s="36" t="s">
        <v>1059</v>
      </c>
      <c r="C62" s="36" t="s">
        <v>5146</v>
      </c>
      <c r="D62" s="36" t="s">
        <v>5146</v>
      </c>
      <c r="E62" s="37">
        <v>38</v>
      </c>
      <c r="F62" s="38">
        <v>2009</v>
      </c>
      <c r="G62" s="36" t="s">
        <v>379</v>
      </c>
      <c r="H62" s="21"/>
    </row>
    <row r="63" spans="1:14" s="30" customFormat="1" x14ac:dyDescent="0.2">
      <c r="A63" s="636" t="s">
        <v>962</v>
      </c>
      <c r="B63" s="36" t="s">
        <v>1038</v>
      </c>
      <c r="C63" s="36" t="s">
        <v>5146</v>
      </c>
      <c r="D63" s="36" t="s">
        <v>5146</v>
      </c>
      <c r="E63" s="37">
        <v>24</v>
      </c>
      <c r="F63" s="38">
        <v>2007</v>
      </c>
      <c r="G63" s="36" t="s">
        <v>5156</v>
      </c>
      <c r="H63" s="21"/>
    </row>
    <row r="64" spans="1:14" s="30" customFormat="1" x14ac:dyDescent="0.2">
      <c r="A64" s="636" t="s">
        <v>962</v>
      </c>
      <c r="B64" s="36" t="s">
        <v>1067</v>
      </c>
      <c r="C64" s="36" t="s">
        <v>5146</v>
      </c>
      <c r="D64" s="36" t="s">
        <v>5146</v>
      </c>
      <c r="E64" s="37">
        <v>24</v>
      </c>
      <c r="F64" s="38">
        <v>2010</v>
      </c>
      <c r="G64" s="36" t="s">
        <v>5154</v>
      </c>
      <c r="H64" s="21"/>
    </row>
    <row r="65" spans="1:8" s="30" customFormat="1" x14ac:dyDescent="0.2">
      <c r="A65" s="636" t="s">
        <v>962</v>
      </c>
      <c r="B65" s="36" t="s">
        <v>984</v>
      </c>
      <c r="C65" s="36" t="s">
        <v>5170</v>
      </c>
      <c r="D65" s="36" t="s">
        <v>5170</v>
      </c>
      <c r="E65" s="37">
        <v>1198</v>
      </c>
      <c r="F65" s="38">
        <v>1995</v>
      </c>
      <c r="G65" s="36" t="s">
        <v>5156</v>
      </c>
      <c r="H65" s="21"/>
    </row>
    <row r="66" spans="1:8" s="30" customFormat="1" x14ac:dyDescent="0.2">
      <c r="A66" s="636" t="s">
        <v>962</v>
      </c>
      <c r="B66" s="36" t="s">
        <v>996</v>
      </c>
      <c r="C66" s="36" t="s">
        <v>5167</v>
      </c>
      <c r="D66" s="36" t="s">
        <v>5167</v>
      </c>
      <c r="E66" s="37">
        <v>62</v>
      </c>
      <c r="F66" s="38">
        <v>2013</v>
      </c>
      <c r="G66" s="36" t="s">
        <v>518</v>
      </c>
      <c r="H66" s="21"/>
    </row>
    <row r="67" spans="1:8" s="30" customFormat="1" x14ac:dyDescent="0.2">
      <c r="A67" s="636" t="s">
        <v>962</v>
      </c>
      <c r="B67" s="36" t="s">
        <v>980</v>
      </c>
      <c r="C67" s="36" t="s">
        <v>5168</v>
      </c>
      <c r="D67" s="36" t="s">
        <v>5168</v>
      </c>
      <c r="E67" s="37">
        <v>1200</v>
      </c>
      <c r="F67" s="38">
        <v>1988</v>
      </c>
      <c r="G67" s="36" t="s">
        <v>379</v>
      </c>
      <c r="H67" s="21"/>
    </row>
    <row r="68" spans="1:8" s="30" customFormat="1" x14ac:dyDescent="0.2">
      <c r="A68" s="636" t="s">
        <v>962</v>
      </c>
      <c r="B68" s="36" t="s">
        <v>4935</v>
      </c>
      <c r="C68" s="36" t="s">
        <v>114</v>
      </c>
      <c r="D68" s="36" t="s">
        <v>3897</v>
      </c>
      <c r="E68" s="37">
        <v>2000</v>
      </c>
      <c r="F68" s="38">
        <v>1969</v>
      </c>
      <c r="G68" s="36" t="s">
        <v>270</v>
      </c>
      <c r="H68" s="21"/>
    </row>
    <row r="69" spans="1:8" s="30" customFormat="1" x14ac:dyDescent="0.2">
      <c r="A69" s="636" t="s">
        <v>962</v>
      </c>
      <c r="B69" s="36" t="s">
        <v>4524</v>
      </c>
      <c r="C69" s="36" t="s">
        <v>115</v>
      </c>
      <c r="D69" s="36" t="s">
        <v>747</v>
      </c>
      <c r="E69" s="37">
        <v>1332</v>
      </c>
      <c r="F69" s="38">
        <v>2013</v>
      </c>
      <c r="G69" s="36" t="s">
        <v>270</v>
      </c>
      <c r="H69" s="21"/>
    </row>
    <row r="70" spans="1:8" s="30" customFormat="1" x14ac:dyDescent="0.2">
      <c r="A70" s="636" t="s">
        <v>962</v>
      </c>
      <c r="B70" s="36" t="s">
        <v>5171</v>
      </c>
      <c r="C70" s="36" t="s">
        <v>5150</v>
      </c>
      <c r="D70" s="36" t="s">
        <v>4957</v>
      </c>
      <c r="E70" s="37">
        <v>40</v>
      </c>
      <c r="F70" s="38">
        <v>1967</v>
      </c>
      <c r="G70" s="36" t="s">
        <v>270</v>
      </c>
      <c r="H70" s="21"/>
    </row>
    <row r="71" spans="1:8" s="30" customFormat="1" x14ac:dyDescent="0.2">
      <c r="A71" s="636" t="s">
        <v>962</v>
      </c>
      <c r="B71" s="36" t="s">
        <v>5142</v>
      </c>
      <c r="C71" s="36" t="s">
        <v>5146</v>
      </c>
      <c r="D71" s="36" t="s">
        <v>5146</v>
      </c>
      <c r="E71" s="37">
        <v>220.99</v>
      </c>
      <c r="F71" s="38"/>
      <c r="G71" s="36"/>
      <c r="H71" s="21"/>
    </row>
    <row r="72" spans="1:8" s="30" customFormat="1" x14ac:dyDescent="0.2">
      <c r="A72" s="636" t="s">
        <v>1129</v>
      </c>
      <c r="B72" s="36" t="s">
        <v>1145</v>
      </c>
      <c r="C72" s="36" t="s">
        <v>5146</v>
      </c>
      <c r="D72" s="36" t="s">
        <v>5146</v>
      </c>
      <c r="E72" s="37">
        <v>22.5</v>
      </c>
      <c r="F72" s="38">
        <v>2015</v>
      </c>
      <c r="G72" s="36" t="s">
        <v>379</v>
      </c>
      <c r="H72" s="21"/>
    </row>
    <row r="73" spans="1:8" s="30" customFormat="1" x14ac:dyDescent="0.2">
      <c r="A73" s="636" t="s">
        <v>1129</v>
      </c>
      <c r="B73" s="36" t="s">
        <v>1138</v>
      </c>
      <c r="C73" s="36" t="s">
        <v>5146</v>
      </c>
      <c r="D73" s="36" t="s">
        <v>5146</v>
      </c>
      <c r="E73" s="37">
        <v>69</v>
      </c>
      <c r="F73" s="38">
        <v>2013</v>
      </c>
      <c r="G73" s="36" t="s">
        <v>379</v>
      </c>
      <c r="H73" s="21"/>
    </row>
    <row r="74" spans="1:8" s="30" customFormat="1" x14ac:dyDescent="0.2">
      <c r="A74" s="636" t="s">
        <v>1129</v>
      </c>
      <c r="B74" s="36" t="s">
        <v>1149</v>
      </c>
      <c r="C74" s="36" t="s">
        <v>5146</v>
      </c>
      <c r="D74" s="36" t="s">
        <v>5146</v>
      </c>
      <c r="E74" s="37">
        <v>66</v>
      </c>
      <c r="F74" s="38">
        <v>2016</v>
      </c>
      <c r="G74" s="36" t="s">
        <v>379</v>
      </c>
      <c r="H74" s="21"/>
    </row>
    <row r="75" spans="1:8" s="30" customFormat="1" x14ac:dyDescent="0.2">
      <c r="A75" s="636" t="s">
        <v>1129</v>
      </c>
      <c r="B75" s="36" t="s">
        <v>1142</v>
      </c>
      <c r="C75" s="36" t="s">
        <v>5146</v>
      </c>
      <c r="D75" s="36" t="s">
        <v>5146</v>
      </c>
      <c r="E75" s="37">
        <v>25</v>
      </c>
      <c r="F75" s="38">
        <v>2014</v>
      </c>
      <c r="G75" s="36" t="s">
        <v>379</v>
      </c>
      <c r="H75" s="21"/>
    </row>
    <row r="76" spans="1:8" s="30" customFormat="1" x14ac:dyDescent="0.2">
      <c r="A76" s="636" t="s">
        <v>1129</v>
      </c>
      <c r="B76" s="36" t="s">
        <v>5142</v>
      </c>
      <c r="C76" s="36" t="s">
        <v>5146</v>
      </c>
      <c r="D76" s="36" t="s">
        <v>5146</v>
      </c>
      <c r="E76" s="37">
        <v>17.5</v>
      </c>
      <c r="F76" s="38"/>
      <c r="G76" s="36"/>
      <c r="H76" s="21"/>
    </row>
    <row r="77" spans="1:8" s="30" customFormat="1" x14ac:dyDescent="0.2">
      <c r="A77" s="636" t="s">
        <v>1153</v>
      </c>
      <c r="B77" s="36" t="s">
        <v>1158</v>
      </c>
      <c r="C77" s="36" t="s">
        <v>117</v>
      </c>
      <c r="D77" s="36" t="s">
        <v>4957</v>
      </c>
      <c r="E77" s="37">
        <v>140</v>
      </c>
      <c r="F77" s="38">
        <v>1996</v>
      </c>
      <c r="G77" s="36" t="s">
        <v>184</v>
      </c>
      <c r="H77" s="21"/>
    </row>
    <row r="78" spans="1:8" s="30" customFormat="1" x14ac:dyDescent="0.2">
      <c r="A78" s="636" t="s">
        <v>1153</v>
      </c>
      <c r="B78" s="36" t="s">
        <v>5172</v>
      </c>
      <c r="C78" s="36" t="s">
        <v>115</v>
      </c>
      <c r="D78" s="36" t="s">
        <v>747</v>
      </c>
      <c r="E78" s="37">
        <v>1200</v>
      </c>
      <c r="F78" s="38">
        <v>2000</v>
      </c>
      <c r="G78" s="36" t="s">
        <v>5154</v>
      </c>
      <c r="H78" s="21"/>
    </row>
    <row r="79" spans="1:8" s="30" customFormat="1" x14ac:dyDescent="0.2">
      <c r="A79" s="636" t="s">
        <v>1163</v>
      </c>
      <c r="B79" s="36" t="s">
        <v>1180</v>
      </c>
      <c r="C79" s="36" t="s">
        <v>5146</v>
      </c>
      <c r="D79" s="36" t="s">
        <v>5146</v>
      </c>
      <c r="E79" s="37">
        <v>20</v>
      </c>
      <c r="F79" s="38">
        <v>2010</v>
      </c>
      <c r="G79" s="36" t="s">
        <v>379</v>
      </c>
      <c r="H79" s="21"/>
    </row>
    <row r="80" spans="1:8" s="30" customFormat="1" x14ac:dyDescent="0.2">
      <c r="A80" s="636" t="s">
        <v>1163</v>
      </c>
      <c r="B80" s="36" t="s">
        <v>5142</v>
      </c>
      <c r="C80" s="36" t="s">
        <v>5141</v>
      </c>
      <c r="D80" s="36" t="s">
        <v>5141</v>
      </c>
      <c r="E80" s="37">
        <v>4.08</v>
      </c>
      <c r="F80" s="38"/>
      <c r="G80" s="36"/>
      <c r="H80" s="21"/>
    </row>
    <row r="81" spans="1:14" s="30" customFormat="1" x14ac:dyDescent="0.2">
      <c r="A81" s="636" t="s">
        <v>1163</v>
      </c>
      <c r="B81" s="36" t="s">
        <v>5142</v>
      </c>
      <c r="C81" s="36" t="s">
        <v>5146</v>
      </c>
      <c r="D81" s="36" t="s">
        <v>5146</v>
      </c>
      <c r="E81" s="37">
        <v>59.83</v>
      </c>
      <c r="F81" s="38"/>
      <c r="G81" s="36"/>
      <c r="H81" s="21"/>
    </row>
    <row r="82" spans="1:14" s="30" customFormat="1" x14ac:dyDescent="0.2">
      <c r="A82" s="636" t="s">
        <v>1212</v>
      </c>
      <c r="B82" s="36" t="s">
        <v>1232</v>
      </c>
      <c r="C82" s="36" t="s">
        <v>119</v>
      </c>
      <c r="D82" s="36" t="s">
        <v>3897</v>
      </c>
      <c r="E82" s="37">
        <v>40</v>
      </c>
      <c r="F82" s="38">
        <v>2001</v>
      </c>
      <c r="G82" s="36" t="s">
        <v>5156</v>
      </c>
      <c r="H82" s="21"/>
    </row>
    <row r="83" spans="1:14" s="30" customFormat="1" x14ac:dyDescent="0.2">
      <c r="A83" s="636" t="s">
        <v>1212</v>
      </c>
      <c r="B83" s="36" t="s">
        <v>1213</v>
      </c>
      <c r="C83" s="36" t="s">
        <v>119</v>
      </c>
      <c r="D83" s="36" t="s">
        <v>3897</v>
      </c>
      <c r="E83" s="37">
        <v>14.316000000000001</v>
      </c>
      <c r="F83" s="38">
        <v>1992</v>
      </c>
      <c r="G83" s="36" t="s">
        <v>5156</v>
      </c>
      <c r="H83" s="21"/>
    </row>
    <row r="84" spans="1:14" s="30" customFormat="1" x14ac:dyDescent="0.2">
      <c r="A84" s="636" t="s">
        <v>1212</v>
      </c>
      <c r="B84" s="36" t="s">
        <v>1218</v>
      </c>
      <c r="C84" s="36" t="s">
        <v>119</v>
      </c>
      <c r="D84" s="36" t="s">
        <v>3897</v>
      </c>
      <c r="E84" s="37">
        <v>16.7</v>
      </c>
      <c r="F84" s="38">
        <v>1993</v>
      </c>
      <c r="G84" s="36" t="s">
        <v>5156</v>
      </c>
      <c r="H84" s="21"/>
    </row>
    <row r="85" spans="1:14" s="30" customFormat="1" x14ac:dyDescent="0.2">
      <c r="A85" s="636" t="s">
        <v>1212</v>
      </c>
      <c r="B85" s="36" t="s">
        <v>1228</v>
      </c>
      <c r="C85" s="36" t="s">
        <v>119</v>
      </c>
      <c r="D85" s="36" t="s">
        <v>3897</v>
      </c>
      <c r="E85" s="37">
        <v>12.5</v>
      </c>
      <c r="F85" s="38">
        <v>2000</v>
      </c>
      <c r="G85" s="36" t="s">
        <v>379</v>
      </c>
      <c r="H85" s="21"/>
    </row>
    <row r="86" spans="1:14" s="30" customFormat="1" x14ac:dyDescent="0.2">
      <c r="A86" s="636" t="s">
        <v>1212</v>
      </c>
      <c r="B86" s="36" t="s">
        <v>1223</v>
      </c>
      <c r="C86" s="36" t="s">
        <v>119</v>
      </c>
      <c r="D86" s="36" t="s">
        <v>3897</v>
      </c>
      <c r="E86" s="37">
        <v>41.5</v>
      </c>
      <c r="F86" s="38">
        <v>1998</v>
      </c>
      <c r="G86" s="36" t="s">
        <v>5156</v>
      </c>
      <c r="H86" s="21"/>
      <c r="J86" s="39"/>
      <c r="K86" s="40"/>
      <c r="L86" s="39"/>
      <c r="M86" s="40"/>
      <c r="N86" s="40"/>
    </row>
    <row r="87" spans="1:14" s="30" customFormat="1" x14ac:dyDescent="0.2">
      <c r="A87" s="636" t="s">
        <v>1212</v>
      </c>
      <c r="B87" s="36" t="s">
        <v>5142</v>
      </c>
      <c r="C87" s="36" t="s">
        <v>5146</v>
      </c>
      <c r="D87" s="36" t="s">
        <v>5146</v>
      </c>
      <c r="E87" s="37">
        <v>24.5</v>
      </c>
      <c r="F87" s="38"/>
      <c r="G87" s="36"/>
      <c r="H87" s="21"/>
    </row>
    <row r="88" spans="1:14" s="30" customFormat="1" x14ac:dyDescent="0.2">
      <c r="A88" s="636" t="s">
        <v>1242</v>
      </c>
      <c r="B88" s="36" t="s">
        <v>1260</v>
      </c>
      <c r="C88" s="36" t="s">
        <v>117</v>
      </c>
      <c r="D88" s="36" t="s">
        <v>4957</v>
      </c>
      <c r="E88" s="37">
        <v>116</v>
      </c>
      <c r="F88" s="38">
        <v>1974</v>
      </c>
      <c r="G88" s="36" t="s">
        <v>634</v>
      </c>
      <c r="H88" s="21"/>
    </row>
    <row r="89" spans="1:14" s="30" customFormat="1" x14ac:dyDescent="0.2">
      <c r="A89" s="636" t="s">
        <v>1242</v>
      </c>
      <c r="B89" s="36" t="s">
        <v>1252</v>
      </c>
      <c r="C89" s="36" t="s">
        <v>115</v>
      </c>
      <c r="D89" s="36" t="s">
        <v>747</v>
      </c>
      <c r="E89" s="37">
        <v>616</v>
      </c>
      <c r="F89" s="38">
        <v>2003</v>
      </c>
      <c r="G89" s="36" t="s">
        <v>634</v>
      </c>
      <c r="H89" s="21"/>
    </row>
    <row r="90" spans="1:14" s="30" customFormat="1" x14ac:dyDescent="0.2">
      <c r="A90" s="636" t="s">
        <v>1242</v>
      </c>
      <c r="B90" s="36" t="s">
        <v>4986</v>
      </c>
      <c r="C90" s="36" t="s">
        <v>117</v>
      </c>
      <c r="D90" s="36" t="s">
        <v>4957</v>
      </c>
      <c r="E90" s="37">
        <v>143.19999999999999</v>
      </c>
      <c r="F90" s="38">
        <v>1981</v>
      </c>
      <c r="G90" s="36" t="s">
        <v>634</v>
      </c>
      <c r="H90" s="21"/>
    </row>
    <row r="91" spans="1:14" s="30" customFormat="1" x14ac:dyDescent="0.2">
      <c r="A91" s="636" t="s">
        <v>1242</v>
      </c>
      <c r="B91" s="36" t="s">
        <v>5050</v>
      </c>
      <c r="C91" s="36" t="s">
        <v>5173</v>
      </c>
      <c r="D91" s="36" t="s">
        <v>3897</v>
      </c>
      <c r="E91" s="37">
        <v>559</v>
      </c>
      <c r="F91" s="38">
        <v>1981</v>
      </c>
      <c r="G91" s="36" t="s">
        <v>634</v>
      </c>
      <c r="H91" s="21"/>
    </row>
    <row r="92" spans="1:14" s="30" customFormat="1" x14ac:dyDescent="0.2">
      <c r="A92" s="636" t="s">
        <v>1242</v>
      </c>
      <c r="B92" s="36" t="s">
        <v>1256</v>
      </c>
      <c r="C92" s="36" t="s">
        <v>115</v>
      </c>
      <c r="D92" s="36" t="s">
        <v>747</v>
      </c>
      <c r="E92" s="37">
        <v>905</v>
      </c>
      <c r="F92" s="38">
        <v>2010</v>
      </c>
      <c r="G92" s="36" t="s">
        <v>184</v>
      </c>
      <c r="H92" s="21"/>
      <c r="J92" s="39"/>
      <c r="K92" s="40"/>
      <c r="L92" s="39"/>
      <c r="M92" s="40"/>
      <c r="N92" s="40"/>
    </row>
    <row r="93" spans="1:14" s="30" customFormat="1" x14ac:dyDescent="0.2">
      <c r="A93" s="636" t="s">
        <v>1242</v>
      </c>
      <c r="B93" s="36" t="s">
        <v>5051</v>
      </c>
      <c r="C93" s="36" t="s">
        <v>115</v>
      </c>
      <c r="D93" s="36" t="s">
        <v>747</v>
      </c>
      <c r="E93" s="37">
        <v>1365</v>
      </c>
      <c r="F93" s="38">
        <v>1997</v>
      </c>
      <c r="G93" s="36" t="s">
        <v>5154</v>
      </c>
      <c r="H93" s="21"/>
      <c r="J93" s="39"/>
      <c r="K93" s="40"/>
      <c r="L93" s="39"/>
      <c r="M93" s="40"/>
      <c r="N93" s="40"/>
    </row>
    <row r="94" spans="1:14" s="30" customFormat="1" x14ac:dyDescent="0.2">
      <c r="A94" s="636" t="s">
        <v>1242</v>
      </c>
      <c r="B94" s="36" t="s">
        <v>1243</v>
      </c>
      <c r="C94" s="36" t="s">
        <v>119</v>
      </c>
      <c r="D94" s="36" t="s">
        <v>3897</v>
      </c>
      <c r="E94" s="37">
        <v>420</v>
      </c>
      <c r="F94" s="38">
        <v>2018</v>
      </c>
      <c r="G94" s="36" t="s">
        <v>518</v>
      </c>
      <c r="H94" s="21"/>
    </row>
    <row r="95" spans="1:14" s="30" customFormat="1" x14ac:dyDescent="0.2">
      <c r="A95" s="636" t="s">
        <v>1262</v>
      </c>
      <c r="B95" s="36" t="s">
        <v>1271</v>
      </c>
      <c r="C95" s="36" t="s">
        <v>115</v>
      </c>
      <c r="D95" s="36" t="s">
        <v>747</v>
      </c>
      <c r="E95" s="37">
        <v>910</v>
      </c>
      <c r="F95" s="38">
        <v>2016</v>
      </c>
      <c r="G95" s="36" t="s">
        <v>442</v>
      </c>
      <c r="H95" s="21"/>
    </row>
    <row r="96" spans="1:14" s="30" customFormat="1" x14ac:dyDescent="0.2">
      <c r="A96" s="636" t="s">
        <v>1262</v>
      </c>
      <c r="B96" s="36" t="s">
        <v>1267</v>
      </c>
      <c r="C96" s="36" t="s">
        <v>115</v>
      </c>
      <c r="D96" s="36" t="s">
        <v>747</v>
      </c>
      <c r="E96" s="37">
        <v>413</v>
      </c>
      <c r="F96" s="38">
        <v>2004</v>
      </c>
      <c r="G96" s="36" t="s">
        <v>634</v>
      </c>
      <c r="H96" s="21"/>
    </row>
    <row r="97" spans="1:14" s="42" customFormat="1" x14ac:dyDescent="0.2">
      <c r="A97" s="636" t="s">
        <v>1262</v>
      </c>
      <c r="B97" s="36" t="s">
        <v>1275</v>
      </c>
      <c r="C97" s="36" t="s">
        <v>117</v>
      </c>
      <c r="D97" s="36" t="s">
        <v>4957</v>
      </c>
      <c r="E97" s="37">
        <v>53</v>
      </c>
      <c r="F97" s="38">
        <v>1970</v>
      </c>
      <c r="G97" s="36" t="s">
        <v>634</v>
      </c>
      <c r="H97" s="21"/>
    </row>
    <row r="98" spans="1:14" s="30" customFormat="1" x14ac:dyDescent="0.2">
      <c r="A98" s="636" t="s">
        <v>1262</v>
      </c>
      <c r="B98" s="36" t="s">
        <v>1263</v>
      </c>
      <c r="C98" s="36" t="s">
        <v>115</v>
      </c>
      <c r="D98" s="36" t="s">
        <v>747</v>
      </c>
      <c r="E98" s="37">
        <v>407</v>
      </c>
      <c r="F98" s="38">
        <v>1994</v>
      </c>
      <c r="G98" s="36" t="s">
        <v>270</v>
      </c>
      <c r="H98" s="21"/>
    </row>
    <row r="99" spans="1:14" s="42" customFormat="1" x14ac:dyDescent="0.2">
      <c r="A99" s="636" t="s">
        <v>1299</v>
      </c>
      <c r="B99" s="36" t="s">
        <v>1338</v>
      </c>
      <c r="C99" s="36" t="s">
        <v>5146</v>
      </c>
      <c r="D99" s="36" t="s">
        <v>5146</v>
      </c>
      <c r="E99" s="37">
        <v>25</v>
      </c>
      <c r="F99" s="38">
        <v>2016</v>
      </c>
      <c r="G99" s="36" t="s">
        <v>379</v>
      </c>
      <c r="H99" s="21"/>
    </row>
    <row r="100" spans="1:14" s="30" customFormat="1" x14ac:dyDescent="0.2">
      <c r="A100" s="636" t="s">
        <v>1299</v>
      </c>
      <c r="B100" s="36" t="s">
        <v>1342</v>
      </c>
      <c r="C100" s="36" t="s">
        <v>5146</v>
      </c>
      <c r="D100" s="36" t="s">
        <v>5146</v>
      </c>
      <c r="E100" s="37">
        <v>38.76</v>
      </c>
      <c r="F100" s="38">
        <v>2017</v>
      </c>
      <c r="G100" s="36" t="s">
        <v>379</v>
      </c>
      <c r="H100" s="21"/>
    </row>
    <row r="101" spans="1:14" s="30" customFormat="1" x14ac:dyDescent="0.2">
      <c r="A101" s="636" t="s">
        <v>1299</v>
      </c>
      <c r="B101" s="36" t="s">
        <v>1310</v>
      </c>
      <c r="C101" s="36" t="s">
        <v>5146</v>
      </c>
      <c r="D101" s="36" t="s">
        <v>5146</v>
      </c>
      <c r="E101" s="37">
        <v>27.6</v>
      </c>
      <c r="F101" s="38">
        <v>2007</v>
      </c>
      <c r="G101" s="36" t="s">
        <v>379</v>
      </c>
      <c r="H101" s="21"/>
    </row>
    <row r="102" spans="1:14" s="30" customFormat="1" x14ac:dyDescent="0.2">
      <c r="A102" s="636" t="s">
        <v>1299</v>
      </c>
      <c r="B102" s="36" t="s">
        <v>1300</v>
      </c>
      <c r="C102" s="36" t="s">
        <v>5146</v>
      </c>
      <c r="D102" s="36" t="s">
        <v>5146</v>
      </c>
      <c r="E102" s="37">
        <v>58.5</v>
      </c>
      <c r="F102" s="38">
        <v>2005</v>
      </c>
      <c r="G102" s="36" t="s">
        <v>216</v>
      </c>
      <c r="H102" s="21"/>
    </row>
    <row r="103" spans="1:14" s="30" customFormat="1" x14ac:dyDescent="0.2">
      <c r="A103" s="636" t="s">
        <v>1299</v>
      </c>
      <c r="B103" s="36" t="s">
        <v>1308</v>
      </c>
      <c r="C103" s="36" t="s">
        <v>5146</v>
      </c>
      <c r="D103" s="36" t="s">
        <v>5146</v>
      </c>
      <c r="E103" s="37">
        <v>37.5</v>
      </c>
      <c r="F103" s="38">
        <v>2007</v>
      </c>
      <c r="G103" s="36" t="s">
        <v>379</v>
      </c>
      <c r="H103" s="21"/>
    </row>
    <row r="104" spans="1:14" s="30" customFormat="1" x14ac:dyDescent="0.2">
      <c r="A104" s="636" t="s">
        <v>1299</v>
      </c>
      <c r="B104" s="36" t="s">
        <v>1314</v>
      </c>
      <c r="C104" s="36" t="s">
        <v>5146</v>
      </c>
      <c r="D104" s="36" t="s">
        <v>5146</v>
      </c>
      <c r="E104" s="37">
        <v>67.5</v>
      </c>
      <c r="F104" s="38">
        <v>2008</v>
      </c>
      <c r="G104" s="36" t="s">
        <v>379</v>
      </c>
      <c r="H104" s="21"/>
    </row>
    <row r="105" spans="1:14" s="30" customFormat="1" x14ac:dyDescent="0.2">
      <c r="A105" s="636" t="s">
        <v>1299</v>
      </c>
      <c r="B105" s="36" t="s">
        <v>1330</v>
      </c>
      <c r="C105" s="36" t="s">
        <v>5146</v>
      </c>
      <c r="D105" s="36" t="s">
        <v>5146</v>
      </c>
      <c r="E105" s="37">
        <v>22.5</v>
      </c>
      <c r="F105" s="38">
        <v>2016</v>
      </c>
      <c r="G105" s="36" t="s">
        <v>379</v>
      </c>
      <c r="H105" s="21"/>
    </row>
    <row r="106" spans="1:14" s="30" customFormat="1" x14ac:dyDescent="0.2">
      <c r="A106" s="636" t="s">
        <v>1299</v>
      </c>
      <c r="B106" s="36" t="s">
        <v>1318</v>
      </c>
      <c r="C106" s="36" t="s">
        <v>5146</v>
      </c>
      <c r="D106" s="36" t="s">
        <v>5146</v>
      </c>
      <c r="E106" s="37">
        <v>65</v>
      </c>
      <c r="F106" s="38">
        <v>2008</v>
      </c>
      <c r="G106" s="36" t="s">
        <v>379</v>
      </c>
      <c r="H106" s="21"/>
    </row>
    <row r="107" spans="1:14" s="30" customFormat="1" x14ac:dyDescent="0.2">
      <c r="A107" s="636" t="s">
        <v>1299</v>
      </c>
      <c r="B107" s="36" t="s">
        <v>1326</v>
      </c>
      <c r="C107" s="36" t="s">
        <v>5146</v>
      </c>
      <c r="D107" s="36" t="s">
        <v>5146</v>
      </c>
      <c r="E107" s="37">
        <v>30</v>
      </c>
      <c r="F107" s="38">
        <v>2014</v>
      </c>
      <c r="G107" s="36" t="s">
        <v>379</v>
      </c>
      <c r="H107" s="21"/>
      <c r="J107" s="39"/>
      <c r="K107" s="40"/>
      <c r="L107" s="39"/>
      <c r="M107" s="40"/>
      <c r="N107" s="40"/>
    </row>
    <row r="108" spans="1:14" s="30" customFormat="1" x14ac:dyDescent="0.2">
      <c r="A108" s="636" t="s">
        <v>1299</v>
      </c>
      <c r="B108" s="36" t="s">
        <v>5142</v>
      </c>
      <c r="C108" s="36" t="s">
        <v>5146</v>
      </c>
      <c r="D108" s="36" t="s">
        <v>5146</v>
      </c>
      <c r="E108" s="37">
        <v>43.05</v>
      </c>
      <c r="F108" s="38"/>
      <c r="G108" s="36"/>
      <c r="H108" s="21"/>
      <c r="J108" s="39"/>
      <c r="K108" s="40"/>
      <c r="L108" s="39"/>
      <c r="M108" s="40"/>
      <c r="N108" s="40"/>
    </row>
    <row r="109" spans="1:14" s="30" customFormat="1" x14ac:dyDescent="0.2">
      <c r="A109" s="636" t="s">
        <v>5174</v>
      </c>
      <c r="B109" s="36" t="s">
        <v>5175</v>
      </c>
      <c r="C109" s="36" t="s">
        <v>1166</v>
      </c>
      <c r="D109" s="36" t="s">
        <v>1166</v>
      </c>
      <c r="E109" s="37">
        <v>1800</v>
      </c>
      <c r="F109" s="38">
        <v>1984</v>
      </c>
      <c r="G109" s="36" t="s">
        <v>216</v>
      </c>
      <c r="H109" s="21"/>
    </row>
    <row r="110" spans="1:14" s="30" customFormat="1" x14ac:dyDescent="0.2">
      <c r="A110" s="636" t="s">
        <v>5174</v>
      </c>
      <c r="B110" s="36" t="s">
        <v>5176</v>
      </c>
      <c r="C110" s="36" t="s">
        <v>1166</v>
      </c>
      <c r="D110" s="36" t="s">
        <v>1166</v>
      </c>
      <c r="E110" s="37">
        <v>360</v>
      </c>
      <c r="F110" s="38">
        <v>1963</v>
      </c>
      <c r="G110" s="36" t="s">
        <v>216</v>
      </c>
      <c r="H110" s="21"/>
    </row>
    <row r="111" spans="1:14" s="30" customFormat="1" x14ac:dyDescent="0.2">
      <c r="A111" s="636" t="s">
        <v>1346</v>
      </c>
      <c r="B111" s="36" t="s">
        <v>5057</v>
      </c>
      <c r="C111" s="36" t="s">
        <v>5146</v>
      </c>
      <c r="D111" s="36" t="s">
        <v>5146</v>
      </c>
      <c r="E111" s="37">
        <v>50.35</v>
      </c>
      <c r="F111" s="38">
        <v>2017</v>
      </c>
      <c r="G111" s="36" t="s">
        <v>442</v>
      </c>
      <c r="H111" s="21"/>
    </row>
    <row r="112" spans="1:14" s="30" customFormat="1" x14ac:dyDescent="0.2">
      <c r="A112" s="636" t="s">
        <v>1346</v>
      </c>
      <c r="B112" s="36" t="s">
        <v>1347</v>
      </c>
      <c r="C112" s="36" t="s">
        <v>5141</v>
      </c>
      <c r="D112" s="36" t="s">
        <v>5141</v>
      </c>
      <c r="E112" s="37">
        <v>72.209999999999994</v>
      </c>
      <c r="F112" s="38">
        <v>2016</v>
      </c>
      <c r="G112" s="36" t="s">
        <v>216</v>
      </c>
      <c r="H112" s="21"/>
    </row>
    <row r="113" spans="1:8" s="30" customFormat="1" x14ac:dyDescent="0.2">
      <c r="A113" s="636" t="s">
        <v>1346</v>
      </c>
      <c r="B113" s="36" t="s">
        <v>5142</v>
      </c>
      <c r="C113" s="36" t="s">
        <v>5146</v>
      </c>
      <c r="D113" s="36" t="s">
        <v>5146</v>
      </c>
      <c r="E113" s="37">
        <v>14.3</v>
      </c>
      <c r="F113" s="38"/>
      <c r="G113" s="36"/>
      <c r="H113" s="21"/>
    </row>
    <row r="114" spans="1:8" s="30" customFormat="1" x14ac:dyDescent="0.2">
      <c r="A114" s="636" t="s">
        <v>1363</v>
      </c>
      <c r="B114" s="36" t="s">
        <v>1388</v>
      </c>
      <c r="C114" s="36" t="s">
        <v>5146</v>
      </c>
      <c r="D114" s="36" t="s">
        <v>5146</v>
      </c>
      <c r="E114" s="37">
        <v>61.5</v>
      </c>
      <c r="F114" s="38">
        <v>2017</v>
      </c>
      <c r="G114" s="36" t="s">
        <v>379</v>
      </c>
      <c r="H114" s="21"/>
    </row>
    <row r="115" spans="1:8" s="30" customFormat="1" x14ac:dyDescent="0.2">
      <c r="A115" s="636" t="s">
        <v>1363</v>
      </c>
      <c r="B115" s="36" t="s">
        <v>1364</v>
      </c>
      <c r="C115" s="36" t="s">
        <v>5146</v>
      </c>
      <c r="D115" s="36" t="s">
        <v>5146</v>
      </c>
      <c r="E115" s="37">
        <v>21.6</v>
      </c>
      <c r="F115" s="38">
        <v>1996</v>
      </c>
      <c r="G115" s="36" t="s">
        <v>379</v>
      </c>
      <c r="H115" s="21"/>
    </row>
    <row r="116" spans="1:8" s="30" customFormat="1" x14ac:dyDescent="0.2">
      <c r="A116" s="636" t="s">
        <v>1363</v>
      </c>
      <c r="B116" s="36" t="s">
        <v>1367</v>
      </c>
      <c r="C116" s="36" t="s">
        <v>5146</v>
      </c>
      <c r="D116" s="36" t="s">
        <v>5146</v>
      </c>
      <c r="E116" s="37">
        <v>62.5</v>
      </c>
      <c r="F116" s="38">
        <v>2003</v>
      </c>
      <c r="G116" s="36" t="s">
        <v>379</v>
      </c>
      <c r="H116" s="21"/>
    </row>
    <row r="117" spans="1:8" s="30" customFormat="1" x14ac:dyDescent="0.2">
      <c r="A117" s="636" t="s">
        <v>1363</v>
      </c>
      <c r="B117" s="36" t="s">
        <v>1370</v>
      </c>
      <c r="C117" s="36" t="s">
        <v>5146</v>
      </c>
      <c r="D117" s="36" t="s">
        <v>5146</v>
      </c>
      <c r="E117" s="37">
        <v>138</v>
      </c>
      <c r="F117" s="38">
        <v>2003</v>
      </c>
      <c r="G117" s="36" t="s">
        <v>379</v>
      </c>
      <c r="H117" s="21"/>
    </row>
    <row r="118" spans="1:8" s="30" customFormat="1" x14ac:dyDescent="0.2">
      <c r="A118" s="636" t="s">
        <v>1363</v>
      </c>
      <c r="B118" s="36" t="s">
        <v>1382</v>
      </c>
      <c r="C118" s="36" t="s">
        <v>5146</v>
      </c>
      <c r="D118" s="36" t="s">
        <v>5146</v>
      </c>
      <c r="E118" s="37">
        <v>75.900000000000006</v>
      </c>
      <c r="F118" s="38">
        <v>2013</v>
      </c>
      <c r="G118" s="36" t="s">
        <v>379</v>
      </c>
      <c r="H118" s="21"/>
    </row>
    <row r="119" spans="1:8" s="30" customFormat="1" x14ac:dyDescent="0.2">
      <c r="A119" s="636" t="s">
        <v>1363</v>
      </c>
      <c r="B119" s="36" t="s">
        <v>1376</v>
      </c>
      <c r="C119" s="36" t="s">
        <v>5146</v>
      </c>
      <c r="D119" s="36" t="s">
        <v>5146</v>
      </c>
      <c r="E119" s="37">
        <v>64.400000000000006</v>
      </c>
      <c r="F119" s="38">
        <v>2005</v>
      </c>
      <c r="G119" s="36" t="s">
        <v>379</v>
      </c>
      <c r="H119" s="21"/>
    </row>
    <row r="120" spans="1:8" s="30" customFormat="1" x14ac:dyDescent="0.2">
      <c r="A120" s="636" t="s">
        <v>1363</v>
      </c>
      <c r="B120" s="36" t="s">
        <v>1373</v>
      </c>
      <c r="C120" s="36" t="s">
        <v>5146</v>
      </c>
      <c r="D120" s="36" t="s">
        <v>5146</v>
      </c>
      <c r="E120" s="37">
        <v>50.6</v>
      </c>
      <c r="F120" s="38">
        <v>2004</v>
      </c>
      <c r="G120" s="36" t="s">
        <v>379</v>
      </c>
      <c r="H120" s="21"/>
    </row>
    <row r="121" spans="1:8" s="30" customFormat="1" x14ac:dyDescent="0.2">
      <c r="A121" s="636" t="s">
        <v>1363</v>
      </c>
      <c r="B121" s="36" t="s">
        <v>1379</v>
      </c>
      <c r="C121" s="36" t="s">
        <v>5146</v>
      </c>
      <c r="D121" s="36" t="s">
        <v>5146</v>
      </c>
      <c r="E121" s="37">
        <v>41.4</v>
      </c>
      <c r="F121" s="38">
        <v>2013</v>
      </c>
      <c r="G121" s="36" t="s">
        <v>379</v>
      </c>
      <c r="H121" s="21"/>
    </row>
    <row r="122" spans="1:8" s="30" customFormat="1" x14ac:dyDescent="0.2">
      <c r="A122" s="636" t="s">
        <v>1363</v>
      </c>
      <c r="B122" s="36" t="s">
        <v>5142</v>
      </c>
      <c r="C122" s="36" t="s">
        <v>5146</v>
      </c>
      <c r="D122" s="36" t="s">
        <v>5146</v>
      </c>
      <c r="E122" s="37">
        <v>13.8</v>
      </c>
      <c r="F122" s="38"/>
      <c r="G122" s="36"/>
      <c r="H122" s="21"/>
    </row>
    <row r="123" spans="1:8" s="30" customFormat="1" x14ac:dyDescent="0.2">
      <c r="A123" s="636" t="s">
        <v>1391</v>
      </c>
      <c r="B123" s="36" t="s">
        <v>1462</v>
      </c>
      <c r="C123" s="36" t="s">
        <v>5141</v>
      </c>
      <c r="D123" s="36" t="s">
        <v>5141</v>
      </c>
      <c r="E123" s="37">
        <v>24.242280000000001</v>
      </c>
      <c r="F123" s="38">
        <v>2015</v>
      </c>
      <c r="G123" s="36" t="s">
        <v>270</v>
      </c>
      <c r="H123" s="21"/>
    </row>
    <row r="124" spans="1:8" s="30" customFormat="1" x14ac:dyDescent="0.2">
      <c r="A124" s="636" t="s">
        <v>1391</v>
      </c>
      <c r="B124" s="36" t="s">
        <v>1841</v>
      </c>
      <c r="C124" s="36" t="s">
        <v>5141</v>
      </c>
      <c r="D124" s="36" t="s">
        <v>5141</v>
      </c>
      <c r="E124" s="37">
        <v>45.752839999999999</v>
      </c>
      <c r="F124" s="38">
        <v>2017</v>
      </c>
      <c r="G124" s="36" t="s">
        <v>634</v>
      </c>
      <c r="H124" s="21"/>
    </row>
    <row r="125" spans="1:8" s="30" customFormat="1" x14ac:dyDescent="0.2">
      <c r="A125" s="636" t="s">
        <v>1391</v>
      </c>
      <c r="B125" s="36" t="s">
        <v>1943</v>
      </c>
      <c r="C125" s="36" t="s">
        <v>5146</v>
      </c>
      <c r="D125" s="36" t="s">
        <v>5146</v>
      </c>
      <c r="E125" s="37">
        <v>72</v>
      </c>
      <c r="F125" s="38">
        <v>2007</v>
      </c>
      <c r="G125" s="36" t="s">
        <v>379</v>
      </c>
      <c r="H125" s="21"/>
    </row>
    <row r="126" spans="1:8" s="30" customFormat="1" x14ac:dyDescent="0.2">
      <c r="A126" s="636" t="s">
        <v>1391</v>
      </c>
      <c r="B126" s="36" t="s">
        <v>2005</v>
      </c>
      <c r="C126" s="36" t="s">
        <v>5146</v>
      </c>
      <c r="D126" s="36" t="s">
        <v>5146</v>
      </c>
      <c r="E126" s="37">
        <v>47.5</v>
      </c>
      <c r="F126" s="38">
        <v>2017</v>
      </c>
      <c r="G126" s="36" t="s">
        <v>634</v>
      </c>
      <c r="H126" s="21"/>
    </row>
    <row r="127" spans="1:8" s="30" customFormat="1" x14ac:dyDescent="0.2">
      <c r="A127" s="636" t="s">
        <v>1391</v>
      </c>
      <c r="B127" s="36" t="s">
        <v>1964</v>
      </c>
      <c r="C127" s="36" t="s">
        <v>5146</v>
      </c>
      <c r="D127" s="36" t="s">
        <v>5146</v>
      </c>
      <c r="E127" s="37">
        <v>32.200000000000003</v>
      </c>
      <c r="F127" s="38">
        <v>2012</v>
      </c>
      <c r="G127" s="36" t="s">
        <v>634</v>
      </c>
      <c r="H127" s="21"/>
    </row>
    <row r="128" spans="1:8" s="30" customFormat="1" x14ac:dyDescent="0.2">
      <c r="A128" s="636" t="s">
        <v>1391</v>
      </c>
      <c r="B128" s="36" t="s">
        <v>1967</v>
      </c>
      <c r="C128" s="36" t="s">
        <v>5146</v>
      </c>
      <c r="D128" s="36" t="s">
        <v>5146</v>
      </c>
      <c r="E128" s="37">
        <v>28.6</v>
      </c>
      <c r="F128" s="38">
        <v>2012</v>
      </c>
      <c r="G128" s="36" t="s">
        <v>379</v>
      </c>
      <c r="H128" s="21"/>
    </row>
    <row r="129" spans="1:8" s="30" customFormat="1" x14ac:dyDescent="0.2">
      <c r="A129" s="636" t="s">
        <v>1391</v>
      </c>
      <c r="B129" s="36" t="s">
        <v>1624</v>
      </c>
      <c r="C129" s="36" t="s">
        <v>5141</v>
      </c>
      <c r="D129" s="36" t="s">
        <v>5141</v>
      </c>
      <c r="E129" s="37">
        <v>49.328000000000003</v>
      </c>
      <c r="F129" s="38">
        <v>2016</v>
      </c>
      <c r="G129" s="36" t="s">
        <v>199</v>
      </c>
      <c r="H129" s="21"/>
    </row>
    <row r="130" spans="1:8" s="30" customFormat="1" x14ac:dyDescent="0.2">
      <c r="A130" s="636" t="s">
        <v>1391</v>
      </c>
      <c r="B130" s="36" t="s">
        <v>1500</v>
      </c>
      <c r="C130" s="36" t="s">
        <v>5141</v>
      </c>
      <c r="D130" s="36" t="s">
        <v>5141</v>
      </c>
      <c r="E130" s="37">
        <v>21.558</v>
      </c>
      <c r="F130" s="38">
        <v>2015</v>
      </c>
      <c r="G130" s="36" t="s">
        <v>270</v>
      </c>
      <c r="H130" s="21"/>
    </row>
    <row r="131" spans="1:8" s="30" customFormat="1" x14ac:dyDescent="0.2">
      <c r="A131" s="636" t="s">
        <v>1391</v>
      </c>
      <c r="B131" s="36" t="s">
        <v>1985</v>
      </c>
      <c r="C131" s="36" t="s">
        <v>5146</v>
      </c>
      <c r="D131" s="36" t="s">
        <v>5146</v>
      </c>
      <c r="E131" s="37">
        <v>24</v>
      </c>
      <c r="F131" s="38">
        <v>2013</v>
      </c>
      <c r="G131" s="36" t="s">
        <v>216</v>
      </c>
      <c r="H131" s="21"/>
    </row>
    <row r="132" spans="1:8" s="30" customFormat="1" x14ac:dyDescent="0.2">
      <c r="A132" s="636" t="s">
        <v>1391</v>
      </c>
      <c r="B132" s="36" t="s">
        <v>1910</v>
      </c>
      <c r="C132" s="36" t="s">
        <v>5141</v>
      </c>
      <c r="D132" s="36" t="s">
        <v>5141</v>
      </c>
      <c r="E132" s="37">
        <v>23.078900000000001</v>
      </c>
      <c r="F132" s="38">
        <v>2016</v>
      </c>
      <c r="G132" s="36" t="s">
        <v>410</v>
      </c>
      <c r="H132" s="21"/>
    </row>
    <row r="133" spans="1:8" s="30" customFormat="1" x14ac:dyDescent="0.2">
      <c r="A133" s="636" t="s">
        <v>1391</v>
      </c>
      <c r="B133" s="36" t="s">
        <v>1952</v>
      </c>
      <c r="C133" s="36" t="s">
        <v>5146</v>
      </c>
      <c r="D133" s="36" t="s">
        <v>5146</v>
      </c>
      <c r="E133" s="37">
        <v>22</v>
      </c>
      <c r="F133" s="38">
        <v>2009</v>
      </c>
      <c r="G133" s="36" t="s">
        <v>379</v>
      </c>
      <c r="H133" s="21"/>
    </row>
    <row r="134" spans="1:8" s="30" customFormat="1" x14ac:dyDescent="0.2">
      <c r="A134" s="636" t="s">
        <v>1391</v>
      </c>
      <c r="B134" s="36" t="s">
        <v>1914</v>
      </c>
      <c r="C134" s="36" t="s">
        <v>5141</v>
      </c>
      <c r="D134" s="36" t="s">
        <v>5141</v>
      </c>
      <c r="E134" s="37">
        <v>30.106999999999999</v>
      </c>
      <c r="F134" s="38">
        <v>2016</v>
      </c>
      <c r="G134" s="36" t="s">
        <v>5156</v>
      </c>
      <c r="H134" s="21"/>
    </row>
    <row r="135" spans="1:8" s="30" customFormat="1" x14ac:dyDescent="0.2">
      <c r="A135" s="636" t="s">
        <v>1391</v>
      </c>
      <c r="B135" s="36" t="s">
        <v>1613</v>
      </c>
      <c r="C135" s="36" t="s">
        <v>5141</v>
      </c>
      <c r="D135" s="36" t="s">
        <v>5141</v>
      </c>
      <c r="E135" s="37">
        <v>33.68</v>
      </c>
      <c r="F135" s="38">
        <v>2015</v>
      </c>
      <c r="G135" s="36" t="s">
        <v>5156</v>
      </c>
      <c r="H135" s="21"/>
    </row>
    <row r="136" spans="1:8" s="30" customFormat="1" x14ac:dyDescent="0.2">
      <c r="A136" s="636" t="s">
        <v>1391</v>
      </c>
      <c r="B136" s="36" t="s">
        <v>1958</v>
      </c>
      <c r="C136" s="36" t="s">
        <v>5146</v>
      </c>
      <c r="D136" s="36" t="s">
        <v>5146</v>
      </c>
      <c r="E136" s="37">
        <v>20</v>
      </c>
      <c r="F136" s="38">
        <v>2011</v>
      </c>
      <c r="G136" s="36" t="s">
        <v>634</v>
      </c>
      <c r="H136" s="21"/>
    </row>
    <row r="137" spans="1:8" s="30" customFormat="1" x14ac:dyDescent="0.2">
      <c r="A137" s="636" t="s">
        <v>1391</v>
      </c>
      <c r="B137" s="36" t="s">
        <v>1979</v>
      </c>
      <c r="C137" s="36" t="s">
        <v>5146</v>
      </c>
      <c r="D137" s="36" t="s">
        <v>5146</v>
      </c>
      <c r="E137" s="37">
        <v>20.5</v>
      </c>
      <c r="F137" s="38">
        <v>2013</v>
      </c>
      <c r="G137" s="36" t="s">
        <v>270</v>
      </c>
      <c r="H137" s="21"/>
    </row>
    <row r="138" spans="1:8" s="30" customFormat="1" x14ac:dyDescent="0.2">
      <c r="A138" s="636" t="s">
        <v>1391</v>
      </c>
      <c r="B138" s="36" t="s">
        <v>1949</v>
      </c>
      <c r="C138" s="36" t="s">
        <v>5146</v>
      </c>
      <c r="D138" s="36" t="s">
        <v>5146</v>
      </c>
      <c r="E138" s="37">
        <v>30</v>
      </c>
      <c r="F138" s="38">
        <v>2009</v>
      </c>
      <c r="G138" s="36" t="s">
        <v>634</v>
      </c>
      <c r="H138" s="21"/>
    </row>
    <row r="139" spans="1:8" s="30" customFormat="1" x14ac:dyDescent="0.2">
      <c r="A139" s="636" t="s">
        <v>1391</v>
      </c>
      <c r="B139" s="36" t="s">
        <v>1995</v>
      </c>
      <c r="C139" s="36" t="s">
        <v>5146</v>
      </c>
      <c r="D139" s="36" t="s">
        <v>5146</v>
      </c>
      <c r="E139" s="37">
        <v>29.9</v>
      </c>
      <c r="F139" s="38">
        <v>2015</v>
      </c>
      <c r="G139" s="36" t="s">
        <v>379</v>
      </c>
      <c r="H139" s="21"/>
    </row>
    <row r="140" spans="1:8" s="30" customFormat="1" x14ac:dyDescent="0.2">
      <c r="A140" s="636" t="s">
        <v>1391</v>
      </c>
      <c r="B140" s="36" t="s">
        <v>1940</v>
      </c>
      <c r="C140" s="36" t="s">
        <v>5146</v>
      </c>
      <c r="D140" s="36" t="s">
        <v>5146</v>
      </c>
      <c r="E140" s="37">
        <v>28.5</v>
      </c>
      <c r="F140" s="38">
        <v>2005</v>
      </c>
      <c r="G140" s="36" t="s">
        <v>634</v>
      </c>
      <c r="H140" s="21"/>
    </row>
    <row r="141" spans="1:8" s="30" customFormat="1" x14ac:dyDescent="0.2">
      <c r="A141" s="636" t="s">
        <v>1391</v>
      </c>
      <c r="B141" s="36" t="s">
        <v>2008</v>
      </c>
      <c r="C141" s="36" t="s">
        <v>5146</v>
      </c>
      <c r="D141" s="36" t="s">
        <v>5146</v>
      </c>
      <c r="E141" s="37">
        <v>39.1</v>
      </c>
      <c r="F141" s="38">
        <v>2019</v>
      </c>
      <c r="G141" s="36" t="s">
        <v>379</v>
      </c>
      <c r="H141" s="21"/>
    </row>
    <row r="142" spans="1:8" s="30" customFormat="1" x14ac:dyDescent="0.2">
      <c r="A142" s="636" t="s">
        <v>1391</v>
      </c>
      <c r="B142" s="36" t="s">
        <v>1912</v>
      </c>
      <c r="C142" s="36" t="s">
        <v>5141</v>
      </c>
      <c r="D142" s="36" t="s">
        <v>5141</v>
      </c>
      <c r="E142" s="37">
        <v>45.916049999999998</v>
      </c>
      <c r="F142" s="38">
        <v>2016</v>
      </c>
      <c r="G142" s="36" t="s">
        <v>5156</v>
      </c>
      <c r="H142" s="21"/>
    </row>
    <row r="143" spans="1:8" s="30" customFormat="1" x14ac:dyDescent="0.2">
      <c r="A143" s="636" t="s">
        <v>1391</v>
      </c>
      <c r="B143" s="36" t="s">
        <v>5142</v>
      </c>
      <c r="C143" s="36" t="s">
        <v>5141</v>
      </c>
      <c r="D143" s="36" t="s">
        <v>5141</v>
      </c>
      <c r="E143" s="37">
        <v>537.89610500000003</v>
      </c>
      <c r="F143" s="38"/>
      <c r="G143" s="36"/>
      <c r="H143" s="21"/>
    </row>
    <row r="144" spans="1:8" s="30" customFormat="1" x14ac:dyDescent="0.2">
      <c r="A144" s="636" t="s">
        <v>1391</v>
      </c>
      <c r="B144" s="36" t="s">
        <v>5142</v>
      </c>
      <c r="C144" s="36" t="s">
        <v>5146</v>
      </c>
      <c r="D144" s="36" t="s">
        <v>5146</v>
      </c>
      <c r="E144" s="37">
        <v>148.76</v>
      </c>
      <c r="F144" s="38"/>
      <c r="G144" s="36"/>
      <c r="H144" s="21"/>
    </row>
    <row r="145" spans="1:8" s="30" customFormat="1" x14ac:dyDescent="0.2">
      <c r="A145" s="636" t="s">
        <v>2017</v>
      </c>
      <c r="B145" s="36" t="s">
        <v>5177</v>
      </c>
      <c r="C145" s="36" t="s">
        <v>115</v>
      </c>
      <c r="D145" s="36" t="s">
        <v>747</v>
      </c>
      <c r="E145" s="37">
        <v>800</v>
      </c>
      <c r="F145" s="38">
        <v>2002</v>
      </c>
      <c r="G145" s="36" t="s">
        <v>199</v>
      </c>
      <c r="H145" s="21"/>
    </row>
    <row r="146" spans="1:8" s="30" customFormat="1" x14ac:dyDescent="0.2">
      <c r="A146" s="636" t="s">
        <v>2017</v>
      </c>
      <c r="B146" s="36" t="s">
        <v>5178</v>
      </c>
      <c r="C146" s="36" t="s">
        <v>115</v>
      </c>
      <c r="D146" s="36" t="s">
        <v>747</v>
      </c>
      <c r="E146" s="37">
        <v>810</v>
      </c>
      <c r="F146" s="38">
        <v>1998</v>
      </c>
      <c r="G146" s="36" t="s">
        <v>442</v>
      </c>
      <c r="H146" s="21"/>
    </row>
    <row r="147" spans="1:8" s="30" customFormat="1" x14ac:dyDescent="0.2">
      <c r="A147" s="636" t="s">
        <v>2017</v>
      </c>
      <c r="B147" s="36" t="s">
        <v>5179</v>
      </c>
      <c r="C147" s="36" t="s">
        <v>115</v>
      </c>
      <c r="D147" s="36" t="s">
        <v>747</v>
      </c>
      <c r="E147" s="37">
        <v>950</v>
      </c>
      <c r="F147" s="38">
        <v>2004</v>
      </c>
      <c r="G147" s="36" t="s">
        <v>270</v>
      </c>
      <c r="H147" s="21"/>
    </row>
    <row r="148" spans="1:8" s="30" customFormat="1" x14ac:dyDescent="0.2">
      <c r="A148" s="636" t="s">
        <v>2029</v>
      </c>
      <c r="B148" s="36" t="s">
        <v>2177</v>
      </c>
      <c r="C148" s="36" t="s">
        <v>5141</v>
      </c>
      <c r="D148" s="36" t="s">
        <v>5141</v>
      </c>
      <c r="E148" s="37">
        <v>22.215869999999999</v>
      </c>
      <c r="F148" s="38">
        <v>2014</v>
      </c>
      <c r="G148" s="36" t="s">
        <v>5160</v>
      </c>
      <c r="H148" s="21"/>
    </row>
    <row r="149" spans="1:8" s="30" customFormat="1" x14ac:dyDescent="0.2">
      <c r="A149" s="636" t="s">
        <v>2029</v>
      </c>
      <c r="B149" s="36" t="s">
        <v>2197</v>
      </c>
      <c r="C149" s="36" t="s">
        <v>5141</v>
      </c>
      <c r="D149" s="36" t="s">
        <v>5141</v>
      </c>
      <c r="E149" s="37">
        <v>43.664279999999998</v>
      </c>
      <c r="F149" s="38">
        <v>2015</v>
      </c>
      <c r="G149" s="36" t="s">
        <v>216</v>
      </c>
      <c r="H149" s="21"/>
    </row>
    <row r="150" spans="1:8" s="30" customFormat="1" x14ac:dyDescent="0.2">
      <c r="A150" s="636" t="s">
        <v>2029</v>
      </c>
      <c r="B150" s="36" t="s">
        <v>2245</v>
      </c>
      <c r="C150" s="36" t="s">
        <v>5141</v>
      </c>
      <c r="D150" s="36" t="s">
        <v>5141</v>
      </c>
      <c r="E150" s="37">
        <v>30.276</v>
      </c>
      <c r="F150" s="38">
        <v>2015</v>
      </c>
      <c r="G150" s="36" t="s">
        <v>5160</v>
      </c>
      <c r="H150" s="21"/>
    </row>
    <row r="151" spans="1:8" s="30" customFormat="1" x14ac:dyDescent="0.2">
      <c r="A151" s="636" t="s">
        <v>2029</v>
      </c>
      <c r="B151" s="36" t="s">
        <v>2157</v>
      </c>
      <c r="C151" s="36" t="s">
        <v>5141</v>
      </c>
      <c r="D151" s="36" t="s">
        <v>5141</v>
      </c>
      <c r="E151" s="37">
        <v>20.507999999999999</v>
      </c>
      <c r="F151" s="38">
        <v>2014</v>
      </c>
      <c r="G151" s="36" t="s">
        <v>199</v>
      </c>
      <c r="H151" s="21"/>
    </row>
    <row r="152" spans="1:8" s="30" customFormat="1" x14ac:dyDescent="0.2">
      <c r="A152" s="636" t="s">
        <v>2029</v>
      </c>
      <c r="B152" s="36" t="s">
        <v>2470</v>
      </c>
      <c r="C152" s="36" t="s">
        <v>5141</v>
      </c>
      <c r="D152" s="36" t="s">
        <v>5141</v>
      </c>
      <c r="E152" s="37">
        <v>43.221599999999995</v>
      </c>
      <c r="F152" s="38">
        <v>2020</v>
      </c>
      <c r="G152" s="36" t="s">
        <v>5156</v>
      </c>
      <c r="H152" s="21"/>
    </row>
    <row r="153" spans="1:8" s="30" customFormat="1" x14ac:dyDescent="0.2">
      <c r="A153" s="636" t="s">
        <v>2029</v>
      </c>
      <c r="B153" s="36" t="s">
        <v>2209</v>
      </c>
      <c r="C153" s="36" t="s">
        <v>5141</v>
      </c>
      <c r="D153" s="36" t="s">
        <v>5141</v>
      </c>
      <c r="E153" s="37">
        <v>28.31184</v>
      </c>
      <c r="F153" s="38">
        <v>2015</v>
      </c>
      <c r="G153" s="36" t="s">
        <v>410</v>
      </c>
      <c r="H153" s="21"/>
    </row>
    <row r="154" spans="1:8" s="30" customFormat="1" x14ac:dyDescent="0.2">
      <c r="A154" s="636" t="s">
        <v>2029</v>
      </c>
      <c r="B154" s="36" t="s">
        <v>2456</v>
      </c>
      <c r="C154" s="36" t="s">
        <v>5141</v>
      </c>
      <c r="D154" s="36" t="s">
        <v>5141</v>
      </c>
      <c r="E154" s="37">
        <v>27.099</v>
      </c>
      <c r="F154" s="38">
        <v>2018</v>
      </c>
      <c r="G154" s="36" t="s">
        <v>634</v>
      </c>
      <c r="H154" s="21"/>
    </row>
    <row r="155" spans="1:8" s="30" customFormat="1" x14ac:dyDescent="0.2">
      <c r="A155" s="636" t="s">
        <v>2029</v>
      </c>
      <c r="B155" s="36" t="s">
        <v>2346</v>
      </c>
      <c r="C155" s="36" t="s">
        <v>5141</v>
      </c>
      <c r="D155" s="36" t="s">
        <v>5141</v>
      </c>
      <c r="E155" s="37">
        <v>26.001155000000001</v>
      </c>
      <c r="F155" s="38">
        <v>2016</v>
      </c>
      <c r="G155" s="36" t="s">
        <v>5160</v>
      </c>
      <c r="H155" s="21"/>
    </row>
    <row r="156" spans="1:8" s="30" customFormat="1" x14ac:dyDescent="0.2">
      <c r="A156" s="636" t="s">
        <v>2029</v>
      </c>
      <c r="B156" s="36" t="s">
        <v>5142</v>
      </c>
      <c r="C156" s="36" t="s">
        <v>5141</v>
      </c>
      <c r="D156" s="36" t="s">
        <v>5141</v>
      </c>
      <c r="E156" s="37">
        <v>594.47181999999998</v>
      </c>
      <c r="F156" s="38"/>
      <c r="G156" s="36"/>
      <c r="H156" s="21"/>
    </row>
    <row r="157" spans="1:8" s="30" customFormat="1" x14ac:dyDescent="0.2">
      <c r="A157" s="636" t="s">
        <v>2485</v>
      </c>
      <c r="B157" s="36" t="s">
        <v>5180</v>
      </c>
      <c r="C157" s="36" t="s">
        <v>5158</v>
      </c>
      <c r="D157" s="36" t="s">
        <v>3897</v>
      </c>
      <c r="E157" s="37">
        <v>50</v>
      </c>
      <c r="F157" s="38">
        <v>1970</v>
      </c>
      <c r="G157" s="36" t="s">
        <v>669</v>
      </c>
      <c r="H157" s="21"/>
    </row>
    <row r="158" spans="1:8" s="30" customFormat="1" x14ac:dyDescent="0.2">
      <c r="A158" s="636" t="s">
        <v>2490</v>
      </c>
      <c r="B158" s="36" t="s">
        <v>2490</v>
      </c>
      <c r="C158" s="36" t="s">
        <v>115</v>
      </c>
      <c r="D158" s="36" t="s">
        <v>747</v>
      </c>
      <c r="E158" s="37">
        <v>898</v>
      </c>
      <c r="F158" s="38">
        <v>2009</v>
      </c>
      <c r="G158" s="36" t="s">
        <v>199</v>
      </c>
      <c r="H158" s="21"/>
    </row>
    <row r="159" spans="1:8" s="30" customFormat="1" x14ac:dyDescent="0.2">
      <c r="A159" s="636" t="s">
        <v>2497</v>
      </c>
      <c r="B159" s="36" t="s">
        <v>2695</v>
      </c>
      <c r="C159" s="36" t="s">
        <v>5141</v>
      </c>
      <c r="D159" s="36" t="s">
        <v>5141</v>
      </c>
      <c r="E159" s="37">
        <v>24.667169999999999</v>
      </c>
      <c r="F159" s="38">
        <v>2014</v>
      </c>
      <c r="G159" s="36" t="s">
        <v>270</v>
      </c>
      <c r="H159" s="21"/>
    </row>
    <row r="160" spans="1:8" s="30" customFormat="1" x14ac:dyDescent="0.2">
      <c r="A160" s="636" t="s">
        <v>2497</v>
      </c>
      <c r="B160" s="36" t="s">
        <v>2738</v>
      </c>
      <c r="C160" s="36" t="s">
        <v>5141</v>
      </c>
      <c r="D160" s="36" t="s">
        <v>5141</v>
      </c>
      <c r="E160" s="37">
        <v>32.449435000000001</v>
      </c>
      <c r="F160" s="38">
        <v>2014</v>
      </c>
      <c r="G160" s="36" t="s">
        <v>270</v>
      </c>
      <c r="H160" s="21"/>
    </row>
    <row r="161" spans="1:8" s="30" customFormat="1" x14ac:dyDescent="0.2">
      <c r="A161" s="636" t="s">
        <v>2497</v>
      </c>
      <c r="B161" s="36" t="s">
        <v>2838</v>
      </c>
      <c r="C161" s="36" t="s">
        <v>5141</v>
      </c>
      <c r="D161" s="36" t="s">
        <v>5141</v>
      </c>
      <c r="E161" s="37">
        <v>30.941669999999998</v>
      </c>
      <c r="F161" s="38">
        <v>2015</v>
      </c>
      <c r="G161" s="36" t="s">
        <v>199</v>
      </c>
      <c r="H161" s="21"/>
    </row>
    <row r="162" spans="1:8" s="30" customFormat="1" x14ac:dyDescent="0.2">
      <c r="A162" s="636" t="s">
        <v>2497</v>
      </c>
      <c r="B162" s="36" t="s">
        <v>2800</v>
      </c>
      <c r="C162" s="36" t="s">
        <v>5141</v>
      </c>
      <c r="D162" s="36" t="s">
        <v>5141</v>
      </c>
      <c r="E162" s="37">
        <v>21.008430000000001</v>
      </c>
      <c r="F162" s="38">
        <v>2015</v>
      </c>
      <c r="G162" s="36" t="s">
        <v>216</v>
      </c>
      <c r="H162" s="21"/>
    </row>
    <row r="163" spans="1:8" s="30" customFormat="1" x14ac:dyDescent="0.2">
      <c r="A163" s="636" t="s">
        <v>2497</v>
      </c>
      <c r="B163" s="36" t="s">
        <v>5181</v>
      </c>
      <c r="C163" s="36" t="s">
        <v>5141</v>
      </c>
      <c r="D163" s="36" t="s">
        <v>5141</v>
      </c>
      <c r="E163" s="37">
        <v>28.668119999999998</v>
      </c>
      <c r="F163" s="38">
        <v>2015</v>
      </c>
      <c r="G163" s="36" t="s">
        <v>199</v>
      </c>
      <c r="H163" s="21"/>
    </row>
    <row r="164" spans="1:8" s="30" customFormat="1" x14ac:dyDescent="0.2">
      <c r="A164" s="636" t="s">
        <v>2497</v>
      </c>
      <c r="B164" s="36" t="s">
        <v>5142</v>
      </c>
      <c r="C164" s="36" t="s">
        <v>5141</v>
      </c>
      <c r="D164" s="36" t="s">
        <v>5141</v>
      </c>
      <c r="E164" s="37">
        <v>852.37000999999998</v>
      </c>
      <c r="F164" s="38"/>
      <c r="G164" s="36"/>
      <c r="H164" s="21"/>
    </row>
    <row r="165" spans="1:8" s="30" customFormat="1" x14ac:dyDescent="0.2">
      <c r="A165" s="636" t="s">
        <v>3015</v>
      </c>
      <c r="B165" s="36" t="s">
        <v>3016</v>
      </c>
      <c r="C165" s="36" t="s">
        <v>5167</v>
      </c>
      <c r="D165" s="36" t="s">
        <v>5167</v>
      </c>
      <c r="E165" s="37">
        <v>90</v>
      </c>
      <c r="F165" s="38">
        <v>2006</v>
      </c>
      <c r="G165" s="36" t="s">
        <v>442</v>
      </c>
      <c r="H165" s="21"/>
    </row>
    <row r="166" spans="1:8" s="30" customFormat="1" x14ac:dyDescent="0.2">
      <c r="A166" s="636" t="s">
        <v>3015</v>
      </c>
      <c r="B166" s="36" t="s">
        <v>3039</v>
      </c>
      <c r="C166" s="36" t="s">
        <v>5167</v>
      </c>
      <c r="D166" s="36" t="s">
        <v>5167</v>
      </c>
      <c r="E166" s="37">
        <v>259</v>
      </c>
      <c r="F166" s="38">
        <v>2016</v>
      </c>
      <c r="G166" s="36" t="s">
        <v>442</v>
      </c>
      <c r="H166" s="21"/>
    </row>
    <row r="167" spans="1:8" s="30" customFormat="1" x14ac:dyDescent="0.2">
      <c r="A167" s="636" t="s">
        <v>3015</v>
      </c>
      <c r="B167" s="36" t="s">
        <v>5182</v>
      </c>
      <c r="C167" s="36" t="s">
        <v>5167</v>
      </c>
      <c r="D167" s="36" t="s">
        <v>5167</v>
      </c>
      <c r="E167" s="37">
        <v>90</v>
      </c>
      <c r="F167" s="38">
        <v>2008</v>
      </c>
      <c r="G167" s="36" t="s">
        <v>442</v>
      </c>
      <c r="H167" s="21"/>
    </row>
    <row r="168" spans="1:8" s="30" customFormat="1" x14ac:dyDescent="0.2">
      <c r="A168" s="636" t="s">
        <v>3015</v>
      </c>
      <c r="B168" s="36" t="s">
        <v>5183</v>
      </c>
      <c r="C168" s="36" t="s">
        <v>5167</v>
      </c>
      <c r="D168" s="36" t="s">
        <v>5167</v>
      </c>
      <c r="E168" s="37">
        <v>172.8</v>
      </c>
      <c r="F168" s="38">
        <v>2010</v>
      </c>
      <c r="G168" s="36" t="s">
        <v>199</v>
      </c>
      <c r="H168" s="21"/>
    </row>
    <row r="169" spans="1:8" s="30" customFormat="1" x14ac:dyDescent="0.2">
      <c r="A169" s="636" t="s">
        <v>3015</v>
      </c>
      <c r="B169" s="36" t="s">
        <v>5184</v>
      </c>
      <c r="C169" s="36" t="s">
        <v>5167</v>
      </c>
      <c r="D169" s="36" t="s">
        <v>5167</v>
      </c>
      <c r="E169" s="37">
        <v>1218</v>
      </c>
      <c r="F169" s="38">
        <v>2019</v>
      </c>
      <c r="G169" s="36" t="s">
        <v>518</v>
      </c>
      <c r="H169" s="21"/>
    </row>
    <row r="170" spans="1:8" s="30" customFormat="1" x14ac:dyDescent="0.2">
      <c r="A170" s="636" t="s">
        <v>3015</v>
      </c>
      <c r="B170" s="36" t="s">
        <v>3027</v>
      </c>
      <c r="C170" s="36" t="s">
        <v>5167</v>
      </c>
      <c r="D170" s="36" t="s">
        <v>5167</v>
      </c>
      <c r="E170" s="37">
        <v>270</v>
      </c>
      <c r="F170" s="38">
        <v>2013</v>
      </c>
      <c r="G170" s="36" t="s">
        <v>5160</v>
      </c>
      <c r="H170" s="21"/>
    </row>
    <row r="171" spans="1:8" s="30" customFormat="1" x14ac:dyDescent="0.2">
      <c r="A171" s="636" t="s">
        <v>3015</v>
      </c>
      <c r="B171" s="36" t="s">
        <v>3045</v>
      </c>
      <c r="C171" s="36" t="s">
        <v>5167</v>
      </c>
      <c r="D171" s="36" t="s">
        <v>5167</v>
      </c>
      <c r="E171" s="37">
        <v>573</v>
      </c>
      <c r="F171" s="38">
        <v>2018</v>
      </c>
      <c r="G171" s="36" t="s">
        <v>5160</v>
      </c>
      <c r="H171" s="21"/>
    </row>
    <row r="172" spans="1:8" s="30" customFormat="1" x14ac:dyDescent="0.2">
      <c r="A172" s="636" t="s">
        <v>3015</v>
      </c>
      <c r="B172" s="36" t="s">
        <v>5185</v>
      </c>
      <c r="C172" s="36" t="s">
        <v>5167</v>
      </c>
      <c r="D172" s="36" t="s">
        <v>5167</v>
      </c>
      <c r="E172" s="37">
        <v>368</v>
      </c>
      <c r="F172" s="38">
        <v>2011</v>
      </c>
      <c r="G172" s="36" t="s">
        <v>442</v>
      </c>
      <c r="H172" s="21"/>
    </row>
    <row r="173" spans="1:8" s="30" customFormat="1" x14ac:dyDescent="0.2">
      <c r="A173" s="636" t="s">
        <v>3015</v>
      </c>
      <c r="B173" s="36" t="s">
        <v>5186</v>
      </c>
      <c r="C173" s="36" t="s">
        <v>5167</v>
      </c>
      <c r="D173" s="36" t="s">
        <v>5167</v>
      </c>
      <c r="E173" s="37">
        <v>330</v>
      </c>
      <c r="F173" s="38">
        <v>2017</v>
      </c>
      <c r="G173" s="36" t="s">
        <v>442</v>
      </c>
      <c r="H173" s="21"/>
    </row>
    <row r="174" spans="1:8" s="30" customFormat="1" x14ac:dyDescent="0.2">
      <c r="A174" s="636" t="s">
        <v>3015</v>
      </c>
      <c r="B174" s="36" t="s">
        <v>5187</v>
      </c>
      <c r="C174" s="36" t="s">
        <v>5167</v>
      </c>
      <c r="D174" s="36" t="s">
        <v>5167</v>
      </c>
      <c r="E174" s="37">
        <v>329</v>
      </c>
      <c r="F174" s="38">
        <v>2018</v>
      </c>
      <c r="G174" s="36" t="s">
        <v>442</v>
      </c>
      <c r="H174" s="21"/>
    </row>
    <row r="175" spans="1:8" s="30" customFormat="1" x14ac:dyDescent="0.2">
      <c r="A175" s="636" t="s">
        <v>3015</v>
      </c>
      <c r="B175" s="36" t="s">
        <v>3033</v>
      </c>
      <c r="C175" s="36" t="s">
        <v>5167</v>
      </c>
      <c r="D175" s="36" t="s">
        <v>5167</v>
      </c>
      <c r="E175" s="37">
        <v>389</v>
      </c>
      <c r="F175" s="38">
        <v>2014</v>
      </c>
      <c r="G175" s="36" t="s">
        <v>442</v>
      </c>
      <c r="H175" s="21"/>
    </row>
    <row r="176" spans="1:8" s="30" customFormat="1" x14ac:dyDescent="0.2">
      <c r="A176" s="636" t="s">
        <v>3015</v>
      </c>
      <c r="B176" s="36" t="s">
        <v>3036</v>
      </c>
      <c r="C176" s="36" t="s">
        <v>5167</v>
      </c>
      <c r="D176" s="36" t="s">
        <v>5167</v>
      </c>
      <c r="E176" s="37">
        <v>210</v>
      </c>
      <c r="F176" s="38">
        <v>2015</v>
      </c>
      <c r="G176" s="36" t="s">
        <v>5154</v>
      </c>
      <c r="H176" s="21"/>
    </row>
    <row r="177" spans="1:8" s="30" customFormat="1" x14ac:dyDescent="0.2">
      <c r="A177" s="636" t="s">
        <v>3015</v>
      </c>
      <c r="B177" s="36" t="s">
        <v>5142</v>
      </c>
      <c r="C177" s="36" t="s">
        <v>5167</v>
      </c>
      <c r="D177" s="36" t="s">
        <v>5167</v>
      </c>
      <c r="E177" s="37">
        <v>12</v>
      </c>
      <c r="F177" s="38"/>
      <c r="G177" s="36"/>
      <c r="H177" s="21"/>
    </row>
    <row r="178" spans="1:8" s="30" customFormat="1" x14ac:dyDescent="0.2">
      <c r="A178" s="636" t="s">
        <v>3101</v>
      </c>
      <c r="B178" s="36" t="s">
        <v>5188</v>
      </c>
      <c r="C178" s="36" t="s">
        <v>115</v>
      </c>
      <c r="D178" s="36" t="s">
        <v>747</v>
      </c>
      <c r="E178" s="37">
        <v>155</v>
      </c>
      <c r="F178" s="38">
        <v>1995</v>
      </c>
      <c r="G178" s="36" t="s">
        <v>442</v>
      </c>
      <c r="H178" s="21"/>
    </row>
    <row r="179" spans="1:8" s="30" customFormat="1" x14ac:dyDescent="0.2">
      <c r="A179" s="636" t="s">
        <v>3106</v>
      </c>
      <c r="B179" s="36" t="s">
        <v>3111</v>
      </c>
      <c r="C179" s="36" t="s">
        <v>5146</v>
      </c>
      <c r="D179" s="36" t="s">
        <v>5146</v>
      </c>
      <c r="E179" s="37">
        <v>26</v>
      </c>
      <c r="F179" s="38">
        <v>2011</v>
      </c>
      <c r="G179" s="36" t="s">
        <v>216</v>
      </c>
      <c r="H179" s="21"/>
    </row>
    <row r="180" spans="1:8" s="30" customFormat="1" x14ac:dyDescent="0.2">
      <c r="A180" s="636" t="s">
        <v>3106</v>
      </c>
      <c r="B180" s="36" t="s">
        <v>3118</v>
      </c>
      <c r="C180" s="36" t="s">
        <v>5146</v>
      </c>
      <c r="D180" s="36" t="s">
        <v>5146</v>
      </c>
      <c r="E180" s="37">
        <v>22.5</v>
      </c>
      <c r="F180" s="38">
        <v>2015</v>
      </c>
      <c r="G180" s="36" t="s">
        <v>216</v>
      </c>
      <c r="H180" s="21"/>
    </row>
    <row r="181" spans="1:8" s="30" customFormat="1" x14ac:dyDescent="0.2">
      <c r="A181" s="636" t="s">
        <v>3106</v>
      </c>
      <c r="B181" s="36" t="s">
        <v>3114</v>
      </c>
      <c r="C181" s="36" t="s">
        <v>5146</v>
      </c>
      <c r="D181" s="36" t="s">
        <v>5146</v>
      </c>
      <c r="E181" s="37">
        <v>52.5</v>
      </c>
      <c r="F181" s="38">
        <v>2013</v>
      </c>
      <c r="G181" s="36" t="s">
        <v>216</v>
      </c>
      <c r="H181" s="21"/>
    </row>
    <row r="182" spans="1:8" s="30" customFormat="1" x14ac:dyDescent="0.2">
      <c r="A182" s="636" t="s">
        <v>3106</v>
      </c>
      <c r="B182" s="36" t="s">
        <v>3126</v>
      </c>
      <c r="C182" s="36" t="s">
        <v>5146</v>
      </c>
      <c r="D182" s="36" t="s">
        <v>5146</v>
      </c>
      <c r="E182" s="37">
        <v>20</v>
      </c>
      <c r="F182" s="38">
        <v>2017</v>
      </c>
      <c r="G182" s="36" t="s">
        <v>216</v>
      </c>
      <c r="H182" s="21"/>
    </row>
    <row r="183" spans="1:8" s="30" customFormat="1" x14ac:dyDescent="0.2">
      <c r="A183" s="636" t="s">
        <v>3106</v>
      </c>
      <c r="B183" s="36" t="s">
        <v>5142</v>
      </c>
      <c r="C183" s="36" t="s">
        <v>5141</v>
      </c>
      <c r="D183" s="36" t="s">
        <v>5141</v>
      </c>
      <c r="E183" s="37">
        <v>2.5</v>
      </c>
      <c r="F183" s="38"/>
      <c r="G183" s="36"/>
      <c r="H183" s="21"/>
    </row>
    <row r="184" spans="1:8" s="30" customFormat="1" x14ac:dyDescent="0.2">
      <c r="A184" s="636" t="s">
        <v>3106</v>
      </c>
      <c r="B184" s="36" t="s">
        <v>5142</v>
      </c>
      <c r="C184" s="36" t="s">
        <v>5146</v>
      </c>
      <c r="D184" s="36" t="s">
        <v>5146</v>
      </c>
      <c r="E184" s="37">
        <v>2.5</v>
      </c>
      <c r="F184" s="38"/>
      <c r="G184" s="36"/>
      <c r="H184" s="21"/>
    </row>
    <row r="185" spans="1:8" s="30" customFormat="1" x14ac:dyDescent="0.2">
      <c r="A185" s="636" t="s">
        <v>3146</v>
      </c>
      <c r="B185" s="36" t="s">
        <v>3238</v>
      </c>
      <c r="C185" s="36" t="s">
        <v>5146</v>
      </c>
      <c r="D185" s="36" t="s">
        <v>5146</v>
      </c>
      <c r="E185" s="37">
        <v>26</v>
      </c>
      <c r="F185" s="38">
        <v>2003</v>
      </c>
      <c r="G185" s="36" t="s">
        <v>634</v>
      </c>
      <c r="H185" s="21"/>
    </row>
    <row r="186" spans="1:8" s="30" customFormat="1" x14ac:dyDescent="0.2">
      <c r="A186" s="636" t="s">
        <v>3146</v>
      </c>
      <c r="B186" s="36" t="s">
        <v>3248</v>
      </c>
      <c r="C186" s="36" t="s">
        <v>5146</v>
      </c>
      <c r="D186" s="36" t="s">
        <v>5146</v>
      </c>
      <c r="E186" s="37">
        <v>28.6</v>
      </c>
      <c r="F186" s="38">
        <v>2007</v>
      </c>
      <c r="G186" s="36" t="s">
        <v>379</v>
      </c>
      <c r="H186" s="21"/>
    </row>
    <row r="187" spans="1:8" s="30" customFormat="1" x14ac:dyDescent="0.2">
      <c r="A187" s="636" t="s">
        <v>3146</v>
      </c>
      <c r="B187" s="36" t="s">
        <v>5080</v>
      </c>
      <c r="C187" s="36" t="s">
        <v>5146</v>
      </c>
      <c r="D187" s="36" t="s">
        <v>5146</v>
      </c>
      <c r="E187" s="37">
        <v>25</v>
      </c>
      <c r="F187" s="38">
        <v>2018</v>
      </c>
      <c r="G187" s="36" t="s">
        <v>634</v>
      </c>
      <c r="H187" s="21"/>
    </row>
    <row r="188" spans="1:8" s="30" customFormat="1" x14ac:dyDescent="0.2">
      <c r="A188" s="636" t="s">
        <v>3146</v>
      </c>
      <c r="B188" s="36" t="s">
        <v>3189</v>
      </c>
      <c r="C188" s="36" t="s">
        <v>5141</v>
      </c>
      <c r="D188" s="36" t="s">
        <v>5141</v>
      </c>
      <c r="E188" s="37">
        <v>21.34</v>
      </c>
      <c r="F188" s="38">
        <v>2015</v>
      </c>
      <c r="G188" s="36" t="s">
        <v>669</v>
      </c>
      <c r="H188" s="21"/>
    </row>
    <row r="189" spans="1:8" s="30" customFormat="1" x14ac:dyDescent="0.2">
      <c r="A189" s="636" t="s">
        <v>3146</v>
      </c>
      <c r="B189" s="36" t="s">
        <v>3364</v>
      </c>
      <c r="C189" s="36" t="s">
        <v>5146</v>
      </c>
      <c r="D189" s="36" t="s">
        <v>5146</v>
      </c>
      <c r="E189" s="37">
        <v>26</v>
      </c>
      <c r="F189" s="38">
        <v>2015</v>
      </c>
      <c r="G189" s="36" t="s">
        <v>379</v>
      </c>
      <c r="H189" s="21" t="s">
        <v>5189</v>
      </c>
    </row>
    <row r="190" spans="1:8" s="30" customFormat="1" x14ac:dyDescent="0.2">
      <c r="A190" s="636" t="s">
        <v>3146</v>
      </c>
      <c r="B190" s="36" t="s">
        <v>3165</v>
      </c>
      <c r="C190" s="36" t="s">
        <v>5141</v>
      </c>
      <c r="D190" s="36" t="s">
        <v>5141</v>
      </c>
      <c r="E190" s="37">
        <v>21</v>
      </c>
      <c r="F190" s="38">
        <v>2014</v>
      </c>
      <c r="G190" s="36" t="s">
        <v>5160</v>
      </c>
      <c r="H190" s="21"/>
    </row>
    <row r="191" spans="1:8" s="30" customFormat="1" x14ac:dyDescent="0.2">
      <c r="A191" s="636" t="s">
        <v>3146</v>
      </c>
      <c r="B191" s="36" t="s">
        <v>3416</v>
      </c>
      <c r="C191" s="36" t="s">
        <v>5146</v>
      </c>
      <c r="D191" s="36" t="s">
        <v>5146</v>
      </c>
      <c r="E191" s="37">
        <v>22.5</v>
      </c>
      <c r="F191" s="38">
        <v>2017</v>
      </c>
      <c r="G191" s="36" t="s">
        <v>379</v>
      </c>
      <c r="H191" s="21"/>
    </row>
    <row r="192" spans="1:8" s="30" customFormat="1" x14ac:dyDescent="0.2">
      <c r="A192" s="636" t="s">
        <v>3146</v>
      </c>
      <c r="B192" s="36" t="s">
        <v>3424</v>
      </c>
      <c r="C192" s="36" t="s">
        <v>5146</v>
      </c>
      <c r="D192" s="36" t="s">
        <v>5146</v>
      </c>
      <c r="E192" s="37">
        <v>30.4</v>
      </c>
      <c r="F192" s="38">
        <v>2017</v>
      </c>
      <c r="G192" s="36" t="s">
        <v>216</v>
      </c>
      <c r="H192" s="21"/>
    </row>
    <row r="193" spans="1:8" s="30" customFormat="1" x14ac:dyDescent="0.2">
      <c r="A193" s="636" t="s">
        <v>3146</v>
      </c>
      <c r="B193" s="36" t="s">
        <v>3384</v>
      </c>
      <c r="C193" s="36" t="s">
        <v>5146</v>
      </c>
      <c r="D193" s="36" t="s">
        <v>5146</v>
      </c>
      <c r="E193" s="37">
        <v>25.3</v>
      </c>
      <c r="F193" s="38">
        <v>2016</v>
      </c>
      <c r="G193" s="36" t="s">
        <v>379</v>
      </c>
      <c r="H193" s="21"/>
    </row>
    <row r="194" spans="1:8" s="30" customFormat="1" x14ac:dyDescent="0.2">
      <c r="A194" s="636" t="s">
        <v>3146</v>
      </c>
      <c r="B194" s="36" t="s">
        <v>3270</v>
      </c>
      <c r="C194" s="36" t="s">
        <v>5146</v>
      </c>
      <c r="D194" s="36" t="s">
        <v>5146</v>
      </c>
      <c r="E194" s="37">
        <v>26</v>
      </c>
      <c r="F194" s="38">
        <v>2009</v>
      </c>
      <c r="G194" s="36" t="s">
        <v>379</v>
      </c>
      <c r="H194" s="21"/>
    </row>
    <row r="195" spans="1:8" s="30" customFormat="1" x14ac:dyDescent="0.2">
      <c r="A195" s="636" t="s">
        <v>3146</v>
      </c>
      <c r="B195" s="36" t="s">
        <v>5190</v>
      </c>
      <c r="C195" s="36" t="s">
        <v>5146</v>
      </c>
      <c r="D195" s="36" t="s">
        <v>5146</v>
      </c>
      <c r="E195" s="37">
        <v>24.6</v>
      </c>
      <c r="F195" s="38">
        <v>2013</v>
      </c>
      <c r="G195" s="36" t="s">
        <v>5154</v>
      </c>
      <c r="H195" s="21" t="s">
        <v>5189</v>
      </c>
    </row>
    <row r="196" spans="1:8" s="30" customFormat="1" x14ac:dyDescent="0.2">
      <c r="A196" s="636" t="s">
        <v>3146</v>
      </c>
      <c r="B196" s="36" t="s">
        <v>3288</v>
      </c>
      <c r="C196" s="36" t="s">
        <v>5146</v>
      </c>
      <c r="D196" s="36" t="s">
        <v>5146</v>
      </c>
      <c r="E196" s="37">
        <v>48.3</v>
      </c>
      <c r="F196" s="38">
        <v>2012</v>
      </c>
      <c r="G196" s="36" t="s">
        <v>379</v>
      </c>
      <c r="H196" s="21"/>
    </row>
    <row r="197" spans="1:8" s="30" customFormat="1" x14ac:dyDescent="0.2">
      <c r="A197" s="636" t="s">
        <v>3146</v>
      </c>
      <c r="B197" s="36" t="s">
        <v>3292</v>
      </c>
      <c r="C197" s="36" t="s">
        <v>5146</v>
      </c>
      <c r="D197" s="36" t="s">
        <v>5146</v>
      </c>
      <c r="E197" s="37">
        <v>28</v>
      </c>
      <c r="F197" s="38">
        <v>2012</v>
      </c>
      <c r="G197" s="36" t="s">
        <v>379</v>
      </c>
      <c r="H197" s="21"/>
    </row>
    <row r="198" spans="1:8" s="30" customFormat="1" x14ac:dyDescent="0.2">
      <c r="A198" s="636" t="s">
        <v>3146</v>
      </c>
      <c r="B198" s="36" t="s">
        <v>3444</v>
      </c>
      <c r="C198" s="36" t="s">
        <v>5146</v>
      </c>
      <c r="D198" s="36" t="s">
        <v>5146</v>
      </c>
      <c r="E198" s="37">
        <v>24.8</v>
      </c>
      <c r="F198" s="38">
        <v>2020</v>
      </c>
      <c r="G198" s="36" t="s">
        <v>379</v>
      </c>
      <c r="H198" s="21"/>
    </row>
    <row r="199" spans="1:8" s="30" customFormat="1" x14ac:dyDescent="0.2">
      <c r="A199" s="636" t="s">
        <v>3146</v>
      </c>
      <c r="B199" s="36" t="s">
        <v>5191</v>
      </c>
      <c r="C199" s="36" t="s">
        <v>5146</v>
      </c>
      <c r="D199" s="36" t="s">
        <v>5146</v>
      </c>
      <c r="E199" s="37">
        <v>24</v>
      </c>
      <c r="F199" s="38">
        <v>2017</v>
      </c>
      <c r="G199" s="36" t="s">
        <v>216</v>
      </c>
      <c r="H199" s="21" t="s">
        <v>5189</v>
      </c>
    </row>
    <row r="200" spans="1:8" s="30" customFormat="1" x14ac:dyDescent="0.2">
      <c r="A200" s="636" t="s">
        <v>3146</v>
      </c>
      <c r="B200" s="36" t="s">
        <v>3420</v>
      </c>
      <c r="C200" s="36" t="s">
        <v>5146</v>
      </c>
      <c r="D200" s="36" t="s">
        <v>5146</v>
      </c>
      <c r="E200" s="37">
        <v>25</v>
      </c>
      <c r="F200" s="38">
        <v>2017</v>
      </c>
      <c r="G200" s="36" t="s">
        <v>379</v>
      </c>
      <c r="H200" s="21"/>
    </row>
    <row r="201" spans="1:8" s="30" customFormat="1" x14ac:dyDescent="0.2">
      <c r="A201" s="636" t="s">
        <v>3146</v>
      </c>
      <c r="B201" s="36" t="s">
        <v>3155</v>
      </c>
      <c r="C201" s="36" t="s">
        <v>5141</v>
      </c>
      <c r="D201" s="36" t="s">
        <v>5141</v>
      </c>
      <c r="E201" s="37">
        <v>24.2</v>
      </c>
      <c r="F201" s="38">
        <v>2014</v>
      </c>
      <c r="G201" s="36" t="s">
        <v>184</v>
      </c>
      <c r="H201" s="21"/>
    </row>
    <row r="202" spans="1:8" s="30" customFormat="1" x14ac:dyDescent="0.2">
      <c r="A202" s="636" t="s">
        <v>3146</v>
      </c>
      <c r="B202" s="36" t="s">
        <v>3452</v>
      </c>
      <c r="C202" s="36" t="s">
        <v>5146</v>
      </c>
      <c r="D202" s="36" t="s">
        <v>5146</v>
      </c>
      <c r="E202" s="37">
        <v>30.4</v>
      </c>
      <c r="F202" s="38">
        <v>2020</v>
      </c>
      <c r="G202" s="36" t="s">
        <v>379</v>
      </c>
      <c r="H202" s="21"/>
    </row>
    <row r="203" spans="1:8" s="30" customFormat="1" x14ac:dyDescent="0.2">
      <c r="A203" s="636" t="s">
        <v>3146</v>
      </c>
      <c r="B203" s="36" t="s">
        <v>3431</v>
      </c>
      <c r="C203" s="36" t="s">
        <v>5146</v>
      </c>
      <c r="D203" s="36" t="s">
        <v>5146</v>
      </c>
      <c r="E203" s="37">
        <v>30.75</v>
      </c>
      <c r="F203" s="38">
        <v>2017</v>
      </c>
      <c r="G203" s="36" t="s">
        <v>379</v>
      </c>
      <c r="H203" s="21"/>
    </row>
    <row r="204" spans="1:8" s="30" customFormat="1" x14ac:dyDescent="0.2">
      <c r="A204" s="636" t="s">
        <v>3146</v>
      </c>
      <c r="B204" s="36" t="s">
        <v>3380</v>
      </c>
      <c r="C204" s="36" t="s">
        <v>5146</v>
      </c>
      <c r="D204" s="36" t="s">
        <v>5146</v>
      </c>
      <c r="E204" s="37">
        <v>26</v>
      </c>
      <c r="F204" s="38">
        <v>2016</v>
      </c>
      <c r="G204" s="36" t="s">
        <v>5156</v>
      </c>
      <c r="H204" s="21"/>
    </row>
    <row r="205" spans="1:8" s="30" customFormat="1" x14ac:dyDescent="0.2">
      <c r="A205" s="636" t="s">
        <v>3146</v>
      </c>
      <c r="B205" s="36" t="s">
        <v>5142</v>
      </c>
      <c r="C205" s="36" t="s">
        <v>5141</v>
      </c>
      <c r="D205" s="36" t="s">
        <v>5141</v>
      </c>
      <c r="E205" s="37">
        <v>168.88</v>
      </c>
      <c r="F205" s="38"/>
      <c r="G205" s="36"/>
      <c r="H205" s="21"/>
    </row>
    <row r="206" spans="1:8" s="30" customFormat="1" x14ac:dyDescent="0.2">
      <c r="A206" s="636" t="s">
        <v>3146</v>
      </c>
      <c r="B206" s="36" t="s">
        <v>5142</v>
      </c>
      <c r="C206" s="36" t="s">
        <v>5146</v>
      </c>
      <c r="D206" s="36" t="s">
        <v>5146</v>
      </c>
      <c r="E206" s="37">
        <v>415.43900000000002</v>
      </c>
      <c r="F206" s="38"/>
      <c r="G206" s="36"/>
      <c r="H206" s="21"/>
    </row>
    <row r="207" spans="1:8" s="30" customFormat="1" x14ac:dyDescent="0.2">
      <c r="A207" s="636" t="s">
        <v>3479</v>
      </c>
      <c r="B207" s="36" t="s">
        <v>4900</v>
      </c>
      <c r="C207" s="36" t="s">
        <v>5158</v>
      </c>
      <c r="D207" s="36" t="s">
        <v>3897</v>
      </c>
      <c r="E207" s="37">
        <v>80</v>
      </c>
      <c r="F207" s="38">
        <v>2011</v>
      </c>
      <c r="G207" s="36" t="s">
        <v>669</v>
      </c>
      <c r="H207" s="21"/>
    </row>
    <row r="208" spans="1:8" s="30" customFormat="1" x14ac:dyDescent="0.2">
      <c r="A208" s="636" t="s">
        <v>3483</v>
      </c>
      <c r="B208" s="36" t="s">
        <v>3729</v>
      </c>
      <c r="C208" s="36" t="s">
        <v>5146</v>
      </c>
      <c r="D208" s="36" t="s">
        <v>5146</v>
      </c>
      <c r="E208" s="37">
        <v>26.65</v>
      </c>
      <c r="F208" s="38">
        <v>2018</v>
      </c>
      <c r="G208" s="36" t="s">
        <v>379</v>
      </c>
      <c r="H208" s="21"/>
    </row>
    <row r="209" spans="1:8" s="30" customFormat="1" x14ac:dyDescent="0.2">
      <c r="A209" s="636" t="s">
        <v>3483</v>
      </c>
      <c r="B209" s="36" t="s">
        <v>3714</v>
      </c>
      <c r="C209" s="36" t="s">
        <v>5146</v>
      </c>
      <c r="D209" s="36" t="s">
        <v>5146</v>
      </c>
      <c r="E209" s="37">
        <v>20.5</v>
      </c>
      <c r="F209" s="38">
        <v>2013</v>
      </c>
      <c r="G209" s="36" t="s">
        <v>5160</v>
      </c>
      <c r="H209" s="21"/>
    </row>
    <row r="210" spans="1:8" s="30" customFormat="1" x14ac:dyDescent="0.2">
      <c r="A210" s="636" t="s">
        <v>3483</v>
      </c>
      <c r="B210" s="36" t="s">
        <v>3726</v>
      </c>
      <c r="C210" s="36" t="s">
        <v>5146</v>
      </c>
      <c r="D210" s="36" t="s">
        <v>5146</v>
      </c>
      <c r="E210" s="37">
        <v>57.4</v>
      </c>
      <c r="F210" s="38">
        <v>2018</v>
      </c>
      <c r="G210" s="36" t="s">
        <v>216</v>
      </c>
      <c r="H210" s="21"/>
    </row>
    <row r="211" spans="1:8" s="30" customFormat="1" x14ac:dyDescent="0.2">
      <c r="A211" s="636" t="s">
        <v>3483</v>
      </c>
      <c r="B211" s="36" t="s">
        <v>3708</v>
      </c>
      <c r="C211" s="36" t="s">
        <v>5146</v>
      </c>
      <c r="D211" s="36" t="s">
        <v>5146</v>
      </c>
      <c r="E211" s="37">
        <v>50</v>
      </c>
      <c r="F211" s="38">
        <v>2013</v>
      </c>
      <c r="G211" s="36" t="s">
        <v>379</v>
      </c>
      <c r="H211" s="21"/>
    </row>
    <row r="212" spans="1:8" s="30" customFormat="1" x14ac:dyDescent="0.2">
      <c r="A212" s="636" t="s">
        <v>3483</v>
      </c>
      <c r="B212" s="36" t="s">
        <v>3498</v>
      </c>
      <c r="C212" s="36" t="s">
        <v>115</v>
      </c>
      <c r="D212" s="36" t="s">
        <v>4957</v>
      </c>
      <c r="E212" s="37">
        <v>40</v>
      </c>
      <c r="F212" s="38">
        <v>2000</v>
      </c>
      <c r="G212" s="36" t="s">
        <v>442</v>
      </c>
      <c r="H212" s="21"/>
    </row>
    <row r="213" spans="1:8" s="30" customFormat="1" x14ac:dyDescent="0.2">
      <c r="A213" s="636" t="s">
        <v>3483</v>
      </c>
      <c r="B213" s="36" t="s">
        <v>3735</v>
      </c>
      <c r="C213" s="36" t="s">
        <v>5146</v>
      </c>
      <c r="D213" s="36" t="s">
        <v>5146</v>
      </c>
      <c r="E213" s="37">
        <v>96</v>
      </c>
      <c r="F213" s="38">
        <v>2019</v>
      </c>
      <c r="G213" s="36" t="s">
        <v>216</v>
      </c>
      <c r="H213" s="21"/>
    </row>
    <row r="214" spans="1:8" s="30" customFormat="1" x14ac:dyDescent="0.2">
      <c r="A214" s="636" t="s">
        <v>3483</v>
      </c>
      <c r="B214" s="36" t="s">
        <v>3585</v>
      </c>
      <c r="C214" s="36" t="s">
        <v>117</v>
      </c>
      <c r="D214" s="36" t="s">
        <v>4957</v>
      </c>
      <c r="E214" s="37">
        <v>140</v>
      </c>
      <c r="F214" s="38">
        <v>1982</v>
      </c>
      <c r="G214" s="36" t="s">
        <v>199</v>
      </c>
      <c r="H214" s="21"/>
    </row>
    <row r="215" spans="1:8" s="30" customFormat="1" x14ac:dyDescent="0.2">
      <c r="A215" s="636" t="s">
        <v>3483</v>
      </c>
      <c r="B215" s="36" t="s">
        <v>3494</v>
      </c>
      <c r="C215" s="36" t="s">
        <v>115</v>
      </c>
      <c r="D215" s="36" t="s">
        <v>747</v>
      </c>
      <c r="E215" s="37">
        <v>1450</v>
      </c>
      <c r="F215" s="38">
        <v>1998</v>
      </c>
      <c r="G215" s="36" t="s">
        <v>199</v>
      </c>
      <c r="H215" s="21"/>
    </row>
    <row r="216" spans="1:8" s="30" customFormat="1" x14ac:dyDescent="0.2">
      <c r="A216" s="636" t="s">
        <v>3483</v>
      </c>
      <c r="B216" s="36" t="s">
        <v>3583</v>
      </c>
      <c r="C216" s="36" t="s">
        <v>117</v>
      </c>
      <c r="D216" s="36" t="s">
        <v>4957</v>
      </c>
      <c r="E216" s="37">
        <v>100</v>
      </c>
      <c r="F216" s="38">
        <v>1972</v>
      </c>
      <c r="G216" s="36" t="s">
        <v>199</v>
      </c>
      <c r="H216" s="21"/>
    </row>
    <row r="217" spans="1:8" s="30" customFormat="1" x14ac:dyDescent="0.2">
      <c r="A217" s="636" t="s">
        <v>3483</v>
      </c>
      <c r="B217" s="36" t="s">
        <v>3619</v>
      </c>
      <c r="C217" s="36" t="s">
        <v>5167</v>
      </c>
      <c r="D217" s="36" t="s">
        <v>5167</v>
      </c>
      <c r="E217" s="37">
        <v>352.8</v>
      </c>
      <c r="F217" s="38">
        <v>2017</v>
      </c>
      <c r="G217" s="36" t="s">
        <v>5156</v>
      </c>
      <c r="H217" s="21"/>
    </row>
    <row r="218" spans="1:8" s="30" customFormat="1" x14ac:dyDescent="0.2">
      <c r="A218" s="636" t="s">
        <v>3483</v>
      </c>
      <c r="B218" s="36" t="s">
        <v>3717</v>
      </c>
      <c r="C218" s="36" t="s">
        <v>5146</v>
      </c>
      <c r="D218" s="36" t="s">
        <v>5146</v>
      </c>
      <c r="E218" s="37">
        <v>33</v>
      </c>
      <c r="F218" s="38">
        <v>2013</v>
      </c>
      <c r="G218" s="36" t="s">
        <v>5154</v>
      </c>
      <c r="H218" s="21"/>
    </row>
    <row r="219" spans="1:8" s="30" customFormat="1" x14ac:dyDescent="0.2">
      <c r="A219" s="636" t="s">
        <v>3483</v>
      </c>
      <c r="B219" s="36" t="s">
        <v>3723</v>
      </c>
      <c r="C219" s="36" t="s">
        <v>5146</v>
      </c>
      <c r="D219" s="36" t="s">
        <v>5146</v>
      </c>
      <c r="E219" s="37">
        <v>34.85</v>
      </c>
      <c r="F219" s="38">
        <v>2016</v>
      </c>
      <c r="G219" s="36" t="s">
        <v>5154</v>
      </c>
      <c r="H219" s="21"/>
    </row>
    <row r="220" spans="1:8" s="30" customFormat="1" x14ac:dyDescent="0.2">
      <c r="A220" s="636" t="s">
        <v>3483</v>
      </c>
      <c r="B220" s="36" t="s">
        <v>3500</v>
      </c>
      <c r="C220" s="36" t="s">
        <v>115</v>
      </c>
      <c r="D220" s="36" t="s">
        <v>747</v>
      </c>
      <c r="E220" s="37">
        <v>420</v>
      </c>
      <c r="F220" s="38">
        <v>2001</v>
      </c>
      <c r="G220" s="36" t="s">
        <v>5156</v>
      </c>
      <c r="H220" s="21"/>
    </row>
    <row r="221" spans="1:8" s="30" customFormat="1" x14ac:dyDescent="0.2">
      <c r="A221" s="636" t="s">
        <v>3483</v>
      </c>
      <c r="B221" s="36" t="s">
        <v>3514</v>
      </c>
      <c r="C221" s="36" t="s">
        <v>115</v>
      </c>
      <c r="D221" s="36" t="s">
        <v>4957</v>
      </c>
      <c r="E221" s="37">
        <v>20</v>
      </c>
      <c r="F221" s="38">
        <v>2018</v>
      </c>
      <c r="G221" s="36" t="s">
        <v>5154</v>
      </c>
      <c r="H221" s="21"/>
    </row>
    <row r="222" spans="1:8" s="30" customFormat="1" x14ac:dyDescent="0.2">
      <c r="A222" s="636" t="s">
        <v>3483</v>
      </c>
      <c r="B222" s="36" t="s">
        <v>3612</v>
      </c>
      <c r="C222" s="36" t="s">
        <v>5167</v>
      </c>
      <c r="D222" s="36" t="s">
        <v>5167</v>
      </c>
      <c r="E222" s="37">
        <v>576</v>
      </c>
      <c r="F222" s="38">
        <v>2013</v>
      </c>
      <c r="G222" s="36" t="s">
        <v>216</v>
      </c>
      <c r="H222" s="21"/>
    </row>
    <row r="223" spans="1:8" s="30" customFormat="1" x14ac:dyDescent="0.2">
      <c r="A223" s="636" t="s">
        <v>3483</v>
      </c>
      <c r="B223" s="36" t="s">
        <v>3616</v>
      </c>
      <c r="C223" s="36" t="s">
        <v>5167</v>
      </c>
      <c r="D223" s="36" t="s">
        <v>5167</v>
      </c>
      <c r="E223" s="37">
        <v>219</v>
      </c>
      <c r="F223" s="38">
        <v>2015</v>
      </c>
      <c r="G223" s="36" t="s">
        <v>5154</v>
      </c>
      <c r="H223" s="21"/>
    </row>
    <row r="224" spans="1:8" s="30" customFormat="1" x14ac:dyDescent="0.2">
      <c r="A224" s="636" t="s">
        <v>3483</v>
      </c>
      <c r="B224" s="36" t="s">
        <v>3504</v>
      </c>
      <c r="C224" s="36" t="s">
        <v>115</v>
      </c>
      <c r="D224" s="36" t="s">
        <v>4957</v>
      </c>
      <c r="E224" s="37">
        <v>44</v>
      </c>
      <c r="F224" s="38">
        <v>2005</v>
      </c>
      <c r="G224" s="36" t="s">
        <v>199</v>
      </c>
      <c r="H224" s="21"/>
    </row>
    <row r="225" spans="1:8" s="30" customFormat="1" x14ac:dyDescent="0.2">
      <c r="A225" s="636" t="s">
        <v>3483</v>
      </c>
      <c r="B225" s="36" t="s">
        <v>3492</v>
      </c>
      <c r="C225" s="36" t="s">
        <v>115</v>
      </c>
      <c r="D225" s="36" t="s">
        <v>747</v>
      </c>
      <c r="E225" s="37">
        <v>395</v>
      </c>
      <c r="F225" s="38">
        <v>1997</v>
      </c>
      <c r="G225" s="36" t="s">
        <v>5156</v>
      </c>
      <c r="H225" s="21"/>
    </row>
    <row r="226" spans="1:8" s="30" customFormat="1" x14ac:dyDescent="0.2">
      <c r="A226" s="636" t="s">
        <v>3483</v>
      </c>
      <c r="B226" s="36" t="s">
        <v>3488</v>
      </c>
      <c r="C226" s="36" t="s">
        <v>115</v>
      </c>
      <c r="D226" s="36" t="s">
        <v>747</v>
      </c>
      <c r="E226" s="37">
        <v>723</v>
      </c>
      <c r="F226" s="38">
        <v>1995</v>
      </c>
      <c r="G226" s="36" t="s">
        <v>5156</v>
      </c>
      <c r="H226" s="21"/>
    </row>
    <row r="227" spans="1:8" s="30" customFormat="1" x14ac:dyDescent="0.2">
      <c r="A227" s="636" t="s">
        <v>3483</v>
      </c>
      <c r="B227" s="36" t="s">
        <v>3590</v>
      </c>
      <c r="C227" s="36" t="s">
        <v>117</v>
      </c>
      <c r="D227" s="36" t="s">
        <v>4957</v>
      </c>
      <c r="E227" s="37">
        <v>17</v>
      </c>
      <c r="F227" s="38">
        <v>2006</v>
      </c>
      <c r="G227" s="36" t="s">
        <v>270</v>
      </c>
      <c r="H227" s="21"/>
    </row>
    <row r="228" spans="1:8" s="30" customFormat="1" x14ac:dyDescent="0.2">
      <c r="A228" s="636" t="s">
        <v>3483</v>
      </c>
      <c r="B228" s="36" t="s">
        <v>3677</v>
      </c>
      <c r="C228" s="36" t="s">
        <v>5146</v>
      </c>
      <c r="D228" s="36" t="s">
        <v>5146</v>
      </c>
      <c r="E228" s="37">
        <v>59.8</v>
      </c>
      <c r="F228" s="38">
        <v>2008</v>
      </c>
      <c r="G228" s="36" t="s">
        <v>199</v>
      </c>
      <c r="H228" s="21"/>
    </row>
    <row r="229" spans="1:8" s="30" customFormat="1" x14ac:dyDescent="0.2">
      <c r="A229" s="636" t="s">
        <v>3483</v>
      </c>
      <c r="B229" s="36" t="s">
        <v>3608</v>
      </c>
      <c r="C229" s="36" t="s">
        <v>5167</v>
      </c>
      <c r="D229" s="36" t="s">
        <v>5167</v>
      </c>
      <c r="E229" s="37">
        <v>630</v>
      </c>
      <c r="F229" s="38">
        <v>2013</v>
      </c>
      <c r="G229" s="36" t="s">
        <v>5154</v>
      </c>
      <c r="H229" s="21"/>
    </row>
    <row r="230" spans="1:8" s="30" customFormat="1" x14ac:dyDescent="0.2">
      <c r="A230" s="636" t="s">
        <v>3483</v>
      </c>
      <c r="B230" s="36" t="s">
        <v>5192</v>
      </c>
      <c r="C230" s="36" t="s">
        <v>119</v>
      </c>
      <c r="D230" s="36" t="s">
        <v>3897</v>
      </c>
      <c r="E230" s="37">
        <v>65</v>
      </c>
      <c r="F230" s="38">
        <v>2014</v>
      </c>
      <c r="G230" s="36" t="s">
        <v>379</v>
      </c>
      <c r="H230" s="21"/>
    </row>
    <row r="231" spans="1:8" s="30" customFormat="1" x14ac:dyDescent="0.2">
      <c r="A231" s="636" t="s">
        <v>3483</v>
      </c>
      <c r="B231" s="36" t="s">
        <v>3720</v>
      </c>
      <c r="C231" s="36" t="s">
        <v>5146</v>
      </c>
      <c r="D231" s="36" t="s">
        <v>5146</v>
      </c>
      <c r="E231" s="37">
        <v>54</v>
      </c>
      <c r="F231" s="38">
        <v>2013</v>
      </c>
      <c r="G231" s="36" t="s">
        <v>518</v>
      </c>
      <c r="H231" s="21"/>
    </row>
    <row r="232" spans="1:8" s="30" customFormat="1" x14ac:dyDescent="0.2">
      <c r="A232" s="636" t="s">
        <v>3483</v>
      </c>
      <c r="B232" s="36" t="s">
        <v>3732</v>
      </c>
      <c r="C232" s="36" t="s">
        <v>5146</v>
      </c>
      <c r="D232" s="36" t="s">
        <v>5146</v>
      </c>
      <c r="E232" s="37">
        <v>32.799999999999997</v>
      </c>
      <c r="F232" s="38">
        <v>2019</v>
      </c>
      <c r="G232" s="36" t="s">
        <v>216</v>
      </c>
      <c r="H232" s="21"/>
    </row>
    <row r="233" spans="1:8" s="30" customFormat="1" x14ac:dyDescent="0.2">
      <c r="A233" s="636" t="s">
        <v>3483</v>
      </c>
      <c r="B233" s="36" t="s">
        <v>3591</v>
      </c>
      <c r="C233" s="36" t="s">
        <v>5167</v>
      </c>
      <c r="D233" s="36" t="s">
        <v>5167</v>
      </c>
      <c r="E233" s="37">
        <v>60</v>
      </c>
      <c r="F233" s="38">
        <v>2004</v>
      </c>
      <c r="G233" s="36" t="s">
        <v>216</v>
      </c>
      <c r="H233" s="21"/>
    </row>
    <row r="234" spans="1:8" s="30" customFormat="1" x14ac:dyDescent="0.2">
      <c r="A234" s="636" t="s">
        <v>3483</v>
      </c>
      <c r="B234" s="36" t="s">
        <v>3702</v>
      </c>
      <c r="C234" s="36" t="s">
        <v>5146</v>
      </c>
      <c r="D234" s="36" t="s">
        <v>5146</v>
      </c>
      <c r="E234" s="37">
        <v>36.799999999999997</v>
      </c>
      <c r="F234" s="38">
        <v>2012</v>
      </c>
      <c r="G234" s="36" t="s">
        <v>379</v>
      </c>
      <c r="H234" s="21"/>
    </row>
    <row r="235" spans="1:8" s="30" customFormat="1" x14ac:dyDescent="0.2">
      <c r="A235" s="636" t="s">
        <v>3483</v>
      </c>
      <c r="B235" s="36" t="s">
        <v>3510</v>
      </c>
      <c r="C235" s="36" t="s">
        <v>115</v>
      </c>
      <c r="D235" s="36" t="s">
        <v>747</v>
      </c>
      <c r="E235" s="37">
        <v>2199</v>
      </c>
      <c r="F235" s="38">
        <v>2012</v>
      </c>
      <c r="G235" s="36" t="s">
        <v>216</v>
      </c>
      <c r="H235" s="21"/>
    </row>
    <row r="236" spans="1:8" s="30" customFormat="1" x14ac:dyDescent="0.2">
      <c r="A236" s="636" t="s">
        <v>3483</v>
      </c>
      <c r="B236" s="36" t="s">
        <v>3623</v>
      </c>
      <c r="C236" s="36" t="s">
        <v>5167</v>
      </c>
      <c r="D236" s="36" t="s">
        <v>5167</v>
      </c>
      <c r="E236" s="37">
        <v>400.2</v>
      </c>
      <c r="F236" s="38">
        <v>2018</v>
      </c>
      <c r="G236" s="36" t="s">
        <v>199</v>
      </c>
      <c r="H236" s="21"/>
    </row>
    <row r="237" spans="1:8" s="30" customFormat="1" x14ac:dyDescent="0.2">
      <c r="A237" s="636" t="s">
        <v>3483</v>
      </c>
      <c r="B237" s="36" t="s">
        <v>3598</v>
      </c>
      <c r="C237" s="36" t="s">
        <v>5167</v>
      </c>
      <c r="D237" s="36" t="s">
        <v>5167</v>
      </c>
      <c r="E237" s="37">
        <v>90</v>
      </c>
      <c r="F237" s="38">
        <v>2009</v>
      </c>
      <c r="G237" s="36" t="s">
        <v>216</v>
      </c>
      <c r="H237" s="21"/>
    </row>
    <row r="238" spans="1:8" s="30" customFormat="1" x14ac:dyDescent="0.2">
      <c r="A238" s="636" t="s">
        <v>3483</v>
      </c>
      <c r="B238" s="36" t="s">
        <v>3605</v>
      </c>
      <c r="C238" s="36" t="s">
        <v>5167</v>
      </c>
      <c r="D238" s="36" t="s">
        <v>5167</v>
      </c>
      <c r="E238" s="37">
        <v>84</v>
      </c>
      <c r="F238" s="38">
        <v>2010</v>
      </c>
      <c r="G238" s="36" t="s">
        <v>442</v>
      </c>
      <c r="H238" s="21"/>
    </row>
    <row r="239" spans="1:8" s="30" customFormat="1" x14ac:dyDescent="0.2">
      <c r="A239" s="636" t="s">
        <v>3483</v>
      </c>
      <c r="B239" s="36" t="s">
        <v>3602</v>
      </c>
      <c r="C239" s="36" t="s">
        <v>5167</v>
      </c>
      <c r="D239" s="36" t="s">
        <v>5167</v>
      </c>
      <c r="E239" s="37">
        <v>90</v>
      </c>
      <c r="F239" s="38">
        <v>2010</v>
      </c>
      <c r="G239" s="36" t="s">
        <v>442</v>
      </c>
      <c r="H239" s="21"/>
    </row>
    <row r="240" spans="1:8" s="30" customFormat="1" x14ac:dyDescent="0.2">
      <c r="A240" s="636" t="s">
        <v>3483</v>
      </c>
      <c r="B240" s="36" t="s">
        <v>3705</v>
      </c>
      <c r="C240" s="36" t="s">
        <v>5146</v>
      </c>
      <c r="D240" s="36" t="s">
        <v>5146</v>
      </c>
      <c r="E240" s="37">
        <v>24.7</v>
      </c>
      <c r="F240" s="38">
        <v>2013</v>
      </c>
      <c r="G240" s="36" t="s">
        <v>379</v>
      </c>
      <c r="H240" s="21"/>
    </row>
    <row r="241" spans="1:8" s="30" customFormat="1" x14ac:dyDescent="0.2">
      <c r="A241" s="636" t="s">
        <v>3483</v>
      </c>
      <c r="B241" s="36" t="s">
        <v>3595</v>
      </c>
      <c r="C241" s="36" t="s">
        <v>5167</v>
      </c>
      <c r="D241" s="36" t="s">
        <v>5167</v>
      </c>
      <c r="E241" s="37">
        <v>60</v>
      </c>
      <c r="F241" s="38">
        <v>2004</v>
      </c>
      <c r="G241" s="36" t="s">
        <v>5160</v>
      </c>
      <c r="H241" s="21"/>
    </row>
    <row r="242" spans="1:8" s="30" customFormat="1" x14ac:dyDescent="0.2">
      <c r="A242" s="636" t="s">
        <v>3483</v>
      </c>
      <c r="B242" s="36" t="s">
        <v>5088</v>
      </c>
      <c r="C242" s="36" t="s">
        <v>115</v>
      </c>
      <c r="D242" s="36" t="s">
        <v>747</v>
      </c>
      <c r="E242" s="37">
        <v>55</v>
      </c>
      <c r="F242" s="38">
        <v>1999</v>
      </c>
      <c r="G242" s="36" t="s">
        <v>518</v>
      </c>
      <c r="H242" s="21"/>
    </row>
    <row r="243" spans="1:8" s="30" customFormat="1" x14ac:dyDescent="0.2">
      <c r="A243" s="636" t="s">
        <v>3483</v>
      </c>
      <c r="B243" s="36" t="s">
        <v>3666</v>
      </c>
      <c r="C243" s="36" t="s">
        <v>5146</v>
      </c>
      <c r="D243" s="36" t="s">
        <v>5146</v>
      </c>
      <c r="E243" s="37">
        <v>20</v>
      </c>
      <c r="F243" s="38">
        <v>2007</v>
      </c>
      <c r="G243" s="36" t="s">
        <v>270</v>
      </c>
      <c r="H243" s="21"/>
    </row>
    <row r="244" spans="1:8" s="30" customFormat="1" x14ac:dyDescent="0.2">
      <c r="A244" s="636" t="s">
        <v>3483</v>
      </c>
      <c r="B244" s="36" t="s">
        <v>4894</v>
      </c>
      <c r="C244" s="36" t="s">
        <v>115</v>
      </c>
      <c r="D244" s="36" t="s">
        <v>747</v>
      </c>
      <c r="E244" s="37">
        <v>1772</v>
      </c>
      <c r="F244" s="38">
        <v>2010</v>
      </c>
      <c r="G244" s="36" t="s">
        <v>270</v>
      </c>
      <c r="H244" s="21"/>
    </row>
    <row r="245" spans="1:8" s="30" customFormat="1" x14ac:dyDescent="0.2">
      <c r="A245" s="636" t="s">
        <v>3483</v>
      </c>
      <c r="B245" s="36" t="s">
        <v>3699</v>
      </c>
      <c r="C245" s="36" t="s">
        <v>5146</v>
      </c>
      <c r="D245" s="36" t="s">
        <v>5146</v>
      </c>
      <c r="E245" s="37">
        <v>44</v>
      </c>
      <c r="F245" s="38">
        <v>2012</v>
      </c>
      <c r="G245" s="36" t="s">
        <v>5154</v>
      </c>
      <c r="H245" s="21"/>
    </row>
    <row r="246" spans="1:8" s="30" customFormat="1" x14ac:dyDescent="0.2">
      <c r="A246" s="636" t="s">
        <v>3483</v>
      </c>
      <c r="B246" s="36" t="s">
        <v>5142</v>
      </c>
      <c r="C246" s="36" t="s">
        <v>5144</v>
      </c>
      <c r="D246" s="36" t="s">
        <v>5144</v>
      </c>
      <c r="E246" s="37">
        <v>82.373000000000005</v>
      </c>
      <c r="F246" s="38"/>
      <c r="G246" s="36"/>
      <c r="H246" s="21"/>
    </row>
    <row r="247" spans="1:8" s="30" customFormat="1" x14ac:dyDescent="0.2">
      <c r="A247" s="636" t="s">
        <v>3483</v>
      </c>
      <c r="B247" s="36" t="s">
        <v>5142</v>
      </c>
      <c r="C247" s="36" t="s">
        <v>5146</v>
      </c>
      <c r="D247" s="36" t="s">
        <v>5146</v>
      </c>
      <c r="E247" s="37">
        <v>218.5</v>
      </c>
      <c r="F247" s="38"/>
      <c r="G247" s="36"/>
      <c r="H247" s="21"/>
    </row>
    <row r="248" spans="1:8" s="30" customFormat="1" x14ac:dyDescent="0.2">
      <c r="A248" s="636" t="s">
        <v>3738</v>
      </c>
      <c r="B248" s="36" t="s">
        <v>3743</v>
      </c>
      <c r="C248" s="36" t="s">
        <v>5167</v>
      </c>
      <c r="D248" s="36" t="s">
        <v>5167</v>
      </c>
      <c r="E248" s="37">
        <v>108</v>
      </c>
      <c r="F248" s="38">
        <v>2017</v>
      </c>
      <c r="G248" s="36" t="s">
        <v>5156</v>
      </c>
      <c r="H248" s="21"/>
    </row>
    <row r="249" spans="1:8" s="30" customFormat="1" x14ac:dyDescent="0.2">
      <c r="A249" s="636" t="s">
        <v>3738</v>
      </c>
      <c r="B249" s="36" t="s">
        <v>3748</v>
      </c>
      <c r="C249" s="36" t="s">
        <v>5167</v>
      </c>
      <c r="D249" s="36" t="s">
        <v>5167</v>
      </c>
      <c r="E249" s="37">
        <v>90</v>
      </c>
      <c r="F249" s="38">
        <v>2017</v>
      </c>
      <c r="G249" s="36" t="s">
        <v>5156</v>
      </c>
      <c r="H249" s="21"/>
    </row>
    <row r="250" spans="1:8" s="30" customFormat="1" x14ac:dyDescent="0.2">
      <c r="A250" s="636" t="s">
        <v>3738</v>
      </c>
      <c r="B250" s="36" t="s">
        <v>3749</v>
      </c>
      <c r="C250" s="36" t="s">
        <v>5167</v>
      </c>
      <c r="D250" s="36" t="s">
        <v>5167</v>
      </c>
      <c r="E250" s="37">
        <v>102</v>
      </c>
      <c r="F250" s="38">
        <v>2017</v>
      </c>
      <c r="G250" s="36" t="s">
        <v>5156</v>
      </c>
      <c r="H250" s="21"/>
    </row>
    <row r="251" spans="1:8" s="30" customFormat="1" x14ac:dyDescent="0.2">
      <c r="A251" s="636" t="s">
        <v>3738</v>
      </c>
      <c r="B251" s="36" t="s">
        <v>3750</v>
      </c>
      <c r="C251" s="36" t="s">
        <v>5167</v>
      </c>
      <c r="D251" s="36" t="s">
        <v>5167</v>
      </c>
      <c r="E251" s="37">
        <v>102</v>
      </c>
      <c r="F251" s="38">
        <v>2017</v>
      </c>
      <c r="G251" s="36" t="s">
        <v>5156</v>
      </c>
      <c r="H251" s="21"/>
    </row>
    <row r="252" spans="1:8" s="30" customFormat="1" x14ac:dyDescent="0.2">
      <c r="A252" s="636" t="s">
        <v>3738</v>
      </c>
      <c r="B252" s="36" t="s">
        <v>3746</v>
      </c>
      <c r="C252" s="36" t="s">
        <v>5167</v>
      </c>
      <c r="D252" s="36" t="s">
        <v>5167</v>
      </c>
      <c r="E252" s="37">
        <v>30</v>
      </c>
      <c r="F252" s="38">
        <v>2017</v>
      </c>
      <c r="G252" s="36" t="s">
        <v>5156</v>
      </c>
      <c r="H252" s="21"/>
    </row>
    <row r="253" spans="1:8" s="30" customFormat="1" x14ac:dyDescent="0.2">
      <c r="A253" s="636" t="s">
        <v>3738</v>
      </c>
      <c r="B253" s="36" t="s">
        <v>3739</v>
      </c>
      <c r="C253" s="36" t="s">
        <v>5167</v>
      </c>
      <c r="D253" s="36" t="s">
        <v>5167</v>
      </c>
      <c r="E253" s="37">
        <v>158</v>
      </c>
      <c r="F253" s="38">
        <v>2012</v>
      </c>
      <c r="G253" s="36" t="s">
        <v>5156</v>
      </c>
      <c r="H253" s="21"/>
    </row>
    <row r="254" spans="1:8" s="30" customFormat="1" x14ac:dyDescent="0.2">
      <c r="A254" s="636" t="s">
        <v>3738</v>
      </c>
      <c r="B254" s="36" t="s">
        <v>3742</v>
      </c>
      <c r="C254" s="36" t="s">
        <v>5167</v>
      </c>
      <c r="D254" s="36" t="s">
        <v>5167</v>
      </c>
      <c r="E254" s="37">
        <v>158</v>
      </c>
      <c r="F254" s="38">
        <v>2012</v>
      </c>
      <c r="G254" s="36" t="s">
        <v>5156</v>
      </c>
      <c r="H254" s="21"/>
    </row>
    <row r="255" spans="1:8" s="30" customFormat="1" x14ac:dyDescent="0.2">
      <c r="A255" s="636" t="s">
        <v>3751</v>
      </c>
      <c r="B255" s="36" t="s">
        <v>3830</v>
      </c>
      <c r="C255" s="36" t="s">
        <v>5146</v>
      </c>
      <c r="D255" s="36" t="s">
        <v>5146</v>
      </c>
      <c r="E255" s="37">
        <v>120</v>
      </c>
      <c r="F255" s="38">
        <v>2010</v>
      </c>
      <c r="G255" s="36" t="s">
        <v>379</v>
      </c>
      <c r="H255" s="21"/>
    </row>
    <row r="256" spans="1:8" s="30" customFormat="1" x14ac:dyDescent="0.2">
      <c r="A256" s="636" t="s">
        <v>3751</v>
      </c>
      <c r="B256" s="36" t="s">
        <v>3780</v>
      </c>
      <c r="C256" s="36" t="s">
        <v>5146</v>
      </c>
      <c r="D256" s="36" t="s">
        <v>5146</v>
      </c>
      <c r="E256" s="37">
        <v>29.7</v>
      </c>
      <c r="F256" s="38">
        <v>2002</v>
      </c>
      <c r="G256" s="36" t="s">
        <v>379</v>
      </c>
      <c r="H256" s="21"/>
    </row>
    <row r="257" spans="1:8" s="30" customFormat="1" x14ac:dyDescent="0.2">
      <c r="A257" s="636" t="s">
        <v>3751</v>
      </c>
      <c r="B257" s="36" t="s">
        <v>3844</v>
      </c>
      <c r="C257" s="36" t="s">
        <v>5146</v>
      </c>
      <c r="D257" s="36" t="s">
        <v>5146</v>
      </c>
      <c r="E257" s="37">
        <v>43.7</v>
      </c>
      <c r="F257" s="38">
        <v>2012</v>
      </c>
      <c r="G257" s="36" t="s">
        <v>379</v>
      </c>
      <c r="H257" s="21"/>
    </row>
    <row r="258" spans="1:8" s="30" customFormat="1" x14ac:dyDescent="0.2">
      <c r="A258" s="636" t="s">
        <v>3751</v>
      </c>
      <c r="B258" s="36" t="s">
        <v>3796</v>
      </c>
      <c r="C258" s="36" t="s">
        <v>5146</v>
      </c>
      <c r="D258" s="36" t="s">
        <v>5146</v>
      </c>
      <c r="E258" s="37">
        <v>29.75</v>
      </c>
      <c r="F258" s="38">
        <v>2005</v>
      </c>
      <c r="G258" s="36" t="s">
        <v>379</v>
      </c>
      <c r="H258" s="21"/>
    </row>
    <row r="259" spans="1:8" s="30" customFormat="1" x14ac:dyDescent="0.2">
      <c r="A259" s="636" t="s">
        <v>3751</v>
      </c>
      <c r="B259" s="36" t="s">
        <v>3788</v>
      </c>
      <c r="C259" s="36" t="s">
        <v>5146</v>
      </c>
      <c r="D259" s="36" t="s">
        <v>5146</v>
      </c>
      <c r="E259" s="37">
        <v>124.2</v>
      </c>
      <c r="F259" s="38">
        <v>2005</v>
      </c>
      <c r="G259" s="36" t="s">
        <v>379</v>
      </c>
      <c r="H259" s="21"/>
    </row>
    <row r="260" spans="1:8" s="30" customFormat="1" x14ac:dyDescent="0.2">
      <c r="A260" s="636" t="s">
        <v>3751</v>
      </c>
      <c r="B260" s="36" t="s">
        <v>3860</v>
      </c>
      <c r="C260" s="36" t="s">
        <v>5146</v>
      </c>
      <c r="D260" s="36" t="s">
        <v>5146</v>
      </c>
      <c r="E260" s="37">
        <v>63.43</v>
      </c>
      <c r="F260" s="38">
        <v>2016</v>
      </c>
      <c r="G260" s="36" t="s">
        <v>379</v>
      </c>
      <c r="H260" s="21"/>
    </row>
    <row r="261" spans="1:8" s="30" customFormat="1" x14ac:dyDescent="0.2">
      <c r="A261" s="636" t="s">
        <v>3751</v>
      </c>
      <c r="B261" s="36" t="s">
        <v>3845</v>
      </c>
      <c r="C261" s="36" t="s">
        <v>5146</v>
      </c>
      <c r="D261" s="36" t="s">
        <v>5146</v>
      </c>
      <c r="E261" s="37">
        <v>20</v>
      </c>
      <c r="F261" s="38">
        <v>2013</v>
      </c>
      <c r="G261" s="36" t="s">
        <v>184</v>
      </c>
      <c r="H261" s="21"/>
    </row>
    <row r="262" spans="1:8" s="30" customFormat="1" x14ac:dyDescent="0.2">
      <c r="A262" s="636" t="s">
        <v>3751</v>
      </c>
      <c r="B262" s="36" t="s">
        <v>3784</v>
      </c>
      <c r="C262" s="36" t="s">
        <v>5146</v>
      </c>
      <c r="D262" s="36" t="s">
        <v>5146</v>
      </c>
      <c r="E262" s="37">
        <v>29.75</v>
      </c>
      <c r="F262" s="38">
        <v>2004</v>
      </c>
      <c r="G262" s="36" t="s">
        <v>379</v>
      </c>
      <c r="H262" s="21"/>
    </row>
    <row r="263" spans="1:8" s="30" customFormat="1" x14ac:dyDescent="0.2">
      <c r="A263" s="636" t="s">
        <v>3751</v>
      </c>
      <c r="B263" s="36" t="s">
        <v>3868</v>
      </c>
      <c r="C263" s="36" t="s">
        <v>5146</v>
      </c>
      <c r="D263" s="36" t="s">
        <v>5146</v>
      </c>
      <c r="E263" s="37">
        <v>69</v>
      </c>
      <c r="F263" s="38">
        <v>2016</v>
      </c>
      <c r="G263" s="36" t="s">
        <v>379</v>
      </c>
      <c r="H263" s="21"/>
    </row>
    <row r="264" spans="1:8" s="30" customFormat="1" x14ac:dyDescent="0.2">
      <c r="A264" s="636" t="s">
        <v>3751</v>
      </c>
      <c r="B264" s="36" t="s">
        <v>3827</v>
      </c>
      <c r="C264" s="36" t="s">
        <v>5146</v>
      </c>
      <c r="D264" s="36" t="s">
        <v>5146</v>
      </c>
      <c r="E264" s="37">
        <v>29.75</v>
      </c>
      <c r="F264" s="38">
        <v>2009</v>
      </c>
      <c r="G264" s="36" t="s">
        <v>379</v>
      </c>
      <c r="H264" s="21"/>
    </row>
    <row r="265" spans="1:8" s="30" customFormat="1" x14ac:dyDescent="0.2">
      <c r="A265" s="636" t="s">
        <v>3751</v>
      </c>
      <c r="B265" s="36" t="s">
        <v>3755</v>
      </c>
      <c r="C265" s="36" t="s">
        <v>5167</v>
      </c>
      <c r="D265" s="36" t="s">
        <v>5167</v>
      </c>
      <c r="E265" s="37">
        <v>714</v>
      </c>
      <c r="F265" s="38">
        <v>2019</v>
      </c>
      <c r="G265" s="36" t="s">
        <v>5156</v>
      </c>
      <c r="H265" s="21"/>
    </row>
    <row r="266" spans="1:8" s="30" customFormat="1" x14ac:dyDescent="0.2">
      <c r="A266" s="636" t="s">
        <v>3751</v>
      </c>
      <c r="B266" s="36" t="s">
        <v>3879</v>
      </c>
      <c r="C266" s="36" t="s">
        <v>5146</v>
      </c>
      <c r="D266" s="36" t="s">
        <v>5146</v>
      </c>
      <c r="E266" s="37">
        <v>36.799999999999997</v>
      </c>
      <c r="F266" s="38">
        <v>2017</v>
      </c>
      <c r="G266" s="36" t="s">
        <v>379</v>
      </c>
      <c r="H266" s="21"/>
    </row>
    <row r="267" spans="1:8" s="30" customFormat="1" x14ac:dyDescent="0.2">
      <c r="A267" s="636" t="s">
        <v>3751</v>
      </c>
      <c r="B267" s="36" t="s">
        <v>5093</v>
      </c>
      <c r="C267" s="36" t="s">
        <v>5146</v>
      </c>
      <c r="D267" s="36" t="s">
        <v>5146</v>
      </c>
      <c r="E267" s="37">
        <v>22</v>
      </c>
      <c r="F267" s="38">
        <v>2017</v>
      </c>
      <c r="G267" s="36" t="s">
        <v>379</v>
      </c>
      <c r="H267" s="21"/>
    </row>
    <row r="268" spans="1:8" s="30" customFormat="1" x14ac:dyDescent="0.2">
      <c r="A268" s="636" t="s">
        <v>3751</v>
      </c>
      <c r="B268" s="36" t="s">
        <v>3819</v>
      </c>
      <c r="C268" s="36" t="s">
        <v>5146</v>
      </c>
      <c r="D268" s="36" t="s">
        <v>5146</v>
      </c>
      <c r="E268" s="37">
        <v>27</v>
      </c>
      <c r="F268" s="38">
        <v>2008</v>
      </c>
      <c r="G268" s="36" t="s">
        <v>379</v>
      </c>
      <c r="H268" s="21"/>
    </row>
    <row r="269" spans="1:8" s="30" customFormat="1" x14ac:dyDescent="0.2">
      <c r="A269" s="636" t="s">
        <v>3751</v>
      </c>
      <c r="B269" s="36" t="s">
        <v>3812</v>
      </c>
      <c r="C269" s="36" t="s">
        <v>5146</v>
      </c>
      <c r="D269" s="36" t="s">
        <v>5146</v>
      </c>
      <c r="E269" s="37">
        <v>26</v>
      </c>
      <c r="F269" s="38">
        <v>2008</v>
      </c>
      <c r="G269" s="36" t="s">
        <v>379</v>
      </c>
      <c r="H269" s="21"/>
    </row>
    <row r="270" spans="1:8" s="42" customFormat="1" x14ac:dyDescent="0.2">
      <c r="A270" s="636" t="s">
        <v>3751</v>
      </c>
      <c r="B270" s="36" t="s">
        <v>3872</v>
      </c>
      <c r="C270" s="36" t="s">
        <v>5146</v>
      </c>
      <c r="D270" s="36" t="s">
        <v>5146</v>
      </c>
      <c r="E270" s="37">
        <v>29.75</v>
      </c>
      <c r="F270" s="38">
        <v>2016</v>
      </c>
      <c r="G270" s="36" t="s">
        <v>379</v>
      </c>
      <c r="H270" s="21"/>
    </row>
    <row r="271" spans="1:8" s="30" customFormat="1" x14ac:dyDescent="0.2">
      <c r="A271" s="636" t="s">
        <v>3751</v>
      </c>
      <c r="B271" s="36" t="s">
        <v>3853</v>
      </c>
      <c r="C271" s="36" t="s">
        <v>5146</v>
      </c>
      <c r="D271" s="36" t="s">
        <v>5146</v>
      </c>
      <c r="E271" s="37">
        <v>136</v>
      </c>
      <c r="F271" s="38">
        <v>2013</v>
      </c>
      <c r="G271" s="36" t="s">
        <v>379</v>
      </c>
      <c r="H271" s="21"/>
    </row>
    <row r="272" spans="1:8" s="30" customFormat="1" x14ac:dyDescent="0.2">
      <c r="A272" s="636" t="s">
        <v>3751</v>
      </c>
      <c r="B272" s="36" t="s">
        <v>3875</v>
      </c>
      <c r="C272" s="36" t="s">
        <v>5146</v>
      </c>
      <c r="D272" s="36" t="s">
        <v>5146</v>
      </c>
      <c r="E272" s="37">
        <v>239</v>
      </c>
      <c r="F272" s="38">
        <v>2016</v>
      </c>
      <c r="G272" s="36" t="s">
        <v>379</v>
      </c>
      <c r="H272" s="21"/>
    </row>
    <row r="273" spans="1:8" s="30" customFormat="1" x14ac:dyDescent="0.2">
      <c r="A273" s="636" t="s">
        <v>3751</v>
      </c>
      <c r="B273" s="36" t="s">
        <v>3837</v>
      </c>
      <c r="C273" s="36" t="s">
        <v>5146</v>
      </c>
      <c r="D273" s="36" t="s">
        <v>5146</v>
      </c>
      <c r="E273" s="37">
        <v>26</v>
      </c>
      <c r="F273" s="38">
        <v>2012</v>
      </c>
      <c r="G273" s="36" t="s">
        <v>518</v>
      </c>
      <c r="H273" s="21"/>
    </row>
    <row r="274" spans="1:8" s="30" customFormat="1" x14ac:dyDescent="0.2">
      <c r="A274" s="636" t="s">
        <v>3751</v>
      </c>
      <c r="B274" s="36" t="s">
        <v>3834</v>
      </c>
      <c r="C274" s="36" t="s">
        <v>5146</v>
      </c>
      <c r="D274" s="36" t="s">
        <v>5146</v>
      </c>
      <c r="E274" s="37">
        <v>56</v>
      </c>
      <c r="F274" s="38">
        <v>2011</v>
      </c>
      <c r="G274" s="36" t="s">
        <v>379</v>
      </c>
      <c r="H274" s="21"/>
    </row>
    <row r="275" spans="1:8" s="30" customFormat="1" x14ac:dyDescent="0.2">
      <c r="A275" s="636" t="s">
        <v>3751</v>
      </c>
      <c r="B275" s="36" t="s">
        <v>3756</v>
      </c>
      <c r="C275" s="36" t="s">
        <v>5146</v>
      </c>
      <c r="D275" s="36" t="s">
        <v>5146</v>
      </c>
      <c r="E275" s="37">
        <v>30.6</v>
      </c>
      <c r="F275" s="38">
        <v>1993</v>
      </c>
      <c r="G275" s="36" t="s">
        <v>216</v>
      </c>
      <c r="H275" s="21"/>
    </row>
    <row r="276" spans="1:8" s="30" customFormat="1" x14ac:dyDescent="0.2">
      <c r="A276" s="636" t="s">
        <v>3751</v>
      </c>
      <c r="B276" s="36" t="s">
        <v>5097</v>
      </c>
      <c r="C276" s="36" t="s">
        <v>5146</v>
      </c>
      <c r="D276" s="36" t="s">
        <v>5146</v>
      </c>
      <c r="E276" s="37">
        <v>322</v>
      </c>
      <c r="F276" s="38">
        <v>2007</v>
      </c>
      <c r="G276" s="36" t="s">
        <v>379</v>
      </c>
      <c r="H276" s="21"/>
    </row>
    <row r="277" spans="1:8" s="30" customFormat="1" x14ac:dyDescent="0.2">
      <c r="A277" s="636" t="s">
        <v>3751</v>
      </c>
      <c r="B277" s="36" t="s">
        <v>3841</v>
      </c>
      <c r="C277" s="36" t="s">
        <v>5146</v>
      </c>
      <c r="D277" s="36" t="s">
        <v>5146</v>
      </c>
      <c r="E277" s="37">
        <v>217.02</v>
      </c>
      <c r="F277" s="38">
        <v>2012</v>
      </c>
      <c r="G277" s="36" t="s">
        <v>379</v>
      </c>
      <c r="H277" s="21"/>
    </row>
    <row r="278" spans="1:8" s="30" customFormat="1" x14ac:dyDescent="0.2">
      <c r="A278" s="636" t="s">
        <v>3751</v>
      </c>
      <c r="B278" s="36" t="s">
        <v>5142</v>
      </c>
      <c r="C278" s="36" t="s">
        <v>5146</v>
      </c>
      <c r="D278" s="36" t="s">
        <v>5146</v>
      </c>
      <c r="E278" s="37">
        <v>182.89</v>
      </c>
      <c r="F278" s="38"/>
      <c r="G278" s="36"/>
      <c r="H278" s="21"/>
    </row>
    <row r="279" spans="1:8" s="30" customFormat="1" x14ac:dyDescent="0.2">
      <c r="A279" s="636" t="s">
        <v>3888</v>
      </c>
      <c r="B279" s="36" t="s">
        <v>5193</v>
      </c>
      <c r="C279" s="36" t="s">
        <v>119</v>
      </c>
      <c r="D279" s="36" t="s">
        <v>3897</v>
      </c>
      <c r="E279" s="37">
        <v>33.276000000000003</v>
      </c>
      <c r="F279" s="38">
        <v>2007</v>
      </c>
      <c r="G279" s="36" t="s">
        <v>518</v>
      </c>
      <c r="H279" s="21"/>
    </row>
    <row r="280" spans="1:8" s="30" customFormat="1" x14ac:dyDescent="0.2">
      <c r="A280" s="636" t="s">
        <v>3888</v>
      </c>
      <c r="B280" s="36" t="s">
        <v>5194</v>
      </c>
      <c r="C280" s="36" t="s">
        <v>5158</v>
      </c>
      <c r="D280" s="36" t="s">
        <v>3897</v>
      </c>
      <c r="E280" s="37">
        <v>49</v>
      </c>
      <c r="F280" s="38">
        <v>2016</v>
      </c>
      <c r="G280" s="36" t="s">
        <v>518</v>
      </c>
      <c r="H280" s="21"/>
    </row>
    <row r="281" spans="1:8" s="30" customFormat="1" x14ac:dyDescent="0.2">
      <c r="A281" s="636" t="s">
        <v>3888</v>
      </c>
      <c r="B281" s="36" t="s">
        <v>5195</v>
      </c>
      <c r="C281" s="36" t="s">
        <v>115</v>
      </c>
      <c r="D281" s="36" t="s">
        <v>3897</v>
      </c>
      <c r="E281" s="37">
        <v>120</v>
      </c>
      <c r="F281" s="38">
        <v>1952</v>
      </c>
      <c r="G281" s="36" t="s">
        <v>518</v>
      </c>
      <c r="H281" s="21"/>
    </row>
    <row r="282" spans="1:8" s="30" customFormat="1" x14ac:dyDescent="0.2">
      <c r="A282" s="636" t="s">
        <v>3901</v>
      </c>
      <c r="B282" s="36" t="s">
        <v>5196</v>
      </c>
      <c r="C282" s="36" t="s">
        <v>5150</v>
      </c>
      <c r="D282" s="36" t="s">
        <v>4957</v>
      </c>
      <c r="E282" s="37">
        <v>25</v>
      </c>
      <c r="F282" s="38">
        <v>1994</v>
      </c>
      <c r="G282" s="36" t="s">
        <v>4991</v>
      </c>
      <c r="H282" s="21"/>
    </row>
    <row r="283" spans="1:8" s="30" customFormat="1" x14ac:dyDescent="0.2">
      <c r="A283" s="636" t="s">
        <v>3901</v>
      </c>
      <c r="B283" s="36" t="s">
        <v>5197</v>
      </c>
      <c r="C283" s="36" t="s">
        <v>115</v>
      </c>
      <c r="D283" s="36" t="s">
        <v>4957</v>
      </c>
      <c r="E283" s="37">
        <v>10</v>
      </c>
      <c r="F283" s="38">
        <v>1998</v>
      </c>
      <c r="G283" s="36" t="s">
        <v>442</v>
      </c>
      <c r="H283" s="21"/>
    </row>
    <row r="284" spans="1:8" s="30" customFormat="1" x14ac:dyDescent="0.2">
      <c r="A284" s="636" t="s">
        <v>3901</v>
      </c>
      <c r="B284" s="36" t="s">
        <v>4329</v>
      </c>
      <c r="C284" s="36" t="s">
        <v>5146</v>
      </c>
      <c r="D284" s="36" t="s">
        <v>5146</v>
      </c>
      <c r="E284" s="37">
        <v>38</v>
      </c>
      <c r="F284" s="38">
        <v>2010</v>
      </c>
      <c r="G284" s="36" t="s">
        <v>379</v>
      </c>
      <c r="H284" s="21"/>
    </row>
    <row r="285" spans="1:8" s="30" customFormat="1" x14ac:dyDescent="0.2">
      <c r="A285" s="636" t="s">
        <v>3901</v>
      </c>
      <c r="B285" s="36" t="s">
        <v>4190</v>
      </c>
      <c r="C285" s="36" t="s">
        <v>5144</v>
      </c>
      <c r="D285" s="36" t="s">
        <v>5144</v>
      </c>
      <c r="E285" s="37">
        <v>20</v>
      </c>
      <c r="F285" s="38">
        <v>1962</v>
      </c>
      <c r="G285" s="36" t="s">
        <v>379</v>
      </c>
      <c r="H285" s="21"/>
    </row>
    <row r="286" spans="1:8" s="30" customFormat="1" x14ac:dyDescent="0.2">
      <c r="A286" s="636" t="s">
        <v>3901</v>
      </c>
      <c r="B286" s="36" t="s">
        <v>4284</v>
      </c>
      <c r="C286" s="36" t="s">
        <v>117</v>
      </c>
      <c r="D286" s="36" t="s">
        <v>4957</v>
      </c>
      <c r="E286" s="37">
        <v>10</v>
      </c>
      <c r="F286" s="38">
        <v>2000</v>
      </c>
      <c r="G286" s="36" t="s">
        <v>379</v>
      </c>
      <c r="H286" s="21"/>
    </row>
    <row r="287" spans="1:8" s="30" customFormat="1" x14ac:dyDescent="0.2">
      <c r="A287" s="636" t="s">
        <v>3901</v>
      </c>
      <c r="B287" s="36" t="s">
        <v>4305</v>
      </c>
      <c r="C287" s="36" t="s">
        <v>5146</v>
      </c>
      <c r="D287" s="36" t="s">
        <v>5146</v>
      </c>
      <c r="E287" s="37">
        <v>28.6</v>
      </c>
      <c r="F287" s="38">
        <v>2005</v>
      </c>
      <c r="G287" s="36" t="s">
        <v>379</v>
      </c>
      <c r="H287" s="21"/>
    </row>
    <row r="288" spans="1:8" s="30" customFormat="1" x14ac:dyDescent="0.2">
      <c r="A288" s="636" t="s">
        <v>3901</v>
      </c>
      <c r="B288" s="36" t="s">
        <v>4895</v>
      </c>
      <c r="C288" s="36" t="s">
        <v>119</v>
      </c>
      <c r="D288" s="36" t="s">
        <v>3897</v>
      </c>
      <c r="E288" s="37">
        <v>2.1259999999999999</v>
      </c>
      <c r="F288" s="38">
        <v>2011</v>
      </c>
      <c r="G288" s="36" t="s">
        <v>379</v>
      </c>
      <c r="H288" s="21"/>
    </row>
    <row r="289" spans="1:8" s="30" customFormat="1" x14ac:dyDescent="0.2">
      <c r="A289" s="636" t="s">
        <v>3901</v>
      </c>
      <c r="B289" s="36" t="s">
        <v>4279</v>
      </c>
      <c r="C289" s="36" t="s">
        <v>117</v>
      </c>
      <c r="D289" s="36" t="s">
        <v>4957</v>
      </c>
      <c r="E289" s="37">
        <v>2.5</v>
      </c>
      <c r="F289" s="38">
        <v>1986</v>
      </c>
      <c r="G289" s="36" t="s">
        <v>379</v>
      </c>
      <c r="H289" s="21"/>
    </row>
    <row r="290" spans="1:8" s="30" customFormat="1" x14ac:dyDescent="0.2">
      <c r="A290" s="636" t="s">
        <v>3901</v>
      </c>
      <c r="B290" s="36" t="s">
        <v>4295</v>
      </c>
      <c r="C290" s="36" t="s">
        <v>5167</v>
      </c>
      <c r="D290" s="36" t="s">
        <v>5167</v>
      </c>
      <c r="E290" s="37">
        <v>588</v>
      </c>
      <c r="F290" s="38">
        <v>2018</v>
      </c>
      <c r="G290" s="36" t="s">
        <v>379</v>
      </c>
      <c r="H290" s="21"/>
    </row>
    <row r="291" spans="1:8" s="30" customFormat="1" x14ac:dyDescent="0.2">
      <c r="A291" s="636" t="s">
        <v>3901</v>
      </c>
      <c r="B291" s="36" t="s">
        <v>4378</v>
      </c>
      <c r="C291" s="36" t="s">
        <v>5146</v>
      </c>
      <c r="D291" s="36" t="s">
        <v>5146</v>
      </c>
      <c r="E291" s="37">
        <v>110.4</v>
      </c>
      <c r="F291" s="38">
        <v>2017</v>
      </c>
      <c r="G291" s="36" t="s">
        <v>379</v>
      </c>
      <c r="H291" s="21"/>
    </row>
    <row r="292" spans="1:8" s="30" customFormat="1" x14ac:dyDescent="0.2">
      <c r="A292" s="636" t="s">
        <v>3901</v>
      </c>
      <c r="B292" s="36" t="s">
        <v>4256</v>
      </c>
      <c r="C292" s="36" t="s">
        <v>117</v>
      </c>
      <c r="D292" s="36" t="s">
        <v>4957</v>
      </c>
      <c r="E292" s="37">
        <v>6</v>
      </c>
      <c r="F292" s="38">
        <v>1946</v>
      </c>
      <c r="G292" s="36" t="s">
        <v>379</v>
      </c>
      <c r="H292" s="21"/>
    </row>
    <row r="293" spans="1:8" s="30" customFormat="1" x14ac:dyDescent="0.2">
      <c r="A293" s="636" t="s">
        <v>3901</v>
      </c>
      <c r="B293" s="36" t="s">
        <v>3919</v>
      </c>
      <c r="C293" s="36" t="s">
        <v>115</v>
      </c>
      <c r="D293" s="36" t="s">
        <v>4957</v>
      </c>
      <c r="E293" s="37">
        <v>50</v>
      </c>
      <c r="F293" s="38">
        <v>1998</v>
      </c>
      <c r="G293" s="36" t="s">
        <v>199</v>
      </c>
      <c r="H293" s="21"/>
    </row>
    <row r="294" spans="1:8" s="30" customFormat="1" x14ac:dyDescent="0.2">
      <c r="A294" s="636" t="s">
        <v>3901</v>
      </c>
      <c r="B294" s="36" t="s">
        <v>3923</v>
      </c>
      <c r="C294" s="36" t="s">
        <v>115</v>
      </c>
      <c r="D294" s="36" t="s">
        <v>4957</v>
      </c>
      <c r="E294" s="37">
        <v>50</v>
      </c>
      <c r="F294" s="38">
        <v>1998</v>
      </c>
      <c r="G294" s="36" t="s">
        <v>184</v>
      </c>
      <c r="H294" s="21"/>
    </row>
    <row r="295" spans="1:8" s="30" customFormat="1" x14ac:dyDescent="0.2">
      <c r="A295" s="636" t="s">
        <v>3901</v>
      </c>
      <c r="B295" s="36" t="s">
        <v>5103</v>
      </c>
      <c r="C295" s="36" t="s">
        <v>115</v>
      </c>
      <c r="D295" s="36" t="s">
        <v>4957</v>
      </c>
      <c r="E295" s="37">
        <v>10.07</v>
      </c>
      <c r="F295" s="38">
        <v>2002</v>
      </c>
      <c r="G295" s="36" t="s">
        <v>184</v>
      </c>
      <c r="H295" s="21"/>
    </row>
    <row r="296" spans="1:8" s="30" customFormat="1" x14ac:dyDescent="0.2">
      <c r="A296" s="636" t="s">
        <v>3901</v>
      </c>
      <c r="B296" s="36" t="s">
        <v>4041</v>
      </c>
      <c r="C296" s="36" t="s">
        <v>5144</v>
      </c>
      <c r="D296" s="36" t="s">
        <v>5144</v>
      </c>
      <c r="E296" s="37">
        <v>40</v>
      </c>
      <c r="F296" s="38">
        <v>1955</v>
      </c>
      <c r="G296" s="36" t="s">
        <v>379</v>
      </c>
      <c r="H296" s="21"/>
    </row>
    <row r="297" spans="1:8" s="30" customFormat="1" x14ac:dyDescent="0.2">
      <c r="A297" s="636" t="s">
        <v>3901</v>
      </c>
      <c r="B297" s="36" t="s">
        <v>3960</v>
      </c>
      <c r="C297" s="36" t="s">
        <v>5144</v>
      </c>
      <c r="D297" s="36" t="s">
        <v>5144</v>
      </c>
      <c r="E297" s="37">
        <v>61.2</v>
      </c>
      <c r="F297" s="38">
        <v>1950</v>
      </c>
      <c r="G297" s="36" t="s">
        <v>379</v>
      </c>
      <c r="H297" s="21"/>
    </row>
    <row r="298" spans="1:8" s="30" customFormat="1" x14ac:dyDescent="0.2">
      <c r="A298" s="636" t="s">
        <v>3901</v>
      </c>
      <c r="B298" s="36" t="s">
        <v>4348</v>
      </c>
      <c r="C298" s="36" t="s">
        <v>5146</v>
      </c>
      <c r="D298" s="36" t="s">
        <v>5146</v>
      </c>
      <c r="E298" s="37">
        <v>195.9</v>
      </c>
      <c r="F298" s="38">
        <v>2011</v>
      </c>
      <c r="G298" s="36" t="s">
        <v>379</v>
      </c>
      <c r="H298" s="21"/>
    </row>
    <row r="299" spans="1:8" s="30" customFormat="1" x14ac:dyDescent="0.2">
      <c r="A299" s="636" t="s">
        <v>3901</v>
      </c>
      <c r="B299" s="36" t="s">
        <v>4351</v>
      </c>
      <c r="C299" s="36" t="s">
        <v>5146</v>
      </c>
      <c r="D299" s="36" t="s">
        <v>5146</v>
      </c>
      <c r="E299" s="37">
        <v>197.7</v>
      </c>
      <c r="F299" s="38">
        <v>2012</v>
      </c>
      <c r="G299" s="36" t="s">
        <v>379</v>
      </c>
      <c r="H299" s="21"/>
    </row>
    <row r="300" spans="1:8" s="30" customFormat="1" x14ac:dyDescent="0.2">
      <c r="A300" s="636" t="s">
        <v>3901</v>
      </c>
      <c r="B300" s="36" t="s">
        <v>4337</v>
      </c>
      <c r="C300" s="36" t="s">
        <v>5146</v>
      </c>
      <c r="D300" s="36" t="s">
        <v>5146</v>
      </c>
      <c r="E300" s="37">
        <v>128.80000000000001</v>
      </c>
      <c r="F300" s="38">
        <v>2011</v>
      </c>
      <c r="G300" s="36" t="s">
        <v>379</v>
      </c>
      <c r="H300" s="21"/>
    </row>
    <row r="301" spans="1:8" s="30" customFormat="1" x14ac:dyDescent="0.2">
      <c r="A301" s="636" t="s">
        <v>3901</v>
      </c>
      <c r="B301" s="36" t="s">
        <v>4219</v>
      </c>
      <c r="C301" s="36" t="s">
        <v>5144</v>
      </c>
      <c r="D301" s="36" t="s">
        <v>5144</v>
      </c>
      <c r="E301" s="37">
        <v>38</v>
      </c>
      <c r="F301" s="38">
        <v>1963</v>
      </c>
      <c r="G301" s="36" t="s">
        <v>379</v>
      </c>
      <c r="H301" s="21"/>
    </row>
    <row r="302" spans="1:8" s="30" customFormat="1" x14ac:dyDescent="0.2">
      <c r="A302" s="636" t="s">
        <v>3901</v>
      </c>
      <c r="B302" s="36" t="s">
        <v>4317</v>
      </c>
      <c r="C302" s="36" t="s">
        <v>5146</v>
      </c>
      <c r="D302" s="36" t="s">
        <v>5146</v>
      </c>
      <c r="E302" s="37">
        <v>36.799999999999997</v>
      </c>
      <c r="F302" s="38">
        <v>2008</v>
      </c>
      <c r="G302" s="36" t="s">
        <v>379</v>
      </c>
      <c r="H302" s="21"/>
    </row>
    <row r="303" spans="1:8" s="30" customFormat="1" x14ac:dyDescent="0.2">
      <c r="A303" s="636" t="s">
        <v>3901</v>
      </c>
      <c r="B303" s="36" t="s">
        <v>4370</v>
      </c>
      <c r="C303" s="36" t="s">
        <v>5146</v>
      </c>
      <c r="D303" s="36" t="s">
        <v>5146</v>
      </c>
      <c r="E303" s="37">
        <v>94.05</v>
      </c>
      <c r="F303" s="38">
        <v>2016</v>
      </c>
      <c r="G303" s="36" t="s">
        <v>379</v>
      </c>
      <c r="H303" s="21"/>
    </row>
    <row r="304" spans="1:8" s="30" customFormat="1" x14ac:dyDescent="0.2">
      <c r="A304" s="636" t="s">
        <v>3901</v>
      </c>
      <c r="B304" s="36" t="s">
        <v>4045</v>
      </c>
      <c r="C304" s="36" t="s">
        <v>5144</v>
      </c>
      <c r="D304" s="36" t="s">
        <v>5144</v>
      </c>
      <c r="E304" s="37">
        <v>75</v>
      </c>
      <c r="F304" s="38">
        <v>1955</v>
      </c>
      <c r="G304" s="36" t="s">
        <v>379</v>
      </c>
      <c r="H304" s="21"/>
    </row>
    <row r="305" spans="1:9" s="30" customFormat="1" x14ac:dyDescent="0.2">
      <c r="A305" s="636" t="s">
        <v>3901</v>
      </c>
      <c r="B305" s="36" t="s">
        <v>4321</v>
      </c>
      <c r="C305" s="36" t="s">
        <v>5146</v>
      </c>
      <c r="D305" s="36" t="s">
        <v>5146</v>
      </c>
      <c r="E305" s="37">
        <v>40</v>
      </c>
      <c r="F305" s="38">
        <v>2009</v>
      </c>
      <c r="G305" s="36" t="s">
        <v>379</v>
      </c>
      <c r="H305" s="21"/>
    </row>
    <row r="306" spans="1:9" s="30" customFormat="1" x14ac:dyDescent="0.2">
      <c r="A306" s="636" t="s">
        <v>3901</v>
      </c>
      <c r="B306" s="36" t="s">
        <v>3978</v>
      </c>
      <c r="C306" s="36" t="s">
        <v>5144</v>
      </c>
      <c r="D306" s="36" t="s">
        <v>5144</v>
      </c>
      <c r="E306" s="37">
        <v>69</v>
      </c>
      <c r="F306" s="38">
        <v>1951</v>
      </c>
      <c r="G306" s="36" t="s">
        <v>379</v>
      </c>
      <c r="H306" s="21"/>
    </row>
    <row r="307" spans="1:9" s="30" customFormat="1" x14ac:dyDescent="0.2">
      <c r="A307" s="636" t="s">
        <v>3901</v>
      </c>
      <c r="B307" s="36" t="s">
        <v>4253</v>
      </c>
      <c r="C307" s="36" t="s">
        <v>1166</v>
      </c>
      <c r="D307" s="36" t="s">
        <v>1166</v>
      </c>
      <c r="E307" s="37">
        <v>300</v>
      </c>
      <c r="F307" s="38">
        <v>1974</v>
      </c>
      <c r="G307" s="36" t="s">
        <v>379</v>
      </c>
      <c r="H307" s="21"/>
    </row>
    <row r="308" spans="1:9" s="30" customFormat="1" x14ac:dyDescent="0.2">
      <c r="A308" s="636" t="s">
        <v>3901</v>
      </c>
      <c r="B308" s="36" t="s">
        <v>4249</v>
      </c>
      <c r="C308" s="36" t="s">
        <v>5144</v>
      </c>
      <c r="D308" s="36" t="s">
        <v>5144</v>
      </c>
      <c r="E308" s="37">
        <v>100</v>
      </c>
      <c r="F308" s="38">
        <v>2008</v>
      </c>
      <c r="G308" s="36" t="s">
        <v>379</v>
      </c>
      <c r="H308" s="21"/>
    </row>
    <row r="309" spans="1:9" s="30" customFormat="1" x14ac:dyDescent="0.2">
      <c r="A309" s="636" t="s">
        <v>3901</v>
      </c>
      <c r="B309" s="36" t="s">
        <v>4107</v>
      </c>
      <c r="C309" s="36" t="s">
        <v>5144</v>
      </c>
      <c r="D309" s="36" t="s">
        <v>5144</v>
      </c>
      <c r="E309" s="37">
        <v>37</v>
      </c>
      <c r="F309" s="38">
        <v>1957</v>
      </c>
      <c r="G309" s="36" t="s">
        <v>379</v>
      </c>
      <c r="H309" s="21"/>
    </row>
    <row r="310" spans="1:9" s="30" customFormat="1" x14ac:dyDescent="0.2">
      <c r="A310" s="636" t="s">
        <v>3901</v>
      </c>
      <c r="B310" s="36" t="s">
        <v>4344</v>
      </c>
      <c r="C310" s="36" t="s">
        <v>5146</v>
      </c>
      <c r="D310" s="36" t="s">
        <v>5146</v>
      </c>
      <c r="E310" s="37">
        <v>70</v>
      </c>
      <c r="F310" s="38">
        <v>2011</v>
      </c>
      <c r="G310" s="36" t="s">
        <v>379</v>
      </c>
      <c r="H310" s="21"/>
    </row>
    <row r="311" spans="1:9" s="30" customFormat="1" x14ac:dyDescent="0.2">
      <c r="A311" s="636" t="s">
        <v>3901</v>
      </c>
      <c r="B311" s="36" t="s">
        <v>4291</v>
      </c>
      <c r="C311" s="36" t="s">
        <v>5167</v>
      </c>
      <c r="D311" s="36" t="s">
        <v>5167</v>
      </c>
      <c r="E311" s="37">
        <v>504</v>
      </c>
      <c r="F311" s="38">
        <v>2011</v>
      </c>
      <c r="G311" s="36" t="s">
        <v>5160</v>
      </c>
      <c r="H311" s="21"/>
    </row>
    <row r="312" spans="1:9" s="30" customFormat="1" x14ac:dyDescent="0.2">
      <c r="A312" s="636" t="s">
        <v>3901</v>
      </c>
      <c r="B312" s="36" t="s">
        <v>4340</v>
      </c>
      <c r="C312" s="36" t="s">
        <v>5146</v>
      </c>
      <c r="D312" s="36" t="s">
        <v>5146</v>
      </c>
      <c r="E312" s="37">
        <v>188.6</v>
      </c>
      <c r="F312" s="38">
        <v>2011</v>
      </c>
      <c r="G312" s="36" t="s">
        <v>379</v>
      </c>
      <c r="H312" s="21"/>
    </row>
    <row r="313" spans="1:9" s="30" customFormat="1" x14ac:dyDescent="0.2">
      <c r="A313" s="636" t="s">
        <v>3901</v>
      </c>
      <c r="B313" s="36" t="s">
        <v>4309</v>
      </c>
      <c r="C313" s="36" t="s">
        <v>5146</v>
      </c>
      <c r="D313" s="36" t="s">
        <v>5146</v>
      </c>
      <c r="E313" s="37">
        <v>119.8</v>
      </c>
      <c r="F313" s="38">
        <v>2005</v>
      </c>
      <c r="G313" s="36" t="s">
        <v>379</v>
      </c>
      <c r="H313" s="21"/>
    </row>
    <row r="314" spans="1:9" s="30" customFormat="1" x14ac:dyDescent="0.2">
      <c r="A314" s="636" t="s">
        <v>3901</v>
      </c>
      <c r="B314" s="36" t="s">
        <v>4215</v>
      </c>
      <c r="C314" s="36" t="s">
        <v>5144</v>
      </c>
      <c r="D314" s="36" t="s">
        <v>5144</v>
      </c>
      <c r="E314" s="37">
        <v>25</v>
      </c>
      <c r="F314" s="38">
        <v>1963</v>
      </c>
      <c r="G314" s="36" t="s">
        <v>379</v>
      </c>
      <c r="H314" s="21"/>
      <c r="I314" s="43"/>
    </row>
    <row r="315" spans="1:9" s="30" customFormat="1" x14ac:dyDescent="0.2">
      <c r="A315" s="636" t="s">
        <v>3901</v>
      </c>
      <c r="B315" s="36" t="s">
        <v>3911</v>
      </c>
      <c r="C315" s="36" t="s">
        <v>115</v>
      </c>
      <c r="D315" s="36" t="s">
        <v>747</v>
      </c>
      <c r="E315" s="37">
        <v>735</v>
      </c>
      <c r="F315" s="38">
        <v>1982</v>
      </c>
      <c r="G315" s="36" t="s">
        <v>270</v>
      </c>
      <c r="H315" s="21"/>
    </row>
    <row r="316" spans="1:9" s="30" customFormat="1" x14ac:dyDescent="0.2">
      <c r="A316" s="636" t="s">
        <v>3901</v>
      </c>
      <c r="B316" s="36" t="s">
        <v>4362</v>
      </c>
      <c r="C316" s="36" t="s">
        <v>5146</v>
      </c>
      <c r="D316" s="36" t="s">
        <v>5146</v>
      </c>
      <c r="E316" s="37">
        <v>68</v>
      </c>
      <c r="F316" s="38">
        <v>2013</v>
      </c>
      <c r="G316" s="36" t="s">
        <v>5160</v>
      </c>
      <c r="H316" s="21"/>
    </row>
    <row r="317" spans="1:9" s="30" customFormat="1" x14ac:dyDescent="0.2">
      <c r="A317" s="636" t="s">
        <v>3901</v>
      </c>
      <c r="B317" s="36" t="s">
        <v>4194</v>
      </c>
      <c r="C317" s="36" t="s">
        <v>5144</v>
      </c>
      <c r="D317" s="36" t="s">
        <v>5144</v>
      </c>
      <c r="E317" s="37">
        <v>20</v>
      </c>
      <c r="F317" s="38">
        <v>1962</v>
      </c>
      <c r="G317" s="36" t="s">
        <v>379</v>
      </c>
      <c r="H317" s="21"/>
    </row>
    <row r="318" spans="1:9" s="30" customFormat="1" x14ac:dyDescent="0.2">
      <c r="A318" s="636" t="s">
        <v>3901</v>
      </c>
      <c r="B318" s="36" t="s">
        <v>4261</v>
      </c>
      <c r="C318" s="36" t="s">
        <v>117</v>
      </c>
      <c r="D318" s="36" t="s">
        <v>4957</v>
      </c>
      <c r="E318" s="37">
        <v>16</v>
      </c>
      <c r="F318" s="38">
        <v>1952</v>
      </c>
      <c r="G318" s="36" t="s">
        <v>379</v>
      </c>
      <c r="H318" s="21"/>
    </row>
    <row r="319" spans="1:9" s="30" customFormat="1" x14ac:dyDescent="0.2">
      <c r="A319" s="636" t="s">
        <v>3901</v>
      </c>
      <c r="B319" s="36" t="s">
        <v>4268</v>
      </c>
      <c r="C319" s="36" t="s">
        <v>117</v>
      </c>
      <c r="D319" s="36" t="s">
        <v>4957</v>
      </c>
      <c r="E319" s="37">
        <v>67</v>
      </c>
      <c r="F319" s="38">
        <v>1953</v>
      </c>
      <c r="G319" s="36" t="s">
        <v>379</v>
      </c>
      <c r="H319" s="21"/>
    </row>
    <row r="320" spans="1:9" s="30" customFormat="1" x14ac:dyDescent="0.2">
      <c r="A320" s="636" t="s">
        <v>3901</v>
      </c>
      <c r="B320" s="36" t="s">
        <v>4276</v>
      </c>
      <c r="C320" s="36" t="s">
        <v>117</v>
      </c>
      <c r="D320" s="36" t="s">
        <v>4957</v>
      </c>
      <c r="E320" s="37">
        <v>11</v>
      </c>
      <c r="F320" s="38">
        <v>1972</v>
      </c>
      <c r="G320" s="36" t="s">
        <v>379</v>
      </c>
      <c r="H320" s="21"/>
    </row>
    <row r="321" spans="1:8" s="30" customFormat="1" x14ac:dyDescent="0.2">
      <c r="A321" s="636" t="s">
        <v>3901</v>
      </c>
      <c r="B321" s="36" t="s">
        <v>4124</v>
      </c>
      <c r="C321" s="36" t="s">
        <v>5144</v>
      </c>
      <c r="D321" s="36" t="s">
        <v>5144</v>
      </c>
      <c r="E321" s="37">
        <v>46</v>
      </c>
      <c r="F321" s="38">
        <v>1958</v>
      </c>
      <c r="G321" s="36" t="s">
        <v>379</v>
      </c>
      <c r="H321" s="21"/>
    </row>
    <row r="322" spans="1:8" s="30" customFormat="1" x14ac:dyDescent="0.2">
      <c r="A322" s="636" t="s">
        <v>3901</v>
      </c>
      <c r="B322" s="36" t="s">
        <v>4016</v>
      </c>
      <c r="C322" s="36" t="s">
        <v>5144</v>
      </c>
      <c r="D322" s="36" t="s">
        <v>5144</v>
      </c>
      <c r="E322" s="37">
        <v>34</v>
      </c>
      <c r="F322" s="38">
        <v>1954</v>
      </c>
      <c r="G322" s="36" t="s">
        <v>379</v>
      </c>
      <c r="H322" s="21"/>
    </row>
    <row r="323" spans="1:8" s="30" customFormat="1" x14ac:dyDescent="0.2">
      <c r="A323" s="636" t="s">
        <v>3901</v>
      </c>
      <c r="B323" s="36" t="s">
        <v>3915</v>
      </c>
      <c r="C323" s="36" t="s">
        <v>115</v>
      </c>
      <c r="D323" s="36" t="s">
        <v>747</v>
      </c>
      <c r="E323" s="37">
        <v>755</v>
      </c>
      <c r="F323" s="38">
        <v>1995</v>
      </c>
      <c r="G323" s="36" t="s">
        <v>199</v>
      </c>
      <c r="H323" s="21"/>
    </row>
    <row r="324" spans="1:8" s="30" customFormat="1" x14ac:dyDescent="0.2">
      <c r="A324" s="636" t="s">
        <v>3901</v>
      </c>
      <c r="B324" s="36" t="s">
        <v>3906</v>
      </c>
      <c r="C324" s="36" t="s">
        <v>115</v>
      </c>
      <c r="D324" s="36" t="s">
        <v>747</v>
      </c>
      <c r="E324" s="37">
        <v>1180</v>
      </c>
      <c r="F324" s="38">
        <v>1980</v>
      </c>
      <c r="G324" s="36" t="s">
        <v>379</v>
      </c>
      <c r="H324" s="21" t="s">
        <v>5198</v>
      </c>
    </row>
    <row r="325" spans="1:8" s="30" customFormat="1" x14ac:dyDescent="0.2">
      <c r="A325" s="636" t="s">
        <v>3901</v>
      </c>
      <c r="B325" s="36" t="s">
        <v>3928</v>
      </c>
      <c r="C325" s="36" t="s">
        <v>5144</v>
      </c>
      <c r="D325" s="36" t="s">
        <v>5144</v>
      </c>
      <c r="E325" s="37">
        <v>45</v>
      </c>
      <c r="F325" s="38">
        <v>1930</v>
      </c>
      <c r="G325" s="36" t="s">
        <v>379</v>
      </c>
      <c r="H325" s="21"/>
    </row>
    <row r="326" spans="1:8" s="30" customFormat="1" x14ac:dyDescent="0.2">
      <c r="A326" s="636" t="s">
        <v>3901</v>
      </c>
      <c r="B326" s="36" t="s">
        <v>4333</v>
      </c>
      <c r="C326" s="36" t="s">
        <v>5146</v>
      </c>
      <c r="D326" s="36" t="s">
        <v>5146</v>
      </c>
      <c r="E326" s="37">
        <v>73.599999999999994</v>
      </c>
      <c r="F326" s="38">
        <v>2011</v>
      </c>
      <c r="G326" s="36" t="s">
        <v>634</v>
      </c>
      <c r="H326" s="21"/>
    </row>
    <row r="327" spans="1:8" s="30" customFormat="1" x14ac:dyDescent="0.2">
      <c r="A327" s="636" t="s">
        <v>3901</v>
      </c>
      <c r="B327" s="36" t="s">
        <v>5199</v>
      </c>
      <c r="C327" s="36" t="s">
        <v>119</v>
      </c>
      <c r="D327" s="36" t="s">
        <v>3897</v>
      </c>
      <c r="E327" s="37">
        <v>35</v>
      </c>
      <c r="F327" s="38">
        <v>2014</v>
      </c>
      <c r="G327" s="36" t="s">
        <v>199</v>
      </c>
      <c r="H327" s="21"/>
    </row>
    <row r="328" spans="1:8" s="30" customFormat="1" x14ac:dyDescent="0.2">
      <c r="A328" s="636" t="s">
        <v>3901</v>
      </c>
      <c r="B328" s="36" t="s">
        <v>3964</v>
      </c>
      <c r="C328" s="36" t="s">
        <v>5144</v>
      </c>
      <c r="D328" s="36" t="s">
        <v>5144</v>
      </c>
      <c r="E328" s="37">
        <v>152.5</v>
      </c>
      <c r="F328" s="38">
        <v>1950</v>
      </c>
      <c r="G328" s="36" t="s">
        <v>379</v>
      </c>
      <c r="H328" s="21"/>
    </row>
    <row r="329" spans="1:8" s="30" customFormat="1" x14ac:dyDescent="0.2">
      <c r="A329" s="636" t="s">
        <v>3901</v>
      </c>
      <c r="B329" s="36" t="s">
        <v>4265</v>
      </c>
      <c r="C329" s="36" t="s">
        <v>117</v>
      </c>
      <c r="D329" s="36" t="s">
        <v>4957</v>
      </c>
      <c r="E329" s="37">
        <v>23</v>
      </c>
      <c r="F329" s="38">
        <v>1952</v>
      </c>
      <c r="G329" s="36" t="s">
        <v>379</v>
      </c>
      <c r="H329" s="21"/>
    </row>
    <row r="330" spans="1:8" s="30" customFormat="1" x14ac:dyDescent="0.2">
      <c r="A330" s="636" t="s">
        <v>3901</v>
      </c>
      <c r="B330" s="36" t="s">
        <v>4366</v>
      </c>
      <c r="C330" s="36" t="s">
        <v>5146</v>
      </c>
      <c r="D330" s="36" t="s">
        <v>5146</v>
      </c>
      <c r="E330" s="37">
        <v>66</v>
      </c>
      <c r="F330" s="38">
        <v>2015</v>
      </c>
      <c r="G330" s="36" t="s">
        <v>379</v>
      </c>
      <c r="H330" s="21"/>
    </row>
    <row r="331" spans="1:8" s="30" customFormat="1" x14ac:dyDescent="0.2">
      <c r="A331" s="636" t="s">
        <v>3901</v>
      </c>
      <c r="B331" s="36" t="s">
        <v>4382</v>
      </c>
      <c r="C331" s="36" t="s">
        <v>5146</v>
      </c>
      <c r="D331" s="36" t="s">
        <v>5146</v>
      </c>
      <c r="E331" s="37">
        <v>227.7</v>
      </c>
      <c r="F331" s="38">
        <v>2018</v>
      </c>
      <c r="G331" s="36" t="s">
        <v>379</v>
      </c>
      <c r="H331" s="21"/>
    </row>
    <row r="332" spans="1:8" s="30" customFormat="1" x14ac:dyDescent="0.2">
      <c r="A332" s="636" t="s">
        <v>3901</v>
      </c>
      <c r="B332" s="36" t="s">
        <v>5107</v>
      </c>
      <c r="C332" s="36" t="s">
        <v>117</v>
      </c>
      <c r="D332" s="36" t="s">
        <v>4957</v>
      </c>
      <c r="E332" s="37">
        <v>9</v>
      </c>
      <c r="F332" s="38">
        <v>1994</v>
      </c>
      <c r="G332" s="36" t="s">
        <v>199</v>
      </c>
      <c r="H332" s="21"/>
    </row>
    <row r="333" spans="1:8" s="30" customFormat="1" x14ac:dyDescent="0.2">
      <c r="A333" s="636" t="s">
        <v>3901</v>
      </c>
      <c r="B333" s="36" t="s">
        <v>4374</v>
      </c>
      <c r="C333" s="36" t="s">
        <v>5146</v>
      </c>
      <c r="D333" s="36" t="s">
        <v>5146</v>
      </c>
      <c r="E333" s="37">
        <v>34.5</v>
      </c>
      <c r="F333" s="38">
        <v>2016</v>
      </c>
      <c r="G333" s="36" t="s">
        <v>634</v>
      </c>
      <c r="H333" s="21"/>
    </row>
    <row r="334" spans="1:8" s="30" customFormat="1" x14ac:dyDescent="0.2">
      <c r="A334" s="636" t="s">
        <v>3901</v>
      </c>
      <c r="B334" s="36" t="s">
        <v>4272</v>
      </c>
      <c r="C334" s="36" t="s">
        <v>117</v>
      </c>
      <c r="D334" s="36" t="s">
        <v>4957</v>
      </c>
      <c r="E334" s="37">
        <v>2.5</v>
      </c>
      <c r="F334" s="38">
        <v>1953</v>
      </c>
      <c r="G334" s="36" t="s">
        <v>379</v>
      </c>
      <c r="H334" s="21"/>
    </row>
    <row r="335" spans="1:8" s="30" customFormat="1" x14ac:dyDescent="0.2">
      <c r="A335" s="636" t="s">
        <v>3901</v>
      </c>
      <c r="B335" s="36" t="s">
        <v>4325</v>
      </c>
      <c r="C335" s="36" t="s">
        <v>5146</v>
      </c>
      <c r="D335" s="36" t="s">
        <v>5146</v>
      </c>
      <c r="E335" s="37">
        <v>27.6</v>
      </c>
      <c r="F335" s="38">
        <v>2010</v>
      </c>
      <c r="G335" s="36" t="s">
        <v>379</v>
      </c>
      <c r="H335" s="21"/>
    </row>
    <row r="336" spans="1:8" s="30" customFormat="1" x14ac:dyDescent="0.2">
      <c r="A336" s="636" t="s">
        <v>3901</v>
      </c>
      <c r="B336" s="36" t="s">
        <v>3933</v>
      </c>
      <c r="C336" s="36" t="s">
        <v>5144</v>
      </c>
      <c r="D336" s="36" t="s">
        <v>5144</v>
      </c>
      <c r="E336" s="37">
        <v>34</v>
      </c>
      <c r="F336" s="38">
        <v>1933</v>
      </c>
      <c r="G336" s="36" t="s">
        <v>379</v>
      </c>
      <c r="H336" s="21"/>
    </row>
    <row r="337" spans="1:8" s="30" customFormat="1" x14ac:dyDescent="0.2">
      <c r="A337" s="636" t="s">
        <v>3901</v>
      </c>
      <c r="B337" s="36" t="s">
        <v>5142</v>
      </c>
      <c r="C337" s="36" t="s">
        <v>5141</v>
      </c>
      <c r="D337" s="36" t="s">
        <v>5141</v>
      </c>
      <c r="E337" s="37">
        <v>1.0471699999999999</v>
      </c>
      <c r="F337" s="38"/>
      <c r="G337" s="36"/>
      <c r="H337" s="21"/>
    </row>
    <row r="338" spans="1:8" s="30" customFormat="1" x14ac:dyDescent="0.2">
      <c r="A338" s="636" t="s">
        <v>3901</v>
      </c>
      <c r="B338" s="36" t="s">
        <v>5142</v>
      </c>
      <c r="C338" s="36" t="s">
        <v>5144</v>
      </c>
      <c r="D338" s="36" t="s">
        <v>5144</v>
      </c>
      <c r="E338" s="37">
        <v>365.89299999999997</v>
      </c>
      <c r="F338" s="38"/>
      <c r="G338" s="36"/>
      <c r="H338" s="21"/>
    </row>
    <row r="339" spans="1:8" s="30" customFormat="1" x14ac:dyDescent="0.2">
      <c r="A339" s="636" t="s">
        <v>3901</v>
      </c>
      <c r="B339" s="36" t="s">
        <v>5142</v>
      </c>
      <c r="C339" s="36" t="s">
        <v>5146</v>
      </c>
      <c r="D339" s="36" t="s">
        <v>5146</v>
      </c>
      <c r="E339" s="37">
        <v>45.52</v>
      </c>
      <c r="F339" s="38"/>
      <c r="G339" s="36"/>
      <c r="H339" s="21"/>
    </row>
    <row r="340" spans="1:8" s="30" customFormat="1" x14ac:dyDescent="0.2">
      <c r="A340" s="636" t="s">
        <v>4390</v>
      </c>
      <c r="B340" s="36" t="s">
        <v>4407</v>
      </c>
      <c r="C340" s="36" t="s">
        <v>5146</v>
      </c>
      <c r="D340" s="36" t="s">
        <v>5146</v>
      </c>
      <c r="E340" s="37">
        <v>23</v>
      </c>
      <c r="F340" s="38">
        <v>2009</v>
      </c>
      <c r="G340" s="36" t="s">
        <v>216</v>
      </c>
      <c r="H340" s="21"/>
    </row>
    <row r="341" spans="1:8" s="30" customFormat="1" x14ac:dyDescent="0.2">
      <c r="A341" s="636" t="s">
        <v>4390</v>
      </c>
      <c r="B341" s="36" t="s">
        <v>4419</v>
      </c>
      <c r="C341" s="36" t="s">
        <v>5146</v>
      </c>
      <c r="D341" s="36" t="s">
        <v>5146</v>
      </c>
      <c r="E341" s="37">
        <v>35</v>
      </c>
      <c r="F341" s="38">
        <v>2017</v>
      </c>
      <c r="G341" s="36" t="s">
        <v>379</v>
      </c>
      <c r="H341" s="21"/>
    </row>
    <row r="342" spans="1:8" s="30" customFormat="1" x14ac:dyDescent="0.2">
      <c r="A342" s="636" t="s">
        <v>4390</v>
      </c>
      <c r="B342" s="36" t="s">
        <v>4411</v>
      </c>
      <c r="C342" s="36" t="s">
        <v>5146</v>
      </c>
      <c r="D342" s="36" t="s">
        <v>5146</v>
      </c>
      <c r="E342" s="37">
        <v>53</v>
      </c>
      <c r="F342" s="38">
        <v>2013</v>
      </c>
      <c r="G342" s="36" t="s">
        <v>379</v>
      </c>
      <c r="H342" s="21"/>
    </row>
    <row r="343" spans="1:8" s="30" customFormat="1" x14ac:dyDescent="0.2">
      <c r="A343" s="636" t="s">
        <v>4390</v>
      </c>
      <c r="B343" s="36" t="s">
        <v>4415</v>
      </c>
      <c r="C343" s="36" t="s">
        <v>5146</v>
      </c>
      <c r="D343" s="36" t="s">
        <v>5146</v>
      </c>
      <c r="E343" s="37">
        <v>67</v>
      </c>
      <c r="F343" s="38">
        <v>2014</v>
      </c>
      <c r="G343" s="36" t="s">
        <v>379</v>
      </c>
      <c r="H343" s="21"/>
    </row>
    <row r="344" spans="1:8" s="30" customFormat="1" x14ac:dyDescent="0.2">
      <c r="A344" s="636" t="s">
        <v>4390</v>
      </c>
      <c r="B344" s="36" t="s">
        <v>4400</v>
      </c>
      <c r="C344" s="36" t="s">
        <v>5144</v>
      </c>
      <c r="D344" s="36" t="s">
        <v>5144</v>
      </c>
      <c r="E344" s="37">
        <v>20.5</v>
      </c>
      <c r="F344" s="38">
        <v>1962</v>
      </c>
      <c r="G344" s="36" t="s">
        <v>216</v>
      </c>
      <c r="H344" s="21"/>
    </row>
    <row r="345" spans="1:8" s="30" customFormat="1" x14ac:dyDescent="0.2">
      <c r="A345" s="636" t="s">
        <v>4390</v>
      </c>
      <c r="B345" s="36" t="s">
        <v>4394</v>
      </c>
      <c r="C345" s="36" t="s">
        <v>5144</v>
      </c>
      <c r="D345" s="36" t="s">
        <v>5144</v>
      </c>
      <c r="E345" s="37">
        <v>20.5</v>
      </c>
      <c r="F345" s="38">
        <v>1962</v>
      </c>
      <c r="G345" s="36" t="s">
        <v>216</v>
      </c>
      <c r="H345" s="21"/>
    </row>
    <row r="346" spans="1:8" s="30" customFormat="1" x14ac:dyDescent="0.2">
      <c r="A346" s="636" t="s">
        <v>4390</v>
      </c>
      <c r="B346" s="36" t="s">
        <v>5142</v>
      </c>
      <c r="C346" s="36" t="s">
        <v>5144</v>
      </c>
      <c r="D346" s="36" t="s">
        <v>5144</v>
      </c>
      <c r="E346" s="37">
        <v>14.975</v>
      </c>
      <c r="F346" s="38"/>
      <c r="G346" s="36"/>
      <c r="H346" s="21"/>
    </row>
    <row r="347" spans="1:8" s="30" customFormat="1" x14ac:dyDescent="0.2">
      <c r="A347" s="636" t="s">
        <v>4423</v>
      </c>
      <c r="B347" s="36" t="s">
        <v>4459</v>
      </c>
      <c r="C347" s="36" t="s">
        <v>5146</v>
      </c>
      <c r="D347" s="36" t="s">
        <v>5146</v>
      </c>
      <c r="E347" s="37">
        <v>20</v>
      </c>
      <c r="F347" s="38">
        <v>2013</v>
      </c>
      <c r="G347" s="36" t="s">
        <v>5156</v>
      </c>
      <c r="H347" s="21"/>
    </row>
    <row r="348" spans="1:8" s="30" customFormat="1" x14ac:dyDescent="0.2">
      <c r="A348" s="636" t="s">
        <v>4423</v>
      </c>
      <c r="B348" s="36" t="s">
        <v>4488</v>
      </c>
      <c r="C348" s="36" t="s">
        <v>5146</v>
      </c>
      <c r="D348" s="36" t="s">
        <v>5146</v>
      </c>
      <c r="E348" s="37">
        <v>52.9</v>
      </c>
      <c r="F348" s="38">
        <v>2018</v>
      </c>
      <c r="G348" s="36" t="s">
        <v>379</v>
      </c>
      <c r="H348" s="21"/>
    </row>
    <row r="349" spans="1:8" s="30" customFormat="1" x14ac:dyDescent="0.2">
      <c r="A349" s="636" t="s">
        <v>4423</v>
      </c>
      <c r="B349" s="36" t="s">
        <v>5142</v>
      </c>
      <c r="C349" s="36" t="s">
        <v>5144</v>
      </c>
      <c r="D349" s="36" t="s">
        <v>5144</v>
      </c>
      <c r="E349" s="37">
        <v>4.8860000000000001</v>
      </c>
      <c r="F349" s="38"/>
      <c r="G349" s="36"/>
      <c r="H349" s="21"/>
    </row>
    <row r="350" spans="1:8" s="30" customFormat="1" x14ac:dyDescent="0.2">
      <c r="A350" s="636" t="s">
        <v>4423</v>
      </c>
      <c r="B350" s="36" t="s">
        <v>5142</v>
      </c>
      <c r="C350" s="36" t="s">
        <v>5146</v>
      </c>
      <c r="D350" s="36" t="s">
        <v>5146</v>
      </c>
      <c r="E350" s="37">
        <v>118.7</v>
      </c>
      <c r="F350" s="38"/>
      <c r="G350" s="36"/>
      <c r="H350" s="21"/>
    </row>
    <row r="351" spans="1:8" s="30" customFormat="1" x14ac:dyDescent="0.2">
      <c r="A351" s="636" t="s">
        <v>4496</v>
      </c>
      <c r="B351" s="36" t="s">
        <v>4517</v>
      </c>
      <c r="C351" s="36" t="s">
        <v>5146</v>
      </c>
      <c r="D351" s="36" t="s">
        <v>5146</v>
      </c>
      <c r="E351" s="37">
        <v>88.4</v>
      </c>
      <c r="F351" s="38">
        <v>2019</v>
      </c>
      <c r="G351" s="36" t="s">
        <v>379</v>
      </c>
      <c r="H351" s="21"/>
    </row>
    <row r="352" spans="1:8" s="30" customFormat="1" x14ac:dyDescent="0.2">
      <c r="A352" s="636" t="s">
        <v>4496</v>
      </c>
      <c r="B352" s="36" t="s">
        <v>4513</v>
      </c>
      <c r="C352" s="36" t="s">
        <v>5146</v>
      </c>
      <c r="D352" s="36" t="s">
        <v>5146</v>
      </c>
      <c r="E352" s="37">
        <v>51</v>
      </c>
      <c r="F352" s="38">
        <v>2018</v>
      </c>
      <c r="G352" s="36" t="s">
        <v>379</v>
      </c>
      <c r="H352" s="21"/>
    </row>
    <row r="353" spans="1:8" s="30" customFormat="1" x14ac:dyDescent="0.2">
      <c r="A353" s="636" t="s">
        <v>4496</v>
      </c>
      <c r="B353" s="36" t="s">
        <v>4503</v>
      </c>
      <c r="C353" s="36" t="s">
        <v>5146</v>
      </c>
      <c r="D353" s="36" t="s">
        <v>5146</v>
      </c>
      <c r="E353" s="37">
        <v>20.399999999999999</v>
      </c>
      <c r="F353" s="38">
        <v>2013</v>
      </c>
      <c r="G353" s="36" t="s">
        <v>5154</v>
      </c>
      <c r="H353" s="21"/>
    </row>
    <row r="354" spans="1:8" s="30" customFormat="1" x14ac:dyDescent="0.2">
      <c r="A354" s="636" t="s">
        <v>4496</v>
      </c>
      <c r="B354" s="36" t="s">
        <v>5142</v>
      </c>
      <c r="C354" s="36" t="s">
        <v>5146</v>
      </c>
      <c r="D354" s="36" t="s">
        <v>5146</v>
      </c>
      <c r="E354" s="37">
        <v>64.150000000000006</v>
      </c>
      <c r="F354" s="38"/>
      <c r="G354" s="36"/>
      <c r="H354" s="21"/>
    </row>
    <row r="355" spans="1:8" s="30" customFormat="1" x14ac:dyDescent="0.2">
      <c r="A355" s="636" t="s">
        <v>5115</v>
      </c>
      <c r="B355" s="36" t="s">
        <v>1408</v>
      </c>
      <c r="C355" s="36" t="s">
        <v>5141</v>
      </c>
      <c r="D355" s="36" t="s">
        <v>5141</v>
      </c>
      <c r="E355" s="37">
        <v>21.09844</v>
      </c>
      <c r="F355" s="38">
        <v>2014</v>
      </c>
      <c r="G355" s="36" t="s">
        <v>5200</v>
      </c>
      <c r="H355" s="21"/>
    </row>
    <row r="356" spans="1:8" s="30" customFormat="1" x14ac:dyDescent="0.2">
      <c r="A356" s="636" t="s">
        <v>5115</v>
      </c>
      <c r="B356" s="36" t="s">
        <v>1906</v>
      </c>
      <c r="C356" s="36" t="s">
        <v>5141</v>
      </c>
      <c r="D356" s="36" t="s">
        <v>5141</v>
      </c>
      <c r="E356" s="37">
        <v>20.5</v>
      </c>
      <c r="F356" s="38">
        <v>2017</v>
      </c>
      <c r="G356" s="36" t="s">
        <v>634</v>
      </c>
      <c r="H356" s="21"/>
    </row>
    <row r="357" spans="1:8" s="30" customFormat="1" x14ac:dyDescent="0.2">
      <c r="A357" s="636" t="s">
        <v>5115</v>
      </c>
      <c r="B357" s="36" t="s">
        <v>1552</v>
      </c>
      <c r="C357" s="36" t="s">
        <v>5141</v>
      </c>
      <c r="D357" s="36" t="s">
        <v>5141</v>
      </c>
      <c r="E357" s="37">
        <v>28.095359999999999</v>
      </c>
      <c r="F357" s="38">
        <v>2015</v>
      </c>
      <c r="G357" s="36" t="s">
        <v>270</v>
      </c>
      <c r="H357" s="21"/>
    </row>
    <row r="358" spans="1:8" s="30" customFormat="1" x14ac:dyDescent="0.2">
      <c r="A358" s="636" t="s">
        <v>5115</v>
      </c>
      <c r="B358" s="36" t="s">
        <v>1432</v>
      </c>
      <c r="C358" s="36" t="s">
        <v>5141</v>
      </c>
      <c r="D358" s="36" t="s">
        <v>5141</v>
      </c>
      <c r="E358" s="37">
        <v>24.323</v>
      </c>
      <c r="F358" s="38">
        <v>2014</v>
      </c>
      <c r="G358" s="36" t="s">
        <v>270</v>
      </c>
      <c r="H358" s="21"/>
    </row>
    <row r="359" spans="1:8" s="30" customFormat="1" x14ac:dyDescent="0.2">
      <c r="A359" s="636" t="s">
        <v>5115</v>
      </c>
      <c r="B359" s="36" t="s">
        <v>1652</v>
      </c>
      <c r="C359" s="36" t="s">
        <v>5141</v>
      </c>
      <c r="D359" s="36" t="s">
        <v>5141</v>
      </c>
      <c r="E359" s="37">
        <v>60.892589999999998</v>
      </c>
      <c r="F359" s="38">
        <v>2016</v>
      </c>
      <c r="G359" s="36" t="s">
        <v>184</v>
      </c>
      <c r="H359" s="21"/>
    </row>
    <row r="360" spans="1:8" s="30" customFormat="1" x14ac:dyDescent="0.2">
      <c r="A360" s="636" t="s">
        <v>5115</v>
      </c>
      <c r="B360" s="36" t="s">
        <v>5142</v>
      </c>
      <c r="C360" s="36" t="s">
        <v>5141</v>
      </c>
      <c r="D360" s="36" t="s">
        <v>5141</v>
      </c>
      <c r="E360" s="37">
        <v>332.49061999999998</v>
      </c>
      <c r="F360" s="38"/>
      <c r="G360" s="36"/>
      <c r="H360" s="21"/>
    </row>
    <row r="361" spans="1:8" s="30" customFormat="1" x14ac:dyDescent="0.2">
      <c r="A361" s="636" t="s">
        <v>4528</v>
      </c>
      <c r="B361" s="36" t="s">
        <v>4538</v>
      </c>
      <c r="C361" s="36" t="s">
        <v>116</v>
      </c>
      <c r="D361" s="36" t="s">
        <v>747</v>
      </c>
      <c r="E361" s="37">
        <v>1380</v>
      </c>
      <c r="F361" s="38">
        <v>1996</v>
      </c>
      <c r="G361" s="36" t="s">
        <v>216</v>
      </c>
      <c r="H361" s="21"/>
    </row>
    <row r="362" spans="1:8" s="30" customFormat="1" x14ac:dyDescent="0.2">
      <c r="A362" s="636" t="s">
        <v>4528</v>
      </c>
      <c r="B362" s="36" t="s">
        <v>4542</v>
      </c>
      <c r="C362" s="36" t="s">
        <v>115</v>
      </c>
      <c r="D362" s="36" t="s">
        <v>747</v>
      </c>
      <c r="E362" s="37">
        <v>445</v>
      </c>
      <c r="F362" s="38">
        <v>1998</v>
      </c>
      <c r="G362" s="36" t="s">
        <v>270</v>
      </c>
      <c r="H362" s="21"/>
    </row>
    <row r="363" spans="1:8" s="30" customFormat="1" x14ac:dyDescent="0.2">
      <c r="A363" s="636" t="s">
        <v>4528</v>
      </c>
      <c r="B363" s="36" t="s">
        <v>4546</v>
      </c>
      <c r="C363" s="36" t="s">
        <v>115</v>
      </c>
      <c r="D363" s="36" t="s">
        <v>747</v>
      </c>
      <c r="E363" s="37">
        <v>408</v>
      </c>
      <c r="F363" s="38">
        <v>1999</v>
      </c>
      <c r="G363" s="36" t="s">
        <v>669</v>
      </c>
      <c r="H363" s="21"/>
    </row>
    <row r="364" spans="1:8" s="30" customFormat="1" x14ac:dyDescent="0.2">
      <c r="A364" s="636" t="s">
        <v>4528</v>
      </c>
      <c r="B364" s="36" t="s">
        <v>4560</v>
      </c>
      <c r="C364" s="36" t="s">
        <v>117</v>
      </c>
      <c r="D364" s="36" t="s">
        <v>4957</v>
      </c>
      <c r="E364" s="37">
        <v>50</v>
      </c>
      <c r="F364" s="38">
        <v>2011</v>
      </c>
      <c r="G364" s="36" t="s">
        <v>199</v>
      </c>
      <c r="H364" s="21"/>
    </row>
    <row r="365" spans="1:8" s="30" customFormat="1" x14ac:dyDescent="0.2">
      <c r="A365" s="636" t="s">
        <v>4528</v>
      </c>
      <c r="B365" s="36" t="s">
        <v>5201</v>
      </c>
      <c r="C365" s="36" t="s">
        <v>115</v>
      </c>
      <c r="D365" s="36" t="s">
        <v>747</v>
      </c>
      <c r="E365" s="37">
        <v>1517</v>
      </c>
      <c r="F365" s="38">
        <v>2011</v>
      </c>
      <c r="G365" s="36" t="s">
        <v>199</v>
      </c>
      <c r="H365" s="21"/>
    </row>
    <row r="366" spans="1:8" s="30" customFormat="1" x14ac:dyDescent="0.2">
      <c r="A366" s="636" t="s">
        <v>4528</v>
      </c>
      <c r="B366" s="36" t="s">
        <v>5202</v>
      </c>
      <c r="C366" s="36" t="s">
        <v>5150</v>
      </c>
      <c r="D366" s="36" t="s">
        <v>4957</v>
      </c>
      <c r="E366" s="37">
        <v>56</v>
      </c>
      <c r="F366" s="38">
        <v>1978</v>
      </c>
      <c r="G366" s="36" t="s">
        <v>199</v>
      </c>
      <c r="H366" s="21"/>
    </row>
    <row r="367" spans="1:8" s="30" customFormat="1" x14ac:dyDescent="0.2">
      <c r="A367" s="636" t="s">
        <v>4528</v>
      </c>
      <c r="B367" s="36" t="s">
        <v>4534</v>
      </c>
      <c r="C367" s="36" t="s">
        <v>115</v>
      </c>
      <c r="D367" s="36" t="s">
        <v>4957</v>
      </c>
      <c r="E367" s="37">
        <v>600</v>
      </c>
      <c r="F367" s="38">
        <v>1992</v>
      </c>
      <c r="G367" s="36" t="s">
        <v>5154</v>
      </c>
      <c r="H367" s="21"/>
    </row>
    <row r="368" spans="1:8" s="30" customFormat="1" x14ac:dyDescent="0.2">
      <c r="A368" s="636" t="s">
        <v>4528</v>
      </c>
      <c r="B368" s="36" t="s">
        <v>5203</v>
      </c>
      <c r="C368" s="36" t="s">
        <v>117</v>
      </c>
      <c r="D368" s="36" t="s">
        <v>4957</v>
      </c>
      <c r="E368" s="37">
        <v>34</v>
      </c>
      <c r="F368" s="38">
        <v>1967</v>
      </c>
      <c r="G368" s="36" t="s">
        <v>270</v>
      </c>
      <c r="H368" s="21"/>
    </row>
    <row r="369" spans="1:9" s="30" customFormat="1" x14ac:dyDescent="0.2">
      <c r="A369" s="636" t="s">
        <v>4528</v>
      </c>
      <c r="B369" s="36" t="s">
        <v>4529</v>
      </c>
      <c r="C369" s="36" t="s">
        <v>114</v>
      </c>
      <c r="D369" s="36" t="s">
        <v>3897</v>
      </c>
      <c r="E369" s="37">
        <v>2021</v>
      </c>
      <c r="F369" s="38">
        <v>1967</v>
      </c>
      <c r="G369" s="36" t="s">
        <v>270</v>
      </c>
      <c r="H369" s="21"/>
    </row>
    <row r="370" spans="1:9" s="42" customFormat="1" x14ac:dyDescent="0.2">
      <c r="A370" s="636" t="s">
        <v>4528</v>
      </c>
      <c r="B370" s="36" t="s">
        <v>5204</v>
      </c>
      <c r="C370" s="36" t="s">
        <v>117</v>
      </c>
      <c r="D370" s="36" t="s">
        <v>4957</v>
      </c>
      <c r="E370" s="37">
        <v>144</v>
      </c>
      <c r="F370" s="38">
        <v>1979</v>
      </c>
      <c r="G370" s="36" t="s">
        <v>669</v>
      </c>
      <c r="H370" s="21"/>
    </row>
    <row r="371" spans="1:9" s="30" customFormat="1" x14ac:dyDescent="0.2">
      <c r="A371" s="636" t="s">
        <v>4561</v>
      </c>
      <c r="B371" s="36" t="s">
        <v>4573</v>
      </c>
      <c r="C371" s="36" t="s">
        <v>5167</v>
      </c>
      <c r="D371" s="36" t="s">
        <v>5167</v>
      </c>
      <c r="E371" s="37">
        <v>96.8</v>
      </c>
      <c r="F371" s="38">
        <v>2018</v>
      </c>
      <c r="G371" s="36" t="s">
        <v>379</v>
      </c>
      <c r="H371" s="21"/>
    </row>
    <row r="372" spans="1:9" s="30" customFormat="1" x14ac:dyDescent="0.2">
      <c r="A372" s="636" t="s">
        <v>4561</v>
      </c>
      <c r="B372" s="36" t="s">
        <v>4582</v>
      </c>
      <c r="C372" s="36" t="s">
        <v>5146</v>
      </c>
      <c r="D372" s="36" t="s">
        <v>5146</v>
      </c>
      <c r="E372" s="37">
        <v>36.9</v>
      </c>
      <c r="F372" s="38">
        <v>2015</v>
      </c>
      <c r="G372" s="36" t="s">
        <v>379</v>
      </c>
      <c r="H372" s="21"/>
    </row>
    <row r="373" spans="1:9" s="30" customFormat="1" x14ac:dyDescent="0.2">
      <c r="A373" s="636" t="s">
        <v>4561</v>
      </c>
      <c r="B373" s="36" t="s">
        <v>4576</v>
      </c>
      <c r="C373" s="36" t="s">
        <v>5146</v>
      </c>
      <c r="D373" s="36" t="s">
        <v>5146</v>
      </c>
      <c r="E373" s="37">
        <v>41.4</v>
      </c>
      <c r="F373" s="38">
        <v>2009</v>
      </c>
      <c r="G373" s="36" t="s">
        <v>379</v>
      </c>
      <c r="H373" s="21"/>
    </row>
    <row r="374" spans="1:9" s="30" customFormat="1" x14ac:dyDescent="0.2">
      <c r="A374" s="636" t="s">
        <v>4561</v>
      </c>
      <c r="B374" s="36" t="s">
        <v>4562</v>
      </c>
      <c r="C374" s="36" t="s">
        <v>5167</v>
      </c>
      <c r="D374" s="36" t="s">
        <v>5167</v>
      </c>
      <c r="E374" s="37">
        <v>90</v>
      </c>
      <c r="F374" s="38">
        <v>2005</v>
      </c>
      <c r="G374" s="36" t="s">
        <v>199</v>
      </c>
      <c r="H374" s="21"/>
    </row>
    <row r="375" spans="1:9" s="30" customFormat="1" x14ac:dyDescent="0.2">
      <c r="A375" s="636" t="s">
        <v>4561</v>
      </c>
      <c r="B375" s="36" t="s">
        <v>4570</v>
      </c>
      <c r="C375" s="36" t="s">
        <v>5167</v>
      </c>
      <c r="D375" s="36" t="s">
        <v>5167</v>
      </c>
      <c r="E375" s="37">
        <v>49.5</v>
      </c>
      <c r="F375" s="38">
        <v>2015</v>
      </c>
      <c r="G375" s="36" t="s">
        <v>199</v>
      </c>
      <c r="H375" s="21"/>
      <c r="I375" s="44"/>
    </row>
    <row r="376" spans="1:9" s="30" customFormat="1" x14ac:dyDescent="0.2">
      <c r="A376" s="636" t="s">
        <v>4561</v>
      </c>
      <c r="B376" s="36" t="s">
        <v>4568</v>
      </c>
      <c r="C376" s="36" t="s">
        <v>5167</v>
      </c>
      <c r="D376" s="36" t="s">
        <v>5167</v>
      </c>
      <c r="E376" s="37">
        <v>150</v>
      </c>
      <c r="F376" s="38">
        <v>2011</v>
      </c>
      <c r="G376" s="36" t="s">
        <v>442</v>
      </c>
      <c r="H376" s="21"/>
    </row>
    <row r="377" spans="1:9" s="30" customFormat="1" x14ac:dyDescent="0.2">
      <c r="A377" s="636" t="s">
        <v>4561</v>
      </c>
      <c r="B377" s="36" t="s">
        <v>4585</v>
      </c>
      <c r="C377" s="36" t="s">
        <v>5146</v>
      </c>
      <c r="D377" s="36" t="s">
        <v>5146</v>
      </c>
      <c r="E377" s="37">
        <v>228</v>
      </c>
      <c r="F377" s="38">
        <v>2016</v>
      </c>
      <c r="G377" s="36" t="s">
        <v>216</v>
      </c>
      <c r="H377" s="21"/>
    </row>
    <row r="378" spans="1:9" s="30" customFormat="1" x14ac:dyDescent="0.2">
      <c r="A378" s="636" t="s">
        <v>4561</v>
      </c>
      <c r="B378" s="36" t="s">
        <v>4588</v>
      </c>
      <c r="C378" s="36" t="s">
        <v>5146</v>
      </c>
      <c r="D378" s="36" t="s">
        <v>5146</v>
      </c>
      <c r="E378" s="37">
        <v>54.4</v>
      </c>
      <c r="F378" s="38">
        <v>2017</v>
      </c>
      <c r="G378" s="36" t="s">
        <v>518</v>
      </c>
      <c r="H378" s="21"/>
    </row>
    <row r="379" spans="1:9" s="30" customFormat="1" x14ac:dyDescent="0.2">
      <c r="A379" s="636" t="s">
        <v>4561</v>
      </c>
      <c r="B379" s="36" t="s">
        <v>4579</v>
      </c>
      <c r="C379" s="36" t="s">
        <v>5146</v>
      </c>
      <c r="D379" s="36" t="s">
        <v>5146</v>
      </c>
      <c r="E379" s="37">
        <v>22</v>
      </c>
      <c r="F379" s="38">
        <v>2012</v>
      </c>
      <c r="G379" s="36" t="s">
        <v>270</v>
      </c>
      <c r="H379" s="21"/>
    </row>
    <row r="380" spans="1:9" s="30" customFormat="1" x14ac:dyDescent="0.2">
      <c r="A380" s="636" t="s">
        <v>4561</v>
      </c>
      <c r="B380" s="36" t="s">
        <v>4565</v>
      </c>
      <c r="C380" s="36" t="s">
        <v>5167</v>
      </c>
      <c r="D380" s="36" t="s">
        <v>5167</v>
      </c>
      <c r="E380" s="37">
        <v>300</v>
      </c>
      <c r="F380" s="38">
        <v>2010</v>
      </c>
      <c r="G380" s="36" t="s">
        <v>199</v>
      </c>
      <c r="H380" s="21"/>
    </row>
    <row r="381" spans="1:9" s="30" customFormat="1" x14ac:dyDescent="0.2">
      <c r="A381" s="636" t="s">
        <v>4561</v>
      </c>
      <c r="B381" s="36" t="s">
        <v>5142</v>
      </c>
      <c r="C381" s="36" t="s">
        <v>5141</v>
      </c>
      <c r="D381" s="36" t="s">
        <v>5141</v>
      </c>
      <c r="E381" s="37">
        <v>4.9000000000000004</v>
      </c>
      <c r="F381" s="38"/>
      <c r="G381" s="36"/>
      <c r="H381" s="21"/>
    </row>
    <row r="382" spans="1:9" s="30" customFormat="1" x14ac:dyDescent="0.2">
      <c r="A382" s="636" t="s">
        <v>4561</v>
      </c>
      <c r="B382" s="36" t="s">
        <v>5142</v>
      </c>
      <c r="C382" s="36" t="s">
        <v>5146</v>
      </c>
      <c r="D382" s="36" t="s">
        <v>5146</v>
      </c>
      <c r="E382" s="37">
        <v>8.4</v>
      </c>
      <c r="F382" s="38"/>
      <c r="G382" s="36"/>
      <c r="H382" s="21"/>
    </row>
    <row r="383" spans="1:9" s="30" customFormat="1" x14ac:dyDescent="0.2">
      <c r="A383" s="636" t="s">
        <v>4591</v>
      </c>
      <c r="B383" s="36" t="s">
        <v>4706</v>
      </c>
      <c r="C383" s="36" t="s">
        <v>5146</v>
      </c>
      <c r="D383" s="36" t="s">
        <v>5146</v>
      </c>
      <c r="E383" s="37">
        <v>42.6</v>
      </c>
      <c r="F383" s="38">
        <v>2016</v>
      </c>
      <c r="G383" s="36" t="s">
        <v>379</v>
      </c>
      <c r="H383" s="21"/>
    </row>
    <row r="384" spans="1:9" s="30" customFormat="1" x14ac:dyDescent="0.2">
      <c r="A384" s="636" t="s">
        <v>4591</v>
      </c>
      <c r="B384" s="36" t="s">
        <v>4640</v>
      </c>
      <c r="C384" s="36" t="s">
        <v>5146</v>
      </c>
      <c r="D384" s="36" t="s">
        <v>5146</v>
      </c>
      <c r="E384" s="37">
        <v>30</v>
      </c>
      <c r="F384" s="38">
        <v>2004</v>
      </c>
      <c r="G384" s="36" t="s">
        <v>379</v>
      </c>
      <c r="H384" s="21"/>
    </row>
    <row r="385" spans="1:8" s="30" customFormat="1" x14ac:dyDescent="0.2">
      <c r="A385" s="636" t="s">
        <v>4591</v>
      </c>
      <c r="B385" s="36" t="s">
        <v>4607</v>
      </c>
      <c r="C385" s="36" t="s">
        <v>5146</v>
      </c>
      <c r="D385" s="36" t="s">
        <v>5146</v>
      </c>
      <c r="E385" s="37">
        <v>33.6</v>
      </c>
      <c r="F385" s="38">
        <v>1996</v>
      </c>
      <c r="G385" s="36" t="s">
        <v>216</v>
      </c>
      <c r="H385" s="21"/>
    </row>
    <row r="386" spans="1:8" s="30" customFormat="1" x14ac:dyDescent="0.2">
      <c r="A386" s="636" t="s">
        <v>4591</v>
      </c>
      <c r="B386" s="36" t="s">
        <v>4644</v>
      </c>
      <c r="C386" s="36" t="s">
        <v>5146</v>
      </c>
      <c r="D386" s="36" t="s">
        <v>5146</v>
      </c>
      <c r="E386" s="37">
        <v>48.3</v>
      </c>
      <c r="F386" s="38">
        <v>2005</v>
      </c>
      <c r="G386" s="36" t="s">
        <v>379</v>
      </c>
      <c r="H386" s="21"/>
    </row>
    <row r="387" spans="1:8" s="30" customFormat="1" x14ac:dyDescent="0.2">
      <c r="A387" s="636" t="s">
        <v>4591</v>
      </c>
      <c r="B387" s="36" t="s">
        <v>4662</v>
      </c>
      <c r="C387" s="36" t="s">
        <v>5146</v>
      </c>
      <c r="D387" s="36" t="s">
        <v>5146</v>
      </c>
      <c r="E387" s="37">
        <v>30</v>
      </c>
      <c r="F387" s="38">
        <v>2008</v>
      </c>
      <c r="G387" s="36" t="s">
        <v>379</v>
      </c>
      <c r="H387" s="21"/>
    </row>
    <row r="388" spans="1:8" s="30" customFormat="1" x14ac:dyDescent="0.2">
      <c r="A388" s="636" t="s">
        <v>4591</v>
      </c>
      <c r="B388" s="36" t="s">
        <v>4652</v>
      </c>
      <c r="C388" s="36" t="s">
        <v>5146</v>
      </c>
      <c r="D388" s="36" t="s">
        <v>5146</v>
      </c>
      <c r="E388" s="37">
        <v>92</v>
      </c>
      <c r="F388" s="38">
        <v>2006</v>
      </c>
      <c r="G388" s="36" t="s">
        <v>379</v>
      </c>
      <c r="H388" s="21"/>
    </row>
    <row r="389" spans="1:8" s="30" customFormat="1" x14ac:dyDescent="0.2">
      <c r="A389" s="636" t="s">
        <v>4591</v>
      </c>
      <c r="B389" s="36" t="s">
        <v>4656</v>
      </c>
      <c r="C389" s="36" t="s">
        <v>5146</v>
      </c>
      <c r="D389" s="36" t="s">
        <v>5146</v>
      </c>
      <c r="E389" s="37">
        <v>32</v>
      </c>
      <c r="F389" s="38">
        <v>2006</v>
      </c>
      <c r="G389" s="36" t="s">
        <v>216</v>
      </c>
      <c r="H389" s="21"/>
    </row>
    <row r="390" spans="1:8" s="30" customFormat="1" x14ac:dyDescent="0.2">
      <c r="A390" s="636" t="s">
        <v>4591</v>
      </c>
      <c r="B390" s="36" t="s">
        <v>4718</v>
      </c>
      <c r="C390" s="36" t="s">
        <v>5146</v>
      </c>
      <c r="D390" s="36" t="s">
        <v>5146</v>
      </c>
      <c r="E390" s="37">
        <v>66</v>
      </c>
      <c r="F390" s="38">
        <v>2017</v>
      </c>
      <c r="G390" s="36" t="s">
        <v>379</v>
      </c>
      <c r="H390" s="21"/>
    </row>
    <row r="391" spans="1:8" s="30" customFormat="1" x14ac:dyDescent="0.2">
      <c r="A391" s="636" t="s">
        <v>4591</v>
      </c>
      <c r="B391" s="36" t="s">
        <v>4678</v>
      </c>
      <c r="C391" s="36" t="s">
        <v>5146</v>
      </c>
      <c r="D391" s="36" t="s">
        <v>5146</v>
      </c>
      <c r="E391" s="37">
        <v>22</v>
      </c>
      <c r="F391" s="38">
        <v>2012</v>
      </c>
      <c r="G391" s="36" t="s">
        <v>379</v>
      </c>
      <c r="H391" s="21"/>
    </row>
    <row r="392" spans="1:8" s="30" customFormat="1" x14ac:dyDescent="0.2">
      <c r="A392" s="636" t="s">
        <v>4591</v>
      </c>
      <c r="B392" s="36" t="s">
        <v>4666</v>
      </c>
      <c r="C392" s="36" t="s">
        <v>5146</v>
      </c>
      <c r="D392" s="36" t="s">
        <v>5146</v>
      </c>
      <c r="E392" s="37">
        <v>30</v>
      </c>
      <c r="F392" s="38">
        <v>2009</v>
      </c>
      <c r="G392" s="36" t="s">
        <v>5154</v>
      </c>
      <c r="H392" s="21"/>
    </row>
    <row r="393" spans="1:8" s="30" customFormat="1" x14ac:dyDescent="0.2">
      <c r="A393" s="636" t="s">
        <v>4591</v>
      </c>
      <c r="B393" s="36" t="s">
        <v>4615</v>
      </c>
      <c r="C393" s="36" t="s">
        <v>5146</v>
      </c>
      <c r="D393" s="36" t="s">
        <v>5146</v>
      </c>
      <c r="E393" s="37">
        <v>20.399999999999999</v>
      </c>
      <c r="F393" s="38">
        <v>1997</v>
      </c>
      <c r="G393" s="36" t="s">
        <v>216</v>
      </c>
      <c r="H393" s="21"/>
    </row>
    <row r="394" spans="1:8" s="30" customFormat="1" x14ac:dyDescent="0.2">
      <c r="A394" s="636" t="s">
        <v>4591</v>
      </c>
      <c r="B394" s="36" t="s">
        <v>4658</v>
      </c>
      <c r="C394" s="36" t="s">
        <v>5146</v>
      </c>
      <c r="D394" s="36" t="s">
        <v>5146</v>
      </c>
      <c r="E394" s="37">
        <v>36.799999999999997</v>
      </c>
      <c r="F394" s="38">
        <v>2008</v>
      </c>
      <c r="G394" s="36" t="s">
        <v>379</v>
      </c>
      <c r="H394" s="21"/>
    </row>
    <row r="395" spans="1:8" s="30" customFormat="1" x14ac:dyDescent="0.2">
      <c r="A395" s="636" t="s">
        <v>4591</v>
      </c>
      <c r="B395" s="36" t="s">
        <v>5142</v>
      </c>
      <c r="C395" s="36" t="s">
        <v>5146</v>
      </c>
      <c r="D395" s="36" t="s">
        <v>5146</v>
      </c>
      <c r="E395" s="37">
        <v>204.66</v>
      </c>
      <c r="F395" s="38"/>
      <c r="G395" s="36"/>
      <c r="H395" s="21"/>
    </row>
    <row r="396" spans="1:8" s="30" customFormat="1" x14ac:dyDescent="0.2">
      <c r="A396" s="636" t="s">
        <v>4722</v>
      </c>
      <c r="B396" s="36" t="s">
        <v>5205</v>
      </c>
      <c r="C396" s="36" t="s">
        <v>5158</v>
      </c>
      <c r="D396" s="36" t="s">
        <v>3897</v>
      </c>
      <c r="E396" s="37">
        <v>35</v>
      </c>
      <c r="F396" s="38">
        <v>1994</v>
      </c>
      <c r="G396" s="36" t="s">
        <v>669</v>
      </c>
      <c r="H396" s="21"/>
    </row>
    <row r="397" spans="1:8" s="30" customFormat="1" x14ac:dyDescent="0.2">
      <c r="A397" s="636" t="s">
        <v>4726</v>
      </c>
      <c r="B397" s="36" t="s">
        <v>5206</v>
      </c>
      <c r="C397" s="36" t="s">
        <v>5158</v>
      </c>
      <c r="D397" s="36" t="s">
        <v>5207</v>
      </c>
      <c r="E397" s="37">
        <v>26</v>
      </c>
      <c r="F397" s="38">
        <v>2014</v>
      </c>
      <c r="G397" s="36" t="s">
        <v>199</v>
      </c>
      <c r="H397" s="21"/>
    </row>
    <row r="398" spans="1:8" s="30" customFormat="1" x14ac:dyDescent="0.2">
      <c r="A398" s="636" t="s">
        <v>4726</v>
      </c>
      <c r="B398" s="36" t="s">
        <v>5208</v>
      </c>
      <c r="C398" s="36" t="s">
        <v>5158</v>
      </c>
      <c r="D398" s="36" t="s">
        <v>5207</v>
      </c>
      <c r="E398" s="37">
        <v>8</v>
      </c>
      <c r="F398" s="38">
        <v>1971</v>
      </c>
      <c r="G398" s="36" t="s">
        <v>442</v>
      </c>
      <c r="H398" s="21"/>
    </row>
    <row r="399" spans="1:8" s="30" customFormat="1" x14ac:dyDescent="0.2">
      <c r="A399" s="636" t="s">
        <v>4726</v>
      </c>
      <c r="B399" s="36" t="s">
        <v>5209</v>
      </c>
      <c r="C399" s="36" t="s">
        <v>5158</v>
      </c>
      <c r="D399" s="36" t="s">
        <v>5207</v>
      </c>
      <c r="E399" s="37">
        <v>30</v>
      </c>
      <c r="F399" s="38">
        <v>2014</v>
      </c>
      <c r="G399" s="36" t="s">
        <v>216</v>
      </c>
      <c r="H399" s="21"/>
    </row>
    <row r="400" spans="1:8" s="30" customFormat="1" x14ac:dyDescent="0.2">
      <c r="A400" s="636" t="s">
        <v>4726</v>
      </c>
      <c r="B400" s="36" t="s">
        <v>5210</v>
      </c>
      <c r="C400" s="36" t="s">
        <v>5158</v>
      </c>
      <c r="D400" s="36" t="s">
        <v>5207</v>
      </c>
      <c r="E400" s="37">
        <v>3.5</v>
      </c>
      <c r="F400" s="38">
        <v>2014</v>
      </c>
      <c r="G400" s="36" t="s">
        <v>184</v>
      </c>
      <c r="H400" s="45"/>
    </row>
    <row r="401" spans="1:9" s="30" customFormat="1" x14ac:dyDescent="0.2">
      <c r="A401" s="636" t="s">
        <v>4726</v>
      </c>
      <c r="B401" s="36" t="s">
        <v>5211</v>
      </c>
      <c r="C401" s="36" t="s">
        <v>5158</v>
      </c>
      <c r="D401" s="36" t="s">
        <v>5207</v>
      </c>
      <c r="E401" s="37">
        <v>37</v>
      </c>
      <c r="F401" s="38">
        <v>2010</v>
      </c>
      <c r="G401" s="36" t="s">
        <v>184</v>
      </c>
      <c r="H401" s="45"/>
    </row>
    <row r="402" spans="1:9" s="30" customFormat="1" x14ac:dyDescent="0.2">
      <c r="A402" s="636" t="s">
        <v>4726</v>
      </c>
      <c r="B402" s="36" t="s">
        <v>5212</v>
      </c>
      <c r="C402" s="36" t="s">
        <v>5158</v>
      </c>
      <c r="D402" s="36" t="s">
        <v>5207</v>
      </c>
      <c r="E402" s="37">
        <v>7.3</v>
      </c>
      <c r="F402" s="38">
        <v>2016</v>
      </c>
      <c r="G402" s="36" t="s">
        <v>270</v>
      </c>
      <c r="H402" s="45"/>
    </row>
    <row r="403" spans="1:9" s="30" customFormat="1" x14ac:dyDescent="0.2">
      <c r="A403" s="636" t="s">
        <v>4726</v>
      </c>
      <c r="B403" s="36" t="s">
        <v>5122</v>
      </c>
      <c r="C403" s="36" t="s">
        <v>5158</v>
      </c>
      <c r="D403" s="36" t="s">
        <v>3897</v>
      </c>
      <c r="E403" s="37">
        <v>91</v>
      </c>
      <c r="F403" s="38">
        <v>2014</v>
      </c>
      <c r="G403" s="36" t="s">
        <v>442</v>
      </c>
      <c r="H403" s="45"/>
    </row>
    <row r="404" spans="1:9" s="30" customFormat="1" x14ac:dyDescent="0.2">
      <c r="A404" s="636" t="s">
        <v>4730</v>
      </c>
      <c r="B404" s="36" t="s">
        <v>4743</v>
      </c>
      <c r="C404" s="36" t="s">
        <v>115</v>
      </c>
      <c r="D404" s="36" t="s">
        <v>747</v>
      </c>
      <c r="E404" s="37">
        <v>60</v>
      </c>
      <c r="F404" s="38">
        <v>2002</v>
      </c>
      <c r="G404" s="36" t="s">
        <v>669</v>
      </c>
      <c r="H404" s="45" t="s">
        <v>5213</v>
      </c>
    </row>
    <row r="405" spans="1:9" s="30" customFormat="1" x14ac:dyDescent="0.2">
      <c r="A405" s="636" t="s">
        <v>4730</v>
      </c>
      <c r="B405" s="36" t="s">
        <v>5214</v>
      </c>
      <c r="C405" s="36" t="s">
        <v>115</v>
      </c>
      <c r="D405" s="36" t="s">
        <v>747</v>
      </c>
      <c r="E405" s="37">
        <v>805</v>
      </c>
      <c r="F405" s="38">
        <v>2000</v>
      </c>
      <c r="G405" s="36" t="s">
        <v>199</v>
      </c>
      <c r="H405" s="45" t="s">
        <v>5213</v>
      </c>
    </row>
    <row r="406" spans="1:9" s="30" customFormat="1" x14ac:dyDescent="0.2">
      <c r="A406" s="636" t="s">
        <v>4730</v>
      </c>
      <c r="B406" s="36" t="s">
        <v>5215</v>
      </c>
      <c r="C406" s="36" t="s">
        <v>115</v>
      </c>
      <c r="D406" s="36" t="s">
        <v>747</v>
      </c>
      <c r="E406" s="37">
        <v>715</v>
      </c>
      <c r="F406" s="38">
        <v>1993</v>
      </c>
      <c r="G406" s="36" t="s">
        <v>5156</v>
      </c>
      <c r="H406" s="45" t="s">
        <v>5213</v>
      </c>
    </row>
    <row r="407" spans="1:9" s="30" customFormat="1" x14ac:dyDescent="0.2">
      <c r="A407" s="636" t="s">
        <v>4730</v>
      </c>
      <c r="B407" s="36" t="s">
        <v>4739</v>
      </c>
      <c r="C407" s="36" t="s">
        <v>115</v>
      </c>
      <c r="D407" s="36" t="s">
        <v>747</v>
      </c>
      <c r="E407" s="37">
        <v>420</v>
      </c>
      <c r="F407" s="38">
        <v>2000</v>
      </c>
      <c r="G407" s="36" t="s">
        <v>199</v>
      </c>
      <c r="H407" s="45" t="s">
        <v>5213</v>
      </c>
    </row>
    <row r="408" spans="1:9" s="30" customFormat="1" x14ac:dyDescent="0.2">
      <c r="A408" s="636" t="s">
        <v>4730</v>
      </c>
      <c r="B408" s="36" t="s">
        <v>5216</v>
      </c>
      <c r="C408" s="36" t="s">
        <v>115</v>
      </c>
      <c r="D408" s="36" t="s">
        <v>747</v>
      </c>
      <c r="E408" s="37">
        <v>1252</v>
      </c>
      <c r="F408" s="38">
        <v>2004</v>
      </c>
      <c r="G408" s="36" t="s">
        <v>5154</v>
      </c>
      <c r="H408" s="45"/>
    </row>
    <row r="409" spans="1:9" s="30" customFormat="1" x14ac:dyDescent="0.2">
      <c r="A409" s="636" t="s">
        <v>4751</v>
      </c>
      <c r="B409" s="36" t="s">
        <v>5142</v>
      </c>
      <c r="C409" s="36" t="s">
        <v>5141</v>
      </c>
      <c r="D409" s="36" t="s">
        <v>5141</v>
      </c>
      <c r="E409" s="37">
        <v>66.828599999999994</v>
      </c>
      <c r="F409" s="38"/>
      <c r="G409" s="36"/>
      <c r="H409" s="45"/>
    </row>
    <row r="410" spans="1:9" s="30" customFormat="1" x14ac:dyDescent="0.2">
      <c r="A410" s="636" t="s">
        <v>4779</v>
      </c>
      <c r="B410" s="36" t="s">
        <v>4854</v>
      </c>
      <c r="C410" s="36" t="s">
        <v>5146</v>
      </c>
      <c r="D410" s="36" t="s">
        <v>5146</v>
      </c>
      <c r="E410" s="37">
        <v>39.9</v>
      </c>
      <c r="F410" s="38">
        <v>2017</v>
      </c>
      <c r="G410" s="36" t="s">
        <v>379</v>
      </c>
      <c r="H410" s="45"/>
    </row>
    <row r="411" spans="1:9" s="30" customFormat="1" x14ac:dyDescent="0.2">
      <c r="A411" s="636" t="s">
        <v>4779</v>
      </c>
      <c r="B411" s="36" t="s">
        <v>5142</v>
      </c>
      <c r="C411" s="36" t="s">
        <v>5141</v>
      </c>
      <c r="D411" s="36" t="s">
        <v>5141</v>
      </c>
      <c r="E411" s="37">
        <v>127.62488</v>
      </c>
      <c r="F411" s="38"/>
      <c r="G411" s="36"/>
      <c r="H411" s="45"/>
    </row>
    <row r="412" spans="1:9" s="30" customFormat="1" x14ac:dyDescent="0.2">
      <c r="A412" s="636" t="s">
        <v>4779</v>
      </c>
      <c r="B412" s="36" t="s">
        <v>5142</v>
      </c>
      <c r="C412" s="36" t="s">
        <v>5146</v>
      </c>
      <c r="D412" s="36" t="s">
        <v>5146</v>
      </c>
      <c r="E412" s="37">
        <v>108.15</v>
      </c>
      <c r="F412" s="38"/>
      <c r="G412" s="36"/>
      <c r="H412" s="45"/>
    </row>
    <row r="413" spans="1:9" s="30" customFormat="1" x14ac:dyDescent="0.2">
      <c r="A413" s="636" t="s">
        <v>4875</v>
      </c>
      <c r="B413" s="36" t="s">
        <v>4876</v>
      </c>
      <c r="C413" s="36" t="s">
        <v>5167</v>
      </c>
      <c r="D413" s="36" t="s">
        <v>5167</v>
      </c>
      <c r="E413" s="37">
        <v>97.2</v>
      </c>
      <c r="F413" s="38">
        <v>2008</v>
      </c>
      <c r="G413" s="36" t="s">
        <v>5154</v>
      </c>
      <c r="H413" s="45"/>
    </row>
    <row r="414" spans="1:9" s="30" customFormat="1" ht="15.75" thickBot="1" x14ac:dyDescent="0.25">
      <c r="A414" s="591" t="s">
        <v>4875</v>
      </c>
      <c r="B414" s="591" t="s">
        <v>4880</v>
      </c>
      <c r="C414" s="591" t="s">
        <v>5167</v>
      </c>
      <c r="D414" s="591" t="s">
        <v>5167</v>
      </c>
      <c r="E414" s="592">
        <v>97.2</v>
      </c>
      <c r="F414" s="593">
        <v>2008</v>
      </c>
      <c r="G414" s="591" t="s">
        <v>5154</v>
      </c>
      <c r="H414" s="594"/>
    </row>
    <row r="415" spans="1:9" s="30" customFormat="1" ht="45" x14ac:dyDescent="0.3">
      <c r="A415" s="595" t="s">
        <v>5217</v>
      </c>
      <c r="B415" s="596"/>
      <c r="C415" s="596" t="s">
        <v>111</v>
      </c>
      <c r="D415" s="596"/>
      <c r="E415" s="597" t="s">
        <v>112</v>
      </c>
      <c r="F415" s="597"/>
      <c r="G415" s="598"/>
      <c r="H415" s="599"/>
    </row>
    <row r="416" spans="1:9" s="30" customFormat="1" ht="20.25" x14ac:dyDescent="0.3">
      <c r="A416" s="600" t="s">
        <v>5218</v>
      </c>
      <c r="B416" s="601"/>
      <c r="C416" s="601"/>
      <c r="D416" s="601"/>
      <c r="E416" s="602"/>
      <c r="F416" s="602"/>
      <c r="G416" s="603"/>
      <c r="H416" s="46"/>
      <c r="I416" s="43"/>
    </row>
    <row r="417" spans="1:8" s="30" customFormat="1" ht="20.25" x14ac:dyDescent="0.3">
      <c r="A417" s="571"/>
      <c r="B417" s="47"/>
      <c r="C417" s="47" t="s">
        <v>5219</v>
      </c>
      <c r="D417" s="47"/>
      <c r="E417" s="48">
        <v>4580</v>
      </c>
      <c r="F417" s="49"/>
      <c r="G417" s="47"/>
      <c r="H417" s="46"/>
    </row>
    <row r="418" spans="1:8" s="30" customFormat="1" x14ac:dyDescent="0.2">
      <c r="A418" s="47"/>
      <c r="B418" s="47"/>
      <c r="C418" s="47" t="s">
        <v>5220</v>
      </c>
      <c r="D418" s="47"/>
      <c r="E418" s="48">
        <v>30903.07</v>
      </c>
      <c r="F418" s="49"/>
      <c r="G418" s="47"/>
      <c r="H418" s="46" t="s">
        <v>5221</v>
      </c>
    </row>
    <row r="419" spans="1:8" s="30" customFormat="1" x14ac:dyDescent="0.2">
      <c r="A419" s="47"/>
      <c r="B419" s="47"/>
      <c r="C419" s="47" t="s">
        <v>5222</v>
      </c>
      <c r="D419" s="47"/>
      <c r="E419" s="48">
        <v>1380</v>
      </c>
      <c r="F419" s="49"/>
      <c r="G419" s="47"/>
      <c r="H419" s="46"/>
    </row>
    <row r="420" spans="1:8" s="30" customFormat="1" x14ac:dyDescent="0.2">
      <c r="A420" s="47"/>
      <c r="B420" s="47"/>
      <c r="C420" s="47" t="s">
        <v>5223</v>
      </c>
      <c r="D420" s="47"/>
      <c r="E420" s="48">
        <v>1312.5</v>
      </c>
      <c r="F420" s="49"/>
      <c r="G420" s="47"/>
      <c r="H420" s="46" t="s">
        <v>5221</v>
      </c>
    </row>
    <row r="421" spans="1:8" s="30" customFormat="1" x14ac:dyDescent="0.2">
      <c r="A421" s="47"/>
      <c r="B421" s="47"/>
      <c r="C421" s="47" t="s">
        <v>5224</v>
      </c>
      <c r="D421" s="47"/>
      <c r="E421" s="48">
        <v>7833</v>
      </c>
      <c r="F421" s="49"/>
      <c r="G421" s="47"/>
      <c r="H421" s="46"/>
    </row>
    <row r="422" spans="1:8" s="30" customFormat="1" x14ac:dyDescent="0.2">
      <c r="A422" s="47"/>
      <c r="B422" s="47"/>
      <c r="C422" s="47" t="s">
        <v>5225</v>
      </c>
      <c r="D422" s="47"/>
      <c r="E422" s="48">
        <v>3400.4179999999997</v>
      </c>
      <c r="F422" s="49"/>
      <c r="G422" s="47"/>
      <c r="H422" s="46"/>
    </row>
    <row r="423" spans="1:8" s="30" customFormat="1" x14ac:dyDescent="0.2">
      <c r="A423" s="47"/>
      <c r="B423" s="47"/>
      <c r="C423" s="47" t="s">
        <v>5226</v>
      </c>
      <c r="D423" s="47"/>
      <c r="E423" s="48">
        <v>462.99999999999994</v>
      </c>
      <c r="F423" s="49"/>
      <c r="G423" s="47"/>
      <c r="H423" s="46"/>
    </row>
    <row r="424" spans="1:8" s="30" customFormat="1" x14ac:dyDescent="0.2">
      <c r="A424" s="47"/>
      <c r="B424" s="47"/>
      <c r="C424" s="47" t="s">
        <v>5227</v>
      </c>
      <c r="D424" s="47"/>
      <c r="E424" s="48">
        <v>1466.127</v>
      </c>
      <c r="F424" s="49"/>
      <c r="G424" s="47"/>
      <c r="H424" s="46"/>
    </row>
    <row r="425" spans="1:8" s="30" customFormat="1" x14ac:dyDescent="0.2">
      <c r="A425" s="47"/>
      <c r="B425" s="47"/>
      <c r="C425" s="47" t="s">
        <v>5228</v>
      </c>
      <c r="D425" s="47"/>
      <c r="E425" s="48">
        <v>2900</v>
      </c>
      <c r="F425" s="49"/>
      <c r="G425" s="47"/>
      <c r="H425" s="604"/>
    </row>
    <row r="426" spans="1:8" s="30" customFormat="1" x14ac:dyDescent="0.2">
      <c r="A426" s="47"/>
      <c r="B426" s="47"/>
      <c r="C426" s="47" t="s">
        <v>5229</v>
      </c>
      <c r="D426" s="47"/>
      <c r="E426" s="48">
        <v>10610.433919999999</v>
      </c>
      <c r="F426" s="49"/>
      <c r="G426" s="47"/>
      <c r="H426" s="604"/>
    </row>
    <row r="427" spans="1:8" s="30" customFormat="1" x14ac:dyDescent="0.2">
      <c r="A427" s="47"/>
      <c r="B427" s="47"/>
      <c r="C427" s="47" t="s">
        <v>5230</v>
      </c>
      <c r="D427" s="47"/>
      <c r="E427" s="48">
        <v>10409.5</v>
      </c>
      <c r="F427" s="49"/>
      <c r="G427" s="47"/>
      <c r="H427" s="604"/>
    </row>
    <row r="428" spans="1:8" s="50" customFormat="1" ht="11.25" x14ac:dyDescent="0.2">
      <c r="A428" s="47"/>
      <c r="B428" s="47"/>
      <c r="C428" s="605" t="s">
        <v>5231</v>
      </c>
      <c r="D428" s="605"/>
      <c r="E428" s="606">
        <v>4598.3054849999999</v>
      </c>
      <c r="F428" s="637"/>
      <c r="G428" s="47"/>
      <c r="H428" s="604"/>
    </row>
    <row r="429" spans="1:8" s="44" customFormat="1" ht="11.25" x14ac:dyDescent="0.2">
      <c r="A429" s="605"/>
      <c r="B429" s="605"/>
      <c r="C429" s="607" t="s">
        <v>5232</v>
      </c>
      <c r="D429" s="605"/>
      <c r="E429" s="608">
        <v>79856.354405000005</v>
      </c>
      <c r="F429" s="606"/>
      <c r="G429" s="605"/>
      <c r="H429" s="599"/>
    </row>
    <row r="430" spans="1:8" s="30" customFormat="1" ht="20.25" x14ac:dyDescent="0.3">
      <c r="A430" s="571" t="s">
        <v>5233</v>
      </c>
      <c r="B430" s="636"/>
      <c r="C430" s="636"/>
      <c r="D430" s="636"/>
      <c r="E430" s="51"/>
      <c r="F430" s="636"/>
      <c r="G430" s="20"/>
      <c r="H430" s="21"/>
    </row>
    <row r="431" spans="1:8" s="30" customFormat="1" x14ac:dyDescent="0.2">
      <c r="A431" s="636"/>
      <c r="B431" s="636"/>
      <c r="C431" s="636" t="s">
        <v>5234</v>
      </c>
      <c r="D431" s="636"/>
      <c r="E431" s="51">
        <v>19.879482738434557</v>
      </c>
      <c r="F431" s="52"/>
      <c r="G431" s="636"/>
      <c r="H431" s="21"/>
    </row>
    <row r="432" spans="1:8" s="30" customFormat="1" x14ac:dyDescent="0.2">
      <c r="A432" s="636"/>
      <c r="B432" s="636"/>
      <c r="C432" s="636" t="s">
        <v>5235</v>
      </c>
      <c r="D432" s="636"/>
      <c r="E432" s="51">
        <v>42.225257789534389</v>
      </c>
      <c r="F432" s="52"/>
      <c r="G432" s="636"/>
      <c r="H432" s="21"/>
    </row>
    <row r="433" spans="1:8" s="30" customFormat="1" x14ac:dyDescent="0.2">
      <c r="A433" s="636"/>
      <c r="B433" s="636"/>
      <c r="C433" s="636" t="s">
        <v>5236</v>
      </c>
      <c r="D433" s="636"/>
      <c r="E433" s="51">
        <v>2900.7712143035415</v>
      </c>
      <c r="F433" s="52"/>
      <c r="G433" s="636"/>
      <c r="H433" s="21"/>
    </row>
    <row r="434" spans="1:8" s="30" customFormat="1" x14ac:dyDescent="0.2">
      <c r="A434" s="636"/>
      <c r="B434" s="636"/>
      <c r="C434" s="636" t="s">
        <v>5237</v>
      </c>
      <c r="D434" s="636"/>
      <c r="E434" s="51">
        <v>4087.9990356685039</v>
      </c>
      <c r="F434" s="52"/>
      <c r="G434" s="636"/>
      <c r="H434" s="21"/>
    </row>
    <row r="435" spans="1:8" s="30" customFormat="1" x14ac:dyDescent="0.2">
      <c r="A435" s="636"/>
      <c r="B435" s="636"/>
      <c r="C435" s="636" t="s">
        <v>5238</v>
      </c>
      <c r="D435" s="636"/>
      <c r="E435" s="51">
        <v>413.53565799999967</v>
      </c>
      <c r="F435" s="52"/>
      <c r="G435" s="636"/>
      <c r="H435" s="21"/>
    </row>
    <row r="436" spans="1:8" s="30" customFormat="1" x14ac:dyDescent="0.2">
      <c r="A436" s="636"/>
      <c r="B436" s="636"/>
      <c r="C436" s="636" t="s">
        <v>5239</v>
      </c>
      <c r="D436" s="636"/>
      <c r="E436" s="51">
        <v>3603.7099819999908</v>
      </c>
      <c r="F436" s="52"/>
      <c r="G436" s="636"/>
      <c r="H436" s="21"/>
    </row>
    <row r="437" spans="1:8" s="30" customFormat="1" x14ac:dyDescent="0.2">
      <c r="A437" s="636"/>
      <c r="B437" s="636"/>
      <c r="C437" s="636" t="s">
        <v>5240</v>
      </c>
      <c r="D437" s="636"/>
      <c r="E437" s="51">
        <v>9.3500000000003638</v>
      </c>
      <c r="F437" s="52"/>
      <c r="G437" s="636"/>
      <c r="H437" s="21"/>
    </row>
    <row r="438" spans="1:8" s="30" customFormat="1" x14ac:dyDescent="0.2">
      <c r="A438" s="636"/>
      <c r="B438" s="636"/>
      <c r="C438" s="636" t="s">
        <v>5241</v>
      </c>
      <c r="D438" s="636"/>
      <c r="E438" s="51">
        <v>9015.1456837000151</v>
      </c>
      <c r="F438" s="52"/>
      <c r="G438" s="636"/>
      <c r="H438" s="46"/>
    </row>
    <row r="439" spans="1:8" s="30" customFormat="1" x14ac:dyDescent="0.2">
      <c r="A439" s="636"/>
      <c r="B439" s="636"/>
      <c r="C439" s="636" t="s">
        <v>5242</v>
      </c>
      <c r="D439" s="636"/>
      <c r="E439" s="51">
        <v>22.297999999999998</v>
      </c>
      <c r="F439" s="52"/>
      <c r="G439" s="636"/>
      <c r="H439" s="46"/>
    </row>
    <row r="440" spans="1:8" s="30" customFormat="1" x14ac:dyDescent="0.2">
      <c r="A440" s="47"/>
      <c r="B440" s="47"/>
      <c r="C440" s="605" t="s">
        <v>5243</v>
      </c>
      <c r="D440" s="605"/>
      <c r="E440" s="606">
        <v>589.00114401268468</v>
      </c>
      <c r="F440" s="49"/>
      <c r="G440" s="47"/>
      <c r="H440" s="21"/>
    </row>
    <row r="441" spans="1:8" s="30" customFormat="1" x14ac:dyDescent="0.2">
      <c r="A441" s="605"/>
      <c r="B441" s="605"/>
      <c r="C441" s="609" t="s">
        <v>5244</v>
      </c>
      <c r="D441" s="610"/>
      <c r="E441" s="611">
        <v>20703.915458212705</v>
      </c>
      <c r="F441" s="612"/>
      <c r="G441" s="605"/>
      <c r="H441" s="599"/>
    </row>
    <row r="442" spans="1:8" s="30" customFormat="1" ht="21" thickBot="1" x14ac:dyDescent="0.35">
      <c r="A442" s="53"/>
      <c r="B442" s="54"/>
      <c r="C442" s="613" t="s">
        <v>5245</v>
      </c>
      <c r="D442" s="54"/>
      <c r="E442" s="614">
        <v>100560.26986321271</v>
      </c>
      <c r="F442" s="54"/>
      <c r="G442" s="54"/>
      <c r="H442" s="55"/>
    </row>
    <row r="443" spans="1:8" s="30" customFormat="1" ht="21" thickTop="1" x14ac:dyDescent="0.3">
      <c r="A443" s="595" t="s">
        <v>5246</v>
      </c>
      <c r="B443" s="615"/>
      <c r="C443" s="615"/>
      <c r="D443" s="615"/>
      <c r="E443" s="615"/>
      <c r="F443" s="616"/>
      <c r="G443" s="617"/>
      <c r="H443" s="618"/>
    </row>
    <row r="444" spans="1:8" s="30" customFormat="1" ht="22.5" x14ac:dyDescent="0.2">
      <c r="A444" s="619" t="s">
        <v>136</v>
      </c>
      <c r="B444" s="575"/>
      <c r="C444" s="575"/>
      <c r="D444" s="575"/>
      <c r="E444" s="620" t="s">
        <v>138</v>
      </c>
      <c r="F444" s="621" t="s">
        <v>139</v>
      </c>
      <c r="G444" s="20"/>
      <c r="H444" s="21"/>
    </row>
    <row r="445" spans="1:8" s="30" customFormat="1" x14ac:dyDescent="0.2">
      <c r="A445" s="636" t="s">
        <v>153</v>
      </c>
      <c r="B445" s="636"/>
      <c r="C445" s="575"/>
      <c r="D445" s="575"/>
      <c r="E445" s="622">
        <v>2000</v>
      </c>
      <c r="F445" s="56">
        <v>1986</v>
      </c>
      <c r="G445" s="20"/>
      <c r="H445" s="21"/>
    </row>
    <row r="446" spans="1:8" s="30" customFormat="1" x14ac:dyDescent="0.2">
      <c r="A446" s="636" t="s">
        <v>147</v>
      </c>
      <c r="B446" s="636"/>
      <c r="C446" s="575"/>
      <c r="D446" s="575"/>
      <c r="E446" s="622">
        <v>1000</v>
      </c>
      <c r="F446" s="56">
        <v>2011</v>
      </c>
      <c r="G446" s="20"/>
      <c r="H446" s="21"/>
    </row>
    <row r="447" spans="1:8" s="30" customFormat="1" x14ac:dyDescent="0.2">
      <c r="A447" s="636" t="s">
        <v>151</v>
      </c>
      <c r="B447" s="636"/>
      <c r="C447" s="575"/>
      <c r="D447" s="575"/>
      <c r="E447" s="622">
        <v>1000</v>
      </c>
      <c r="F447" s="623">
        <v>2019</v>
      </c>
      <c r="G447" s="22"/>
      <c r="H447" s="577" t="s">
        <v>5247</v>
      </c>
    </row>
    <row r="448" spans="1:8" s="30" customFormat="1" x14ac:dyDescent="0.2">
      <c r="A448" s="636" t="s">
        <v>145</v>
      </c>
      <c r="B448" s="636"/>
      <c r="C448" s="575"/>
      <c r="D448" s="575"/>
      <c r="E448" s="622">
        <v>500</v>
      </c>
      <c r="F448" s="56">
        <v>2002</v>
      </c>
      <c r="G448" s="20"/>
      <c r="H448" s="21"/>
    </row>
    <row r="449" spans="1:8" s="30" customFormat="1" x14ac:dyDescent="0.2">
      <c r="A449" s="636" t="s">
        <v>5248</v>
      </c>
      <c r="B449" s="636"/>
      <c r="C449" s="575"/>
      <c r="D449" s="575"/>
      <c r="E449" s="622">
        <v>500</v>
      </c>
      <c r="F449" s="56">
        <v>2012</v>
      </c>
      <c r="G449" s="20"/>
      <c r="H449" s="21"/>
    </row>
    <row r="450" spans="1:8" s="30" customFormat="1" ht="15.75" customHeight="1" thickBot="1" x14ac:dyDescent="0.25">
      <c r="A450" s="54" t="s">
        <v>5249</v>
      </c>
      <c r="B450" s="54"/>
      <c r="C450" s="624"/>
      <c r="D450" s="625"/>
      <c r="E450" s="626">
        <v>540</v>
      </c>
      <c r="F450" s="627">
        <v>1996</v>
      </c>
      <c r="G450" s="628"/>
      <c r="H450" s="57" t="s">
        <v>5250</v>
      </c>
    </row>
    <row r="451" spans="1:8" s="30" customFormat="1" ht="15.75" thickTop="1" x14ac:dyDescent="0.2">
      <c r="A451" s="636" t="s">
        <v>5251</v>
      </c>
      <c r="B451" s="636"/>
      <c r="C451" s="636"/>
      <c r="D451" s="636"/>
      <c r="E451" s="636"/>
      <c r="F451" s="636"/>
      <c r="G451" s="636"/>
      <c r="H451" s="21"/>
    </row>
    <row r="452" spans="1:8" s="30" customFormat="1" x14ac:dyDescent="0.2">
      <c r="A452" s="47" t="s">
        <v>5252</v>
      </c>
      <c r="B452" s="47"/>
      <c r="C452" s="47"/>
      <c r="D452" s="47"/>
      <c r="E452" s="47"/>
      <c r="F452" s="47"/>
      <c r="G452" s="58"/>
      <c r="H452" s="21"/>
    </row>
    <row r="453" spans="1:8" s="30" customFormat="1" x14ac:dyDescent="0.2">
      <c r="A453" s="59" t="s">
        <v>5253</v>
      </c>
      <c r="B453" s="636"/>
      <c r="C453" s="636"/>
      <c r="D453" s="636"/>
      <c r="E453" s="636"/>
      <c r="F453" s="636"/>
      <c r="G453" s="636"/>
      <c r="H453" s="21"/>
    </row>
    <row r="454" spans="1:8" s="30" customFormat="1" x14ac:dyDescent="0.2">
      <c r="A454" s="47" t="s">
        <v>5254</v>
      </c>
      <c r="B454" s="47"/>
      <c r="C454" s="47"/>
      <c r="D454" s="47"/>
      <c r="E454" s="47"/>
      <c r="F454" s="47"/>
      <c r="G454" s="58"/>
      <c r="H454" s="21"/>
    </row>
    <row r="455" spans="1:8" s="30" customFormat="1" x14ac:dyDescent="0.2">
      <c r="A455" s="47" t="s">
        <v>5255</v>
      </c>
      <c r="B455" s="60"/>
      <c r="C455" s="60"/>
      <c r="D455" s="60"/>
      <c r="E455" s="60"/>
      <c r="F455" s="60"/>
      <c r="G455" s="58"/>
      <c r="H455" s="21"/>
    </row>
    <row r="456" spans="1:8" s="30" customFormat="1" x14ac:dyDescent="0.2">
      <c r="A456" s="47" t="s">
        <v>5256</v>
      </c>
      <c r="B456" s="60"/>
      <c r="C456" s="60"/>
      <c r="D456" s="60"/>
      <c r="E456" s="60"/>
      <c r="F456" s="60"/>
      <c r="G456" s="58"/>
      <c r="H456" s="21"/>
    </row>
    <row r="457" spans="1:8" s="30" customFormat="1" x14ac:dyDescent="0.2">
      <c r="A457" s="47" t="s">
        <v>5257</v>
      </c>
      <c r="B457" s="60"/>
      <c r="C457" s="60"/>
      <c r="D457" s="60"/>
      <c r="E457" s="60"/>
      <c r="F457" s="60"/>
      <c r="G457" s="58"/>
      <c r="H457" s="21"/>
    </row>
    <row r="458" spans="1:8" s="30" customFormat="1" x14ac:dyDescent="0.2">
      <c r="A458" s="47" t="s">
        <v>5258</v>
      </c>
      <c r="B458" s="60"/>
      <c r="C458" s="60"/>
      <c r="D458" s="60"/>
      <c r="E458" s="60"/>
      <c r="F458" s="60"/>
      <c r="G458" s="58"/>
      <c r="H458" s="21"/>
    </row>
    <row r="459" spans="1:8" s="30" customFormat="1" x14ac:dyDescent="0.2">
      <c r="A459" s="47" t="s">
        <v>5259</v>
      </c>
      <c r="B459" s="60"/>
      <c r="C459" s="60"/>
      <c r="D459" s="60"/>
      <c r="E459" s="60"/>
      <c r="F459" s="60"/>
      <c r="G459" s="58"/>
      <c r="H459" s="21"/>
    </row>
    <row r="460" spans="1:8" s="30" customFormat="1" x14ac:dyDescent="0.2">
      <c r="A460" s="636" t="s">
        <v>5260</v>
      </c>
      <c r="B460" s="61"/>
      <c r="C460" s="61"/>
      <c r="D460" s="61"/>
      <c r="E460" s="61"/>
      <c r="F460" s="61"/>
      <c r="G460" s="61"/>
      <c r="H460" s="21"/>
    </row>
    <row r="461" spans="1:8" s="30" customFormat="1" x14ac:dyDescent="0.2">
      <c r="A461" s="636" t="s">
        <v>5261</v>
      </c>
      <c r="B461" s="61"/>
      <c r="C461" s="61"/>
      <c r="D461" s="61"/>
      <c r="E461" s="61"/>
      <c r="F461" s="61"/>
      <c r="G461" s="61"/>
      <c r="H461" s="21"/>
    </row>
    <row r="462" spans="1:8" s="30" customFormat="1" x14ac:dyDescent="0.2">
      <c r="A462" s="636" t="s">
        <v>5262</v>
      </c>
      <c r="B462" s="61"/>
      <c r="C462" s="61"/>
      <c r="D462" s="61"/>
      <c r="E462" s="61"/>
      <c r="F462" s="61"/>
      <c r="G462" s="61"/>
      <c r="H462" s="21"/>
    </row>
    <row r="463" spans="1:8" s="30" customFormat="1" x14ac:dyDescent="0.2">
      <c r="A463" s="636" t="s">
        <v>5263</v>
      </c>
      <c r="B463" s="61"/>
      <c r="C463" s="61"/>
      <c r="D463" s="61"/>
      <c r="E463" s="61"/>
      <c r="F463" s="61"/>
      <c r="G463" s="61"/>
      <c r="H463" s="21"/>
    </row>
    <row r="464" spans="1:8" s="30" customFormat="1" x14ac:dyDescent="0.2">
      <c r="A464" s="636" t="s">
        <v>5264</v>
      </c>
      <c r="B464" s="61"/>
      <c r="C464" s="61"/>
      <c r="D464" s="61"/>
      <c r="E464" s="61"/>
      <c r="F464" s="61"/>
      <c r="G464" s="61"/>
      <c r="H464" s="21"/>
    </row>
    <row r="465" spans="1:8" s="30" customFormat="1" x14ac:dyDescent="0.2">
      <c r="A465" s="636" t="s">
        <v>5265</v>
      </c>
      <c r="B465" s="61"/>
      <c r="C465" s="61"/>
      <c r="D465" s="61"/>
      <c r="E465" s="61"/>
      <c r="F465" s="61"/>
      <c r="G465" s="61"/>
      <c r="H465" s="21"/>
    </row>
    <row r="466" spans="1:8" x14ac:dyDescent="0.2">
      <c r="A466" s="636" t="s">
        <v>5266</v>
      </c>
      <c r="B466" s="62"/>
      <c r="C466" s="62"/>
      <c r="D466" s="62"/>
      <c r="E466" s="62"/>
      <c r="F466" s="62"/>
      <c r="G466" s="20"/>
      <c r="H466" s="21"/>
    </row>
    <row r="467" spans="1:8" x14ac:dyDescent="0.2">
      <c r="G467" s="64"/>
    </row>
    <row r="468" spans="1:8" x14ac:dyDescent="0.2">
      <c r="G468" s="64"/>
    </row>
    <row r="469" spans="1:8" x14ac:dyDescent="0.2">
      <c r="G469" s="64"/>
    </row>
    <row r="470" spans="1:8" x14ac:dyDescent="0.2">
      <c r="G470" s="64"/>
    </row>
    <row r="471" spans="1:8" x14ac:dyDescent="0.2">
      <c r="G471" s="64"/>
    </row>
    <row r="472" spans="1:8" x14ac:dyDescent="0.2">
      <c r="G472" s="64"/>
    </row>
    <row r="473" spans="1:8" x14ac:dyDescent="0.2">
      <c r="G473" s="64"/>
    </row>
    <row r="474" spans="1:8" x14ac:dyDescent="0.2">
      <c r="G474" s="64"/>
    </row>
    <row r="475" spans="1:8" x14ac:dyDescent="0.2">
      <c r="G475" s="64"/>
    </row>
    <row r="476" spans="1:8" x14ac:dyDescent="0.2">
      <c r="G476" s="64"/>
    </row>
    <row r="477" spans="1:8" x14ac:dyDescent="0.2">
      <c r="G477" s="64"/>
    </row>
    <row r="478" spans="1:8" x14ac:dyDescent="0.2">
      <c r="G478" s="64"/>
    </row>
    <row r="479" spans="1:8" x14ac:dyDescent="0.2">
      <c r="G479" s="64"/>
    </row>
    <row r="480" spans="1:8" x14ac:dyDescent="0.2">
      <c r="G480" s="64"/>
    </row>
    <row r="481" spans="7:7" x14ac:dyDescent="0.2">
      <c r="G481" s="64"/>
    </row>
    <row r="482" spans="7:7" x14ac:dyDescent="0.2">
      <c r="G482" s="64"/>
    </row>
    <row r="483" spans="7:7" x14ac:dyDescent="0.2">
      <c r="G483" s="64"/>
    </row>
    <row r="484" spans="7:7" x14ac:dyDescent="0.2">
      <c r="G484" s="64"/>
    </row>
    <row r="485" spans="7:7" x14ac:dyDescent="0.2">
      <c r="G485" s="64"/>
    </row>
    <row r="486" spans="7:7" x14ac:dyDescent="0.2">
      <c r="G486" s="64"/>
    </row>
    <row r="487" spans="7:7" x14ac:dyDescent="0.2">
      <c r="G487" s="64"/>
    </row>
    <row r="488" spans="7:7" x14ac:dyDescent="0.2">
      <c r="G488" s="64"/>
    </row>
    <row r="489" spans="7:7" x14ac:dyDescent="0.2">
      <c r="G489" s="64"/>
    </row>
    <row r="490" spans="7:7" x14ac:dyDescent="0.2">
      <c r="G490" s="64"/>
    </row>
    <row r="491" spans="7:7" x14ac:dyDescent="0.2">
      <c r="G491" s="64"/>
    </row>
    <row r="492" spans="7:7" x14ac:dyDescent="0.2">
      <c r="G492" s="64"/>
    </row>
    <row r="493" spans="7:7" x14ac:dyDescent="0.2">
      <c r="G493" s="64"/>
    </row>
    <row r="494" spans="7:7" x14ac:dyDescent="0.2">
      <c r="G494" s="64"/>
    </row>
    <row r="495" spans="7:7" x14ac:dyDescent="0.2">
      <c r="G495" s="64"/>
    </row>
    <row r="496" spans="7:7" x14ac:dyDescent="0.2">
      <c r="G496" s="64"/>
    </row>
    <row r="497" spans="7:7" x14ac:dyDescent="0.2">
      <c r="G497" s="64"/>
    </row>
    <row r="498" spans="7:7" x14ac:dyDescent="0.2">
      <c r="G498" s="64"/>
    </row>
  </sheetData>
  <pageMargins left="0.23622047244094491" right="0.23622047244094491" top="0.74803149606299213" bottom="0.74803149606299213" header="0.31496062992125984" footer="0.31496062992125984"/>
  <pageSetup paperSize="9" scale="64" firstPageNumber="146" fitToHeight="0" orientation="portrait" useFirstPageNumber="1" verticalDpi="4" r:id="rId1"/>
  <headerFooter alignWithMargins="0">
    <oddFooter>&amp;C&amp;10&amp;P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3DE07-CBC6-40BF-8067-A1EDE0D17469}">
  <sheetPr codeName="Sheet7"/>
  <dimension ref="A1:N551"/>
  <sheetViews>
    <sheetView showGridLines="0" zoomScaleNormal="100" zoomScaleSheetLayoutView="100" workbookViewId="0"/>
  </sheetViews>
  <sheetFormatPr defaultColWidth="10.7109375" defaultRowHeight="15" x14ac:dyDescent="0.2"/>
  <cols>
    <col min="1" max="1" width="33.7109375" style="22" customWidth="1"/>
    <col min="2" max="2" width="27.85546875" style="22" customWidth="1"/>
    <col min="3" max="3" width="26" style="22" bestFit="1" customWidth="1"/>
    <col min="4" max="4" width="22.42578125" style="22" customWidth="1"/>
    <col min="5" max="5" width="7.85546875" style="22" customWidth="1"/>
    <col min="6" max="6" width="15.85546875" style="22" customWidth="1"/>
    <col min="7" max="7" width="18.5703125" style="58" customWidth="1"/>
    <col min="8" max="8" width="6.42578125" style="63" bestFit="1" customWidth="1"/>
    <col min="9" max="256" width="10.7109375" style="63"/>
    <col min="257" max="257" width="33.7109375" style="63" customWidth="1"/>
    <col min="258" max="258" width="27.85546875" style="63" customWidth="1"/>
    <col min="259" max="259" width="26" style="63" bestFit="1" customWidth="1"/>
    <col min="260" max="260" width="22.42578125" style="63" customWidth="1"/>
    <col min="261" max="261" width="7.85546875" style="63" customWidth="1"/>
    <col min="262" max="262" width="15.85546875" style="63" customWidth="1"/>
    <col min="263" max="263" width="18.5703125" style="63" customWidth="1"/>
    <col min="264" max="264" width="6.42578125" style="63" bestFit="1" customWidth="1"/>
    <col min="265" max="512" width="10.7109375" style="63"/>
    <col min="513" max="513" width="33.7109375" style="63" customWidth="1"/>
    <col min="514" max="514" width="27.85546875" style="63" customWidth="1"/>
    <col min="515" max="515" width="26" style="63" bestFit="1" customWidth="1"/>
    <col min="516" max="516" width="22.42578125" style="63" customWidth="1"/>
    <col min="517" max="517" width="7.85546875" style="63" customWidth="1"/>
    <col min="518" max="518" width="15.85546875" style="63" customWidth="1"/>
    <col min="519" max="519" width="18.5703125" style="63" customWidth="1"/>
    <col min="520" max="520" width="6.42578125" style="63" bestFit="1" customWidth="1"/>
    <col min="521" max="768" width="10.7109375" style="63"/>
    <col min="769" max="769" width="33.7109375" style="63" customWidth="1"/>
    <col min="770" max="770" width="27.85546875" style="63" customWidth="1"/>
    <col min="771" max="771" width="26" style="63" bestFit="1" customWidth="1"/>
    <col min="772" max="772" width="22.42578125" style="63" customWidth="1"/>
    <col min="773" max="773" width="7.85546875" style="63" customWidth="1"/>
    <col min="774" max="774" width="15.85546875" style="63" customWidth="1"/>
    <col min="775" max="775" width="18.5703125" style="63" customWidth="1"/>
    <col min="776" max="776" width="6.42578125" style="63" bestFit="1" customWidth="1"/>
    <col min="777" max="1024" width="10.7109375" style="63"/>
    <col min="1025" max="1025" width="33.7109375" style="63" customWidth="1"/>
    <col min="1026" max="1026" width="27.85546875" style="63" customWidth="1"/>
    <col min="1027" max="1027" width="26" style="63" bestFit="1" customWidth="1"/>
    <col min="1028" max="1028" width="22.42578125" style="63" customWidth="1"/>
    <col min="1029" max="1029" width="7.85546875" style="63" customWidth="1"/>
    <col min="1030" max="1030" width="15.85546875" style="63" customWidth="1"/>
    <col min="1031" max="1031" width="18.5703125" style="63" customWidth="1"/>
    <col min="1032" max="1032" width="6.42578125" style="63" bestFit="1" customWidth="1"/>
    <col min="1033" max="1280" width="10.7109375" style="63"/>
    <col min="1281" max="1281" width="33.7109375" style="63" customWidth="1"/>
    <col min="1282" max="1282" width="27.85546875" style="63" customWidth="1"/>
    <col min="1283" max="1283" width="26" style="63" bestFit="1" customWidth="1"/>
    <col min="1284" max="1284" width="22.42578125" style="63" customWidth="1"/>
    <col min="1285" max="1285" width="7.85546875" style="63" customWidth="1"/>
    <col min="1286" max="1286" width="15.85546875" style="63" customWidth="1"/>
    <col min="1287" max="1287" width="18.5703125" style="63" customWidth="1"/>
    <col min="1288" max="1288" width="6.42578125" style="63" bestFit="1" customWidth="1"/>
    <col min="1289" max="1536" width="10.7109375" style="63"/>
    <col min="1537" max="1537" width="33.7109375" style="63" customWidth="1"/>
    <col min="1538" max="1538" width="27.85546875" style="63" customWidth="1"/>
    <col min="1539" max="1539" width="26" style="63" bestFit="1" customWidth="1"/>
    <col min="1540" max="1540" width="22.42578125" style="63" customWidth="1"/>
    <col min="1541" max="1541" width="7.85546875" style="63" customWidth="1"/>
    <col min="1542" max="1542" width="15.85546875" style="63" customWidth="1"/>
    <col min="1543" max="1543" width="18.5703125" style="63" customWidth="1"/>
    <col min="1544" max="1544" width="6.42578125" style="63" bestFit="1" customWidth="1"/>
    <col min="1545" max="1792" width="10.7109375" style="63"/>
    <col min="1793" max="1793" width="33.7109375" style="63" customWidth="1"/>
    <col min="1794" max="1794" width="27.85546875" style="63" customWidth="1"/>
    <col min="1795" max="1795" width="26" style="63" bestFit="1" customWidth="1"/>
    <col min="1796" max="1796" width="22.42578125" style="63" customWidth="1"/>
    <col min="1797" max="1797" width="7.85546875" style="63" customWidth="1"/>
    <col min="1798" max="1798" width="15.85546875" style="63" customWidth="1"/>
    <col min="1799" max="1799" width="18.5703125" style="63" customWidth="1"/>
    <col min="1800" max="1800" width="6.42578125" style="63" bestFit="1" customWidth="1"/>
    <col min="1801" max="2048" width="10.7109375" style="63"/>
    <col min="2049" max="2049" width="33.7109375" style="63" customWidth="1"/>
    <col min="2050" max="2050" width="27.85546875" style="63" customWidth="1"/>
    <col min="2051" max="2051" width="26" style="63" bestFit="1" customWidth="1"/>
    <col min="2052" max="2052" width="22.42578125" style="63" customWidth="1"/>
    <col min="2053" max="2053" width="7.85546875" style="63" customWidth="1"/>
    <col min="2054" max="2054" width="15.85546875" style="63" customWidth="1"/>
    <col min="2055" max="2055" width="18.5703125" style="63" customWidth="1"/>
    <col min="2056" max="2056" width="6.42578125" style="63" bestFit="1" customWidth="1"/>
    <col min="2057" max="2304" width="10.7109375" style="63"/>
    <col min="2305" max="2305" width="33.7109375" style="63" customWidth="1"/>
    <col min="2306" max="2306" width="27.85546875" style="63" customWidth="1"/>
    <col min="2307" max="2307" width="26" style="63" bestFit="1" customWidth="1"/>
    <col min="2308" max="2308" width="22.42578125" style="63" customWidth="1"/>
    <col min="2309" max="2309" width="7.85546875" style="63" customWidth="1"/>
    <col min="2310" max="2310" width="15.85546875" style="63" customWidth="1"/>
    <col min="2311" max="2311" width="18.5703125" style="63" customWidth="1"/>
    <col min="2312" max="2312" width="6.42578125" style="63" bestFit="1" customWidth="1"/>
    <col min="2313" max="2560" width="10.7109375" style="63"/>
    <col min="2561" max="2561" width="33.7109375" style="63" customWidth="1"/>
    <col min="2562" max="2562" width="27.85546875" style="63" customWidth="1"/>
    <col min="2563" max="2563" width="26" style="63" bestFit="1" customWidth="1"/>
    <col min="2564" max="2564" width="22.42578125" style="63" customWidth="1"/>
    <col min="2565" max="2565" width="7.85546875" style="63" customWidth="1"/>
    <col min="2566" max="2566" width="15.85546875" style="63" customWidth="1"/>
    <col min="2567" max="2567" width="18.5703125" style="63" customWidth="1"/>
    <col min="2568" max="2568" width="6.42578125" style="63" bestFit="1" customWidth="1"/>
    <col min="2569" max="2816" width="10.7109375" style="63"/>
    <col min="2817" max="2817" width="33.7109375" style="63" customWidth="1"/>
    <col min="2818" max="2818" width="27.85546875" style="63" customWidth="1"/>
    <col min="2819" max="2819" width="26" style="63" bestFit="1" customWidth="1"/>
    <col min="2820" max="2820" width="22.42578125" style="63" customWidth="1"/>
    <col min="2821" max="2821" width="7.85546875" style="63" customWidth="1"/>
    <col min="2822" max="2822" width="15.85546875" style="63" customWidth="1"/>
    <col min="2823" max="2823" width="18.5703125" style="63" customWidth="1"/>
    <col min="2824" max="2824" width="6.42578125" style="63" bestFit="1" customWidth="1"/>
    <col min="2825" max="3072" width="10.7109375" style="63"/>
    <col min="3073" max="3073" width="33.7109375" style="63" customWidth="1"/>
    <col min="3074" max="3074" width="27.85546875" style="63" customWidth="1"/>
    <col min="3075" max="3075" width="26" style="63" bestFit="1" customWidth="1"/>
    <col min="3076" max="3076" width="22.42578125" style="63" customWidth="1"/>
    <col min="3077" max="3077" width="7.85546875" style="63" customWidth="1"/>
    <col min="3078" max="3078" width="15.85546875" style="63" customWidth="1"/>
    <col min="3079" max="3079" width="18.5703125" style="63" customWidth="1"/>
    <col min="3080" max="3080" width="6.42578125" style="63" bestFit="1" customWidth="1"/>
    <col min="3081" max="3328" width="10.7109375" style="63"/>
    <col min="3329" max="3329" width="33.7109375" style="63" customWidth="1"/>
    <col min="3330" max="3330" width="27.85546875" style="63" customWidth="1"/>
    <col min="3331" max="3331" width="26" style="63" bestFit="1" customWidth="1"/>
    <col min="3332" max="3332" width="22.42578125" style="63" customWidth="1"/>
    <col min="3333" max="3333" width="7.85546875" style="63" customWidth="1"/>
    <col min="3334" max="3334" width="15.85546875" style="63" customWidth="1"/>
    <col min="3335" max="3335" width="18.5703125" style="63" customWidth="1"/>
    <col min="3336" max="3336" width="6.42578125" style="63" bestFit="1" customWidth="1"/>
    <col min="3337" max="3584" width="10.7109375" style="63"/>
    <col min="3585" max="3585" width="33.7109375" style="63" customWidth="1"/>
    <col min="3586" max="3586" width="27.85546875" style="63" customWidth="1"/>
    <col min="3587" max="3587" width="26" style="63" bestFit="1" customWidth="1"/>
    <col min="3588" max="3588" width="22.42578125" style="63" customWidth="1"/>
    <col min="3589" max="3589" width="7.85546875" style="63" customWidth="1"/>
    <col min="3590" max="3590" width="15.85546875" style="63" customWidth="1"/>
    <col min="3591" max="3591" width="18.5703125" style="63" customWidth="1"/>
    <col min="3592" max="3592" width="6.42578125" style="63" bestFit="1" customWidth="1"/>
    <col min="3593" max="3840" width="10.7109375" style="63"/>
    <col min="3841" max="3841" width="33.7109375" style="63" customWidth="1"/>
    <col min="3842" max="3842" width="27.85546875" style="63" customWidth="1"/>
    <col min="3843" max="3843" width="26" style="63" bestFit="1" customWidth="1"/>
    <col min="3844" max="3844" width="22.42578125" style="63" customWidth="1"/>
    <col min="3845" max="3845" width="7.85546875" style="63" customWidth="1"/>
    <col min="3846" max="3846" width="15.85546875" style="63" customWidth="1"/>
    <col min="3847" max="3847" width="18.5703125" style="63" customWidth="1"/>
    <col min="3848" max="3848" width="6.42578125" style="63" bestFit="1" customWidth="1"/>
    <col min="3849" max="4096" width="10.7109375" style="63"/>
    <col min="4097" max="4097" width="33.7109375" style="63" customWidth="1"/>
    <col min="4098" max="4098" width="27.85546875" style="63" customWidth="1"/>
    <col min="4099" max="4099" width="26" style="63" bestFit="1" customWidth="1"/>
    <col min="4100" max="4100" width="22.42578125" style="63" customWidth="1"/>
    <col min="4101" max="4101" width="7.85546875" style="63" customWidth="1"/>
    <col min="4102" max="4102" width="15.85546875" style="63" customWidth="1"/>
    <col min="4103" max="4103" width="18.5703125" style="63" customWidth="1"/>
    <col min="4104" max="4104" width="6.42578125" style="63" bestFit="1" customWidth="1"/>
    <col min="4105" max="4352" width="10.7109375" style="63"/>
    <col min="4353" max="4353" width="33.7109375" style="63" customWidth="1"/>
    <col min="4354" max="4354" width="27.85546875" style="63" customWidth="1"/>
    <col min="4355" max="4355" width="26" style="63" bestFit="1" customWidth="1"/>
    <col min="4356" max="4356" width="22.42578125" style="63" customWidth="1"/>
    <col min="4357" max="4357" width="7.85546875" style="63" customWidth="1"/>
    <col min="4358" max="4358" width="15.85546875" style="63" customWidth="1"/>
    <col min="4359" max="4359" width="18.5703125" style="63" customWidth="1"/>
    <col min="4360" max="4360" width="6.42578125" style="63" bestFit="1" customWidth="1"/>
    <col min="4361" max="4608" width="10.7109375" style="63"/>
    <col min="4609" max="4609" width="33.7109375" style="63" customWidth="1"/>
    <col min="4610" max="4610" width="27.85546875" style="63" customWidth="1"/>
    <col min="4611" max="4611" width="26" style="63" bestFit="1" customWidth="1"/>
    <col min="4612" max="4612" width="22.42578125" style="63" customWidth="1"/>
    <col min="4613" max="4613" width="7.85546875" style="63" customWidth="1"/>
    <col min="4614" max="4614" width="15.85546875" style="63" customWidth="1"/>
    <col min="4615" max="4615" width="18.5703125" style="63" customWidth="1"/>
    <col min="4616" max="4616" width="6.42578125" style="63" bestFit="1" customWidth="1"/>
    <col min="4617" max="4864" width="10.7109375" style="63"/>
    <col min="4865" max="4865" width="33.7109375" style="63" customWidth="1"/>
    <col min="4866" max="4866" width="27.85546875" style="63" customWidth="1"/>
    <col min="4867" max="4867" width="26" style="63" bestFit="1" customWidth="1"/>
    <col min="4868" max="4868" width="22.42578125" style="63" customWidth="1"/>
    <col min="4869" max="4869" width="7.85546875" style="63" customWidth="1"/>
    <col min="4870" max="4870" width="15.85546875" style="63" customWidth="1"/>
    <col min="4871" max="4871" width="18.5703125" style="63" customWidth="1"/>
    <col min="4872" max="4872" width="6.42578125" style="63" bestFit="1" customWidth="1"/>
    <col min="4873" max="5120" width="10.7109375" style="63"/>
    <col min="5121" max="5121" width="33.7109375" style="63" customWidth="1"/>
    <col min="5122" max="5122" width="27.85546875" style="63" customWidth="1"/>
    <col min="5123" max="5123" width="26" style="63" bestFit="1" customWidth="1"/>
    <col min="5124" max="5124" width="22.42578125" style="63" customWidth="1"/>
    <col min="5125" max="5125" width="7.85546875" style="63" customWidth="1"/>
    <col min="5126" max="5126" width="15.85546875" style="63" customWidth="1"/>
    <col min="5127" max="5127" width="18.5703125" style="63" customWidth="1"/>
    <col min="5128" max="5128" width="6.42578125" style="63" bestFit="1" customWidth="1"/>
    <col min="5129" max="5376" width="10.7109375" style="63"/>
    <col min="5377" max="5377" width="33.7109375" style="63" customWidth="1"/>
    <col min="5378" max="5378" width="27.85546875" style="63" customWidth="1"/>
    <col min="5379" max="5379" width="26" style="63" bestFit="1" customWidth="1"/>
    <col min="5380" max="5380" width="22.42578125" style="63" customWidth="1"/>
    <col min="5381" max="5381" width="7.85546875" style="63" customWidth="1"/>
    <col min="5382" max="5382" width="15.85546875" style="63" customWidth="1"/>
    <col min="5383" max="5383" width="18.5703125" style="63" customWidth="1"/>
    <col min="5384" max="5384" width="6.42578125" style="63" bestFit="1" customWidth="1"/>
    <col min="5385" max="5632" width="10.7109375" style="63"/>
    <col min="5633" max="5633" width="33.7109375" style="63" customWidth="1"/>
    <col min="5634" max="5634" width="27.85546875" style="63" customWidth="1"/>
    <col min="5635" max="5635" width="26" style="63" bestFit="1" customWidth="1"/>
    <col min="5636" max="5636" width="22.42578125" style="63" customWidth="1"/>
    <col min="5637" max="5637" width="7.85546875" style="63" customWidth="1"/>
    <col min="5638" max="5638" width="15.85546875" style="63" customWidth="1"/>
    <col min="5639" max="5639" width="18.5703125" style="63" customWidth="1"/>
    <col min="5640" max="5640" width="6.42578125" style="63" bestFit="1" customWidth="1"/>
    <col min="5641" max="5888" width="10.7109375" style="63"/>
    <col min="5889" max="5889" width="33.7109375" style="63" customWidth="1"/>
    <col min="5890" max="5890" width="27.85546875" style="63" customWidth="1"/>
    <col min="5891" max="5891" width="26" style="63" bestFit="1" customWidth="1"/>
    <col min="5892" max="5892" width="22.42578125" style="63" customWidth="1"/>
    <col min="5893" max="5893" width="7.85546875" style="63" customWidth="1"/>
    <col min="5894" max="5894" width="15.85546875" style="63" customWidth="1"/>
    <col min="5895" max="5895" width="18.5703125" style="63" customWidth="1"/>
    <col min="5896" max="5896" width="6.42578125" style="63" bestFit="1" customWidth="1"/>
    <col min="5897" max="6144" width="10.7109375" style="63"/>
    <col min="6145" max="6145" width="33.7109375" style="63" customWidth="1"/>
    <col min="6146" max="6146" width="27.85546875" style="63" customWidth="1"/>
    <col min="6147" max="6147" width="26" style="63" bestFit="1" customWidth="1"/>
    <col min="6148" max="6148" width="22.42578125" style="63" customWidth="1"/>
    <col min="6149" max="6149" width="7.85546875" style="63" customWidth="1"/>
    <col min="6150" max="6150" width="15.85546875" style="63" customWidth="1"/>
    <col min="6151" max="6151" width="18.5703125" style="63" customWidth="1"/>
    <col min="6152" max="6152" width="6.42578125" style="63" bestFit="1" customWidth="1"/>
    <col min="6153" max="6400" width="10.7109375" style="63"/>
    <col min="6401" max="6401" width="33.7109375" style="63" customWidth="1"/>
    <col min="6402" max="6402" width="27.85546875" style="63" customWidth="1"/>
    <col min="6403" max="6403" width="26" style="63" bestFit="1" customWidth="1"/>
    <col min="6404" max="6404" width="22.42578125" style="63" customWidth="1"/>
    <col min="6405" max="6405" width="7.85546875" style="63" customWidth="1"/>
    <col min="6406" max="6406" width="15.85546875" style="63" customWidth="1"/>
    <col min="6407" max="6407" width="18.5703125" style="63" customWidth="1"/>
    <col min="6408" max="6408" width="6.42578125" style="63" bestFit="1" customWidth="1"/>
    <col min="6409" max="6656" width="10.7109375" style="63"/>
    <col min="6657" max="6657" width="33.7109375" style="63" customWidth="1"/>
    <col min="6658" max="6658" width="27.85546875" style="63" customWidth="1"/>
    <col min="6659" max="6659" width="26" style="63" bestFit="1" customWidth="1"/>
    <col min="6660" max="6660" width="22.42578125" style="63" customWidth="1"/>
    <col min="6661" max="6661" width="7.85546875" style="63" customWidth="1"/>
    <col min="6662" max="6662" width="15.85546875" style="63" customWidth="1"/>
    <col min="6663" max="6663" width="18.5703125" style="63" customWidth="1"/>
    <col min="6664" max="6664" width="6.42578125" style="63" bestFit="1" customWidth="1"/>
    <col min="6665" max="6912" width="10.7109375" style="63"/>
    <col min="6913" max="6913" width="33.7109375" style="63" customWidth="1"/>
    <col min="6914" max="6914" width="27.85546875" style="63" customWidth="1"/>
    <col min="6915" max="6915" width="26" style="63" bestFit="1" customWidth="1"/>
    <col min="6916" max="6916" width="22.42578125" style="63" customWidth="1"/>
    <col min="6917" max="6917" width="7.85546875" style="63" customWidth="1"/>
    <col min="6918" max="6918" width="15.85546875" style="63" customWidth="1"/>
    <col min="6919" max="6919" width="18.5703125" style="63" customWidth="1"/>
    <col min="6920" max="6920" width="6.42578125" style="63" bestFit="1" customWidth="1"/>
    <col min="6921" max="7168" width="10.7109375" style="63"/>
    <col min="7169" max="7169" width="33.7109375" style="63" customWidth="1"/>
    <col min="7170" max="7170" width="27.85546875" style="63" customWidth="1"/>
    <col min="7171" max="7171" width="26" style="63" bestFit="1" customWidth="1"/>
    <col min="7172" max="7172" width="22.42578125" style="63" customWidth="1"/>
    <col min="7173" max="7173" width="7.85546875" style="63" customWidth="1"/>
    <col min="7174" max="7174" width="15.85546875" style="63" customWidth="1"/>
    <col min="7175" max="7175" width="18.5703125" style="63" customWidth="1"/>
    <col min="7176" max="7176" width="6.42578125" style="63" bestFit="1" customWidth="1"/>
    <col min="7177" max="7424" width="10.7109375" style="63"/>
    <col min="7425" max="7425" width="33.7109375" style="63" customWidth="1"/>
    <col min="7426" max="7426" width="27.85546875" style="63" customWidth="1"/>
    <col min="7427" max="7427" width="26" style="63" bestFit="1" customWidth="1"/>
    <col min="7428" max="7428" width="22.42578125" style="63" customWidth="1"/>
    <col min="7429" max="7429" width="7.85546875" style="63" customWidth="1"/>
    <col min="7430" max="7430" width="15.85546875" style="63" customWidth="1"/>
    <col min="7431" max="7431" width="18.5703125" style="63" customWidth="1"/>
    <col min="7432" max="7432" width="6.42578125" style="63" bestFit="1" customWidth="1"/>
    <col min="7433" max="7680" width="10.7109375" style="63"/>
    <col min="7681" max="7681" width="33.7109375" style="63" customWidth="1"/>
    <col min="7682" max="7682" width="27.85546875" style="63" customWidth="1"/>
    <col min="7683" max="7683" width="26" style="63" bestFit="1" customWidth="1"/>
    <col min="7684" max="7684" width="22.42578125" style="63" customWidth="1"/>
    <col min="7685" max="7685" width="7.85546875" style="63" customWidth="1"/>
    <col min="7686" max="7686" width="15.85546875" style="63" customWidth="1"/>
    <col min="7687" max="7687" width="18.5703125" style="63" customWidth="1"/>
    <col min="7688" max="7688" width="6.42578125" style="63" bestFit="1" customWidth="1"/>
    <col min="7689" max="7936" width="10.7109375" style="63"/>
    <col min="7937" max="7937" width="33.7109375" style="63" customWidth="1"/>
    <col min="7938" max="7938" width="27.85546875" style="63" customWidth="1"/>
    <col min="7939" max="7939" width="26" style="63" bestFit="1" customWidth="1"/>
    <col min="7940" max="7940" width="22.42578125" style="63" customWidth="1"/>
    <col min="7941" max="7941" width="7.85546875" style="63" customWidth="1"/>
    <col min="7942" max="7942" width="15.85546875" style="63" customWidth="1"/>
    <col min="7943" max="7943" width="18.5703125" style="63" customWidth="1"/>
    <col min="7944" max="7944" width="6.42578125" style="63" bestFit="1" customWidth="1"/>
    <col min="7945" max="8192" width="10.7109375" style="63"/>
    <col min="8193" max="8193" width="33.7109375" style="63" customWidth="1"/>
    <col min="8194" max="8194" width="27.85546875" style="63" customWidth="1"/>
    <col min="8195" max="8195" width="26" style="63" bestFit="1" customWidth="1"/>
    <col min="8196" max="8196" width="22.42578125" style="63" customWidth="1"/>
    <col min="8197" max="8197" width="7.85546875" style="63" customWidth="1"/>
    <col min="8198" max="8198" width="15.85546875" style="63" customWidth="1"/>
    <col min="8199" max="8199" width="18.5703125" style="63" customWidth="1"/>
    <col min="8200" max="8200" width="6.42578125" style="63" bestFit="1" customWidth="1"/>
    <col min="8201" max="8448" width="10.7109375" style="63"/>
    <col min="8449" max="8449" width="33.7109375" style="63" customWidth="1"/>
    <col min="8450" max="8450" width="27.85546875" style="63" customWidth="1"/>
    <col min="8451" max="8451" width="26" style="63" bestFit="1" customWidth="1"/>
    <col min="8452" max="8452" width="22.42578125" style="63" customWidth="1"/>
    <col min="8453" max="8453" width="7.85546875" style="63" customWidth="1"/>
    <col min="8454" max="8454" width="15.85546875" style="63" customWidth="1"/>
    <col min="8455" max="8455" width="18.5703125" style="63" customWidth="1"/>
    <col min="8456" max="8456" width="6.42578125" style="63" bestFit="1" customWidth="1"/>
    <col min="8457" max="8704" width="10.7109375" style="63"/>
    <col min="8705" max="8705" width="33.7109375" style="63" customWidth="1"/>
    <col min="8706" max="8706" width="27.85546875" style="63" customWidth="1"/>
    <col min="8707" max="8707" width="26" style="63" bestFit="1" customWidth="1"/>
    <col min="8708" max="8708" width="22.42578125" style="63" customWidth="1"/>
    <col min="8709" max="8709" width="7.85546875" style="63" customWidth="1"/>
    <col min="8710" max="8710" width="15.85546875" style="63" customWidth="1"/>
    <col min="8711" max="8711" width="18.5703125" style="63" customWidth="1"/>
    <col min="8712" max="8712" width="6.42578125" style="63" bestFit="1" customWidth="1"/>
    <col min="8713" max="8960" width="10.7109375" style="63"/>
    <col min="8961" max="8961" width="33.7109375" style="63" customWidth="1"/>
    <col min="8962" max="8962" width="27.85546875" style="63" customWidth="1"/>
    <col min="8963" max="8963" width="26" style="63" bestFit="1" customWidth="1"/>
    <col min="8964" max="8964" width="22.42578125" style="63" customWidth="1"/>
    <col min="8965" max="8965" width="7.85546875" style="63" customWidth="1"/>
    <col min="8966" max="8966" width="15.85546875" style="63" customWidth="1"/>
    <col min="8967" max="8967" width="18.5703125" style="63" customWidth="1"/>
    <col min="8968" max="8968" width="6.42578125" style="63" bestFit="1" customWidth="1"/>
    <col min="8969" max="9216" width="10.7109375" style="63"/>
    <col min="9217" max="9217" width="33.7109375" style="63" customWidth="1"/>
    <col min="9218" max="9218" width="27.85546875" style="63" customWidth="1"/>
    <col min="9219" max="9219" width="26" style="63" bestFit="1" customWidth="1"/>
    <col min="9220" max="9220" width="22.42578125" style="63" customWidth="1"/>
    <col min="9221" max="9221" width="7.85546875" style="63" customWidth="1"/>
    <col min="9222" max="9222" width="15.85546875" style="63" customWidth="1"/>
    <col min="9223" max="9223" width="18.5703125" style="63" customWidth="1"/>
    <col min="9224" max="9224" width="6.42578125" style="63" bestFit="1" customWidth="1"/>
    <col min="9225" max="9472" width="10.7109375" style="63"/>
    <col min="9473" max="9473" width="33.7109375" style="63" customWidth="1"/>
    <col min="9474" max="9474" width="27.85546875" style="63" customWidth="1"/>
    <col min="9475" max="9475" width="26" style="63" bestFit="1" customWidth="1"/>
    <col min="9476" max="9476" width="22.42578125" style="63" customWidth="1"/>
    <col min="9477" max="9477" width="7.85546875" style="63" customWidth="1"/>
    <col min="9478" max="9478" width="15.85546875" style="63" customWidth="1"/>
    <col min="9479" max="9479" width="18.5703125" style="63" customWidth="1"/>
    <col min="9480" max="9480" width="6.42578125" style="63" bestFit="1" customWidth="1"/>
    <col min="9481" max="9728" width="10.7109375" style="63"/>
    <col min="9729" max="9729" width="33.7109375" style="63" customWidth="1"/>
    <col min="9730" max="9730" width="27.85546875" style="63" customWidth="1"/>
    <col min="9731" max="9731" width="26" style="63" bestFit="1" customWidth="1"/>
    <col min="9732" max="9732" width="22.42578125" style="63" customWidth="1"/>
    <col min="9733" max="9733" width="7.85546875" style="63" customWidth="1"/>
    <col min="9734" max="9734" width="15.85546875" style="63" customWidth="1"/>
    <col min="9735" max="9735" width="18.5703125" style="63" customWidth="1"/>
    <col min="9736" max="9736" width="6.42578125" style="63" bestFit="1" customWidth="1"/>
    <col min="9737" max="9984" width="10.7109375" style="63"/>
    <col min="9985" max="9985" width="33.7109375" style="63" customWidth="1"/>
    <col min="9986" max="9986" width="27.85546875" style="63" customWidth="1"/>
    <col min="9987" max="9987" width="26" style="63" bestFit="1" customWidth="1"/>
    <col min="9988" max="9988" width="22.42578125" style="63" customWidth="1"/>
    <col min="9989" max="9989" width="7.85546875" style="63" customWidth="1"/>
    <col min="9990" max="9990" width="15.85546875" style="63" customWidth="1"/>
    <col min="9991" max="9991" width="18.5703125" style="63" customWidth="1"/>
    <col min="9992" max="9992" width="6.42578125" style="63" bestFit="1" customWidth="1"/>
    <col min="9993" max="10240" width="10.7109375" style="63"/>
    <col min="10241" max="10241" width="33.7109375" style="63" customWidth="1"/>
    <col min="10242" max="10242" width="27.85546875" style="63" customWidth="1"/>
    <col min="10243" max="10243" width="26" style="63" bestFit="1" customWidth="1"/>
    <col min="10244" max="10244" width="22.42578125" style="63" customWidth="1"/>
    <col min="10245" max="10245" width="7.85546875" style="63" customWidth="1"/>
    <col min="10246" max="10246" width="15.85546875" style="63" customWidth="1"/>
    <col min="10247" max="10247" width="18.5703125" style="63" customWidth="1"/>
    <col min="10248" max="10248" width="6.42578125" style="63" bestFit="1" customWidth="1"/>
    <col min="10249" max="10496" width="10.7109375" style="63"/>
    <col min="10497" max="10497" width="33.7109375" style="63" customWidth="1"/>
    <col min="10498" max="10498" width="27.85546875" style="63" customWidth="1"/>
    <col min="10499" max="10499" width="26" style="63" bestFit="1" customWidth="1"/>
    <col min="10500" max="10500" width="22.42578125" style="63" customWidth="1"/>
    <col min="10501" max="10501" width="7.85546875" style="63" customWidth="1"/>
    <col min="10502" max="10502" width="15.85546875" style="63" customWidth="1"/>
    <col min="10503" max="10503" width="18.5703125" style="63" customWidth="1"/>
    <col min="10504" max="10504" width="6.42578125" style="63" bestFit="1" customWidth="1"/>
    <col min="10505" max="10752" width="10.7109375" style="63"/>
    <col min="10753" max="10753" width="33.7109375" style="63" customWidth="1"/>
    <col min="10754" max="10754" width="27.85546875" style="63" customWidth="1"/>
    <col min="10755" max="10755" width="26" style="63" bestFit="1" customWidth="1"/>
    <col min="10756" max="10756" width="22.42578125" style="63" customWidth="1"/>
    <col min="10757" max="10757" width="7.85546875" style="63" customWidth="1"/>
    <col min="10758" max="10758" width="15.85546875" style="63" customWidth="1"/>
    <col min="10759" max="10759" width="18.5703125" style="63" customWidth="1"/>
    <col min="10760" max="10760" width="6.42578125" style="63" bestFit="1" customWidth="1"/>
    <col min="10761" max="11008" width="10.7109375" style="63"/>
    <col min="11009" max="11009" width="33.7109375" style="63" customWidth="1"/>
    <col min="11010" max="11010" width="27.85546875" style="63" customWidth="1"/>
    <col min="11011" max="11011" width="26" style="63" bestFit="1" customWidth="1"/>
    <col min="11012" max="11012" width="22.42578125" style="63" customWidth="1"/>
    <col min="11013" max="11013" width="7.85546875" style="63" customWidth="1"/>
    <col min="11014" max="11014" width="15.85546875" style="63" customWidth="1"/>
    <col min="11015" max="11015" width="18.5703125" style="63" customWidth="1"/>
    <col min="11016" max="11016" width="6.42578125" style="63" bestFit="1" customWidth="1"/>
    <col min="11017" max="11264" width="10.7109375" style="63"/>
    <col min="11265" max="11265" width="33.7109375" style="63" customWidth="1"/>
    <col min="11266" max="11266" width="27.85546875" style="63" customWidth="1"/>
    <col min="11267" max="11267" width="26" style="63" bestFit="1" customWidth="1"/>
    <col min="11268" max="11268" width="22.42578125" style="63" customWidth="1"/>
    <col min="11269" max="11269" width="7.85546875" style="63" customWidth="1"/>
    <col min="11270" max="11270" width="15.85546875" style="63" customWidth="1"/>
    <col min="11271" max="11271" width="18.5703125" style="63" customWidth="1"/>
    <col min="11272" max="11272" width="6.42578125" style="63" bestFit="1" customWidth="1"/>
    <col min="11273" max="11520" width="10.7109375" style="63"/>
    <col min="11521" max="11521" width="33.7109375" style="63" customWidth="1"/>
    <col min="11522" max="11522" width="27.85546875" style="63" customWidth="1"/>
    <col min="11523" max="11523" width="26" style="63" bestFit="1" customWidth="1"/>
    <col min="11524" max="11524" width="22.42578125" style="63" customWidth="1"/>
    <col min="11525" max="11525" width="7.85546875" style="63" customWidth="1"/>
    <col min="11526" max="11526" width="15.85546875" style="63" customWidth="1"/>
    <col min="11527" max="11527" width="18.5703125" style="63" customWidth="1"/>
    <col min="11528" max="11528" width="6.42578125" style="63" bestFit="1" customWidth="1"/>
    <col min="11529" max="11776" width="10.7109375" style="63"/>
    <col min="11777" max="11777" width="33.7109375" style="63" customWidth="1"/>
    <col min="11778" max="11778" width="27.85546875" style="63" customWidth="1"/>
    <col min="11779" max="11779" width="26" style="63" bestFit="1" customWidth="1"/>
    <col min="11780" max="11780" width="22.42578125" style="63" customWidth="1"/>
    <col min="11781" max="11781" width="7.85546875" style="63" customWidth="1"/>
    <col min="11782" max="11782" width="15.85546875" style="63" customWidth="1"/>
    <col min="11783" max="11783" width="18.5703125" style="63" customWidth="1"/>
    <col min="11784" max="11784" width="6.42578125" style="63" bestFit="1" customWidth="1"/>
    <col min="11785" max="12032" width="10.7109375" style="63"/>
    <col min="12033" max="12033" width="33.7109375" style="63" customWidth="1"/>
    <col min="12034" max="12034" width="27.85546875" style="63" customWidth="1"/>
    <col min="12035" max="12035" width="26" style="63" bestFit="1" customWidth="1"/>
    <col min="12036" max="12036" width="22.42578125" style="63" customWidth="1"/>
    <col min="12037" max="12037" width="7.85546875" style="63" customWidth="1"/>
    <col min="12038" max="12038" width="15.85546875" style="63" customWidth="1"/>
    <col min="12039" max="12039" width="18.5703125" style="63" customWidth="1"/>
    <col min="12040" max="12040" width="6.42578125" style="63" bestFit="1" customWidth="1"/>
    <col min="12041" max="12288" width="10.7109375" style="63"/>
    <col min="12289" max="12289" width="33.7109375" style="63" customWidth="1"/>
    <col min="12290" max="12290" width="27.85546875" style="63" customWidth="1"/>
    <col min="12291" max="12291" width="26" style="63" bestFit="1" customWidth="1"/>
    <col min="12292" max="12292" width="22.42578125" style="63" customWidth="1"/>
    <col min="12293" max="12293" width="7.85546875" style="63" customWidth="1"/>
    <col min="12294" max="12294" width="15.85546875" style="63" customWidth="1"/>
    <col min="12295" max="12295" width="18.5703125" style="63" customWidth="1"/>
    <col min="12296" max="12296" width="6.42578125" style="63" bestFit="1" customWidth="1"/>
    <col min="12297" max="12544" width="10.7109375" style="63"/>
    <col min="12545" max="12545" width="33.7109375" style="63" customWidth="1"/>
    <col min="12546" max="12546" width="27.85546875" style="63" customWidth="1"/>
    <col min="12547" max="12547" width="26" style="63" bestFit="1" customWidth="1"/>
    <col min="12548" max="12548" width="22.42578125" style="63" customWidth="1"/>
    <col min="12549" max="12549" width="7.85546875" style="63" customWidth="1"/>
    <col min="12550" max="12550" width="15.85546875" style="63" customWidth="1"/>
    <col min="12551" max="12551" width="18.5703125" style="63" customWidth="1"/>
    <col min="12552" max="12552" width="6.42578125" style="63" bestFit="1" customWidth="1"/>
    <col min="12553" max="12800" width="10.7109375" style="63"/>
    <col min="12801" max="12801" width="33.7109375" style="63" customWidth="1"/>
    <col min="12802" max="12802" width="27.85546875" style="63" customWidth="1"/>
    <col min="12803" max="12803" width="26" style="63" bestFit="1" customWidth="1"/>
    <col min="12804" max="12804" width="22.42578125" style="63" customWidth="1"/>
    <col min="12805" max="12805" width="7.85546875" style="63" customWidth="1"/>
    <col min="12806" max="12806" width="15.85546875" style="63" customWidth="1"/>
    <col min="12807" max="12807" width="18.5703125" style="63" customWidth="1"/>
    <col min="12808" max="12808" width="6.42578125" style="63" bestFit="1" customWidth="1"/>
    <col min="12809" max="13056" width="10.7109375" style="63"/>
    <col min="13057" max="13057" width="33.7109375" style="63" customWidth="1"/>
    <col min="13058" max="13058" width="27.85546875" style="63" customWidth="1"/>
    <col min="13059" max="13059" width="26" style="63" bestFit="1" customWidth="1"/>
    <col min="13060" max="13060" width="22.42578125" style="63" customWidth="1"/>
    <col min="13061" max="13061" width="7.85546875" style="63" customWidth="1"/>
    <col min="13062" max="13062" width="15.85546875" style="63" customWidth="1"/>
    <col min="13063" max="13063" width="18.5703125" style="63" customWidth="1"/>
    <col min="13064" max="13064" width="6.42578125" style="63" bestFit="1" customWidth="1"/>
    <col min="13065" max="13312" width="10.7109375" style="63"/>
    <col min="13313" max="13313" width="33.7109375" style="63" customWidth="1"/>
    <col min="13314" max="13314" width="27.85546875" style="63" customWidth="1"/>
    <col min="13315" max="13315" width="26" style="63" bestFit="1" customWidth="1"/>
    <col min="13316" max="13316" width="22.42578125" style="63" customWidth="1"/>
    <col min="13317" max="13317" width="7.85546875" style="63" customWidth="1"/>
    <col min="13318" max="13318" width="15.85546875" style="63" customWidth="1"/>
    <col min="13319" max="13319" width="18.5703125" style="63" customWidth="1"/>
    <col min="13320" max="13320" width="6.42578125" style="63" bestFit="1" customWidth="1"/>
    <col min="13321" max="13568" width="10.7109375" style="63"/>
    <col min="13569" max="13569" width="33.7109375" style="63" customWidth="1"/>
    <col min="13570" max="13570" width="27.85546875" style="63" customWidth="1"/>
    <col min="13571" max="13571" width="26" style="63" bestFit="1" customWidth="1"/>
    <col min="13572" max="13572" width="22.42578125" style="63" customWidth="1"/>
    <col min="13573" max="13573" width="7.85546875" style="63" customWidth="1"/>
    <col min="13574" max="13574" width="15.85546875" style="63" customWidth="1"/>
    <col min="13575" max="13575" width="18.5703125" style="63" customWidth="1"/>
    <col min="13576" max="13576" width="6.42578125" style="63" bestFit="1" customWidth="1"/>
    <col min="13577" max="13824" width="10.7109375" style="63"/>
    <col min="13825" max="13825" width="33.7109375" style="63" customWidth="1"/>
    <col min="13826" max="13826" width="27.85546875" style="63" customWidth="1"/>
    <col min="13827" max="13827" width="26" style="63" bestFit="1" customWidth="1"/>
    <col min="13828" max="13828" width="22.42578125" style="63" customWidth="1"/>
    <col min="13829" max="13829" width="7.85546875" style="63" customWidth="1"/>
    <col min="13830" max="13830" width="15.85546875" style="63" customWidth="1"/>
    <col min="13831" max="13831" width="18.5703125" style="63" customWidth="1"/>
    <col min="13832" max="13832" width="6.42578125" style="63" bestFit="1" customWidth="1"/>
    <col min="13833" max="14080" width="10.7109375" style="63"/>
    <col min="14081" max="14081" width="33.7109375" style="63" customWidth="1"/>
    <col min="14082" max="14082" width="27.85546875" style="63" customWidth="1"/>
    <col min="14083" max="14083" width="26" style="63" bestFit="1" customWidth="1"/>
    <col min="14084" max="14084" width="22.42578125" style="63" customWidth="1"/>
    <col min="14085" max="14085" width="7.85546875" style="63" customWidth="1"/>
    <col min="14086" max="14086" width="15.85546875" style="63" customWidth="1"/>
    <col min="14087" max="14087" width="18.5703125" style="63" customWidth="1"/>
    <col min="14088" max="14088" width="6.42578125" style="63" bestFit="1" customWidth="1"/>
    <col min="14089" max="14336" width="10.7109375" style="63"/>
    <col min="14337" max="14337" width="33.7109375" style="63" customWidth="1"/>
    <col min="14338" max="14338" width="27.85546875" style="63" customWidth="1"/>
    <col min="14339" max="14339" width="26" style="63" bestFit="1" customWidth="1"/>
    <col min="14340" max="14340" width="22.42578125" style="63" customWidth="1"/>
    <col min="14341" max="14341" width="7.85546875" style="63" customWidth="1"/>
    <col min="14342" max="14342" width="15.85546875" style="63" customWidth="1"/>
    <col min="14343" max="14343" width="18.5703125" style="63" customWidth="1"/>
    <col min="14344" max="14344" width="6.42578125" style="63" bestFit="1" customWidth="1"/>
    <col min="14345" max="14592" width="10.7109375" style="63"/>
    <col min="14593" max="14593" width="33.7109375" style="63" customWidth="1"/>
    <col min="14594" max="14594" width="27.85546875" style="63" customWidth="1"/>
    <col min="14595" max="14595" width="26" style="63" bestFit="1" customWidth="1"/>
    <col min="14596" max="14596" width="22.42578125" style="63" customWidth="1"/>
    <col min="14597" max="14597" width="7.85546875" style="63" customWidth="1"/>
    <col min="14598" max="14598" width="15.85546875" style="63" customWidth="1"/>
    <col min="14599" max="14599" width="18.5703125" style="63" customWidth="1"/>
    <col min="14600" max="14600" width="6.42578125" style="63" bestFit="1" customWidth="1"/>
    <col min="14601" max="14848" width="10.7109375" style="63"/>
    <col min="14849" max="14849" width="33.7109375" style="63" customWidth="1"/>
    <col min="14850" max="14850" width="27.85546875" style="63" customWidth="1"/>
    <col min="14851" max="14851" width="26" style="63" bestFit="1" customWidth="1"/>
    <col min="14852" max="14852" width="22.42578125" style="63" customWidth="1"/>
    <col min="14853" max="14853" width="7.85546875" style="63" customWidth="1"/>
    <col min="14854" max="14854" width="15.85546875" style="63" customWidth="1"/>
    <col min="14855" max="14855" width="18.5703125" style="63" customWidth="1"/>
    <col min="14856" max="14856" width="6.42578125" style="63" bestFit="1" customWidth="1"/>
    <col min="14857" max="15104" width="10.7109375" style="63"/>
    <col min="15105" max="15105" width="33.7109375" style="63" customWidth="1"/>
    <col min="15106" max="15106" width="27.85546875" style="63" customWidth="1"/>
    <col min="15107" max="15107" width="26" style="63" bestFit="1" customWidth="1"/>
    <col min="15108" max="15108" width="22.42578125" style="63" customWidth="1"/>
    <col min="15109" max="15109" width="7.85546875" style="63" customWidth="1"/>
    <col min="15110" max="15110" width="15.85546875" style="63" customWidth="1"/>
    <col min="15111" max="15111" width="18.5703125" style="63" customWidth="1"/>
    <col min="15112" max="15112" width="6.42578125" style="63" bestFit="1" customWidth="1"/>
    <col min="15113" max="15360" width="10.7109375" style="63"/>
    <col min="15361" max="15361" width="33.7109375" style="63" customWidth="1"/>
    <col min="15362" max="15362" width="27.85546875" style="63" customWidth="1"/>
    <col min="15363" max="15363" width="26" style="63" bestFit="1" customWidth="1"/>
    <col min="15364" max="15364" width="22.42578125" style="63" customWidth="1"/>
    <col min="15365" max="15365" width="7.85546875" style="63" customWidth="1"/>
    <col min="15366" max="15366" width="15.85546875" style="63" customWidth="1"/>
    <col min="15367" max="15367" width="18.5703125" style="63" customWidth="1"/>
    <col min="15368" max="15368" width="6.42578125" style="63" bestFit="1" customWidth="1"/>
    <col min="15369" max="15616" width="10.7109375" style="63"/>
    <col min="15617" max="15617" width="33.7109375" style="63" customWidth="1"/>
    <col min="15618" max="15618" width="27.85546875" style="63" customWidth="1"/>
    <col min="15619" max="15619" width="26" style="63" bestFit="1" customWidth="1"/>
    <col min="15620" max="15620" width="22.42578125" style="63" customWidth="1"/>
    <col min="15621" max="15621" width="7.85546875" style="63" customWidth="1"/>
    <col min="15622" max="15622" width="15.85546875" style="63" customWidth="1"/>
    <col min="15623" max="15623" width="18.5703125" style="63" customWidth="1"/>
    <col min="15624" max="15624" width="6.42578125" style="63" bestFit="1" customWidth="1"/>
    <col min="15625" max="15872" width="10.7109375" style="63"/>
    <col min="15873" max="15873" width="33.7109375" style="63" customWidth="1"/>
    <col min="15874" max="15874" width="27.85546875" style="63" customWidth="1"/>
    <col min="15875" max="15875" width="26" style="63" bestFit="1" customWidth="1"/>
    <col min="15876" max="15876" width="22.42578125" style="63" customWidth="1"/>
    <col min="15877" max="15877" width="7.85546875" style="63" customWidth="1"/>
    <col min="15878" max="15878" width="15.85546875" style="63" customWidth="1"/>
    <col min="15879" max="15879" width="18.5703125" style="63" customWidth="1"/>
    <col min="15880" max="15880" width="6.42578125" style="63" bestFit="1" customWidth="1"/>
    <col min="15881" max="16128" width="10.7109375" style="63"/>
    <col min="16129" max="16129" width="33.7109375" style="63" customWidth="1"/>
    <col min="16130" max="16130" width="27.85546875" style="63" customWidth="1"/>
    <col min="16131" max="16131" width="26" style="63" bestFit="1" customWidth="1"/>
    <col min="16132" max="16132" width="22.42578125" style="63" customWidth="1"/>
    <col min="16133" max="16133" width="7.85546875" style="63" customWidth="1"/>
    <col min="16134" max="16134" width="15.85546875" style="63" customWidth="1"/>
    <col min="16135" max="16135" width="18.5703125" style="63" customWidth="1"/>
    <col min="16136" max="16136" width="6.42578125" style="63" bestFit="1" customWidth="1"/>
    <col min="16137" max="16384" width="10.7109375" style="63"/>
  </cols>
  <sheetData>
    <row r="1" spans="1:14" s="22" customFormat="1" ht="23.25" x14ac:dyDescent="0.35">
      <c r="A1" s="18" t="s">
        <v>5267</v>
      </c>
      <c r="B1" s="19"/>
      <c r="C1" s="19"/>
      <c r="D1" s="19"/>
      <c r="E1" s="19"/>
      <c r="F1" s="19"/>
      <c r="G1" s="20"/>
      <c r="H1" s="21"/>
    </row>
    <row r="2" spans="1:14" s="25" customFormat="1" ht="21.75" x14ac:dyDescent="0.3">
      <c r="A2" s="23" t="s">
        <v>5268</v>
      </c>
      <c r="B2" s="24"/>
      <c r="C2" s="24"/>
      <c r="D2" s="24"/>
      <c r="E2" s="24"/>
      <c r="F2" s="24"/>
      <c r="G2" s="20"/>
      <c r="H2" s="21"/>
      <c r="I2" s="22"/>
      <c r="J2" s="22"/>
    </row>
    <row r="3" spans="1:14" s="25" customFormat="1" ht="10.5" customHeight="1" thickBot="1" x14ac:dyDescent="0.3">
      <c r="A3" s="70"/>
      <c r="B3" s="71"/>
      <c r="C3" s="71"/>
      <c r="D3" s="71"/>
      <c r="E3" s="71"/>
      <c r="F3" s="71"/>
      <c r="G3" s="57"/>
      <c r="H3" s="21"/>
      <c r="I3" s="22"/>
      <c r="J3" s="22"/>
    </row>
    <row r="4" spans="1:14" s="30" customFormat="1" ht="21" thickTop="1" x14ac:dyDescent="0.3">
      <c r="A4" s="26" t="s">
        <v>5136</v>
      </c>
      <c r="B4" s="27"/>
      <c r="C4" s="27"/>
      <c r="D4" s="27"/>
      <c r="E4" s="27"/>
      <c r="F4" s="28"/>
      <c r="G4" s="29"/>
      <c r="H4" s="21"/>
      <c r="I4" s="22"/>
    </row>
    <row r="5" spans="1:14" s="31" customFormat="1" ht="15.75" thickBot="1" x14ac:dyDescent="0.25">
      <c r="A5" s="72" t="s">
        <v>5137</v>
      </c>
      <c r="B5" s="73"/>
      <c r="C5" s="73"/>
      <c r="D5" s="74"/>
      <c r="E5" s="73"/>
      <c r="F5" s="73"/>
      <c r="G5" s="73"/>
      <c r="H5" s="75"/>
    </row>
    <row r="6" spans="1:14" s="22" customFormat="1" ht="45.75" thickTop="1" x14ac:dyDescent="0.2">
      <c r="A6" s="32" t="s">
        <v>162</v>
      </c>
      <c r="B6" s="32" t="s">
        <v>5138</v>
      </c>
      <c r="C6" s="32" t="s">
        <v>111</v>
      </c>
      <c r="D6" s="32" t="s">
        <v>164</v>
      </c>
      <c r="E6" s="33" t="s">
        <v>112</v>
      </c>
      <c r="F6" s="33" t="s">
        <v>5139</v>
      </c>
      <c r="G6" s="34" t="s">
        <v>5140</v>
      </c>
      <c r="H6" s="21"/>
      <c r="J6" s="35"/>
      <c r="K6" s="35"/>
      <c r="L6" s="35"/>
    </row>
    <row r="7" spans="1:14" s="30" customFormat="1" x14ac:dyDescent="0.2">
      <c r="A7" s="636" t="s">
        <v>178</v>
      </c>
      <c r="B7" s="36" t="s">
        <v>5269</v>
      </c>
      <c r="C7" s="36" t="s">
        <v>125</v>
      </c>
      <c r="D7" s="36" t="s">
        <v>125</v>
      </c>
      <c r="E7" s="37">
        <v>511.69063000000017</v>
      </c>
      <c r="F7" s="38"/>
      <c r="G7" s="36"/>
      <c r="H7" s="21"/>
      <c r="J7" s="39"/>
      <c r="K7" s="40"/>
      <c r="L7" s="39"/>
      <c r="M7" s="40"/>
    </row>
    <row r="8" spans="1:14" s="30" customFormat="1" x14ac:dyDescent="0.2">
      <c r="A8" s="636" t="s">
        <v>5270</v>
      </c>
      <c r="B8" s="36" t="s">
        <v>5271</v>
      </c>
      <c r="C8" s="36" t="s">
        <v>130</v>
      </c>
      <c r="D8" s="36" t="s">
        <v>130</v>
      </c>
      <c r="E8" s="37">
        <v>88.4</v>
      </c>
      <c r="F8" s="38">
        <v>2019</v>
      </c>
      <c r="G8" s="36" t="s">
        <v>379</v>
      </c>
      <c r="H8" s="76"/>
      <c r="J8" s="39"/>
      <c r="K8" s="40"/>
      <c r="L8" s="39"/>
      <c r="M8" s="40"/>
    </row>
    <row r="9" spans="1:14" s="30" customFormat="1" x14ac:dyDescent="0.2">
      <c r="A9" s="636" t="s">
        <v>5272</v>
      </c>
      <c r="B9" s="36" t="s">
        <v>5273</v>
      </c>
      <c r="C9" s="36" t="s">
        <v>130</v>
      </c>
      <c r="D9" s="36" t="s">
        <v>130</v>
      </c>
      <c r="E9" s="37">
        <v>51</v>
      </c>
      <c r="F9" s="38">
        <v>2019</v>
      </c>
      <c r="G9" s="36" t="s">
        <v>379</v>
      </c>
      <c r="H9" s="76"/>
      <c r="J9" s="39"/>
      <c r="K9" s="40"/>
      <c r="L9" s="39"/>
      <c r="M9" s="40"/>
      <c r="N9" s="40"/>
    </row>
    <row r="10" spans="1:14" s="30" customFormat="1" x14ac:dyDescent="0.2">
      <c r="A10" s="636" t="s">
        <v>721</v>
      </c>
      <c r="B10" s="36" t="s">
        <v>5274</v>
      </c>
      <c r="C10" s="36" t="s">
        <v>130</v>
      </c>
      <c r="D10" s="36" t="s">
        <v>130</v>
      </c>
      <c r="E10" s="37">
        <v>108.8</v>
      </c>
      <c r="F10" s="38">
        <v>2017</v>
      </c>
      <c r="G10" s="36" t="s">
        <v>379</v>
      </c>
      <c r="H10" s="76"/>
      <c r="J10" s="39"/>
      <c r="K10" s="40"/>
      <c r="L10" s="39"/>
      <c r="M10" s="40"/>
      <c r="N10" s="40"/>
    </row>
    <row r="11" spans="1:14" s="30" customFormat="1" x14ac:dyDescent="0.2">
      <c r="A11" s="636" t="s">
        <v>5272</v>
      </c>
      <c r="B11" s="36" t="s">
        <v>5275</v>
      </c>
      <c r="C11" s="36" t="s">
        <v>130</v>
      </c>
      <c r="D11" s="36" t="s">
        <v>130</v>
      </c>
      <c r="E11" s="37">
        <v>20.5</v>
      </c>
      <c r="F11" s="38">
        <v>2017</v>
      </c>
      <c r="G11" s="36" t="s">
        <v>379</v>
      </c>
      <c r="H11" s="76"/>
      <c r="J11" s="39"/>
      <c r="K11" s="40"/>
      <c r="L11" s="39"/>
      <c r="M11" s="40"/>
    </row>
    <row r="12" spans="1:14" s="30" customFormat="1" x14ac:dyDescent="0.2">
      <c r="A12" s="36" t="s">
        <v>5272</v>
      </c>
      <c r="B12" s="36" t="s">
        <v>5276</v>
      </c>
      <c r="C12" s="36" t="s">
        <v>130</v>
      </c>
      <c r="D12" s="36" t="s">
        <v>130</v>
      </c>
      <c r="E12" s="37">
        <v>65</v>
      </c>
      <c r="F12" s="38">
        <v>2008</v>
      </c>
      <c r="G12" s="36" t="s">
        <v>442</v>
      </c>
      <c r="H12" s="76" t="s">
        <v>5189</v>
      </c>
      <c r="J12" s="39"/>
      <c r="K12" s="40"/>
      <c r="L12" s="39"/>
      <c r="M12" s="40"/>
    </row>
    <row r="13" spans="1:14" s="30" customFormat="1" x14ac:dyDescent="0.2">
      <c r="A13" s="636" t="s">
        <v>5272</v>
      </c>
      <c r="B13" s="36" t="s">
        <v>5277</v>
      </c>
      <c r="C13" s="36" t="s">
        <v>130</v>
      </c>
      <c r="D13" s="36" t="s">
        <v>130</v>
      </c>
      <c r="E13" s="37">
        <v>21.25</v>
      </c>
      <c r="F13" s="38">
        <v>2005</v>
      </c>
      <c r="G13" s="36" t="s">
        <v>216</v>
      </c>
      <c r="H13" s="76" t="s">
        <v>5189</v>
      </c>
      <c r="K13" s="40"/>
      <c r="M13" s="41"/>
      <c r="N13" s="40"/>
    </row>
    <row r="14" spans="1:14" s="30" customFormat="1" x14ac:dyDescent="0.2">
      <c r="A14" s="36" t="s">
        <v>5272</v>
      </c>
      <c r="B14" s="36" t="s">
        <v>5269</v>
      </c>
      <c r="C14" s="36" t="s">
        <v>130</v>
      </c>
      <c r="D14" s="36" t="s">
        <v>130</v>
      </c>
      <c r="E14" s="37">
        <v>35.200000000000003</v>
      </c>
      <c r="F14" s="38"/>
      <c r="G14" s="36"/>
      <c r="H14" s="76"/>
      <c r="J14" s="39"/>
      <c r="K14" s="40"/>
      <c r="L14" s="39"/>
      <c r="M14" s="40"/>
    </row>
    <row r="15" spans="1:14" s="30" customFormat="1" x14ac:dyDescent="0.2">
      <c r="A15" s="636" t="s">
        <v>5278</v>
      </c>
      <c r="B15" s="36" t="s">
        <v>5279</v>
      </c>
      <c r="C15" s="36" t="s">
        <v>125</v>
      </c>
      <c r="D15" s="36" t="s">
        <v>125</v>
      </c>
      <c r="E15" s="37">
        <v>69.788399999999996</v>
      </c>
      <c r="F15" s="38">
        <v>2015</v>
      </c>
      <c r="G15" s="36" t="s">
        <v>184</v>
      </c>
      <c r="H15" s="76"/>
      <c r="J15" s="39"/>
      <c r="K15" s="40"/>
      <c r="L15" s="39"/>
      <c r="M15" s="40"/>
      <c r="N15" s="40"/>
    </row>
    <row r="16" spans="1:14" s="30" customFormat="1" x14ac:dyDescent="0.2">
      <c r="A16" s="636" t="s">
        <v>5272</v>
      </c>
      <c r="B16" s="77" t="s">
        <v>5269</v>
      </c>
      <c r="C16" s="36" t="s">
        <v>125</v>
      </c>
      <c r="D16" s="36" t="s">
        <v>125</v>
      </c>
      <c r="E16" s="37">
        <v>9.9727999999999994</v>
      </c>
      <c r="F16" s="38"/>
      <c r="G16" s="36"/>
      <c r="H16" s="76"/>
      <c r="J16" s="39"/>
      <c r="K16" s="40"/>
      <c r="L16" s="39"/>
      <c r="M16" s="40"/>
      <c r="N16" s="40"/>
    </row>
    <row r="17" spans="1:14" s="30" customFormat="1" x14ac:dyDescent="0.2">
      <c r="A17" s="636" t="s">
        <v>744</v>
      </c>
      <c r="B17" s="36" t="s">
        <v>5149</v>
      </c>
      <c r="C17" s="36" t="s">
        <v>5280</v>
      </c>
      <c r="D17" s="36" t="s">
        <v>4957</v>
      </c>
      <c r="E17" s="37">
        <v>32.299999999999997</v>
      </c>
      <c r="F17" s="38">
        <v>2002</v>
      </c>
      <c r="G17" s="36" t="s">
        <v>216</v>
      </c>
      <c r="H17" s="76"/>
      <c r="K17" s="40"/>
      <c r="M17" s="41"/>
      <c r="N17" s="40"/>
    </row>
    <row r="18" spans="1:14" s="30" customFormat="1" x14ac:dyDescent="0.2">
      <c r="A18" s="636" t="s">
        <v>5272</v>
      </c>
      <c r="B18" s="36" t="s">
        <v>994</v>
      </c>
      <c r="C18" s="36" t="s">
        <v>115</v>
      </c>
      <c r="D18" s="36" t="s">
        <v>747</v>
      </c>
      <c r="E18" s="37">
        <v>819</v>
      </c>
      <c r="F18" s="38">
        <v>1999</v>
      </c>
      <c r="G18" s="36" t="s">
        <v>270</v>
      </c>
      <c r="H18" s="76"/>
      <c r="J18" s="39"/>
      <c r="K18" s="40"/>
      <c r="L18" s="39"/>
      <c r="M18" s="41"/>
      <c r="N18" s="40"/>
    </row>
    <row r="19" spans="1:14" s="30" customFormat="1" x14ac:dyDescent="0.2">
      <c r="A19" s="636" t="s">
        <v>5272</v>
      </c>
      <c r="B19" s="77" t="s">
        <v>5281</v>
      </c>
      <c r="C19" s="36" t="s">
        <v>115</v>
      </c>
      <c r="D19" s="36" t="s">
        <v>747</v>
      </c>
      <c r="E19" s="37">
        <v>520</v>
      </c>
      <c r="F19" s="38">
        <v>2002</v>
      </c>
      <c r="G19" s="36" t="s">
        <v>216</v>
      </c>
      <c r="H19" s="76"/>
      <c r="J19" s="39"/>
      <c r="K19" s="40"/>
      <c r="L19" s="39"/>
      <c r="M19" s="40"/>
      <c r="N19" s="40"/>
    </row>
    <row r="20" spans="1:14" s="30" customFormat="1" x14ac:dyDescent="0.2">
      <c r="A20" s="636" t="s">
        <v>5272</v>
      </c>
      <c r="B20" s="36" t="s">
        <v>4893</v>
      </c>
      <c r="C20" s="36" t="s">
        <v>115</v>
      </c>
      <c r="D20" s="36" t="s">
        <v>747</v>
      </c>
      <c r="E20" s="37">
        <v>850</v>
      </c>
      <c r="F20" s="38">
        <v>2010</v>
      </c>
      <c r="G20" s="36" t="s">
        <v>216</v>
      </c>
      <c r="H20" s="76"/>
      <c r="J20" s="39"/>
      <c r="K20" s="40"/>
      <c r="L20" s="39"/>
      <c r="M20" s="41"/>
      <c r="N20" s="40"/>
    </row>
    <row r="21" spans="1:14" s="30" customFormat="1" x14ac:dyDescent="0.2">
      <c r="A21" s="36" t="s">
        <v>5040</v>
      </c>
      <c r="B21" s="36" t="s">
        <v>4961</v>
      </c>
      <c r="C21" s="36" t="s">
        <v>115</v>
      </c>
      <c r="D21" s="36" t="s">
        <v>4957</v>
      </c>
      <c r="E21" s="37">
        <v>245</v>
      </c>
      <c r="F21" s="38">
        <v>1993</v>
      </c>
      <c r="G21" s="36" t="s">
        <v>5000</v>
      </c>
      <c r="H21" s="78" t="s">
        <v>5155</v>
      </c>
      <c r="J21" s="39"/>
      <c r="K21" s="40"/>
      <c r="L21" s="39"/>
      <c r="M21" s="41"/>
      <c r="N21" s="40"/>
    </row>
    <row r="22" spans="1:14" s="30" customFormat="1" x14ac:dyDescent="0.2">
      <c r="A22" s="636" t="s">
        <v>5272</v>
      </c>
      <c r="B22" s="36" t="s">
        <v>4938</v>
      </c>
      <c r="C22" s="36" t="s">
        <v>115</v>
      </c>
      <c r="D22" s="36" t="s">
        <v>4957</v>
      </c>
      <c r="E22" s="37">
        <v>99</v>
      </c>
      <c r="F22" s="38">
        <v>1994</v>
      </c>
      <c r="G22" s="36" t="s">
        <v>4991</v>
      </c>
      <c r="H22" s="78" t="s">
        <v>5155</v>
      </c>
      <c r="J22" s="39"/>
      <c r="K22" s="40"/>
      <c r="L22" s="39"/>
      <c r="M22" s="41"/>
      <c r="N22" s="40"/>
    </row>
    <row r="23" spans="1:14" s="30" customFormat="1" x14ac:dyDescent="0.2">
      <c r="A23" s="636" t="s">
        <v>833</v>
      </c>
      <c r="B23" s="36" t="s">
        <v>228</v>
      </c>
      <c r="C23" s="36" t="s">
        <v>125</v>
      </c>
      <c r="D23" s="36" t="s">
        <v>125</v>
      </c>
      <c r="E23" s="37">
        <v>31.59</v>
      </c>
      <c r="F23" s="38">
        <v>2013</v>
      </c>
      <c r="G23" s="36" t="s">
        <v>5000</v>
      </c>
      <c r="H23" s="78"/>
      <c r="J23" s="39"/>
      <c r="K23" s="40"/>
      <c r="L23" s="39"/>
      <c r="M23" s="41"/>
      <c r="N23" s="40"/>
    </row>
    <row r="24" spans="1:14" s="30" customFormat="1" x14ac:dyDescent="0.2">
      <c r="A24" s="636" t="s">
        <v>5272</v>
      </c>
      <c r="B24" s="36" t="s">
        <v>5282</v>
      </c>
      <c r="C24" s="36" t="s">
        <v>125</v>
      </c>
      <c r="D24" s="36" t="s">
        <v>125</v>
      </c>
      <c r="E24" s="37">
        <v>51.937600000000003</v>
      </c>
      <c r="F24" s="38">
        <v>2015</v>
      </c>
      <c r="G24" s="36" t="s">
        <v>199</v>
      </c>
      <c r="H24" s="78"/>
      <c r="J24" s="39"/>
      <c r="K24" s="40"/>
      <c r="L24" s="39"/>
      <c r="M24" s="41"/>
      <c r="N24" s="40"/>
    </row>
    <row r="25" spans="1:14" s="30" customFormat="1" x14ac:dyDescent="0.2">
      <c r="A25" s="636" t="s">
        <v>5272</v>
      </c>
      <c r="B25" s="36" t="s">
        <v>5269</v>
      </c>
      <c r="C25" s="36" t="s">
        <v>125</v>
      </c>
      <c r="D25" s="36" t="s">
        <v>125</v>
      </c>
      <c r="E25" s="37">
        <v>65.314920000000001</v>
      </c>
      <c r="F25" s="38"/>
      <c r="G25" s="36"/>
      <c r="H25" s="76"/>
      <c r="J25" s="39"/>
      <c r="K25" s="40"/>
      <c r="L25" s="39"/>
      <c r="M25" s="41"/>
      <c r="N25" s="40"/>
    </row>
    <row r="26" spans="1:14" s="30" customFormat="1" x14ac:dyDescent="0.2">
      <c r="A26" s="636" t="s">
        <v>5272</v>
      </c>
      <c r="B26" s="36" t="s">
        <v>840</v>
      </c>
      <c r="C26" s="36" t="s">
        <v>130</v>
      </c>
      <c r="D26" s="36" t="s">
        <v>130</v>
      </c>
      <c r="E26" s="37">
        <v>20.7</v>
      </c>
      <c r="F26" s="38">
        <v>2014</v>
      </c>
      <c r="G26" s="36" t="s">
        <v>5000</v>
      </c>
      <c r="H26" s="78" t="s">
        <v>5283</v>
      </c>
      <c r="J26" s="39"/>
      <c r="K26" s="40"/>
      <c r="L26" s="39"/>
      <c r="M26" s="41"/>
      <c r="N26" s="40"/>
    </row>
    <row r="27" spans="1:14" s="30" customFormat="1" x14ac:dyDescent="0.2">
      <c r="A27" s="636" t="s">
        <v>5162</v>
      </c>
      <c r="B27" s="36" t="s">
        <v>5284</v>
      </c>
      <c r="C27" s="36" t="s">
        <v>5285</v>
      </c>
      <c r="D27" s="36" t="s">
        <v>827</v>
      </c>
      <c r="E27" s="37">
        <v>2640</v>
      </c>
      <c r="F27" s="38">
        <v>2013</v>
      </c>
      <c r="G27" s="36" t="s">
        <v>4991</v>
      </c>
      <c r="H27" s="78"/>
    </row>
    <row r="28" spans="1:14" s="30" customFormat="1" x14ac:dyDescent="0.2">
      <c r="A28" s="636" t="s">
        <v>5272</v>
      </c>
      <c r="B28" s="36" t="s">
        <v>5286</v>
      </c>
      <c r="C28" s="36" t="s">
        <v>114</v>
      </c>
      <c r="D28" s="36" t="s">
        <v>3897</v>
      </c>
      <c r="E28" s="37">
        <v>1320</v>
      </c>
      <c r="F28" s="38">
        <v>1974</v>
      </c>
      <c r="G28" s="36" t="s">
        <v>4991</v>
      </c>
      <c r="H28" s="76"/>
    </row>
    <row r="29" spans="1:14" s="30" customFormat="1" x14ac:dyDescent="0.2">
      <c r="A29" s="636" t="s">
        <v>5272</v>
      </c>
      <c r="B29" s="36" t="s">
        <v>5163</v>
      </c>
      <c r="C29" s="36" t="s">
        <v>5280</v>
      </c>
      <c r="D29" s="36" t="s">
        <v>4957</v>
      </c>
      <c r="E29" s="37">
        <v>75</v>
      </c>
      <c r="F29" s="38">
        <v>1971</v>
      </c>
      <c r="G29" s="36" t="s">
        <v>4991</v>
      </c>
      <c r="H29" s="78"/>
    </row>
    <row r="30" spans="1:14" s="30" customFormat="1" x14ac:dyDescent="0.2">
      <c r="A30" s="36" t="s">
        <v>5272</v>
      </c>
      <c r="B30" s="36" t="s">
        <v>3088</v>
      </c>
      <c r="C30" s="36" t="s">
        <v>121</v>
      </c>
      <c r="D30" s="36" t="s">
        <v>121</v>
      </c>
      <c r="E30" s="37">
        <v>24</v>
      </c>
      <c r="F30" s="38">
        <v>1935</v>
      </c>
      <c r="G30" s="36" t="s">
        <v>379</v>
      </c>
      <c r="H30" s="78"/>
    </row>
    <row r="31" spans="1:14" s="30" customFormat="1" x14ac:dyDescent="0.2">
      <c r="A31" s="636" t="s">
        <v>5272</v>
      </c>
      <c r="B31" s="77" t="s">
        <v>3084</v>
      </c>
      <c r="C31" s="36" t="s">
        <v>121</v>
      </c>
      <c r="D31" s="36" t="s">
        <v>121</v>
      </c>
      <c r="E31" s="37">
        <v>24</v>
      </c>
      <c r="F31" s="38">
        <v>1935</v>
      </c>
      <c r="G31" s="36" t="s">
        <v>379</v>
      </c>
      <c r="H31" s="76"/>
      <c r="J31" s="39"/>
      <c r="K31" s="40"/>
      <c r="L31" s="39"/>
      <c r="M31" s="40"/>
      <c r="N31" s="40"/>
    </row>
    <row r="32" spans="1:14" s="30" customFormat="1" x14ac:dyDescent="0.2">
      <c r="A32" s="36" t="s">
        <v>5272</v>
      </c>
      <c r="B32" s="36" t="s">
        <v>3092</v>
      </c>
      <c r="C32" s="36" t="s">
        <v>121</v>
      </c>
      <c r="D32" s="36" t="s">
        <v>121</v>
      </c>
      <c r="E32" s="37">
        <v>33</v>
      </c>
      <c r="F32" s="38">
        <v>1935</v>
      </c>
      <c r="G32" s="36" t="s">
        <v>379</v>
      </c>
      <c r="H32" s="76"/>
    </row>
    <row r="33" spans="1:14" s="30" customFormat="1" x14ac:dyDescent="0.2">
      <c r="A33" s="636" t="s">
        <v>5272</v>
      </c>
      <c r="B33" s="36" t="s">
        <v>5269</v>
      </c>
      <c r="C33" s="36" t="s">
        <v>121</v>
      </c>
      <c r="D33" s="36" t="s">
        <v>121</v>
      </c>
      <c r="E33" s="37">
        <v>44</v>
      </c>
      <c r="F33" s="38"/>
      <c r="G33" s="36"/>
      <c r="H33" s="78"/>
    </row>
    <row r="34" spans="1:14" s="30" customFormat="1" x14ac:dyDescent="0.2">
      <c r="A34" s="636" t="s">
        <v>5272</v>
      </c>
      <c r="B34" s="36" t="s">
        <v>4743</v>
      </c>
      <c r="C34" s="36" t="s">
        <v>115</v>
      </c>
      <c r="D34" s="36" t="s">
        <v>747</v>
      </c>
      <c r="E34" s="37">
        <v>60</v>
      </c>
      <c r="F34" s="38">
        <v>2011</v>
      </c>
      <c r="G34" s="36" t="s">
        <v>442</v>
      </c>
      <c r="H34" s="78"/>
    </row>
    <row r="35" spans="1:14" s="30" customFormat="1" x14ac:dyDescent="0.2">
      <c r="A35" s="636" t="s">
        <v>5272</v>
      </c>
      <c r="B35" s="36" t="s">
        <v>4735</v>
      </c>
      <c r="C35" s="36" t="s">
        <v>115</v>
      </c>
      <c r="D35" s="36" t="s">
        <v>747</v>
      </c>
      <c r="E35" s="37">
        <v>805</v>
      </c>
      <c r="F35" s="38">
        <v>2000</v>
      </c>
      <c r="G35" s="36" t="s">
        <v>199</v>
      </c>
      <c r="H35" s="78"/>
    </row>
    <row r="36" spans="1:14" s="30" customFormat="1" x14ac:dyDescent="0.2">
      <c r="A36" s="636" t="s">
        <v>5272</v>
      </c>
      <c r="B36" s="36" t="s">
        <v>4731</v>
      </c>
      <c r="C36" s="36" t="s">
        <v>115</v>
      </c>
      <c r="D36" s="36" t="s">
        <v>747</v>
      </c>
      <c r="E36" s="37">
        <v>715</v>
      </c>
      <c r="F36" s="38">
        <v>1993</v>
      </c>
      <c r="G36" s="36" t="s">
        <v>5000</v>
      </c>
      <c r="H36" s="78"/>
    </row>
    <row r="37" spans="1:14" s="30" customFormat="1" x14ac:dyDescent="0.2">
      <c r="A37" s="636" t="s">
        <v>5272</v>
      </c>
      <c r="B37" s="36" t="s">
        <v>4739</v>
      </c>
      <c r="C37" s="36" t="s">
        <v>115</v>
      </c>
      <c r="D37" s="36" t="s">
        <v>747</v>
      </c>
      <c r="E37" s="37">
        <v>420</v>
      </c>
      <c r="F37" s="38">
        <v>2000</v>
      </c>
      <c r="G37" s="36" t="s">
        <v>199</v>
      </c>
      <c r="H37" s="78"/>
    </row>
    <row r="38" spans="1:14" s="30" customFormat="1" x14ac:dyDescent="0.2">
      <c r="A38" s="636" t="s">
        <v>5272</v>
      </c>
      <c r="B38" s="36" t="s">
        <v>3096</v>
      </c>
      <c r="C38" s="36" t="s">
        <v>122</v>
      </c>
      <c r="D38" s="36" t="s">
        <v>122</v>
      </c>
      <c r="E38" s="37">
        <v>440</v>
      </c>
      <c r="F38" s="38">
        <v>1965</v>
      </c>
      <c r="G38" s="36" t="s">
        <v>379</v>
      </c>
      <c r="H38" s="78"/>
    </row>
    <row r="39" spans="1:14" s="30" customFormat="1" x14ac:dyDescent="0.2">
      <c r="A39" s="636" t="s">
        <v>5287</v>
      </c>
      <c r="B39" s="36" t="s">
        <v>5164</v>
      </c>
      <c r="C39" s="36" t="s">
        <v>5288</v>
      </c>
      <c r="D39" s="36" t="s">
        <v>827</v>
      </c>
      <c r="E39" s="37">
        <v>34</v>
      </c>
      <c r="F39" s="38">
        <v>2015</v>
      </c>
      <c r="G39" s="36" t="s">
        <v>4991</v>
      </c>
      <c r="H39" s="78"/>
    </row>
    <row r="40" spans="1:14" s="30" customFormat="1" x14ac:dyDescent="0.2">
      <c r="A40" s="636" t="s">
        <v>5272</v>
      </c>
      <c r="B40" s="36" t="s">
        <v>5165</v>
      </c>
      <c r="C40" s="36" t="s">
        <v>5288</v>
      </c>
      <c r="D40" s="36" t="s">
        <v>827</v>
      </c>
      <c r="E40" s="37">
        <v>46</v>
      </c>
      <c r="F40" s="38">
        <v>2007</v>
      </c>
      <c r="G40" s="36" t="s">
        <v>379</v>
      </c>
      <c r="H40" s="78"/>
    </row>
    <row r="41" spans="1:14" s="30" customFormat="1" x14ac:dyDescent="0.2">
      <c r="A41" s="636" t="s">
        <v>5272</v>
      </c>
      <c r="B41" s="36" t="s">
        <v>4976</v>
      </c>
      <c r="C41" s="36" t="s">
        <v>115</v>
      </c>
      <c r="D41" s="36" t="s">
        <v>747</v>
      </c>
      <c r="E41" s="37">
        <v>56</v>
      </c>
      <c r="F41" s="38">
        <v>2002</v>
      </c>
      <c r="G41" s="36" t="s">
        <v>4991</v>
      </c>
      <c r="H41" s="78"/>
    </row>
    <row r="42" spans="1:14" s="30" customFormat="1" x14ac:dyDescent="0.2">
      <c r="A42" s="636" t="s">
        <v>5272</v>
      </c>
      <c r="B42" s="36" t="s">
        <v>4974</v>
      </c>
      <c r="C42" s="36" t="s">
        <v>115</v>
      </c>
      <c r="D42" s="36" t="s">
        <v>747</v>
      </c>
      <c r="E42" s="37">
        <v>56</v>
      </c>
      <c r="F42" s="38">
        <v>1999</v>
      </c>
      <c r="G42" s="36" t="s">
        <v>442</v>
      </c>
      <c r="H42" s="78"/>
    </row>
    <row r="43" spans="1:14" s="30" customFormat="1" x14ac:dyDescent="0.2">
      <c r="A43" s="636" t="s">
        <v>5272</v>
      </c>
      <c r="B43" s="36" t="s">
        <v>3475</v>
      </c>
      <c r="C43" s="36" t="s">
        <v>115</v>
      </c>
      <c r="D43" s="36" t="s">
        <v>747</v>
      </c>
      <c r="E43" s="37">
        <v>50</v>
      </c>
      <c r="F43" s="38">
        <v>1998</v>
      </c>
      <c r="G43" s="36" t="s">
        <v>4991</v>
      </c>
      <c r="H43" s="78"/>
    </row>
    <row r="44" spans="1:14" s="30" customFormat="1" x14ac:dyDescent="0.2">
      <c r="A44" s="636" t="s">
        <v>864</v>
      </c>
      <c r="B44" s="77" t="s">
        <v>5269</v>
      </c>
      <c r="C44" s="36" t="s">
        <v>125</v>
      </c>
      <c r="D44" s="36" t="s">
        <v>125</v>
      </c>
      <c r="E44" s="37">
        <v>0.9</v>
      </c>
      <c r="F44" s="38"/>
      <c r="G44" s="36"/>
      <c r="H44" s="78"/>
      <c r="J44" s="39"/>
      <c r="K44" s="40"/>
      <c r="L44" s="39"/>
      <c r="M44" s="40"/>
      <c r="N44" s="40"/>
    </row>
    <row r="45" spans="1:14" s="30" customFormat="1" x14ac:dyDescent="0.2">
      <c r="A45" s="636" t="s">
        <v>5272</v>
      </c>
      <c r="B45" s="36" t="s">
        <v>5269</v>
      </c>
      <c r="C45" s="36" t="s">
        <v>130</v>
      </c>
      <c r="D45" s="36" t="s">
        <v>130</v>
      </c>
      <c r="E45" s="37">
        <v>87.62</v>
      </c>
      <c r="F45" s="38"/>
      <c r="G45" s="36"/>
      <c r="H45" s="76"/>
    </row>
    <row r="46" spans="1:14" s="30" customFormat="1" x14ac:dyDescent="0.2">
      <c r="A46" s="636" t="s">
        <v>962</v>
      </c>
      <c r="B46" s="36" t="s">
        <v>4935</v>
      </c>
      <c r="C46" s="36" t="s">
        <v>114</v>
      </c>
      <c r="D46" s="36" t="s">
        <v>3897</v>
      </c>
      <c r="E46" s="37">
        <v>2000</v>
      </c>
      <c r="F46" s="38">
        <v>1969</v>
      </c>
      <c r="G46" s="36" t="s">
        <v>270</v>
      </c>
      <c r="H46" s="76"/>
    </row>
    <row r="47" spans="1:14" s="30" customFormat="1" x14ac:dyDescent="0.2">
      <c r="A47" s="636" t="s">
        <v>5272</v>
      </c>
      <c r="B47" s="36" t="s">
        <v>5171</v>
      </c>
      <c r="C47" s="36" t="s">
        <v>5280</v>
      </c>
      <c r="D47" s="36" t="s">
        <v>4957</v>
      </c>
      <c r="E47" s="37">
        <v>40</v>
      </c>
      <c r="F47" s="38">
        <v>1967</v>
      </c>
      <c r="G47" s="36" t="s">
        <v>270</v>
      </c>
      <c r="H47" s="76"/>
    </row>
    <row r="48" spans="1:14" s="30" customFormat="1" x14ac:dyDescent="0.2">
      <c r="A48" s="636" t="s">
        <v>5272</v>
      </c>
      <c r="B48" s="36" t="s">
        <v>4524</v>
      </c>
      <c r="C48" s="36" t="s">
        <v>115</v>
      </c>
      <c r="D48" s="36" t="s">
        <v>747</v>
      </c>
      <c r="E48" s="37">
        <v>1332</v>
      </c>
      <c r="F48" s="38">
        <v>2013</v>
      </c>
      <c r="G48" s="36" t="s">
        <v>270</v>
      </c>
      <c r="H48" s="76"/>
    </row>
    <row r="49" spans="1:14" s="30" customFormat="1" x14ac:dyDescent="0.2">
      <c r="A49" s="636" t="s">
        <v>5272</v>
      </c>
      <c r="B49" s="36" t="s">
        <v>5166</v>
      </c>
      <c r="C49" s="36" t="s">
        <v>115</v>
      </c>
      <c r="D49" s="36" t="s">
        <v>4957</v>
      </c>
      <c r="E49" s="37">
        <v>1</v>
      </c>
      <c r="F49" s="38">
        <v>2000</v>
      </c>
      <c r="G49" s="36" t="s">
        <v>669</v>
      </c>
      <c r="H49" s="76"/>
    </row>
    <row r="50" spans="1:14" s="30" customFormat="1" x14ac:dyDescent="0.2">
      <c r="A50" s="636" t="s">
        <v>5272</v>
      </c>
      <c r="B50" s="36" t="s">
        <v>5169</v>
      </c>
      <c r="C50" s="36" t="s">
        <v>115</v>
      </c>
      <c r="D50" s="36" t="s">
        <v>4957</v>
      </c>
      <c r="E50" s="37">
        <v>9</v>
      </c>
      <c r="F50" s="38">
        <v>2000</v>
      </c>
      <c r="G50" s="36" t="s">
        <v>669</v>
      </c>
      <c r="H50" s="76"/>
    </row>
    <row r="51" spans="1:14" s="30" customFormat="1" x14ac:dyDescent="0.2">
      <c r="A51" s="636" t="s">
        <v>5272</v>
      </c>
      <c r="B51" s="36" t="s">
        <v>4977</v>
      </c>
      <c r="C51" s="36" t="s">
        <v>118</v>
      </c>
      <c r="D51" s="36" t="s">
        <v>964</v>
      </c>
      <c r="E51" s="37">
        <v>1090</v>
      </c>
      <c r="F51" s="38">
        <v>1983</v>
      </c>
      <c r="G51" s="36" t="s">
        <v>199</v>
      </c>
      <c r="H51" s="76"/>
    </row>
    <row r="52" spans="1:14" s="30" customFormat="1" x14ac:dyDescent="0.2">
      <c r="A52" s="636" t="s">
        <v>5272</v>
      </c>
      <c r="B52" s="36" t="s">
        <v>969</v>
      </c>
      <c r="C52" s="36" t="s">
        <v>118</v>
      </c>
      <c r="D52" s="36" t="s">
        <v>964</v>
      </c>
      <c r="E52" s="37">
        <v>1185</v>
      </c>
      <c r="F52" s="38">
        <v>1983</v>
      </c>
      <c r="G52" s="36" t="s">
        <v>518</v>
      </c>
      <c r="H52" s="76"/>
    </row>
    <row r="53" spans="1:14" s="30" customFormat="1" x14ac:dyDescent="0.2">
      <c r="A53" s="636" t="s">
        <v>5272</v>
      </c>
      <c r="B53" s="36" t="s">
        <v>974</v>
      </c>
      <c r="C53" s="36" t="s">
        <v>118</v>
      </c>
      <c r="D53" s="36" t="s">
        <v>964</v>
      </c>
      <c r="E53" s="37">
        <v>1060</v>
      </c>
      <c r="F53" s="38">
        <v>1983</v>
      </c>
      <c r="G53" s="36" t="s">
        <v>442</v>
      </c>
      <c r="H53" s="76"/>
    </row>
    <row r="54" spans="1:14" s="30" customFormat="1" x14ac:dyDescent="0.2">
      <c r="A54" s="636" t="s">
        <v>5272</v>
      </c>
      <c r="B54" s="36" t="s">
        <v>978</v>
      </c>
      <c r="C54" s="36" t="s">
        <v>118</v>
      </c>
      <c r="D54" s="36" t="s">
        <v>964</v>
      </c>
      <c r="E54" s="37">
        <v>1240</v>
      </c>
      <c r="F54" s="38">
        <v>1988</v>
      </c>
      <c r="G54" s="36" t="s">
        <v>442</v>
      </c>
      <c r="H54" s="76"/>
    </row>
    <row r="55" spans="1:14" s="30" customFormat="1" x14ac:dyDescent="0.2">
      <c r="A55" s="636" t="s">
        <v>5272</v>
      </c>
      <c r="B55" s="36" t="s">
        <v>963</v>
      </c>
      <c r="C55" s="36" t="s">
        <v>118</v>
      </c>
      <c r="D55" s="36" t="s">
        <v>964</v>
      </c>
      <c r="E55" s="37">
        <v>965</v>
      </c>
      <c r="F55" s="38">
        <v>1976</v>
      </c>
      <c r="G55" s="36" t="s">
        <v>184</v>
      </c>
      <c r="H55" s="76"/>
    </row>
    <row r="56" spans="1:14" s="30" customFormat="1" x14ac:dyDescent="0.2">
      <c r="A56" s="636" t="s">
        <v>5272</v>
      </c>
      <c r="B56" s="36" t="s">
        <v>4980</v>
      </c>
      <c r="C56" s="36" t="s">
        <v>118</v>
      </c>
      <c r="D56" s="36" t="s">
        <v>964</v>
      </c>
      <c r="E56" s="37">
        <v>985</v>
      </c>
      <c r="F56" s="38">
        <v>1976</v>
      </c>
      <c r="G56" s="36" t="s">
        <v>379</v>
      </c>
      <c r="H56" s="76"/>
    </row>
    <row r="57" spans="1:14" s="30" customFormat="1" x14ac:dyDescent="0.2">
      <c r="A57" s="636" t="s">
        <v>5272</v>
      </c>
      <c r="B57" s="36" t="s">
        <v>980</v>
      </c>
      <c r="C57" s="36" t="s">
        <v>118</v>
      </c>
      <c r="D57" s="36" t="s">
        <v>964</v>
      </c>
      <c r="E57" s="37">
        <v>1200</v>
      </c>
      <c r="F57" s="38">
        <v>1988</v>
      </c>
      <c r="G57" s="36" t="s">
        <v>379</v>
      </c>
      <c r="H57" s="76"/>
    </row>
    <row r="58" spans="1:14" s="30" customFormat="1" x14ac:dyDescent="0.2">
      <c r="A58" s="636" t="s">
        <v>5272</v>
      </c>
      <c r="B58" s="36" t="s">
        <v>984</v>
      </c>
      <c r="C58" s="36" t="s">
        <v>118</v>
      </c>
      <c r="D58" s="36" t="s">
        <v>985</v>
      </c>
      <c r="E58" s="37">
        <v>1198</v>
      </c>
      <c r="F58" s="38">
        <v>1995</v>
      </c>
      <c r="G58" s="36" t="s">
        <v>5000</v>
      </c>
      <c r="H58" s="76"/>
    </row>
    <row r="59" spans="1:14" s="30" customFormat="1" x14ac:dyDescent="0.2">
      <c r="A59" s="636" t="s">
        <v>5272</v>
      </c>
      <c r="B59" s="36" t="s">
        <v>1001</v>
      </c>
      <c r="C59" s="36" t="s">
        <v>131</v>
      </c>
      <c r="D59" s="36" t="s">
        <v>131</v>
      </c>
      <c r="E59" s="37">
        <v>40</v>
      </c>
      <c r="F59" s="38">
        <v>2018</v>
      </c>
      <c r="G59" s="36" t="s">
        <v>518</v>
      </c>
      <c r="H59" s="76"/>
      <c r="J59" s="39"/>
      <c r="K59" s="40"/>
      <c r="L59" s="39"/>
      <c r="M59" s="40"/>
      <c r="N59" s="40"/>
    </row>
    <row r="60" spans="1:14" s="30" customFormat="1" x14ac:dyDescent="0.2">
      <c r="A60" s="636" t="s">
        <v>5272</v>
      </c>
      <c r="B60" s="36" t="s">
        <v>996</v>
      </c>
      <c r="C60" s="36" t="s">
        <v>131</v>
      </c>
      <c r="D60" s="36" t="s">
        <v>131</v>
      </c>
      <c r="E60" s="37">
        <v>62</v>
      </c>
      <c r="F60" s="38">
        <v>2013</v>
      </c>
      <c r="G60" s="36" t="s">
        <v>518</v>
      </c>
      <c r="H60" s="76"/>
      <c r="J60" s="39"/>
      <c r="K60" s="40"/>
      <c r="L60" s="39"/>
      <c r="M60" s="40"/>
      <c r="N60" s="40"/>
    </row>
    <row r="61" spans="1:14" s="30" customFormat="1" x14ac:dyDescent="0.2">
      <c r="A61" s="636" t="s">
        <v>5272</v>
      </c>
      <c r="B61" s="77" t="s">
        <v>1119</v>
      </c>
      <c r="C61" s="36" t="s">
        <v>130</v>
      </c>
      <c r="D61" s="36" t="s">
        <v>130</v>
      </c>
      <c r="E61" s="37">
        <v>31.05</v>
      </c>
      <c r="F61" s="38">
        <v>2017</v>
      </c>
      <c r="G61" s="36" t="s">
        <v>442</v>
      </c>
      <c r="H61" s="76"/>
      <c r="J61" s="39"/>
      <c r="K61" s="40"/>
      <c r="L61" s="39"/>
      <c r="M61" s="40"/>
      <c r="N61" s="40"/>
    </row>
    <row r="62" spans="1:14" s="30" customFormat="1" x14ac:dyDescent="0.2">
      <c r="A62" s="636" t="s">
        <v>5272</v>
      </c>
      <c r="B62" s="36" t="s">
        <v>1042</v>
      </c>
      <c r="C62" s="36" t="s">
        <v>130</v>
      </c>
      <c r="D62" s="36" t="s">
        <v>130</v>
      </c>
      <c r="E62" s="37">
        <v>26</v>
      </c>
      <c r="F62" s="38">
        <v>2008</v>
      </c>
      <c r="G62" s="36" t="s">
        <v>270</v>
      </c>
      <c r="H62" s="76"/>
    </row>
    <row r="63" spans="1:14" s="30" customFormat="1" x14ac:dyDescent="0.2">
      <c r="A63" s="636" t="s">
        <v>5272</v>
      </c>
      <c r="B63" s="77" t="s">
        <v>1071</v>
      </c>
      <c r="C63" s="36" t="s">
        <v>130</v>
      </c>
      <c r="D63" s="36" t="s">
        <v>130</v>
      </c>
      <c r="E63" s="37">
        <v>30.1</v>
      </c>
      <c r="F63" s="38">
        <v>2010</v>
      </c>
      <c r="G63" s="36" t="s">
        <v>379</v>
      </c>
      <c r="H63" s="78"/>
    </row>
    <row r="64" spans="1:14" s="30" customFormat="1" x14ac:dyDescent="0.2">
      <c r="A64" s="636" t="s">
        <v>5272</v>
      </c>
      <c r="B64" s="77" t="s">
        <v>1105</v>
      </c>
      <c r="C64" s="36" t="s">
        <v>130</v>
      </c>
      <c r="D64" s="36" t="s">
        <v>130</v>
      </c>
      <c r="E64" s="37">
        <v>26</v>
      </c>
      <c r="F64" s="38">
        <v>2016</v>
      </c>
      <c r="G64" s="36" t="s">
        <v>379</v>
      </c>
      <c r="H64" s="78"/>
    </row>
    <row r="65" spans="1:8" s="30" customFormat="1" x14ac:dyDescent="0.2">
      <c r="A65" s="636" t="s">
        <v>5272</v>
      </c>
      <c r="B65" s="36" t="s">
        <v>1115</v>
      </c>
      <c r="C65" s="36" t="s">
        <v>130</v>
      </c>
      <c r="D65" s="36" t="s">
        <v>130</v>
      </c>
      <c r="E65" s="37">
        <v>48.45</v>
      </c>
      <c r="F65" s="38">
        <v>2017</v>
      </c>
      <c r="G65" s="36" t="s">
        <v>379</v>
      </c>
      <c r="H65" s="76"/>
    </row>
    <row r="66" spans="1:8" s="30" customFormat="1" x14ac:dyDescent="0.2">
      <c r="A66" s="636" t="s">
        <v>5272</v>
      </c>
      <c r="B66" s="36" t="s">
        <v>1123</v>
      </c>
      <c r="C66" s="36" t="s">
        <v>130</v>
      </c>
      <c r="D66" s="36" t="s">
        <v>130</v>
      </c>
      <c r="E66" s="37">
        <v>177</v>
      </c>
      <c r="F66" s="38">
        <v>2019</v>
      </c>
      <c r="G66" s="36" t="s">
        <v>379</v>
      </c>
      <c r="H66" s="78"/>
    </row>
    <row r="67" spans="1:8" s="30" customFormat="1" x14ac:dyDescent="0.2">
      <c r="A67" s="636" t="s">
        <v>5272</v>
      </c>
      <c r="B67" s="36" t="s">
        <v>1082</v>
      </c>
      <c r="C67" s="36" t="s">
        <v>130</v>
      </c>
      <c r="D67" s="36" t="s">
        <v>130</v>
      </c>
      <c r="E67" s="37">
        <v>144</v>
      </c>
      <c r="F67" s="38">
        <v>2013</v>
      </c>
      <c r="G67" s="36" t="s">
        <v>379</v>
      </c>
      <c r="H67" s="78"/>
    </row>
    <row r="68" spans="1:8" s="30" customFormat="1" x14ac:dyDescent="0.2">
      <c r="A68" s="636" t="s">
        <v>5272</v>
      </c>
      <c r="B68" s="36" t="s">
        <v>1079</v>
      </c>
      <c r="C68" s="36" t="s">
        <v>130</v>
      </c>
      <c r="D68" s="36" t="s">
        <v>130</v>
      </c>
      <c r="E68" s="37">
        <v>36</v>
      </c>
      <c r="F68" s="38">
        <v>2012</v>
      </c>
      <c r="G68" s="36" t="s">
        <v>518</v>
      </c>
      <c r="H68" s="78"/>
    </row>
    <row r="69" spans="1:8" s="30" customFormat="1" x14ac:dyDescent="0.2">
      <c r="A69" s="636" t="s">
        <v>5272</v>
      </c>
      <c r="B69" s="36" t="s">
        <v>1059</v>
      </c>
      <c r="C69" s="36" t="s">
        <v>130</v>
      </c>
      <c r="D69" s="36" t="s">
        <v>130</v>
      </c>
      <c r="E69" s="37">
        <v>38</v>
      </c>
      <c r="F69" s="38">
        <v>2009</v>
      </c>
      <c r="G69" s="36" t="s">
        <v>379</v>
      </c>
      <c r="H69" s="78"/>
    </row>
    <row r="70" spans="1:8" s="30" customFormat="1" x14ac:dyDescent="0.2">
      <c r="A70" s="636" t="s">
        <v>5272</v>
      </c>
      <c r="B70" s="36" t="s">
        <v>1038</v>
      </c>
      <c r="C70" s="36" t="s">
        <v>130</v>
      </c>
      <c r="D70" s="36" t="s">
        <v>130</v>
      </c>
      <c r="E70" s="37">
        <v>24</v>
      </c>
      <c r="F70" s="38">
        <v>2007</v>
      </c>
      <c r="G70" s="36" t="s">
        <v>5000</v>
      </c>
      <c r="H70" s="78"/>
    </row>
    <row r="71" spans="1:8" s="30" customFormat="1" x14ac:dyDescent="0.2">
      <c r="A71" s="636" t="s">
        <v>5272</v>
      </c>
      <c r="B71" s="36" t="s">
        <v>1067</v>
      </c>
      <c r="C71" s="36" t="s">
        <v>130</v>
      </c>
      <c r="D71" s="36" t="s">
        <v>130</v>
      </c>
      <c r="E71" s="37">
        <v>24</v>
      </c>
      <c r="F71" s="38">
        <v>2010</v>
      </c>
      <c r="G71" s="36" t="s">
        <v>4991</v>
      </c>
      <c r="H71" s="78"/>
    </row>
    <row r="72" spans="1:8" s="30" customFormat="1" x14ac:dyDescent="0.2">
      <c r="A72" s="636" t="s">
        <v>5272</v>
      </c>
      <c r="B72" s="36" t="s">
        <v>5269</v>
      </c>
      <c r="C72" s="36" t="s">
        <v>130</v>
      </c>
      <c r="D72" s="36" t="s">
        <v>130</v>
      </c>
      <c r="E72" s="37">
        <v>210.18999999999997</v>
      </c>
      <c r="F72" s="38"/>
      <c r="G72" s="36"/>
      <c r="H72" s="78"/>
    </row>
    <row r="73" spans="1:8" s="30" customFormat="1" ht="15.75" thickBot="1" x14ac:dyDescent="0.25">
      <c r="A73" s="79"/>
      <c r="B73" s="80"/>
      <c r="C73" s="80"/>
      <c r="D73" s="80"/>
      <c r="E73" s="81"/>
      <c r="F73" s="82"/>
      <c r="G73" s="80"/>
      <c r="H73" s="83"/>
    </row>
    <row r="74" spans="1:8" s="30" customFormat="1" ht="15.75" thickTop="1" x14ac:dyDescent="0.2">
      <c r="A74" s="636" t="s">
        <v>5289</v>
      </c>
      <c r="B74" s="39"/>
      <c r="C74" s="39"/>
      <c r="D74" s="39"/>
      <c r="E74" s="41"/>
      <c r="F74" s="84"/>
      <c r="G74" s="39"/>
      <c r="H74" s="85"/>
    </row>
    <row r="75" spans="1:8" s="30" customFormat="1" ht="23.25" x14ac:dyDescent="0.35">
      <c r="A75" s="18" t="s">
        <v>5267</v>
      </c>
      <c r="B75" s="19"/>
      <c r="C75" s="19"/>
      <c r="D75" s="19"/>
      <c r="E75" s="19"/>
      <c r="F75" s="19"/>
      <c r="G75" s="20"/>
      <c r="H75" s="85"/>
    </row>
    <row r="76" spans="1:8" s="30" customFormat="1" ht="21.75" x14ac:dyDescent="0.3">
      <c r="A76" s="23" t="s">
        <v>5290</v>
      </c>
      <c r="B76" s="24"/>
      <c r="C76" s="24"/>
      <c r="D76" s="24"/>
      <c r="E76" s="24"/>
      <c r="F76" s="24"/>
      <c r="G76" s="20"/>
      <c r="H76" s="85"/>
    </row>
    <row r="77" spans="1:8" s="30" customFormat="1" ht="12" customHeight="1" thickBot="1" x14ac:dyDescent="0.3">
      <c r="A77" s="70"/>
      <c r="B77" s="71"/>
      <c r="C77" s="71"/>
      <c r="D77" s="71"/>
      <c r="E77" s="71"/>
      <c r="F77" s="71"/>
      <c r="G77" s="57"/>
      <c r="H77" s="85"/>
    </row>
    <row r="78" spans="1:8" s="30" customFormat="1" ht="45.75" thickTop="1" x14ac:dyDescent="0.2">
      <c r="A78" s="32" t="s">
        <v>162</v>
      </c>
      <c r="B78" s="32" t="s">
        <v>5138</v>
      </c>
      <c r="C78" s="32" t="s">
        <v>111</v>
      </c>
      <c r="D78" s="32" t="s">
        <v>164</v>
      </c>
      <c r="E78" s="33" t="s">
        <v>112</v>
      </c>
      <c r="F78" s="33" t="s">
        <v>5139</v>
      </c>
      <c r="G78" s="34" t="s">
        <v>5140</v>
      </c>
      <c r="H78" s="85"/>
    </row>
    <row r="79" spans="1:8" s="30" customFormat="1" x14ac:dyDescent="0.2">
      <c r="A79" s="636" t="s">
        <v>1129</v>
      </c>
      <c r="B79" s="36" t="s">
        <v>5269</v>
      </c>
      <c r="C79" s="36" t="s">
        <v>125</v>
      </c>
      <c r="D79" s="36" t="s">
        <v>125</v>
      </c>
      <c r="E79" s="37">
        <v>5</v>
      </c>
      <c r="F79" s="38"/>
      <c r="G79" s="36"/>
      <c r="H79" s="78"/>
    </row>
    <row r="80" spans="1:8" s="30" customFormat="1" x14ac:dyDescent="0.2">
      <c r="A80" s="636" t="s">
        <v>5272</v>
      </c>
      <c r="B80" s="36" t="s">
        <v>1145</v>
      </c>
      <c r="C80" s="36" t="s">
        <v>130</v>
      </c>
      <c r="D80" s="36" t="s">
        <v>130</v>
      </c>
      <c r="E80" s="37">
        <v>22.5</v>
      </c>
      <c r="F80" s="38">
        <v>2015</v>
      </c>
      <c r="G80" s="36" t="s">
        <v>379</v>
      </c>
      <c r="H80" s="78"/>
    </row>
    <row r="81" spans="1:14" s="30" customFormat="1" x14ac:dyDescent="0.2">
      <c r="A81" s="636" t="s">
        <v>5272</v>
      </c>
      <c r="B81" s="36" t="s">
        <v>1138</v>
      </c>
      <c r="C81" s="36" t="s">
        <v>130</v>
      </c>
      <c r="D81" s="36" t="s">
        <v>130</v>
      </c>
      <c r="E81" s="37">
        <v>69</v>
      </c>
      <c r="F81" s="38">
        <v>2013</v>
      </c>
      <c r="G81" s="36" t="s">
        <v>379</v>
      </c>
      <c r="H81" s="78"/>
    </row>
    <row r="82" spans="1:14" s="30" customFormat="1" x14ac:dyDescent="0.2">
      <c r="A82" s="636" t="s">
        <v>5272</v>
      </c>
      <c r="B82" s="36" t="s">
        <v>1149</v>
      </c>
      <c r="C82" s="36" t="s">
        <v>130</v>
      </c>
      <c r="D82" s="36" t="s">
        <v>130</v>
      </c>
      <c r="E82" s="37">
        <v>66</v>
      </c>
      <c r="F82" s="38">
        <v>2016</v>
      </c>
      <c r="G82" s="36" t="s">
        <v>379</v>
      </c>
      <c r="H82" s="78"/>
    </row>
    <row r="83" spans="1:14" s="30" customFormat="1" x14ac:dyDescent="0.2">
      <c r="A83" s="636" t="s">
        <v>5272</v>
      </c>
      <c r="B83" s="36" t="s">
        <v>1142</v>
      </c>
      <c r="C83" s="36" t="s">
        <v>130</v>
      </c>
      <c r="D83" s="36" t="s">
        <v>130</v>
      </c>
      <c r="E83" s="37">
        <v>25</v>
      </c>
      <c r="F83" s="38">
        <v>2014</v>
      </c>
      <c r="G83" s="36" t="s">
        <v>379</v>
      </c>
      <c r="H83" s="78"/>
    </row>
    <row r="84" spans="1:14" s="30" customFormat="1" x14ac:dyDescent="0.2">
      <c r="A84" s="636" t="s">
        <v>5272</v>
      </c>
      <c r="B84" s="36" t="s">
        <v>5269</v>
      </c>
      <c r="C84" s="36" t="s">
        <v>130</v>
      </c>
      <c r="D84" s="36" t="s">
        <v>130</v>
      </c>
      <c r="E84" s="37">
        <v>17.5</v>
      </c>
      <c r="F84" s="38"/>
      <c r="G84" s="36"/>
      <c r="H84" s="78"/>
    </row>
    <row r="85" spans="1:14" s="30" customFormat="1" x14ac:dyDescent="0.2">
      <c r="A85" s="636" t="s">
        <v>1163</v>
      </c>
      <c r="B85" s="36" t="s">
        <v>5269</v>
      </c>
      <c r="C85" s="36" t="s">
        <v>125</v>
      </c>
      <c r="D85" s="36" t="s">
        <v>125</v>
      </c>
      <c r="E85" s="37">
        <v>4.08</v>
      </c>
      <c r="F85" s="38"/>
      <c r="G85" s="36"/>
      <c r="H85" s="78"/>
    </row>
    <row r="86" spans="1:14" s="30" customFormat="1" x14ac:dyDescent="0.2">
      <c r="A86" s="636" t="s">
        <v>5272</v>
      </c>
      <c r="B86" s="36" t="s">
        <v>5291</v>
      </c>
      <c r="C86" s="36" t="s">
        <v>130</v>
      </c>
      <c r="D86" s="36" t="s">
        <v>130</v>
      </c>
      <c r="E86" s="37">
        <v>20</v>
      </c>
      <c r="F86" s="38">
        <v>2010</v>
      </c>
      <c r="G86" s="36" t="s">
        <v>379</v>
      </c>
      <c r="H86" s="78"/>
    </row>
    <row r="87" spans="1:14" s="30" customFormat="1" x14ac:dyDescent="0.2">
      <c r="A87" s="636" t="s">
        <v>5272</v>
      </c>
      <c r="B87" s="36" t="s">
        <v>5269</v>
      </c>
      <c r="C87" s="36" t="s">
        <v>130</v>
      </c>
      <c r="D87" s="36" t="s">
        <v>130</v>
      </c>
      <c r="E87" s="37">
        <v>59.83</v>
      </c>
      <c r="F87" s="38"/>
      <c r="G87" s="36"/>
      <c r="H87" s="78"/>
    </row>
    <row r="88" spans="1:14" s="30" customFormat="1" x14ac:dyDescent="0.2">
      <c r="A88" s="636" t="s">
        <v>1212</v>
      </c>
      <c r="B88" s="36" t="s">
        <v>5292</v>
      </c>
      <c r="C88" s="36" t="s">
        <v>5293</v>
      </c>
      <c r="D88" s="36" t="s">
        <v>827</v>
      </c>
      <c r="E88" s="37">
        <v>41.5</v>
      </c>
      <c r="F88" s="38">
        <v>1998</v>
      </c>
      <c r="G88" s="36" t="s">
        <v>5000</v>
      </c>
      <c r="H88" s="78"/>
    </row>
    <row r="89" spans="1:14" s="30" customFormat="1" x14ac:dyDescent="0.2">
      <c r="A89" s="636" t="s">
        <v>5272</v>
      </c>
      <c r="B89" s="36" t="s">
        <v>5294</v>
      </c>
      <c r="C89" s="36" t="s">
        <v>5295</v>
      </c>
      <c r="D89" s="36" t="s">
        <v>827</v>
      </c>
      <c r="E89" s="37">
        <v>16.7</v>
      </c>
      <c r="F89" s="38">
        <v>1993</v>
      </c>
      <c r="G89" s="36" t="s">
        <v>4991</v>
      </c>
      <c r="H89" s="78"/>
    </row>
    <row r="90" spans="1:14" s="30" customFormat="1" x14ac:dyDescent="0.2">
      <c r="A90" s="636" t="s">
        <v>5272</v>
      </c>
      <c r="B90" s="36" t="s">
        <v>4694</v>
      </c>
      <c r="C90" s="36" t="s">
        <v>5296</v>
      </c>
      <c r="D90" s="36" t="s">
        <v>827</v>
      </c>
      <c r="E90" s="37">
        <v>12.5</v>
      </c>
      <c r="F90" s="38">
        <v>2000</v>
      </c>
      <c r="G90" s="36" t="s">
        <v>379</v>
      </c>
      <c r="H90" s="78"/>
    </row>
    <row r="91" spans="1:14" s="30" customFormat="1" x14ac:dyDescent="0.2">
      <c r="A91" s="636" t="s">
        <v>5272</v>
      </c>
      <c r="B91" s="36" t="s">
        <v>5297</v>
      </c>
      <c r="C91" s="36" t="s">
        <v>5298</v>
      </c>
      <c r="D91" s="36" t="s">
        <v>827</v>
      </c>
      <c r="E91" s="37">
        <v>14.316000000000001</v>
      </c>
      <c r="F91" s="38">
        <v>1992</v>
      </c>
      <c r="G91" s="36" t="s">
        <v>5000</v>
      </c>
      <c r="H91" s="78"/>
    </row>
    <row r="92" spans="1:14" s="30" customFormat="1" x14ac:dyDescent="0.2">
      <c r="A92" s="636" t="s">
        <v>5272</v>
      </c>
      <c r="B92" s="36" t="s">
        <v>5299</v>
      </c>
      <c r="C92" s="36" t="s">
        <v>5300</v>
      </c>
      <c r="D92" s="36" t="s">
        <v>827</v>
      </c>
      <c r="E92" s="37">
        <v>40</v>
      </c>
      <c r="F92" s="38">
        <v>2001</v>
      </c>
      <c r="G92" s="36" t="s">
        <v>5000</v>
      </c>
      <c r="H92" s="78"/>
    </row>
    <row r="93" spans="1:14" s="30" customFormat="1" x14ac:dyDescent="0.2">
      <c r="A93" s="636" t="s">
        <v>1242</v>
      </c>
      <c r="B93" s="77" t="s">
        <v>3837</v>
      </c>
      <c r="C93" s="36" t="s">
        <v>5301</v>
      </c>
      <c r="D93" s="36" t="s">
        <v>827</v>
      </c>
      <c r="E93" s="37">
        <v>420</v>
      </c>
      <c r="F93" s="38">
        <v>2018</v>
      </c>
      <c r="G93" s="36" t="s">
        <v>518</v>
      </c>
      <c r="H93" s="76"/>
      <c r="J93" s="39"/>
      <c r="K93" s="40"/>
      <c r="L93" s="39"/>
      <c r="M93" s="40"/>
      <c r="N93" s="40"/>
    </row>
    <row r="94" spans="1:14" s="30" customFormat="1" x14ac:dyDescent="0.2">
      <c r="A94" s="636" t="s">
        <v>5272</v>
      </c>
      <c r="B94" s="36" t="s">
        <v>5302</v>
      </c>
      <c r="C94" s="36" t="s">
        <v>114</v>
      </c>
      <c r="D94" s="36" t="s">
        <v>3897</v>
      </c>
      <c r="E94" s="37">
        <v>559</v>
      </c>
      <c r="F94" s="38">
        <v>1981</v>
      </c>
      <c r="G94" s="36" t="s">
        <v>634</v>
      </c>
      <c r="H94" s="76"/>
    </row>
    <row r="95" spans="1:14" s="30" customFormat="1" x14ac:dyDescent="0.2">
      <c r="A95" s="36" t="s">
        <v>5272</v>
      </c>
      <c r="B95" s="36" t="s">
        <v>5303</v>
      </c>
      <c r="C95" s="36" t="s">
        <v>5304</v>
      </c>
      <c r="D95" s="36" t="s">
        <v>4957</v>
      </c>
      <c r="E95" s="37">
        <v>116</v>
      </c>
      <c r="F95" s="38">
        <v>1974</v>
      </c>
      <c r="G95" s="36" t="s">
        <v>634</v>
      </c>
      <c r="H95" s="21"/>
    </row>
    <row r="96" spans="1:14" s="30" customFormat="1" x14ac:dyDescent="0.2">
      <c r="A96" s="86" t="s">
        <v>5272</v>
      </c>
      <c r="B96" s="36" t="s">
        <v>5305</v>
      </c>
      <c r="C96" s="36" t="s">
        <v>5304</v>
      </c>
      <c r="D96" s="36" t="s">
        <v>4957</v>
      </c>
      <c r="E96" s="37">
        <v>143.19999999999999</v>
      </c>
      <c r="F96" s="38">
        <v>1981</v>
      </c>
      <c r="G96" s="36" t="s">
        <v>634</v>
      </c>
      <c r="H96" s="21"/>
    </row>
    <row r="97" spans="1:14" s="30" customFormat="1" x14ac:dyDescent="0.2">
      <c r="A97" s="86" t="s">
        <v>5272</v>
      </c>
      <c r="B97" s="36" t="s">
        <v>5306</v>
      </c>
      <c r="C97" s="36" t="s">
        <v>115</v>
      </c>
      <c r="D97" s="36" t="s">
        <v>747</v>
      </c>
      <c r="E97" s="37">
        <v>616</v>
      </c>
      <c r="F97" s="38">
        <v>2003</v>
      </c>
      <c r="G97" s="36" t="s">
        <v>634</v>
      </c>
      <c r="H97" s="21"/>
    </row>
    <row r="98" spans="1:14" s="30" customFormat="1" x14ac:dyDescent="0.2">
      <c r="A98" s="86" t="s">
        <v>5272</v>
      </c>
      <c r="B98" s="36" t="s">
        <v>5307</v>
      </c>
      <c r="C98" s="36" t="s">
        <v>115</v>
      </c>
      <c r="D98" s="36" t="s">
        <v>747</v>
      </c>
      <c r="E98" s="37">
        <v>1365</v>
      </c>
      <c r="F98" s="38">
        <v>1997</v>
      </c>
      <c r="G98" s="36" t="s">
        <v>4991</v>
      </c>
      <c r="H98" s="21"/>
    </row>
    <row r="99" spans="1:14" s="30" customFormat="1" x14ac:dyDescent="0.2">
      <c r="A99" s="636" t="s">
        <v>5272</v>
      </c>
      <c r="B99" s="77" t="s">
        <v>4891</v>
      </c>
      <c r="C99" s="36" t="s">
        <v>115</v>
      </c>
      <c r="D99" s="36" t="s">
        <v>747</v>
      </c>
      <c r="E99" s="37">
        <v>905</v>
      </c>
      <c r="F99" s="38">
        <v>2010</v>
      </c>
      <c r="G99" s="36" t="s">
        <v>184</v>
      </c>
      <c r="H99" s="76"/>
      <c r="J99" s="39"/>
      <c r="K99" s="40"/>
      <c r="L99" s="39"/>
      <c r="M99" s="40"/>
      <c r="N99" s="40"/>
    </row>
    <row r="100" spans="1:14" s="30" customFormat="1" x14ac:dyDescent="0.2">
      <c r="A100" s="636" t="s">
        <v>1262</v>
      </c>
      <c r="B100" s="77" t="s">
        <v>5308</v>
      </c>
      <c r="C100" s="36" t="s">
        <v>5304</v>
      </c>
      <c r="D100" s="36" t="s">
        <v>4957</v>
      </c>
      <c r="E100" s="37">
        <v>53</v>
      </c>
      <c r="F100" s="38">
        <v>1970</v>
      </c>
      <c r="G100" s="36" t="s">
        <v>634</v>
      </c>
      <c r="H100" s="76"/>
      <c r="J100" s="39"/>
      <c r="K100" s="40"/>
      <c r="L100" s="39"/>
      <c r="M100" s="40"/>
      <c r="N100" s="40"/>
    </row>
    <row r="101" spans="1:14" s="30" customFormat="1" x14ac:dyDescent="0.2">
      <c r="A101" s="86" t="s">
        <v>5272</v>
      </c>
      <c r="B101" s="36" t="s">
        <v>5309</v>
      </c>
      <c r="C101" s="36" t="s">
        <v>115</v>
      </c>
      <c r="D101" s="36" t="s">
        <v>747</v>
      </c>
      <c r="E101" s="37">
        <v>413</v>
      </c>
      <c r="F101" s="38">
        <v>2004</v>
      </c>
      <c r="G101" s="36" t="s">
        <v>634</v>
      </c>
      <c r="H101" s="21"/>
    </row>
    <row r="102" spans="1:14" s="30" customFormat="1" x14ac:dyDescent="0.2">
      <c r="A102" s="36" t="s">
        <v>5272</v>
      </c>
      <c r="B102" s="36" t="s">
        <v>5310</v>
      </c>
      <c r="C102" s="36" t="s">
        <v>115</v>
      </c>
      <c r="D102" s="36" t="s">
        <v>747</v>
      </c>
      <c r="E102" s="37">
        <v>407</v>
      </c>
      <c r="F102" s="38">
        <v>1994</v>
      </c>
      <c r="G102" s="36" t="s">
        <v>270</v>
      </c>
      <c r="H102" s="21"/>
    </row>
    <row r="103" spans="1:14" s="30" customFormat="1" x14ac:dyDescent="0.2">
      <c r="A103" s="636" t="s">
        <v>5272</v>
      </c>
      <c r="B103" s="36" t="s">
        <v>4950</v>
      </c>
      <c r="C103" s="36" t="s">
        <v>115</v>
      </c>
      <c r="D103" s="36" t="s">
        <v>747</v>
      </c>
      <c r="E103" s="37">
        <v>910</v>
      </c>
      <c r="F103" s="38">
        <v>2016</v>
      </c>
      <c r="G103" s="36" t="s">
        <v>442</v>
      </c>
      <c r="H103" s="21"/>
    </row>
    <row r="104" spans="1:14" s="42" customFormat="1" x14ac:dyDescent="0.2">
      <c r="A104" s="36" t="s">
        <v>5311</v>
      </c>
      <c r="B104" s="36" t="s">
        <v>1338</v>
      </c>
      <c r="C104" s="36" t="s">
        <v>130</v>
      </c>
      <c r="D104" s="36" t="s">
        <v>130</v>
      </c>
      <c r="E104" s="37">
        <v>25</v>
      </c>
      <c r="F104" s="38">
        <v>2016</v>
      </c>
      <c r="G104" s="36" t="s">
        <v>379</v>
      </c>
      <c r="H104" s="21"/>
    </row>
    <row r="105" spans="1:14" s="30" customFormat="1" x14ac:dyDescent="0.2">
      <c r="A105" s="36" t="s">
        <v>5272</v>
      </c>
      <c r="B105" s="36" t="s">
        <v>1342</v>
      </c>
      <c r="C105" s="36" t="s">
        <v>130</v>
      </c>
      <c r="D105" s="36" t="s">
        <v>130</v>
      </c>
      <c r="E105" s="37">
        <v>38.76</v>
      </c>
      <c r="F105" s="38">
        <v>2017</v>
      </c>
      <c r="G105" s="36" t="s">
        <v>379</v>
      </c>
      <c r="H105" s="21"/>
    </row>
    <row r="106" spans="1:14" s="42" customFormat="1" x14ac:dyDescent="0.2">
      <c r="A106" s="36" t="s">
        <v>5272</v>
      </c>
      <c r="B106" s="36" t="s">
        <v>1310</v>
      </c>
      <c r="C106" s="36" t="s">
        <v>130</v>
      </c>
      <c r="D106" s="36" t="s">
        <v>130</v>
      </c>
      <c r="E106" s="37">
        <v>27.6</v>
      </c>
      <c r="F106" s="38">
        <v>2007</v>
      </c>
      <c r="G106" s="36" t="s">
        <v>379</v>
      </c>
      <c r="H106" s="21"/>
    </row>
    <row r="107" spans="1:14" s="22" customFormat="1" x14ac:dyDescent="0.2">
      <c r="A107" s="36" t="s">
        <v>5272</v>
      </c>
      <c r="B107" s="36" t="s">
        <v>1300</v>
      </c>
      <c r="C107" s="36" t="s">
        <v>130</v>
      </c>
      <c r="D107" s="36" t="s">
        <v>130</v>
      </c>
      <c r="E107" s="37">
        <v>58.5</v>
      </c>
      <c r="F107" s="38">
        <v>2005</v>
      </c>
      <c r="G107" s="36" t="s">
        <v>216</v>
      </c>
      <c r="H107" s="21"/>
    </row>
    <row r="108" spans="1:14" s="22" customFormat="1" x14ac:dyDescent="0.2">
      <c r="A108" s="36" t="s">
        <v>5272</v>
      </c>
      <c r="B108" s="36" t="s">
        <v>1308</v>
      </c>
      <c r="C108" s="36" t="s">
        <v>130</v>
      </c>
      <c r="D108" s="36" t="s">
        <v>130</v>
      </c>
      <c r="E108" s="37">
        <v>37.5</v>
      </c>
      <c r="F108" s="38">
        <v>2007</v>
      </c>
      <c r="G108" s="36" t="s">
        <v>379</v>
      </c>
      <c r="H108" s="21"/>
    </row>
    <row r="109" spans="1:14" s="22" customFormat="1" x14ac:dyDescent="0.2">
      <c r="A109" s="36" t="s">
        <v>5272</v>
      </c>
      <c r="B109" s="36" t="s">
        <v>1314</v>
      </c>
      <c r="C109" s="36" t="s">
        <v>130</v>
      </c>
      <c r="D109" s="36" t="s">
        <v>130</v>
      </c>
      <c r="E109" s="37">
        <v>67.5</v>
      </c>
      <c r="F109" s="38">
        <v>2008</v>
      </c>
      <c r="G109" s="36" t="s">
        <v>379</v>
      </c>
      <c r="H109" s="21"/>
    </row>
    <row r="110" spans="1:14" s="22" customFormat="1" x14ac:dyDescent="0.2">
      <c r="A110" s="36" t="s">
        <v>5272</v>
      </c>
      <c r="B110" s="36" t="s">
        <v>1330</v>
      </c>
      <c r="C110" s="36" t="s">
        <v>130</v>
      </c>
      <c r="D110" s="36" t="s">
        <v>130</v>
      </c>
      <c r="E110" s="37">
        <v>22.5</v>
      </c>
      <c r="F110" s="38">
        <v>2016</v>
      </c>
      <c r="G110" s="36" t="s">
        <v>379</v>
      </c>
      <c r="H110" s="21"/>
    </row>
    <row r="111" spans="1:14" s="30" customFormat="1" x14ac:dyDescent="0.2">
      <c r="A111" s="36" t="s">
        <v>5272</v>
      </c>
      <c r="B111" s="36" t="s">
        <v>1318</v>
      </c>
      <c r="C111" s="36" t="s">
        <v>130</v>
      </c>
      <c r="D111" s="36" t="s">
        <v>130</v>
      </c>
      <c r="E111" s="37">
        <v>65</v>
      </c>
      <c r="F111" s="38">
        <v>2008</v>
      </c>
      <c r="G111" s="36" t="s">
        <v>379</v>
      </c>
      <c r="H111" s="21"/>
    </row>
    <row r="112" spans="1:14" s="30" customFormat="1" x14ac:dyDescent="0.2">
      <c r="A112" s="36" t="s">
        <v>5272</v>
      </c>
      <c r="B112" s="36" t="s">
        <v>1326</v>
      </c>
      <c r="C112" s="36" t="s">
        <v>130</v>
      </c>
      <c r="D112" s="36" t="s">
        <v>130</v>
      </c>
      <c r="E112" s="37">
        <v>30</v>
      </c>
      <c r="F112" s="38">
        <v>2014</v>
      </c>
      <c r="G112" s="36" t="s">
        <v>379</v>
      </c>
      <c r="H112" s="21"/>
    </row>
    <row r="113" spans="1:14" s="30" customFormat="1" x14ac:dyDescent="0.2">
      <c r="A113" s="36" t="s">
        <v>5272</v>
      </c>
      <c r="B113" s="36" t="s">
        <v>5269</v>
      </c>
      <c r="C113" s="36" t="s">
        <v>130</v>
      </c>
      <c r="D113" s="36" t="s">
        <v>130</v>
      </c>
      <c r="E113" s="37">
        <v>43.05</v>
      </c>
      <c r="F113" s="38"/>
      <c r="G113" s="36"/>
      <c r="H113" s="21"/>
    </row>
    <row r="114" spans="1:14" s="30" customFormat="1" x14ac:dyDescent="0.2">
      <c r="A114" s="636" t="s">
        <v>5312</v>
      </c>
      <c r="B114" s="36" t="s">
        <v>5188</v>
      </c>
      <c r="C114" s="36" t="s">
        <v>115</v>
      </c>
      <c r="D114" s="36" t="s">
        <v>747</v>
      </c>
      <c r="E114" s="37">
        <v>155</v>
      </c>
      <c r="F114" s="38">
        <v>1995</v>
      </c>
      <c r="G114" s="36" t="s">
        <v>442</v>
      </c>
      <c r="H114" s="21"/>
      <c r="J114" s="39"/>
      <c r="K114" s="40"/>
      <c r="L114" s="39"/>
      <c r="M114" s="40"/>
      <c r="N114" s="40"/>
    </row>
    <row r="115" spans="1:14" s="30" customFormat="1" x14ac:dyDescent="0.2">
      <c r="A115" s="636" t="s">
        <v>5313</v>
      </c>
      <c r="B115" s="36" t="s">
        <v>5314</v>
      </c>
      <c r="C115" s="36" t="s">
        <v>5158</v>
      </c>
      <c r="D115" s="36" t="s">
        <v>827</v>
      </c>
      <c r="E115" s="37">
        <v>77</v>
      </c>
      <c r="F115" s="38">
        <v>2015</v>
      </c>
      <c r="G115" s="36" t="s">
        <v>4991</v>
      </c>
      <c r="H115" s="21"/>
      <c r="J115" s="39"/>
      <c r="K115" s="40"/>
      <c r="L115" s="39"/>
      <c r="M115" s="40"/>
      <c r="N115" s="40"/>
    </row>
    <row r="116" spans="1:14" s="30" customFormat="1" x14ac:dyDescent="0.2">
      <c r="A116" s="636" t="s">
        <v>5272</v>
      </c>
      <c r="B116" s="36" t="s">
        <v>5315</v>
      </c>
      <c r="C116" s="36" t="s">
        <v>5158</v>
      </c>
      <c r="D116" s="36" t="s">
        <v>827</v>
      </c>
      <c r="E116" s="37">
        <v>79</v>
      </c>
      <c r="F116" s="38">
        <v>2019</v>
      </c>
      <c r="G116" s="36" t="s">
        <v>4991</v>
      </c>
      <c r="H116" s="21"/>
    </row>
    <row r="117" spans="1:14" s="30" customFormat="1" x14ac:dyDescent="0.2">
      <c r="A117" s="636" t="s">
        <v>5174</v>
      </c>
      <c r="B117" s="36" t="s">
        <v>5175</v>
      </c>
      <c r="C117" s="36" t="s">
        <v>122</v>
      </c>
      <c r="D117" s="36" t="s">
        <v>122</v>
      </c>
      <c r="E117" s="37">
        <v>1800</v>
      </c>
      <c r="F117" s="38">
        <v>1984</v>
      </c>
      <c r="G117" s="36" t="s">
        <v>216</v>
      </c>
      <c r="H117" s="21"/>
    </row>
    <row r="118" spans="1:14" s="30" customFormat="1" x14ac:dyDescent="0.2">
      <c r="A118" s="636" t="s">
        <v>5272</v>
      </c>
      <c r="B118" s="36" t="s">
        <v>5176</v>
      </c>
      <c r="C118" s="36" t="s">
        <v>122</v>
      </c>
      <c r="D118" s="36" t="s">
        <v>122</v>
      </c>
      <c r="E118" s="37">
        <v>360</v>
      </c>
      <c r="F118" s="38">
        <v>1963</v>
      </c>
      <c r="G118" s="36" t="s">
        <v>216</v>
      </c>
      <c r="H118" s="21"/>
    </row>
    <row r="119" spans="1:14" s="30" customFormat="1" x14ac:dyDescent="0.2">
      <c r="A119" s="636" t="s">
        <v>1346</v>
      </c>
      <c r="B119" s="36" t="s">
        <v>1347</v>
      </c>
      <c r="C119" s="36" t="s">
        <v>125</v>
      </c>
      <c r="D119" s="36" t="s">
        <v>125</v>
      </c>
      <c r="E119" s="37">
        <v>72.209999999999994</v>
      </c>
      <c r="F119" s="38">
        <v>2016</v>
      </c>
      <c r="G119" s="36" t="s">
        <v>216</v>
      </c>
      <c r="H119" s="21"/>
    </row>
    <row r="120" spans="1:14" s="30" customFormat="1" x14ac:dyDescent="0.2">
      <c r="A120" s="636" t="s">
        <v>1363</v>
      </c>
      <c r="B120" s="36" t="s">
        <v>5316</v>
      </c>
      <c r="C120" s="36" t="s">
        <v>130</v>
      </c>
      <c r="D120" s="36" t="s">
        <v>130</v>
      </c>
      <c r="E120" s="37">
        <v>61.5</v>
      </c>
      <c r="F120" s="38">
        <v>2017</v>
      </c>
      <c r="G120" s="36" t="s">
        <v>379</v>
      </c>
      <c r="H120" s="21"/>
    </row>
    <row r="121" spans="1:14" s="30" customFormat="1" x14ac:dyDescent="0.2">
      <c r="A121" s="636" t="s">
        <v>5272</v>
      </c>
      <c r="B121" s="36" t="s">
        <v>1364</v>
      </c>
      <c r="C121" s="36" t="s">
        <v>130</v>
      </c>
      <c r="D121" s="36" t="s">
        <v>130</v>
      </c>
      <c r="E121" s="37">
        <v>21.6</v>
      </c>
      <c r="F121" s="38">
        <v>1996</v>
      </c>
      <c r="G121" s="36" t="s">
        <v>379</v>
      </c>
      <c r="H121" s="21"/>
    </row>
    <row r="122" spans="1:14" s="30" customFormat="1" x14ac:dyDescent="0.2">
      <c r="A122" s="636" t="s">
        <v>5272</v>
      </c>
      <c r="B122" s="36" t="s">
        <v>1367</v>
      </c>
      <c r="C122" s="36" t="s">
        <v>130</v>
      </c>
      <c r="D122" s="36" t="s">
        <v>130</v>
      </c>
      <c r="E122" s="37">
        <v>62.5</v>
      </c>
      <c r="F122" s="38">
        <v>2003</v>
      </c>
      <c r="G122" s="36" t="s">
        <v>379</v>
      </c>
      <c r="H122" s="21"/>
    </row>
    <row r="123" spans="1:14" s="30" customFormat="1" x14ac:dyDescent="0.2">
      <c r="A123" s="636" t="s">
        <v>5272</v>
      </c>
      <c r="B123" s="36" t="s">
        <v>1370</v>
      </c>
      <c r="C123" s="36" t="s">
        <v>130</v>
      </c>
      <c r="D123" s="36" t="s">
        <v>130</v>
      </c>
      <c r="E123" s="37">
        <v>138</v>
      </c>
      <c r="F123" s="38">
        <v>2003</v>
      </c>
      <c r="G123" s="36" t="s">
        <v>379</v>
      </c>
      <c r="H123" s="21"/>
    </row>
    <row r="124" spans="1:14" s="30" customFormat="1" x14ac:dyDescent="0.2">
      <c r="A124" s="636" t="s">
        <v>5272</v>
      </c>
      <c r="B124" s="36" t="s">
        <v>1382</v>
      </c>
      <c r="C124" s="36" t="s">
        <v>130</v>
      </c>
      <c r="D124" s="36" t="s">
        <v>130</v>
      </c>
      <c r="E124" s="37">
        <v>75.900000000000006</v>
      </c>
      <c r="F124" s="38">
        <v>2013</v>
      </c>
      <c r="G124" s="36" t="s">
        <v>379</v>
      </c>
      <c r="H124" s="21"/>
    </row>
    <row r="125" spans="1:14" s="30" customFormat="1" x14ac:dyDescent="0.2">
      <c r="A125" s="636" t="s">
        <v>5272</v>
      </c>
      <c r="B125" s="36" t="s">
        <v>1376</v>
      </c>
      <c r="C125" s="36" t="s">
        <v>130</v>
      </c>
      <c r="D125" s="36" t="s">
        <v>130</v>
      </c>
      <c r="E125" s="37">
        <v>64.400000000000006</v>
      </c>
      <c r="F125" s="38">
        <v>2005</v>
      </c>
      <c r="G125" s="36" t="s">
        <v>379</v>
      </c>
      <c r="H125" s="21"/>
    </row>
    <row r="126" spans="1:14" s="30" customFormat="1" x14ac:dyDescent="0.2">
      <c r="A126" s="636" t="s">
        <v>5272</v>
      </c>
      <c r="B126" s="36" t="s">
        <v>1373</v>
      </c>
      <c r="C126" s="36" t="s">
        <v>130</v>
      </c>
      <c r="D126" s="36" t="s">
        <v>130</v>
      </c>
      <c r="E126" s="37">
        <v>50.6</v>
      </c>
      <c r="F126" s="38">
        <v>2004</v>
      </c>
      <c r="G126" s="36" t="s">
        <v>379</v>
      </c>
      <c r="H126" s="21"/>
    </row>
    <row r="127" spans="1:14" s="30" customFormat="1" x14ac:dyDescent="0.2">
      <c r="A127" s="636" t="s">
        <v>5272</v>
      </c>
      <c r="B127" s="36" t="s">
        <v>1379</v>
      </c>
      <c r="C127" s="36" t="s">
        <v>130</v>
      </c>
      <c r="D127" s="36" t="s">
        <v>130</v>
      </c>
      <c r="E127" s="37">
        <v>41.4</v>
      </c>
      <c r="F127" s="38">
        <v>2013</v>
      </c>
      <c r="G127" s="36" t="s">
        <v>379</v>
      </c>
      <c r="H127" s="21"/>
    </row>
    <row r="128" spans="1:14" s="30" customFormat="1" x14ac:dyDescent="0.2">
      <c r="A128" s="636" t="s">
        <v>5272</v>
      </c>
      <c r="B128" s="36" t="s">
        <v>5269</v>
      </c>
      <c r="C128" s="36" t="s">
        <v>130</v>
      </c>
      <c r="D128" s="36" t="s">
        <v>130</v>
      </c>
      <c r="E128" s="37">
        <v>13.8</v>
      </c>
      <c r="F128" s="38"/>
      <c r="G128" s="36"/>
      <c r="H128" s="21"/>
    </row>
    <row r="129" spans="1:8" s="30" customFormat="1" x14ac:dyDescent="0.2">
      <c r="A129" s="636" t="s">
        <v>5317</v>
      </c>
      <c r="B129" s="36" t="s">
        <v>5318</v>
      </c>
      <c r="C129" s="36" t="s">
        <v>131</v>
      </c>
      <c r="D129" s="36" t="s">
        <v>131</v>
      </c>
      <c r="E129" s="37">
        <v>97.2</v>
      </c>
      <c r="F129" s="38">
        <v>2008</v>
      </c>
      <c r="G129" s="36" t="s">
        <v>270</v>
      </c>
      <c r="H129" s="21"/>
    </row>
    <row r="130" spans="1:8" s="30" customFormat="1" ht="15.75" thickBot="1" x14ac:dyDescent="0.25">
      <c r="A130" s="54" t="s">
        <v>5272</v>
      </c>
      <c r="B130" s="87" t="s">
        <v>5319</v>
      </c>
      <c r="C130" s="87" t="s">
        <v>131</v>
      </c>
      <c r="D130" s="87" t="s">
        <v>131</v>
      </c>
      <c r="E130" s="88">
        <v>97.2</v>
      </c>
      <c r="F130" s="89">
        <v>2008</v>
      </c>
      <c r="G130" s="87" t="s">
        <v>270</v>
      </c>
      <c r="H130" s="55"/>
    </row>
    <row r="131" spans="1:8" s="30" customFormat="1" ht="15.75" thickTop="1" x14ac:dyDescent="0.2">
      <c r="A131" s="636" t="s">
        <v>5289</v>
      </c>
      <c r="B131" s="39"/>
      <c r="C131" s="39"/>
      <c r="D131" s="39"/>
      <c r="E131" s="41"/>
      <c r="F131" s="84"/>
      <c r="G131" s="39"/>
      <c r="H131" s="85"/>
    </row>
    <row r="132" spans="1:8" s="30" customFormat="1" x14ac:dyDescent="0.2">
      <c r="A132" s="636"/>
      <c r="B132" s="36"/>
      <c r="C132" s="36"/>
      <c r="D132" s="36"/>
      <c r="E132" s="37"/>
      <c r="F132" s="38"/>
      <c r="G132" s="36"/>
      <c r="H132" s="21"/>
    </row>
    <row r="133" spans="1:8" s="30" customFormat="1" ht="23.25" x14ac:dyDescent="0.35">
      <c r="A133" s="18" t="s">
        <v>5267</v>
      </c>
      <c r="B133" s="19"/>
      <c r="C133" s="19"/>
      <c r="D133" s="19"/>
      <c r="E133" s="19"/>
      <c r="F133" s="19"/>
      <c r="G133" s="20"/>
      <c r="H133" s="21"/>
    </row>
    <row r="134" spans="1:8" s="30" customFormat="1" ht="21.75" x14ac:dyDescent="0.3">
      <c r="A134" s="23" t="s">
        <v>5290</v>
      </c>
      <c r="B134" s="24"/>
      <c r="C134" s="24"/>
      <c r="D134" s="24"/>
      <c r="E134" s="24"/>
      <c r="F134" s="24"/>
      <c r="G134" s="20"/>
      <c r="H134" s="21"/>
    </row>
    <row r="135" spans="1:8" s="30" customFormat="1" ht="18.75" thickBot="1" x14ac:dyDescent="0.3">
      <c r="A135" s="70"/>
      <c r="B135" s="71"/>
      <c r="C135" s="71"/>
      <c r="D135" s="71"/>
      <c r="E135" s="71"/>
      <c r="F135" s="71"/>
      <c r="G135" s="57"/>
      <c r="H135" s="21"/>
    </row>
    <row r="136" spans="1:8" s="30" customFormat="1" ht="45.75" thickTop="1" x14ac:dyDescent="0.2">
      <c r="A136" s="32" t="s">
        <v>162</v>
      </c>
      <c r="B136" s="32" t="s">
        <v>5138</v>
      </c>
      <c r="C136" s="32" t="s">
        <v>111</v>
      </c>
      <c r="D136" s="32" t="s">
        <v>164</v>
      </c>
      <c r="E136" s="33" t="s">
        <v>112</v>
      </c>
      <c r="F136" s="33" t="s">
        <v>5139</v>
      </c>
      <c r="G136" s="34" t="s">
        <v>5140</v>
      </c>
      <c r="H136" s="21"/>
    </row>
    <row r="137" spans="1:8" s="30" customFormat="1" x14ac:dyDescent="0.2">
      <c r="A137" s="636" t="s">
        <v>1391</v>
      </c>
      <c r="B137" s="36" t="s">
        <v>1462</v>
      </c>
      <c r="C137" s="36" t="s">
        <v>125</v>
      </c>
      <c r="D137" s="36" t="s">
        <v>125</v>
      </c>
      <c r="E137" s="37">
        <v>24.242280000000001</v>
      </c>
      <c r="F137" s="38">
        <v>2015</v>
      </c>
      <c r="G137" s="36" t="s">
        <v>199</v>
      </c>
      <c r="H137" s="21" t="s">
        <v>5198</v>
      </c>
    </row>
    <row r="138" spans="1:8" s="30" customFormat="1" x14ac:dyDescent="0.2">
      <c r="A138" s="636" t="s">
        <v>5272</v>
      </c>
      <c r="B138" s="36" t="s">
        <v>1841</v>
      </c>
      <c r="C138" s="36" t="s">
        <v>125</v>
      </c>
      <c r="D138" s="36" t="s">
        <v>125</v>
      </c>
      <c r="E138" s="37">
        <v>45.752839999999999</v>
      </c>
      <c r="F138" s="38">
        <v>2017</v>
      </c>
      <c r="G138" s="36" t="s">
        <v>634</v>
      </c>
      <c r="H138" s="21"/>
    </row>
    <row r="139" spans="1:8" s="30" customFormat="1" x14ac:dyDescent="0.2">
      <c r="A139" s="636" t="s">
        <v>5272</v>
      </c>
      <c r="B139" s="36" t="s">
        <v>1624</v>
      </c>
      <c r="C139" s="36" t="s">
        <v>125</v>
      </c>
      <c r="D139" s="36" t="s">
        <v>125</v>
      </c>
      <c r="E139" s="37">
        <v>49.328000000000003</v>
      </c>
      <c r="F139" s="38">
        <v>2016</v>
      </c>
      <c r="G139" s="36" t="s">
        <v>199</v>
      </c>
      <c r="H139" s="21"/>
    </row>
    <row r="140" spans="1:8" s="30" customFormat="1" x14ac:dyDescent="0.2">
      <c r="A140" s="636" t="s">
        <v>5272</v>
      </c>
      <c r="B140" s="36" t="s">
        <v>1613</v>
      </c>
      <c r="C140" s="36" t="s">
        <v>125</v>
      </c>
      <c r="D140" s="36" t="s">
        <v>125</v>
      </c>
      <c r="E140" s="37">
        <v>33.68</v>
      </c>
      <c r="F140" s="38">
        <v>2015</v>
      </c>
      <c r="G140" s="36" t="s">
        <v>5000</v>
      </c>
      <c r="H140" s="21"/>
    </row>
    <row r="141" spans="1:8" s="30" customFormat="1" x14ac:dyDescent="0.2">
      <c r="A141" s="636" t="s">
        <v>5272</v>
      </c>
      <c r="B141" s="36" t="s">
        <v>5269</v>
      </c>
      <c r="C141" s="36" t="s">
        <v>125</v>
      </c>
      <c r="D141" s="36" t="s">
        <v>125</v>
      </c>
      <c r="E141" s="37">
        <v>447.63661500000006</v>
      </c>
      <c r="F141" s="38"/>
      <c r="G141" s="36"/>
      <c r="H141" s="21"/>
    </row>
    <row r="142" spans="1:8" s="30" customFormat="1" x14ac:dyDescent="0.2">
      <c r="A142" s="636" t="s">
        <v>5272</v>
      </c>
      <c r="B142" s="36" t="s">
        <v>5320</v>
      </c>
      <c r="C142" s="36" t="s">
        <v>130</v>
      </c>
      <c r="D142" s="36" t="s">
        <v>130</v>
      </c>
      <c r="E142" s="37">
        <v>72</v>
      </c>
      <c r="F142" s="38">
        <v>2007</v>
      </c>
      <c r="G142" s="36" t="s">
        <v>379</v>
      </c>
      <c r="H142" s="21"/>
    </row>
    <row r="143" spans="1:8" s="30" customFormat="1" x14ac:dyDescent="0.2">
      <c r="A143" s="636" t="s">
        <v>5272</v>
      </c>
      <c r="B143" s="36" t="s">
        <v>2005</v>
      </c>
      <c r="C143" s="36" t="s">
        <v>130</v>
      </c>
      <c r="D143" s="36" t="s">
        <v>130</v>
      </c>
      <c r="E143" s="37">
        <v>47.5</v>
      </c>
      <c r="F143" s="38">
        <v>2017</v>
      </c>
      <c r="G143" s="36" t="s">
        <v>634</v>
      </c>
      <c r="H143" s="21"/>
    </row>
    <row r="144" spans="1:8" s="30" customFormat="1" x14ac:dyDescent="0.2">
      <c r="A144" s="636" t="s">
        <v>5272</v>
      </c>
      <c r="B144" s="36" t="s">
        <v>1998</v>
      </c>
      <c r="C144" s="36" t="s">
        <v>130</v>
      </c>
      <c r="D144" s="36" t="s">
        <v>130</v>
      </c>
      <c r="E144" s="37">
        <v>69.5</v>
      </c>
      <c r="F144" s="38">
        <v>2017</v>
      </c>
      <c r="G144" s="36" t="s">
        <v>379</v>
      </c>
      <c r="H144" s="21"/>
    </row>
    <row r="145" spans="1:8" s="30" customFormat="1" x14ac:dyDescent="0.2">
      <c r="A145" s="636" t="s">
        <v>5272</v>
      </c>
      <c r="B145" s="36" t="s">
        <v>1964</v>
      </c>
      <c r="C145" s="36" t="s">
        <v>130</v>
      </c>
      <c r="D145" s="36" t="s">
        <v>130</v>
      </c>
      <c r="E145" s="37">
        <v>32.200000000000003</v>
      </c>
      <c r="F145" s="38">
        <v>2012</v>
      </c>
      <c r="G145" s="36" t="s">
        <v>634</v>
      </c>
      <c r="H145" s="21"/>
    </row>
    <row r="146" spans="1:8" s="30" customFormat="1" x14ac:dyDescent="0.2">
      <c r="A146" s="636" t="s">
        <v>5272</v>
      </c>
      <c r="B146" s="36" t="s">
        <v>1967</v>
      </c>
      <c r="C146" s="36" t="s">
        <v>130</v>
      </c>
      <c r="D146" s="36" t="s">
        <v>130</v>
      </c>
      <c r="E146" s="37">
        <v>28.6</v>
      </c>
      <c r="F146" s="38">
        <v>2012</v>
      </c>
      <c r="G146" s="36" t="s">
        <v>379</v>
      </c>
      <c r="H146" s="21"/>
    </row>
    <row r="147" spans="1:8" s="30" customFormat="1" x14ac:dyDescent="0.2">
      <c r="A147" s="636" t="s">
        <v>5272</v>
      </c>
      <c r="B147" s="36" t="s">
        <v>1985</v>
      </c>
      <c r="C147" s="36" t="s">
        <v>130</v>
      </c>
      <c r="D147" s="36" t="s">
        <v>130</v>
      </c>
      <c r="E147" s="37">
        <v>24</v>
      </c>
      <c r="F147" s="38">
        <v>2013</v>
      </c>
      <c r="G147" s="36" t="s">
        <v>216</v>
      </c>
      <c r="H147" s="21"/>
    </row>
    <row r="148" spans="1:8" s="30" customFormat="1" x14ac:dyDescent="0.2">
      <c r="A148" s="636" t="s">
        <v>5272</v>
      </c>
      <c r="B148" s="36" t="s">
        <v>1952</v>
      </c>
      <c r="C148" s="36" t="s">
        <v>130</v>
      </c>
      <c r="D148" s="36" t="s">
        <v>130</v>
      </c>
      <c r="E148" s="37">
        <v>22</v>
      </c>
      <c r="F148" s="38">
        <v>2009</v>
      </c>
      <c r="G148" s="36" t="s">
        <v>379</v>
      </c>
      <c r="H148" s="21"/>
    </row>
    <row r="149" spans="1:8" s="30" customFormat="1" x14ac:dyDescent="0.2">
      <c r="A149" s="636" t="s">
        <v>5272</v>
      </c>
      <c r="B149" s="36" t="s">
        <v>1958</v>
      </c>
      <c r="C149" s="36" t="s">
        <v>130</v>
      </c>
      <c r="D149" s="36" t="s">
        <v>130</v>
      </c>
      <c r="E149" s="37">
        <v>20</v>
      </c>
      <c r="F149" s="38">
        <v>2011</v>
      </c>
      <c r="G149" s="36" t="s">
        <v>634</v>
      </c>
      <c r="H149" s="21"/>
    </row>
    <row r="150" spans="1:8" s="30" customFormat="1" x14ac:dyDescent="0.2">
      <c r="A150" s="636" t="s">
        <v>5272</v>
      </c>
      <c r="B150" s="36" t="s">
        <v>1979</v>
      </c>
      <c r="C150" s="36" t="s">
        <v>130</v>
      </c>
      <c r="D150" s="36" t="s">
        <v>130</v>
      </c>
      <c r="E150" s="37">
        <v>20.5</v>
      </c>
      <c r="F150" s="38">
        <v>2013</v>
      </c>
      <c r="G150" s="36" t="s">
        <v>4991</v>
      </c>
      <c r="H150" s="21"/>
    </row>
    <row r="151" spans="1:8" s="30" customFormat="1" x14ac:dyDescent="0.2">
      <c r="A151" s="636" t="s">
        <v>5272</v>
      </c>
      <c r="B151" s="36" t="s">
        <v>1949</v>
      </c>
      <c r="C151" s="36" t="s">
        <v>130</v>
      </c>
      <c r="D151" s="36" t="s">
        <v>130</v>
      </c>
      <c r="E151" s="37">
        <v>30</v>
      </c>
      <c r="F151" s="38">
        <v>2009</v>
      </c>
      <c r="G151" s="36" t="s">
        <v>634</v>
      </c>
      <c r="H151" s="21"/>
    </row>
    <row r="152" spans="1:8" s="30" customFormat="1" x14ac:dyDescent="0.2">
      <c r="A152" s="636" t="s">
        <v>5272</v>
      </c>
      <c r="B152" s="36" t="s">
        <v>1995</v>
      </c>
      <c r="C152" s="36" t="s">
        <v>130</v>
      </c>
      <c r="D152" s="36" t="s">
        <v>130</v>
      </c>
      <c r="E152" s="37">
        <v>29.9</v>
      </c>
      <c r="F152" s="38">
        <v>2015</v>
      </c>
      <c r="G152" s="36" t="s">
        <v>379</v>
      </c>
      <c r="H152" s="21"/>
    </row>
    <row r="153" spans="1:8" s="30" customFormat="1" x14ac:dyDescent="0.2">
      <c r="A153" s="636" t="s">
        <v>5272</v>
      </c>
      <c r="B153" s="36" t="s">
        <v>5321</v>
      </c>
      <c r="C153" s="36" t="s">
        <v>130</v>
      </c>
      <c r="D153" s="36" t="s">
        <v>130</v>
      </c>
      <c r="E153" s="37">
        <v>28.5</v>
      </c>
      <c r="F153" s="38">
        <v>2005</v>
      </c>
      <c r="G153" s="36" t="s">
        <v>634</v>
      </c>
      <c r="H153" s="21"/>
    </row>
    <row r="154" spans="1:8" s="30" customFormat="1" x14ac:dyDescent="0.2">
      <c r="A154" s="636" t="s">
        <v>5272</v>
      </c>
      <c r="B154" s="36" t="s">
        <v>2008</v>
      </c>
      <c r="C154" s="36" t="s">
        <v>130</v>
      </c>
      <c r="D154" s="36" t="s">
        <v>130</v>
      </c>
      <c r="E154" s="37">
        <v>39.1</v>
      </c>
      <c r="F154" s="38">
        <v>2019</v>
      </c>
      <c r="G154" s="36" t="s">
        <v>379</v>
      </c>
      <c r="H154" s="21"/>
    </row>
    <row r="155" spans="1:8" s="30" customFormat="1" x14ac:dyDescent="0.2">
      <c r="A155" s="636" t="s">
        <v>5272</v>
      </c>
      <c r="B155" s="36" t="s">
        <v>5269</v>
      </c>
      <c r="C155" s="36" t="s">
        <v>130</v>
      </c>
      <c r="D155" s="36" t="s">
        <v>130</v>
      </c>
      <c r="E155" s="37">
        <v>129.96</v>
      </c>
      <c r="F155" s="38"/>
      <c r="G155" s="36"/>
      <c r="H155" s="21"/>
    </row>
    <row r="156" spans="1:8" s="30" customFormat="1" x14ac:dyDescent="0.2">
      <c r="A156" s="636" t="s">
        <v>5322</v>
      </c>
      <c r="B156" s="36" t="s">
        <v>5269</v>
      </c>
      <c r="C156" s="36" t="s">
        <v>121</v>
      </c>
      <c r="D156" s="36" t="s">
        <v>121</v>
      </c>
      <c r="E156" s="37">
        <v>81.213000000000008</v>
      </c>
      <c r="F156" s="38"/>
      <c r="G156" s="36"/>
      <c r="H156" s="21"/>
    </row>
    <row r="157" spans="1:8" s="30" customFormat="1" x14ac:dyDescent="0.2">
      <c r="A157" s="636" t="s">
        <v>5272</v>
      </c>
      <c r="B157" s="36" t="s">
        <v>3619</v>
      </c>
      <c r="C157" s="36" t="s">
        <v>131</v>
      </c>
      <c r="D157" s="36" t="s">
        <v>131</v>
      </c>
      <c r="E157" s="37">
        <v>352.8</v>
      </c>
      <c r="F157" s="38">
        <v>2017</v>
      </c>
      <c r="G157" s="36" t="s">
        <v>5000</v>
      </c>
      <c r="H157" s="21"/>
    </row>
    <row r="158" spans="1:8" s="30" customFormat="1" x14ac:dyDescent="0.2">
      <c r="A158" s="636" t="s">
        <v>5272</v>
      </c>
      <c r="B158" s="36" t="s">
        <v>3612</v>
      </c>
      <c r="C158" s="36" t="s">
        <v>131</v>
      </c>
      <c r="D158" s="36" t="s">
        <v>131</v>
      </c>
      <c r="E158" s="37">
        <v>576</v>
      </c>
      <c r="F158" s="38">
        <v>2013</v>
      </c>
      <c r="G158" s="36" t="s">
        <v>216</v>
      </c>
      <c r="H158" s="21"/>
    </row>
    <row r="159" spans="1:8" s="30" customFormat="1" x14ac:dyDescent="0.2">
      <c r="A159" s="636" t="s">
        <v>5272</v>
      </c>
      <c r="B159" s="36" t="s">
        <v>3591</v>
      </c>
      <c r="C159" s="36" t="s">
        <v>131</v>
      </c>
      <c r="D159" s="36" t="s">
        <v>131</v>
      </c>
      <c r="E159" s="37">
        <v>60</v>
      </c>
      <c r="F159" s="38">
        <v>2004</v>
      </c>
      <c r="G159" s="36" t="s">
        <v>216</v>
      </c>
      <c r="H159" s="21"/>
    </row>
    <row r="160" spans="1:8" s="30" customFormat="1" x14ac:dyDescent="0.2">
      <c r="A160" s="636" t="s">
        <v>5272</v>
      </c>
      <c r="B160" s="36" t="s">
        <v>3598</v>
      </c>
      <c r="C160" s="36" t="s">
        <v>131</v>
      </c>
      <c r="D160" s="36" t="s">
        <v>131</v>
      </c>
      <c r="E160" s="37">
        <v>90</v>
      </c>
      <c r="F160" s="38">
        <v>2009</v>
      </c>
      <c r="G160" s="36" t="s">
        <v>216</v>
      </c>
      <c r="H160" s="21"/>
    </row>
    <row r="161" spans="1:8" s="30" customFormat="1" x14ac:dyDescent="0.2">
      <c r="A161" s="636" t="s">
        <v>5272</v>
      </c>
      <c r="B161" s="36" t="s">
        <v>3729</v>
      </c>
      <c r="C161" s="36" t="s">
        <v>130</v>
      </c>
      <c r="D161" s="36" t="s">
        <v>130</v>
      </c>
      <c r="E161" s="37">
        <v>26.65</v>
      </c>
      <c r="F161" s="38">
        <v>2018</v>
      </c>
      <c r="G161" s="36" t="s">
        <v>379</v>
      </c>
      <c r="H161" s="21"/>
    </row>
    <row r="162" spans="1:8" s="30" customFormat="1" x14ac:dyDescent="0.2">
      <c r="A162" s="636" t="s">
        <v>5272</v>
      </c>
      <c r="B162" s="36" t="s">
        <v>3714</v>
      </c>
      <c r="C162" s="36" t="s">
        <v>130</v>
      </c>
      <c r="D162" s="36" t="s">
        <v>130</v>
      </c>
      <c r="E162" s="37">
        <v>20.5</v>
      </c>
      <c r="F162" s="38">
        <v>2013</v>
      </c>
      <c r="G162" s="36" t="s">
        <v>5000</v>
      </c>
      <c r="H162" s="21"/>
    </row>
    <row r="163" spans="1:8" s="30" customFormat="1" x14ac:dyDescent="0.2">
      <c r="A163" s="636" t="s">
        <v>5272</v>
      </c>
      <c r="B163" s="36" t="s">
        <v>3726</v>
      </c>
      <c r="C163" s="36" t="s">
        <v>130</v>
      </c>
      <c r="D163" s="36" t="s">
        <v>130</v>
      </c>
      <c r="E163" s="37">
        <v>57.4</v>
      </c>
      <c r="F163" s="38">
        <v>2018</v>
      </c>
      <c r="G163" s="36" t="s">
        <v>216</v>
      </c>
      <c r="H163" s="21"/>
    </row>
    <row r="164" spans="1:8" s="30" customFormat="1" x14ac:dyDescent="0.2">
      <c r="A164" s="636" t="s">
        <v>5272</v>
      </c>
      <c r="B164" s="36" t="s">
        <v>3735</v>
      </c>
      <c r="C164" s="36" t="s">
        <v>130</v>
      </c>
      <c r="D164" s="36" t="s">
        <v>130</v>
      </c>
      <c r="E164" s="37">
        <v>96</v>
      </c>
      <c r="F164" s="38">
        <v>2019</v>
      </c>
      <c r="G164" s="36" t="s">
        <v>216</v>
      </c>
      <c r="H164" s="21"/>
    </row>
    <row r="165" spans="1:8" s="30" customFormat="1" x14ac:dyDescent="0.2">
      <c r="A165" s="636" t="s">
        <v>5272</v>
      </c>
      <c r="B165" s="36" t="s">
        <v>3717</v>
      </c>
      <c r="C165" s="36" t="s">
        <v>130</v>
      </c>
      <c r="D165" s="36" t="s">
        <v>130</v>
      </c>
      <c r="E165" s="37">
        <v>33</v>
      </c>
      <c r="F165" s="38">
        <v>2013</v>
      </c>
      <c r="G165" s="36" t="s">
        <v>4991</v>
      </c>
      <c r="H165" s="21"/>
    </row>
    <row r="166" spans="1:8" s="30" customFormat="1" x14ac:dyDescent="0.2">
      <c r="A166" s="636" t="s">
        <v>5272</v>
      </c>
      <c r="B166" s="36" t="s">
        <v>3723</v>
      </c>
      <c r="C166" s="36" t="s">
        <v>130</v>
      </c>
      <c r="D166" s="36" t="s">
        <v>130</v>
      </c>
      <c r="E166" s="37">
        <v>34.85</v>
      </c>
      <c r="F166" s="38">
        <v>2016</v>
      </c>
      <c r="G166" s="36" t="s">
        <v>4991</v>
      </c>
      <c r="H166" s="21"/>
    </row>
    <row r="167" spans="1:8" s="30" customFormat="1" x14ac:dyDescent="0.2">
      <c r="A167" s="636" t="s">
        <v>5272</v>
      </c>
      <c r="B167" s="36" t="s">
        <v>3677</v>
      </c>
      <c r="C167" s="36" t="s">
        <v>130</v>
      </c>
      <c r="D167" s="36" t="s">
        <v>130</v>
      </c>
      <c r="E167" s="37">
        <v>59.8</v>
      </c>
      <c r="F167" s="38">
        <v>2008</v>
      </c>
      <c r="G167" s="36" t="s">
        <v>199</v>
      </c>
      <c r="H167" s="21"/>
    </row>
    <row r="168" spans="1:8" s="30" customFormat="1" x14ac:dyDescent="0.2">
      <c r="A168" s="636" t="s">
        <v>5272</v>
      </c>
      <c r="B168" s="36" t="s">
        <v>3720</v>
      </c>
      <c r="C168" s="36" t="s">
        <v>130</v>
      </c>
      <c r="D168" s="36" t="s">
        <v>130</v>
      </c>
      <c r="E168" s="37">
        <v>54</v>
      </c>
      <c r="F168" s="38">
        <v>2013</v>
      </c>
      <c r="G168" s="36" t="s">
        <v>518</v>
      </c>
      <c r="H168" s="21"/>
    </row>
    <row r="169" spans="1:8" s="30" customFormat="1" x14ac:dyDescent="0.2">
      <c r="A169" s="636" t="s">
        <v>5272</v>
      </c>
      <c r="B169" s="36" t="s">
        <v>3732</v>
      </c>
      <c r="C169" s="36" t="s">
        <v>130</v>
      </c>
      <c r="D169" s="36" t="s">
        <v>130</v>
      </c>
      <c r="E169" s="37">
        <v>32.799999999999997</v>
      </c>
      <c r="F169" s="38">
        <v>2019</v>
      </c>
      <c r="G169" s="36" t="s">
        <v>216</v>
      </c>
      <c r="H169" s="21"/>
    </row>
    <row r="170" spans="1:8" s="30" customFormat="1" x14ac:dyDescent="0.2">
      <c r="A170" s="636" t="s">
        <v>5272</v>
      </c>
      <c r="B170" s="36" t="s">
        <v>3702</v>
      </c>
      <c r="C170" s="36" t="s">
        <v>130</v>
      </c>
      <c r="D170" s="36" t="s">
        <v>130</v>
      </c>
      <c r="E170" s="37">
        <v>36.799999999999997</v>
      </c>
      <c r="F170" s="38">
        <v>2012</v>
      </c>
      <c r="G170" s="36" t="s">
        <v>379</v>
      </c>
      <c r="H170" s="21"/>
    </row>
    <row r="171" spans="1:8" s="30" customFormat="1" x14ac:dyDescent="0.2">
      <c r="A171" s="636" t="s">
        <v>5272</v>
      </c>
      <c r="B171" s="36" t="s">
        <v>5269</v>
      </c>
      <c r="C171" s="36" t="s">
        <v>130</v>
      </c>
      <c r="D171" s="36" t="s">
        <v>130</v>
      </c>
      <c r="E171" s="37">
        <v>100.6</v>
      </c>
      <c r="F171" s="38"/>
      <c r="G171" s="36"/>
      <c r="H171" s="21"/>
    </row>
    <row r="172" spans="1:8" s="30" customFormat="1" x14ac:dyDescent="0.2">
      <c r="A172" s="636" t="s">
        <v>2017</v>
      </c>
      <c r="B172" s="36" t="s">
        <v>5178</v>
      </c>
      <c r="C172" s="36" t="s">
        <v>115</v>
      </c>
      <c r="D172" s="36" t="s">
        <v>747</v>
      </c>
      <c r="E172" s="37">
        <v>810</v>
      </c>
      <c r="F172" s="38">
        <v>1998</v>
      </c>
      <c r="G172" s="36" t="s">
        <v>442</v>
      </c>
      <c r="H172" s="21"/>
    </row>
    <row r="173" spans="1:8" s="30" customFormat="1" x14ac:dyDescent="0.2">
      <c r="A173" s="636" t="s">
        <v>5272</v>
      </c>
      <c r="B173" s="36" t="s">
        <v>5323</v>
      </c>
      <c r="C173" s="36" t="s">
        <v>115</v>
      </c>
      <c r="D173" s="36" t="s">
        <v>747</v>
      </c>
      <c r="E173" s="37">
        <v>800</v>
      </c>
      <c r="F173" s="38">
        <v>2002</v>
      </c>
      <c r="G173" s="36" t="s">
        <v>5000</v>
      </c>
      <c r="H173" s="21"/>
    </row>
    <row r="174" spans="1:8" s="30" customFormat="1" x14ac:dyDescent="0.2">
      <c r="A174" s="636" t="s">
        <v>5272</v>
      </c>
      <c r="B174" s="36" t="s">
        <v>5179</v>
      </c>
      <c r="C174" s="36" t="s">
        <v>115</v>
      </c>
      <c r="D174" s="36" t="s">
        <v>747</v>
      </c>
      <c r="E174" s="37">
        <v>950</v>
      </c>
      <c r="F174" s="38">
        <v>2004</v>
      </c>
      <c r="G174" s="36" t="s">
        <v>270</v>
      </c>
      <c r="H174" s="21"/>
    </row>
    <row r="175" spans="1:8" s="30" customFormat="1" x14ac:dyDescent="0.2">
      <c r="A175" s="636" t="s">
        <v>5324</v>
      </c>
      <c r="B175" s="36" t="s">
        <v>3364</v>
      </c>
      <c r="C175" s="36" t="s">
        <v>130</v>
      </c>
      <c r="D175" s="36" t="s">
        <v>130</v>
      </c>
      <c r="E175" s="37">
        <v>26</v>
      </c>
      <c r="F175" s="38">
        <v>2015</v>
      </c>
      <c r="G175" s="36" t="s">
        <v>379</v>
      </c>
      <c r="H175" s="21"/>
    </row>
    <row r="176" spans="1:8" s="30" customFormat="1" x14ac:dyDescent="0.2">
      <c r="A176" s="636" t="s">
        <v>5272</v>
      </c>
      <c r="B176" s="36" t="s">
        <v>5190</v>
      </c>
      <c r="C176" s="36" t="s">
        <v>130</v>
      </c>
      <c r="D176" s="36" t="s">
        <v>130</v>
      </c>
      <c r="E176" s="37">
        <v>24.6</v>
      </c>
      <c r="F176" s="38">
        <v>2013</v>
      </c>
      <c r="G176" s="36" t="s">
        <v>4991</v>
      </c>
      <c r="H176" s="21"/>
    </row>
    <row r="177" spans="1:8" s="30" customFormat="1" x14ac:dyDescent="0.2">
      <c r="A177" s="636" t="s">
        <v>5272</v>
      </c>
      <c r="B177" s="36" t="s">
        <v>5191</v>
      </c>
      <c r="C177" s="36" t="s">
        <v>130</v>
      </c>
      <c r="D177" s="36" t="s">
        <v>130</v>
      </c>
      <c r="E177" s="37">
        <v>24</v>
      </c>
      <c r="F177" s="38">
        <v>2017</v>
      </c>
      <c r="G177" s="36" t="s">
        <v>216</v>
      </c>
      <c r="H177" s="21"/>
    </row>
    <row r="178" spans="1:8" s="30" customFormat="1" x14ac:dyDescent="0.2">
      <c r="A178" s="636" t="s">
        <v>5272</v>
      </c>
      <c r="B178" s="36" t="s">
        <v>5269</v>
      </c>
      <c r="C178" s="36" t="s">
        <v>130</v>
      </c>
      <c r="D178" s="36" t="s">
        <v>130</v>
      </c>
      <c r="E178" s="37">
        <v>86.347999999999999</v>
      </c>
      <c r="F178" s="38"/>
      <c r="G178" s="36"/>
      <c r="H178" s="21"/>
    </row>
    <row r="179" spans="1:8" s="30" customFormat="1" x14ac:dyDescent="0.2">
      <c r="A179" s="636" t="s">
        <v>2029</v>
      </c>
      <c r="B179" s="36" t="s">
        <v>2177</v>
      </c>
      <c r="C179" s="36" t="s">
        <v>125</v>
      </c>
      <c r="D179" s="36" t="s">
        <v>125</v>
      </c>
      <c r="E179" s="37">
        <v>22.215869999999999</v>
      </c>
      <c r="F179" s="38">
        <v>2014</v>
      </c>
      <c r="G179" s="36" t="s">
        <v>5000</v>
      </c>
      <c r="H179" s="21"/>
    </row>
    <row r="180" spans="1:8" s="30" customFormat="1" x14ac:dyDescent="0.2">
      <c r="A180" s="636" t="s">
        <v>5272</v>
      </c>
      <c r="B180" s="36" t="s">
        <v>2197</v>
      </c>
      <c r="C180" s="36" t="s">
        <v>125</v>
      </c>
      <c r="D180" s="36" t="s">
        <v>125</v>
      </c>
      <c r="E180" s="37">
        <v>43.664279999999998</v>
      </c>
      <c r="F180" s="38">
        <v>2015</v>
      </c>
      <c r="G180" s="36" t="s">
        <v>216</v>
      </c>
      <c r="H180" s="21"/>
    </row>
    <row r="181" spans="1:8" s="30" customFormat="1" x14ac:dyDescent="0.2">
      <c r="A181" s="636" t="s">
        <v>5272</v>
      </c>
      <c r="B181" s="36" t="s">
        <v>2245</v>
      </c>
      <c r="C181" s="36" t="s">
        <v>125</v>
      </c>
      <c r="D181" s="36" t="s">
        <v>125</v>
      </c>
      <c r="E181" s="37">
        <v>30.276</v>
      </c>
      <c r="F181" s="38">
        <v>2015</v>
      </c>
      <c r="G181" s="36" t="s">
        <v>5000</v>
      </c>
      <c r="H181" s="21"/>
    </row>
    <row r="182" spans="1:8" s="30" customFormat="1" x14ac:dyDescent="0.2">
      <c r="A182" s="636" t="s">
        <v>5272</v>
      </c>
      <c r="B182" s="36" t="s">
        <v>2157</v>
      </c>
      <c r="C182" s="36" t="s">
        <v>125</v>
      </c>
      <c r="D182" s="36" t="s">
        <v>125</v>
      </c>
      <c r="E182" s="37">
        <v>20.507999999999999</v>
      </c>
      <c r="F182" s="38">
        <v>2014</v>
      </c>
      <c r="G182" s="36" t="s">
        <v>199</v>
      </c>
      <c r="H182" s="21"/>
    </row>
    <row r="183" spans="1:8" s="30" customFormat="1" x14ac:dyDescent="0.2">
      <c r="A183" s="636" t="s">
        <v>5272</v>
      </c>
      <c r="B183" s="36" t="s">
        <v>2209</v>
      </c>
      <c r="C183" s="36" t="s">
        <v>125</v>
      </c>
      <c r="D183" s="36" t="s">
        <v>125</v>
      </c>
      <c r="E183" s="37">
        <v>28.31184</v>
      </c>
      <c r="F183" s="38">
        <v>2015</v>
      </c>
      <c r="G183" s="36" t="s">
        <v>184</v>
      </c>
      <c r="H183" s="21"/>
    </row>
    <row r="184" spans="1:8" s="30" customFormat="1" x14ac:dyDescent="0.2">
      <c r="A184" s="636" t="s">
        <v>5272</v>
      </c>
      <c r="B184" s="36" t="s">
        <v>2456</v>
      </c>
      <c r="C184" s="36" t="s">
        <v>125</v>
      </c>
      <c r="D184" s="36" t="s">
        <v>125</v>
      </c>
      <c r="E184" s="37">
        <v>27.099</v>
      </c>
      <c r="F184" s="38">
        <v>2018</v>
      </c>
      <c r="G184" s="36" t="s">
        <v>634</v>
      </c>
      <c r="H184" s="21"/>
    </row>
    <row r="185" spans="1:8" s="30" customFormat="1" x14ac:dyDescent="0.2">
      <c r="A185" s="636" t="s">
        <v>5272</v>
      </c>
      <c r="B185" s="36" t="s">
        <v>2346</v>
      </c>
      <c r="C185" s="36" t="s">
        <v>125</v>
      </c>
      <c r="D185" s="36" t="s">
        <v>125</v>
      </c>
      <c r="E185" s="37">
        <v>26.001155000000001</v>
      </c>
      <c r="F185" s="38">
        <v>2016</v>
      </c>
      <c r="G185" s="36" t="s">
        <v>5000</v>
      </c>
      <c r="H185" s="21"/>
    </row>
    <row r="186" spans="1:8" s="30" customFormat="1" x14ac:dyDescent="0.2">
      <c r="A186" s="636" t="s">
        <v>5272</v>
      </c>
      <c r="B186" s="36" t="s">
        <v>5269</v>
      </c>
      <c r="C186" s="36" t="s">
        <v>125</v>
      </c>
      <c r="D186" s="36" t="s">
        <v>125</v>
      </c>
      <c r="E186" s="37">
        <v>590.32871999999986</v>
      </c>
      <c r="F186" s="38"/>
      <c r="G186" s="36"/>
      <c r="H186" s="21"/>
    </row>
    <row r="187" spans="1:8" s="30" customFormat="1" x14ac:dyDescent="0.2">
      <c r="A187" s="636" t="s">
        <v>2485</v>
      </c>
      <c r="B187" s="36" t="s">
        <v>5325</v>
      </c>
      <c r="C187" s="36" t="s">
        <v>5158</v>
      </c>
      <c r="D187" s="36" t="s">
        <v>827</v>
      </c>
      <c r="E187" s="37">
        <v>50</v>
      </c>
      <c r="F187" s="38">
        <v>1970</v>
      </c>
      <c r="G187" s="36" t="s">
        <v>669</v>
      </c>
      <c r="H187" s="21"/>
    </row>
    <row r="188" spans="1:8" s="30" customFormat="1" x14ac:dyDescent="0.2">
      <c r="A188" s="636" t="s">
        <v>5326</v>
      </c>
      <c r="B188" s="36" t="s">
        <v>715</v>
      </c>
      <c r="C188" s="36" t="s">
        <v>121</v>
      </c>
      <c r="D188" s="36" t="s">
        <v>121</v>
      </c>
      <c r="E188" s="37">
        <v>35.299999999999997</v>
      </c>
      <c r="F188" s="38">
        <v>1928</v>
      </c>
      <c r="G188" s="36" t="s">
        <v>216</v>
      </c>
      <c r="H188" s="21"/>
    </row>
    <row r="189" spans="1:8" s="30" customFormat="1" x14ac:dyDescent="0.2">
      <c r="A189" s="636" t="s">
        <v>2490</v>
      </c>
      <c r="B189" s="36" t="s">
        <v>5327</v>
      </c>
      <c r="C189" s="36" t="s">
        <v>115</v>
      </c>
      <c r="D189" s="36" t="s">
        <v>747</v>
      </c>
      <c r="E189" s="37">
        <v>898</v>
      </c>
      <c r="F189" s="38">
        <v>2009</v>
      </c>
      <c r="G189" s="36" t="s">
        <v>199</v>
      </c>
      <c r="H189" s="21"/>
    </row>
    <row r="190" spans="1:8" s="30" customFormat="1" x14ac:dyDescent="0.2">
      <c r="A190" s="636" t="s">
        <v>2497</v>
      </c>
      <c r="B190" s="36" t="s">
        <v>2695</v>
      </c>
      <c r="C190" s="36" t="s">
        <v>125</v>
      </c>
      <c r="D190" s="36" t="s">
        <v>125</v>
      </c>
      <c r="E190" s="37">
        <v>24.667169999999999</v>
      </c>
      <c r="F190" s="38">
        <v>2014</v>
      </c>
      <c r="G190" s="36" t="s">
        <v>5000</v>
      </c>
      <c r="H190" s="21"/>
    </row>
    <row r="191" spans="1:8" s="30" customFormat="1" x14ac:dyDescent="0.2">
      <c r="A191" s="636" t="s">
        <v>5272</v>
      </c>
      <c r="B191" s="36" t="s">
        <v>2738</v>
      </c>
      <c r="C191" s="36" t="s">
        <v>125</v>
      </c>
      <c r="D191" s="36" t="s">
        <v>125</v>
      </c>
      <c r="E191" s="37">
        <v>32.449435000000001</v>
      </c>
      <c r="F191" s="38">
        <v>2014</v>
      </c>
      <c r="G191" s="36" t="s">
        <v>270</v>
      </c>
      <c r="H191" s="21"/>
    </row>
    <row r="192" spans="1:8" s="30" customFormat="1" x14ac:dyDescent="0.2">
      <c r="A192" s="636" t="s">
        <v>5272</v>
      </c>
      <c r="B192" s="36" t="s">
        <v>2838</v>
      </c>
      <c r="C192" s="36" t="s">
        <v>125</v>
      </c>
      <c r="D192" s="36" t="s">
        <v>125</v>
      </c>
      <c r="E192" s="37">
        <v>30.941669999999998</v>
      </c>
      <c r="F192" s="38">
        <v>2015</v>
      </c>
      <c r="G192" s="36" t="s">
        <v>5000</v>
      </c>
      <c r="H192" s="21"/>
    </row>
    <row r="193" spans="1:8" s="30" customFormat="1" x14ac:dyDescent="0.2">
      <c r="A193" s="636" t="s">
        <v>5272</v>
      </c>
      <c r="B193" s="36" t="s">
        <v>2800</v>
      </c>
      <c r="C193" s="36" t="s">
        <v>125</v>
      </c>
      <c r="D193" s="36" t="s">
        <v>125</v>
      </c>
      <c r="E193" s="37">
        <v>21.008430000000001</v>
      </c>
      <c r="F193" s="38">
        <v>2015</v>
      </c>
      <c r="G193" s="36" t="s">
        <v>410</v>
      </c>
      <c r="H193" s="21"/>
    </row>
    <row r="194" spans="1:8" s="30" customFormat="1" x14ac:dyDescent="0.2">
      <c r="A194" s="636" t="s">
        <v>5272</v>
      </c>
      <c r="B194" s="36" t="s">
        <v>5328</v>
      </c>
      <c r="C194" s="36" t="s">
        <v>125</v>
      </c>
      <c r="D194" s="36" t="s">
        <v>125</v>
      </c>
      <c r="E194" s="37">
        <v>28.668119999999998</v>
      </c>
      <c r="F194" s="38">
        <v>2015</v>
      </c>
      <c r="G194" s="36" t="s">
        <v>5000</v>
      </c>
      <c r="H194" s="21"/>
    </row>
    <row r="195" spans="1:8" s="30" customFormat="1" ht="15.75" thickBot="1" x14ac:dyDescent="0.25">
      <c r="A195" s="54" t="s">
        <v>5272</v>
      </c>
      <c r="B195" s="87" t="s">
        <v>5269</v>
      </c>
      <c r="C195" s="87" t="s">
        <v>125</v>
      </c>
      <c r="D195" s="87" t="s">
        <v>125</v>
      </c>
      <c r="E195" s="88">
        <v>852.37001000000055</v>
      </c>
      <c r="F195" s="89"/>
      <c r="G195" s="87"/>
      <c r="H195" s="55"/>
    </row>
    <row r="196" spans="1:8" s="30" customFormat="1" ht="15.75" thickTop="1" x14ac:dyDescent="0.2">
      <c r="A196" s="636" t="s">
        <v>5289</v>
      </c>
      <c r="B196" s="39"/>
      <c r="C196" s="39"/>
      <c r="D196" s="39"/>
      <c r="E196" s="41"/>
      <c r="F196" s="84"/>
      <c r="G196" s="39"/>
      <c r="H196" s="85"/>
    </row>
    <row r="197" spans="1:8" s="30" customFormat="1" x14ac:dyDescent="0.2">
      <c r="A197" s="636"/>
      <c r="B197" s="36"/>
      <c r="C197" s="36"/>
      <c r="D197" s="36"/>
      <c r="E197" s="37"/>
      <c r="F197" s="38"/>
      <c r="G197" s="36"/>
      <c r="H197" s="21"/>
    </row>
    <row r="198" spans="1:8" s="30" customFormat="1" x14ac:dyDescent="0.2">
      <c r="A198" s="636"/>
      <c r="B198" s="36"/>
      <c r="C198" s="36"/>
      <c r="D198" s="36"/>
      <c r="E198" s="37"/>
      <c r="F198" s="38"/>
      <c r="G198" s="36"/>
      <c r="H198" s="21"/>
    </row>
    <row r="199" spans="1:8" s="30" customFormat="1" x14ac:dyDescent="0.2">
      <c r="A199" s="636"/>
      <c r="B199" s="36"/>
      <c r="C199" s="36"/>
      <c r="D199" s="36"/>
      <c r="E199" s="37"/>
      <c r="F199" s="38"/>
      <c r="G199" s="36"/>
      <c r="H199" s="21"/>
    </row>
    <row r="200" spans="1:8" s="42" customFormat="1" x14ac:dyDescent="0.2">
      <c r="A200" s="636"/>
      <c r="B200" s="36"/>
      <c r="C200" s="36"/>
      <c r="D200" s="36"/>
      <c r="E200" s="37"/>
      <c r="F200" s="38"/>
      <c r="G200" s="36"/>
      <c r="H200" s="21"/>
    </row>
    <row r="201" spans="1:8" s="22" customFormat="1" ht="23.25" x14ac:dyDescent="0.35">
      <c r="A201" s="18" t="s">
        <v>5267</v>
      </c>
      <c r="B201" s="19"/>
      <c r="C201" s="19"/>
      <c r="D201" s="19"/>
      <c r="E201" s="19"/>
      <c r="F201" s="19"/>
      <c r="G201" s="20"/>
      <c r="H201" s="21"/>
    </row>
    <row r="202" spans="1:8" s="22" customFormat="1" ht="21.75" x14ac:dyDescent="0.3">
      <c r="A202" s="23" t="s">
        <v>5290</v>
      </c>
      <c r="B202" s="24"/>
      <c r="C202" s="24"/>
      <c r="D202" s="24"/>
      <c r="E202" s="24"/>
      <c r="F202" s="24"/>
      <c r="G202" s="20"/>
      <c r="H202" s="21"/>
    </row>
    <row r="203" spans="1:8" s="22" customFormat="1" ht="18.75" thickBot="1" x14ac:dyDescent="0.3">
      <c r="A203" s="70"/>
      <c r="B203" s="71"/>
      <c r="C203" s="71"/>
      <c r="D203" s="71"/>
      <c r="E203" s="71"/>
      <c r="F203" s="71"/>
      <c r="G203" s="57"/>
      <c r="H203" s="21"/>
    </row>
    <row r="204" spans="1:8" s="22" customFormat="1" ht="45.75" thickTop="1" x14ac:dyDescent="0.2">
      <c r="A204" s="32" t="s">
        <v>162</v>
      </c>
      <c r="B204" s="32" t="s">
        <v>5138</v>
      </c>
      <c r="C204" s="32" t="s">
        <v>111</v>
      </c>
      <c r="D204" s="32" t="s">
        <v>164</v>
      </c>
      <c r="E204" s="33" t="s">
        <v>112</v>
      </c>
      <c r="F204" s="33" t="s">
        <v>5139</v>
      </c>
      <c r="G204" s="34" t="s">
        <v>5140</v>
      </c>
      <c r="H204" s="21"/>
    </row>
    <row r="205" spans="1:8" s="30" customFormat="1" x14ac:dyDescent="0.2">
      <c r="A205" s="636" t="s">
        <v>3015</v>
      </c>
      <c r="B205" s="36" t="s">
        <v>3016</v>
      </c>
      <c r="C205" s="36" t="s">
        <v>131</v>
      </c>
      <c r="D205" s="36" t="s">
        <v>131</v>
      </c>
      <c r="E205" s="37">
        <v>90</v>
      </c>
      <c r="F205" s="38">
        <v>2006</v>
      </c>
      <c r="G205" s="36" t="s">
        <v>442</v>
      </c>
      <c r="H205" s="21"/>
    </row>
    <row r="206" spans="1:8" s="30" customFormat="1" x14ac:dyDescent="0.2">
      <c r="A206" s="636" t="s">
        <v>5272</v>
      </c>
      <c r="B206" s="36" t="s">
        <v>5329</v>
      </c>
      <c r="C206" s="36" t="s">
        <v>131</v>
      </c>
      <c r="D206" s="36" t="s">
        <v>131</v>
      </c>
      <c r="E206" s="37">
        <v>259</v>
      </c>
      <c r="F206" s="38">
        <v>2016</v>
      </c>
      <c r="G206" s="36" t="s">
        <v>442</v>
      </c>
      <c r="H206" s="21"/>
    </row>
    <row r="207" spans="1:8" s="30" customFormat="1" x14ac:dyDescent="0.2">
      <c r="A207" s="636" t="s">
        <v>5272</v>
      </c>
      <c r="B207" s="36" t="s">
        <v>5330</v>
      </c>
      <c r="C207" s="36" t="s">
        <v>131</v>
      </c>
      <c r="D207" s="36" t="s">
        <v>131</v>
      </c>
      <c r="E207" s="37">
        <v>90</v>
      </c>
      <c r="F207" s="38">
        <v>2008</v>
      </c>
      <c r="G207" s="36" t="s">
        <v>442</v>
      </c>
      <c r="H207" s="21"/>
    </row>
    <row r="208" spans="1:8" s="30" customFormat="1" x14ac:dyDescent="0.2">
      <c r="A208" s="636" t="s">
        <v>5272</v>
      </c>
      <c r="B208" s="36" t="s">
        <v>5183</v>
      </c>
      <c r="C208" s="36" t="s">
        <v>131</v>
      </c>
      <c r="D208" s="36" t="s">
        <v>131</v>
      </c>
      <c r="E208" s="37">
        <v>172.8</v>
      </c>
      <c r="F208" s="38">
        <v>2010</v>
      </c>
      <c r="G208" s="36" t="s">
        <v>5000</v>
      </c>
      <c r="H208" s="21"/>
    </row>
    <row r="209" spans="1:8" s="30" customFormat="1" x14ac:dyDescent="0.2">
      <c r="A209" s="636" t="s">
        <v>5272</v>
      </c>
      <c r="B209" s="636" t="s">
        <v>5184</v>
      </c>
      <c r="C209" s="636" t="s">
        <v>131</v>
      </c>
      <c r="D209" s="636" t="s">
        <v>131</v>
      </c>
      <c r="E209" s="636">
        <v>1218</v>
      </c>
      <c r="F209" s="636">
        <v>2019</v>
      </c>
      <c r="G209" s="636" t="s">
        <v>4991</v>
      </c>
      <c r="H209" s="21"/>
    </row>
    <row r="210" spans="1:8" s="30" customFormat="1" x14ac:dyDescent="0.2">
      <c r="A210" s="36" t="s">
        <v>5272</v>
      </c>
      <c r="B210" s="77" t="s">
        <v>3027</v>
      </c>
      <c r="C210" s="36" t="s">
        <v>131</v>
      </c>
      <c r="D210" s="36" t="s">
        <v>131</v>
      </c>
      <c r="E210" s="37">
        <v>270</v>
      </c>
      <c r="F210" s="38">
        <v>2013</v>
      </c>
      <c r="G210" s="36" t="s">
        <v>270</v>
      </c>
      <c r="H210" s="90"/>
    </row>
    <row r="211" spans="1:8" s="30" customFormat="1" x14ac:dyDescent="0.2">
      <c r="A211" s="36" t="s">
        <v>5272</v>
      </c>
      <c r="B211" s="77" t="s">
        <v>3045</v>
      </c>
      <c r="C211" s="36" t="s">
        <v>131</v>
      </c>
      <c r="D211" s="36" t="s">
        <v>131</v>
      </c>
      <c r="E211" s="37">
        <v>573</v>
      </c>
      <c r="F211" s="38">
        <v>2018</v>
      </c>
      <c r="G211" s="36" t="s">
        <v>5000</v>
      </c>
      <c r="H211" s="90"/>
    </row>
    <row r="212" spans="1:8" s="30" customFormat="1" x14ac:dyDescent="0.2">
      <c r="A212" s="36" t="s">
        <v>5272</v>
      </c>
      <c r="B212" s="36" t="s">
        <v>5185</v>
      </c>
      <c r="C212" s="36" t="s">
        <v>131</v>
      </c>
      <c r="D212" s="36" t="s">
        <v>131</v>
      </c>
      <c r="E212" s="37">
        <v>368</v>
      </c>
      <c r="F212" s="38">
        <v>2011</v>
      </c>
      <c r="G212" s="36" t="s">
        <v>442</v>
      </c>
      <c r="H212" s="90"/>
    </row>
    <row r="213" spans="1:8" s="30" customFormat="1" x14ac:dyDescent="0.2">
      <c r="A213" s="36" t="s">
        <v>5272</v>
      </c>
      <c r="B213" s="36" t="s">
        <v>5186</v>
      </c>
      <c r="C213" s="36" t="s">
        <v>131</v>
      </c>
      <c r="D213" s="36" t="s">
        <v>131</v>
      </c>
      <c r="E213" s="37">
        <v>330</v>
      </c>
      <c r="F213" s="38">
        <v>2017</v>
      </c>
      <c r="G213" s="36" t="s">
        <v>442</v>
      </c>
      <c r="H213" s="90"/>
    </row>
    <row r="214" spans="1:8" s="30" customFormat="1" x14ac:dyDescent="0.2">
      <c r="A214" s="36" t="s">
        <v>5272</v>
      </c>
      <c r="B214" s="36" t="s">
        <v>5187</v>
      </c>
      <c r="C214" s="36" t="s">
        <v>131</v>
      </c>
      <c r="D214" s="36" t="s">
        <v>131</v>
      </c>
      <c r="E214" s="37">
        <v>329</v>
      </c>
      <c r="F214" s="38">
        <v>2018</v>
      </c>
      <c r="G214" s="36" t="s">
        <v>442</v>
      </c>
      <c r="H214" s="91"/>
    </row>
    <row r="215" spans="1:8" s="30" customFormat="1" x14ac:dyDescent="0.2">
      <c r="A215" s="36" t="s">
        <v>5272</v>
      </c>
      <c r="B215" s="36" t="s">
        <v>3033</v>
      </c>
      <c r="C215" s="36" t="s">
        <v>131</v>
      </c>
      <c r="D215" s="36" t="s">
        <v>131</v>
      </c>
      <c r="E215" s="37">
        <v>389</v>
      </c>
      <c r="F215" s="38">
        <v>2014</v>
      </c>
      <c r="G215" s="36" t="s">
        <v>442</v>
      </c>
      <c r="H215" s="91"/>
    </row>
    <row r="216" spans="1:8" s="30" customFormat="1" x14ac:dyDescent="0.2">
      <c r="A216" s="36" t="s">
        <v>5272</v>
      </c>
      <c r="B216" s="36" t="s">
        <v>3036</v>
      </c>
      <c r="C216" s="36" t="s">
        <v>131</v>
      </c>
      <c r="D216" s="36" t="s">
        <v>131</v>
      </c>
      <c r="E216" s="37">
        <v>210</v>
      </c>
      <c r="F216" s="38">
        <v>2015</v>
      </c>
      <c r="G216" s="36" t="s">
        <v>4991</v>
      </c>
      <c r="H216" s="90"/>
    </row>
    <row r="217" spans="1:8" s="30" customFormat="1" x14ac:dyDescent="0.2">
      <c r="A217" s="36" t="s">
        <v>5272</v>
      </c>
      <c r="B217" s="36" t="s">
        <v>5269</v>
      </c>
      <c r="C217" s="36" t="s">
        <v>131</v>
      </c>
      <c r="D217" s="36" t="s">
        <v>131</v>
      </c>
      <c r="E217" s="37">
        <v>12</v>
      </c>
      <c r="F217" s="38"/>
      <c r="G217" s="36"/>
      <c r="H217" s="91"/>
    </row>
    <row r="218" spans="1:8" s="30" customFormat="1" x14ac:dyDescent="0.2">
      <c r="A218" s="636" t="s">
        <v>5331</v>
      </c>
      <c r="B218" s="36" t="s">
        <v>5332</v>
      </c>
      <c r="C218" s="36" t="s">
        <v>130</v>
      </c>
      <c r="D218" s="36" t="s">
        <v>130</v>
      </c>
      <c r="E218" s="37">
        <v>50.35</v>
      </c>
      <c r="F218" s="38">
        <v>2017</v>
      </c>
      <c r="G218" s="36" t="s">
        <v>442</v>
      </c>
      <c r="H218" s="21"/>
    </row>
    <row r="219" spans="1:8" s="30" customFormat="1" x14ac:dyDescent="0.2">
      <c r="A219" s="636" t="s">
        <v>5272</v>
      </c>
      <c r="B219" s="36" t="s">
        <v>5269</v>
      </c>
      <c r="C219" s="36" t="s">
        <v>130</v>
      </c>
      <c r="D219" s="36" t="s">
        <v>130</v>
      </c>
      <c r="E219" s="37">
        <v>11.2</v>
      </c>
      <c r="F219" s="38"/>
      <c r="G219" s="36"/>
      <c r="H219" s="21"/>
    </row>
    <row r="220" spans="1:8" s="30" customFormat="1" x14ac:dyDescent="0.2">
      <c r="A220" s="636" t="s">
        <v>3106</v>
      </c>
      <c r="B220" s="36" t="s">
        <v>5269</v>
      </c>
      <c r="C220" s="36" t="s">
        <v>125</v>
      </c>
      <c r="D220" s="36" t="s">
        <v>125</v>
      </c>
      <c r="E220" s="37">
        <v>2.5</v>
      </c>
      <c r="F220" s="38"/>
      <c r="G220" s="36"/>
      <c r="H220" s="21"/>
    </row>
    <row r="221" spans="1:8" s="30" customFormat="1" x14ac:dyDescent="0.2">
      <c r="A221" s="636" t="s">
        <v>5272</v>
      </c>
      <c r="B221" s="36" t="s">
        <v>3111</v>
      </c>
      <c r="C221" s="36" t="s">
        <v>130</v>
      </c>
      <c r="D221" s="36" t="s">
        <v>130</v>
      </c>
      <c r="E221" s="37">
        <v>26</v>
      </c>
      <c r="F221" s="38">
        <v>2011</v>
      </c>
      <c r="G221" s="36" t="s">
        <v>216</v>
      </c>
      <c r="H221" s="21"/>
    </row>
    <row r="222" spans="1:8" s="30" customFormat="1" x14ac:dyDescent="0.2">
      <c r="A222" s="636" t="s">
        <v>5272</v>
      </c>
      <c r="B222" s="36" t="s">
        <v>3118</v>
      </c>
      <c r="C222" s="36" t="s">
        <v>130</v>
      </c>
      <c r="D222" s="36" t="s">
        <v>130</v>
      </c>
      <c r="E222" s="37">
        <v>22.5</v>
      </c>
      <c r="F222" s="38">
        <v>2015</v>
      </c>
      <c r="G222" s="36" t="s">
        <v>216</v>
      </c>
      <c r="H222" s="21"/>
    </row>
    <row r="223" spans="1:8" s="30" customFormat="1" x14ac:dyDescent="0.2">
      <c r="A223" s="636" t="s">
        <v>5272</v>
      </c>
      <c r="B223" s="36" t="s">
        <v>3114</v>
      </c>
      <c r="C223" s="36" t="s">
        <v>130</v>
      </c>
      <c r="D223" s="36" t="s">
        <v>130</v>
      </c>
      <c r="E223" s="37">
        <v>52.5</v>
      </c>
      <c r="F223" s="38">
        <v>2013</v>
      </c>
      <c r="G223" s="36" t="s">
        <v>216</v>
      </c>
      <c r="H223" s="21"/>
    </row>
    <row r="224" spans="1:8" s="30" customFormat="1" x14ac:dyDescent="0.2">
      <c r="A224" s="636" t="s">
        <v>5272</v>
      </c>
      <c r="B224" s="36" t="s">
        <v>5333</v>
      </c>
      <c r="C224" s="36" t="s">
        <v>130</v>
      </c>
      <c r="D224" s="36" t="s">
        <v>130</v>
      </c>
      <c r="E224" s="37">
        <v>20</v>
      </c>
      <c r="F224" s="38">
        <v>2017</v>
      </c>
      <c r="G224" s="36" t="s">
        <v>216</v>
      </c>
      <c r="H224" s="21"/>
    </row>
    <row r="225" spans="1:8" s="30" customFormat="1" x14ac:dyDescent="0.2">
      <c r="A225" s="636" t="s">
        <v>5272</v>
      </c>
      <c r="B225" s="36" t="s">
        <v>5269</v>
      </c>
      <c r="C225" s="36" t="s">
        <v>130</v>
      </c>
      <c r="D225" s="36" t="s">
        <v>130</v>
      </c>
      <c r="E225" s="37">
        <v>2.5</v>
      </c>
      <c r="F225" s="38"/>
      <c r="G225" s="36"/>
      <c r="H225" s="21"/>
    </row>
    <row r="226" spans="1:8" s="30" customFormat="1" x14ac:dyDescent="0.2">
      <c r="A226" s="636" t="s">
        <v>5334</v>
      </c>
      <c r="B226" s="36" t="s">
        <v>627</v>
      </c>
      <c r="C226" s="36" t="s">
        <v>125</v>
      </c>
      <c r="D226" s="36" t="s">
        <v>125</v>
      </c>
      <c r="E226" s="37">
        <v>21.34</v>
      </c>
      <c r="F226" s="38">
        <v>2015</v>
      </c>
      <c r="G226" s="36" t="s">
        <v>199</v>
      </c>
      <c r="H226" s="21"/>
    </row>
    <row r="227" spans="1:8" s="30" customFormat="1" x14ac:dyDescent="0.2">
      <c r="A227" s="636" t="s">
        <v>5272</v>
      </c>
      <c r="B227" s="36" t="s">
        <v>5269</v>
      </c>
      <c r="C227" s="36" t="s">
        <v>125</v>
      </c>
      <c r="D227" s="36" t="s">
        <v>125</v>
      </c>
      <c r="E227" s="37">
        <v>108.17999999999999</v>
      </c>
      <c r="F227" s="38"/>
      <c r="G227" s="36"/>
      <c r="H227" s="21"/>
    </row>
    <row r="228" spans="1:8" s="30" customFormat="1" x14ac:dyDescent="0.2">
      <c r="A228" s="636" t="s">
        <v>5272</v>
      </c>
      <c r="B228" s="36" t="s">
        <v>3270</v>
      </c>
      <c r="C228" s="36" t="s">
        <v>130</v>
      </c>
      <c r="D228" s="36" t="s">
        <v>130</v>
      </c>
      <c r="E228" s="37">
        <v>26</v>
      </c>
      <c r="F228" s="38">
        <v>2009</v>
      </c>
      <c r="G228" s="36" t="s">
        <v>379</v>
      </c>
      <c r="H228" s="21"/>
    </row>
    <row r="229" spans="1:8" s="30" customFormat="1" x14ac:dyDescent="0.2">
      <c r="A229" s="636" t="s">
        <v>5272</v>
      </c>
      <c r="B229" s="36" t="s">
        <v>3431</v>
      </c>
      <c r="C229" s="36" t="s">
        <v>130</v>
      </c>
      <c r="D229" s="36" t="s">
        <v>130</v>
      </c>
      <c r="E229" s="37">
        <v>30.75</v>
      </c>
      <c r="F229" s="38">
        <v>2017</v>
      </c>
      <c r="G229" s="36" t="s">
        <v>379</v>
      </c>
      <c r="H229" s="21"/>
    </row>
    <row r="230" spans="1:8" s="30" customFormat="1" x14ac:dyDescent="0.2">
      <c r="A230" s="636" t="s">
        <v>5272</v>
      </c>
      <c r="B230" s="36" t="s">
        <v>5269</v>
      </c>
      <c r="C230" s="36" t="s">
        <v>130</v>
      </c>
      <c r="D230" s="36" t="s">
        <v>130</v>
      </c>
      <c r="E230" s="37">
        <v>140.601</v>
      </c>
      <c r="F230" s="38"/>
      <c r="G230" s="36"/>
      <c r="H230" s="21"/>
    </row>
    <row r="231" spans="1:8" s="30" customFormat="1" x14ac:dyDescent="0.2">
      <c r="A231" s="636" t="s">
        <v>5335</v>
      </c>
      <c r="B231" s="36" t="s">
        <v>5269</v>
      </c>
      <c r="C231" s="36" t="s">
        <v>125</v>
      </c>
      <c r="D231" s="36" t="s">
        <v>125</v>
      </c>
      <c r="E231" s="37">
        <v>15.9</v>
      </c>
      <c r="F231" s="38"/>
      <c r="G231" s="36"/>
      <c r="H231" s="21"/>
    </row>
    <row r="232" spans="1:8" s="30" customFormat="1" x14ac:dyDescent="0.2">
      <c r="A232" s="636" t="s">
        <v>3146</v>
      </c>
      <c r="B232" s="36" t="s">
        <v>3165</v>
      </c>
      <c r="C232" s="36" t="s">
        <v>125</v>
      </c>
      <c r="D232" s="36" t="s">
        <v>125</v>
      </c>
      <c r="E232" s="37">
        <v>21</v>
      </c>
      <c r="F232" s="38">
        <v>2014</v>
      </c>
      <c r="G232" s="36" t="s">
        <v>5000</v>
      </c>
      <c r="H232" s="21"/>
    </row>
    <row r="233" spans="1:8" s="30" customFormat="1" x14ac:dyDescent="0.2">
      <c r="A233" s="636" t="s">
        <v>5272</v>
      </c>
      <c r="B233" s="36" t="s">
        <v>3155</v>
      </c>
      <c r="C233" s="36" t="s">
        <v>125</v>
      </c>
      <c r="D233" s="36" t="s">
        <v>125</v>
      </c>
      <c r="E233" s="37">
        <v>24.2</v>
      </c>
      <c r="F233" s="38">
        <v>2014</v>
      </c>
      <c r="G233" s="36" t="s">
        <v>184</v>
      </c>
      <c r="H233" s="21"/>
    </row>
    <row r="234" spans="1:8" s="30" customFormat="1" x14ac:dyDescent="0.2">
      <c r="A234" s="636" t="s">
        <v>5272</v>
      </c>
      <c r="B234" s="36" t="s">
        <v>5269</v>
      </c>
      <c r="C234" s="36" t="s">
        <v>125</v>
      </c>
      <c r="D234" s="36" t="s">
        <v>125</v>
      </c>
      <c r="E234" s="37">
        <v>60.7</v>
      </c>
      <c r="F234" s="38"/>
      <c r="G234" s="36"/>
      <c r="H234" s="21"/>
    </row>
    <row r="235" spans="1:8" s="30" customFormat="1" x14ac:dyDescent="0.2">
      <c r="A235" s="636" t="s">
        <v>5272</v>
      </c>
      <c r="B235" s="36" t="s">
        <v>5336</v>
      </c>
      <c r="C235" s="36" t="s">
        <v>130</v>
      </c>
      <c r="D235" s="36" t="s">
        <v>130</v>
      </c>
      <c r="E235" s="37">
        <v>25</v>
      </c>
      <c r="F235" s="38">
        <v>2017</v>
      </c>
      <c r="G235" s="36" t="s">
        <v>379</v>
      </c>
      <c r="H235" s="21"/>
    </row>
    <row r="236" spans="1:8" s="30" customFormat="1" x14ac:dyDescent="0.2">
      <c r="A236" s="636" t="s">
        <v>5272</v>
      </c>
      <c r="B236" s="36" t="s">
        <v>5337</v>
      </c>
      <c r="C236" s="36" t="s">
        <v>130</v>
      </c>
      <c r="D236" s="36" t="s">
        <v>130</v>
      </c>
      <c r="E236" s="37">
        <v>25.3</v>
      </c>
      <c r="F236" s="38">
        <v>2016</v>
      </c>
      <c r="G236" s="36" t="s">
        <v>379</v>
      </c>
      <c r="H236" s="21"/>
    </row>
    <row r="237" spans="1:8" s="30" customFormat="1" x14ac:dyDescent="0.2">
      <c r="A237" s="636" t="s">
        <v>5272</v>
      </c>
      <c r="B237" s="36" t="s">
        <v>5338</v>
      </c>
      <c r="C237" s="36" t="s">
        <v>130</v>
      </c>
      <c r="D237" s="36" t="s">
        <v>130</v>
      </c>
      <c r="E237" s="37">
        <v>26</v>
      </c>
      <c r="F237" s="38">
        <v>2016</v>
      </c>
      <c r="G237" s="36" t="s">
        <v>5000</v>
      </c>
      <c r="H237" s="21"/>
    </row>
    <row r="238" spans="1:8" s="30" customFormat="1" x14ac:dyDescent="0.2">
      <c r="A238" s="636" t="s">
        <v>5272</v>
      </c>
      <c r="B238" s="36" t="s">
        <v>5339</v>
      </c>
      <c r="C238" s="36" t="s">
        <v>130</v>
      </c>
      <c r="D238" s="36" t="s">
        <v>130</v>
      </c>
      <c r="E238" s="37">
        <v>26</v>
      </c>
      <c r="F238" s="38">
        <v>2003</v>
      </c>
      <c r="G238" s="36" t="s">
        <v>634</v>
      </c>
      <c r="H238" s="21"/>
    </row>
    <row r="239" spans="1:8" s="30" customFormat="1" x14ac:dyDescent="0.2">
      <c r="A239" s="636" t="s">
        <v>5272</v>
      </c>
      <c r="B239" s="36" t="s">
        <v>5340</v>
      </c>
      <c r="C239" s="36" t="s">
        <v>130</v>
      </c>
      <c r="D239" s="36" t="s">
        <v>130</v>
      </c>
      <c r="E239" s="37">
        <v>22.5</v>
      </c>
      <c r="F239" s="38">
        <v>2017</v>
      </c>
      <c r="G239" s="36" t="s">
        <v>379</v>
      </c>
      <c r="H239" s="21"/>
    </row>
    <row r="240" spans="1:8" s="30" customFormat="1" x14ac:dyDescent="0.2">
      <c r="A240" s="636" t="s">
        <v>5272</v>
      </c>
      <c r="B240" s="36" t="s">
        <v>5341</v>
      </c>
      <c r="C240" s="36" t="s">
        <v>130</v>
      </c>
      <c r="D240" s="36" t="s">
        <v>130</v>
      </c>
      <c r="E240" s="37">
        <v>30.4</v>
      </c>
      <c r="F240" s="38">
        <v>2017</v>
      </c>
      <c r="G240" s="36" t="s">
        <v>216</v>
      </c>
      <c r="H240" s="21"/>
    </row>
    <row r="241" spans="1:8" s="30" customFormat="1" x14ac:dyDescent="0.2">
      <c r="A241" s="636" t="s">
        <v>5272</v>
      </c>
      <c r="B241" s="36" t="s">
        <v>5342</v>
      </c>
      <c r="C241" s="36" t="s">
        <v>130</v>
      </c>
      <c r="D241" s="36" t="s">
        <v>130</v>
      </c>
      <c r="E241" s="37">
        <v>48.3</v>
      </c>
      <c r="F241" s="38">
        <v>2012</v>
      </c>
      <c r="G241" s="36" t="s">
        <v>379</v>
      </c>
      <c r="H241" s="21"/>
    </row>
    <row r="242" spans="1:8" s="30" customFormat="1" x14ac:dyDescent="0.2">
      <c r="A242" s="636" t="s">
        <v>5272</v>
      </c>
      <c r="B242" s="36" t="s">
        <v>5343</v>
      </c>
      <c r="C242" s="36" t="s">
        <v>130</v>
      </c>
      <c r="D242" s="36" t="s">
        <v>130</v>
      </c>
      <c r="E242" s="37">
        <v>28</v>
      </c>
      <c r="F242" s="38">
        <v>2012</v>
      </c>
      <c r="G242" s="36" t="s">
        <v>379</v>
      </c>
      <c r="H242" s="21"/>
    </row>
    <row r="243" spans="1:8" s="30" customFormat="1" x14ac:dyDescent="0.2">
      <c r="A243" s="636" t="s">
        <v>5272</v>
      </c>
      <c r="B243" s="36" t="s">
        <v>5344</v>
      </c>
      <c r="C243" s="36" t="s">
        <v>130</v>
      </c>
      <c r="D243" s="36" t="s">
        <v>130</v>
      </c>
      <c r="E243" s="37">
        <v>28.7</v>
      </c>
      <c r="F243" s="38">
        <v>2016</v>
      </c>
      <c r="G243" s="36" t="s">
        <v>379</v>
      </c>
      <c r="H243" s="21"/>
    </row>
    <row r="244" spans="1:8" s="30" customFormat="1" x14ac:dyDescent="0.2">
      <c r="A244" s="636" t="s">
        <v>5272</v>
      </c>
      <c r="B244" s="36" t="s">
        <v>5345</v>
      </c>
      <c r="C244" s="36" t="s">
        <v>130</v>
      </c>
      <c r="D244" s="36" t="s">
        <v>130</v>
      </c>
      <c r="E244" s="37">
        <v>25</v>
      </c>
      <c r="F244" s="38">
        <v>2009</v>
      </c>
      <c r="G244" s="36" t="s">
        <v>634</v>
      </c>
      <c r="H244" s="21"/>
    </row>
    <row r="245" spans="1:8" s="30" customFormat="1" x14ac:dyDescent="0.2">
      <c r="A245" s="636" t="s">
        <v>5272</v>
      </c>
      <c r="B245" s="36" t="s">
        <v>5346</v>
      </c>
      <c r="C245" s="36" t="s">
        <v>130</v>
      </c>
      <c r="D245" s="36" t="s">
        <v>130</v>
      </c>
      <c r="E245" s="37">
        <v>28.6</v>
      </c>
      <c r="F245" s="38">
        <v>2007</v>
      </c>
      <c r="G245" s="36" t="s">
        <v>379</v>
      </c>
      <c r="H245" s="21" t="s">
        <v>5347</v>
      </c>
    </row>
    <row r="246" spans="1:8" s="30" customFormat="1" x14ac:dyDescent="0.2">
      <c r="A246" s="636" t="s">
        <v>5272</v>
      </c>
      <c r="B246" s="36" t="s">
        <v>5348</v>
      </c>
      <c r="C246" s="36" t="s">
        <v>130</v>
      </c>
      <c r="D246" s="36" t="s">
        <v>130</v>
      </c>
      <c r="E246" s="37">
        <v>26</v>
      </c>
      <c r="F246" s="38">
        <v>2012</v>
      </c>
      <c r="G246" s="36" t="s">
        <v>5000</v>
      </c>
      <c r="H246" s="21" t="s">
        <v>5347</v>
      </c>
    </row>
    <row r="247" spans="1:8" s="30" customFormat="1" x14ac:dyDescent="0.2">
      <c r="A247" s="636" t="s">
        <v>5272</v>
      </c>
      <c r="B247" s="36" t="s">
        <v>5080</v>
      </c>
      <c r="C247" s="36" t="s">
        <v>130</v>
      </c>
      <c r="D247" s="36" t="s">
        <v>130</v>
      </c>
      <c r="E247" s="37">
        <v>25</v>
      </c>
      <c r="F247" s="38">
        <v>2018</v>
      </c>
      <c r="G247" s="36" t="s">
        <v>634</v>
      </c>
      <c r="H247" s="21" t="s">
        <v>5347</v>
      </c>
    </row>
    <row r="248" spans="1:8" s="30" customFormat="1" x14ac:dyDescent="0.2">
      <c r="A248" s="636" t="s">
        <v>5272</v>
      </c>
      <c r="B248" s="36" t="s">
        <v>5269</v>
      </c>
      <c r="C248" s="36" t="s">
        <v>130</v>
      </c>
      <c r="D248" s="36" t="s">
        <v>130</v>
      </c>
      <c r="E248" s="37">
        <v>202.14000000000001</v>
      </c>
      <c r="F248" s="38"/>
      <c r="G248" s="36"/>
      <c r="H248" s="21" t="s">
        <v>5347</v>
      </c>
    </row>
    <row r="249" spans="1:8" s="30" customFormat="1" x14ac:dyDescent="0.2">
      <c r="A249" s="636" t="s">
        <v>3479</v>
      </c>
      <c r="B249" s="36" t="s">
        <v>4900</v>
      </c>
      <c r="C249" s="36" t="s">
        <v>5158</v>
      </c>
      <c r="D249" s="36" t="s">
        <v>827</v>
      </c>
      <c r="E249" s="37">
        <v>80</v>
      </c>
      <c r="F249" s="38">
        <v>2011</v>
      </c>
      <c r="G249" s="36" t="s">
        <v>669</v>
      </c>
      <c r="H249" s="21" t="s">
        <v>5347</v>
      </c>
    </row>
    <row r="250" spans="1:8" s="30" customFormat="1" x14ac:dyDescent="0.2">
      <c r="A250" s="36" t="s">
        <v>5349</v>
      </c>
      <c r="B250" s="36" t="s">
        <v>5192</v>
      </c>
      <c r="C250" s="36" t="s">
        <v>5350</v>
      </c>
      <c r="D250" s="36" t="s">
        <v>827</v>
      </c>
      <c r="E250" s="37">
        <v>65</v>
      </c>
      <c r="F250" s="38">
        <v>2014</v>
      </c>
      <c r="G250" s="36" t="s">
        <v>379</v>
      </c>
      <c r="H250" s="92" t="s">
        <v>5347</v>
      </c>
    </row>
    <row r="251" spans="1:8" s="30" customFormat="1" x14ac:dyDescent="0.2">
      <c r="A251" s="36" t="s">
        <v>5272</v>
      </c>
      <c r="B251" s="36" t="s">
        <v>3585</v>
      </c>
      <c r="C251" s="36" t="s">
        <v>5304</v>
      </c>
      <c r="D251" s="36" t="s">
        <v>4957</v>
      </c>
      <c r="E251" s="37">
        <v>140</v>
      </c>
      <c r="F251" s="38">
        <v>1982</v>
      </c>
      <c r="G251" s="36" t="s">
        <v>199</v>
      </c>
      <c r="H251" s="21" t="s">
        <v>5347</v>
      </c>
    </row>
    <row r="252" spans="1:8" s="30" customFormat="1" x14ac:dyDescent="0.2">
      <c r="A252" s="36" t="s">
        <v>5272</v>
      </c>
      <c r="B252" s="36" t="s">
        <v>3583</v>
      </c>
      <c r="C252" s="36" t="s">
        <v>5304</v>
      </c>
      <c r="D252" s="36" t="s">
        <v>4957</v>
      </c>
      <c r="E252" s="37">
        <v>100</v>
      </c>
      <c r="F252" s="38">
        <v>1972</v>
      </c>
      <c r="G252" s="36" t="s">
        <v>199</v>
      </c>
      <c r="H252" s="21" t="s">
        <v>5347</v>
      </c>
    </row>
    <row r="253" spans="1:8" s="30" customFormat="1" x14ac:dyDescent="0.2">
      <c r="A253" s="36" t="s">
        <v>5272</v>
      </c>
      <c r="B253" s="36" t="s">
        <v>3590</v>
      </c>
      <c r="C253" s="36" t="s">
        <v>5304</v>
      </c>
      <c r="D253" s="36" t="s">
        <v>4957</v>
      </c>
      <c r="E253" s="37">
        <v>17</v>
      </c>
      <c r="F253" s="38">
        <v>2006</v>
      </c>
      <c r="G253" s="36" t="s">
        <v>5000</v>
      </c>
      <c r="H253" s="21" t="s">
        <v>5347</v>
      </c>
    </row>
    <row r="254" spans="1:8" s="30" customFormat="1" x14ac:dyDescent="0.2">
      <c r="A254" s="36" t="s">
        <v>5272</v>
      </c>
      <c r="B254" s="36" t="s">
        <v>3494</v>
      </c>
      <c r="C254" s="36" t="s">
        <v>115</v>
      </c>
      <c r="D254" s="36" t="s">
        <v>747</v>
      </c>
      <c r="E254" s="37">
        <v>1450</v>
      </c>
      <c r="F254" s="38">
        <v>1998</v>
      </c>
      <c r="G254" s="36" t="s">
        <v>199</v>
      </c>
      <c r="H254" s="21" t="s">
        <v>5347</v>
      </c>
    </row>
    <row r="255" spans="1:8" s="30" customFormat="1" x14ac:dyDescent="0.2">
      <c r="A255" s="36" t="s">
        <v>5272</v>
      </c>
      <c r="B255" s="36" t="s">
        <v>3500</v>
      </c>
      <c r="C255" s="36" t="s">
        <v>115</v>
      </c>
      <c r="D255" s="36" t="s">
        <v>747</v>
      </c>
      <c r="E255" s="37">
        <v>420</v>
      </c>
      <c r="F255" s="38">
        <v>2001</v>
      </c>
      <c r="G255" s="36" t="s">
        <v>5000</v>
      </c>
      <c r="H255" s="21"/>
    </row>
    <row r="256" spans="1:8" s="30" customFormat="1" x14ac:dyDescent="0.2">
      <c r="A256" s="36" t="s">
        <v>5272</v>
      </c>
      <c r="B256" s="36" t="s">
        <v>3488</v>
      </c>
      <c r="C256" s="36" t="s">
        <v>115</v>
      </c>
      <c r="D256" s="36" t="s">
        <v>747</v>
      </c>
      <c r="E256" s="37">
        <v>723</v>
      </c>
      <c r="F256" s="38">
        <v>1995</v>
      </c>
      <c r="G256" s="36" t="s">
        <v>5000</v>
      </c>
      <c r="H256" s="21"/>
    </row>
    <row r="257" spans="1:8" s="30" customFormat="1" x14ac:dyDescent="0.2">
      <c r="A257" s="36" t="s">
        <v>5272</v>
      </c>
      <c r="B257" s="36" t="s">
        <v>3510</v>
      </c>
      <c r="C257" s="36" t="s">
        <v>115</v>
      </c>
      <c r="D257" s="36" t="s">
        <v>747</v>
      </c>
      <c r="E257" s="37">
        <v>2199</v>
      </c>
      <c r="F257" s="38">
        <v>2012</v>
      </c>
      <c r="G257" s="36" t="s">
        <v>216</v>
      </c>
      <c r="H257" s="21"/>
    </row>
    <row r="258" spans="1:8" s="30" customFormat="1" x14ac:dyDescent="0.2">
      <c r="A258" s="36" t="s">
        <v>5272</v>
      </c>
      <c r="B258" s="36" t="s">
        <v>4894</v>
      </c>
      <c r="C258" s="36" t="s">
        <v>115</v>
      </c>
      <c r="D258" s="36" t="s">
        <v>747</v>
      </c>
      <c r="E258" s="37">
        <v>1772</v>
      </c>
      <c r="F258" s="38">
        <v>2010</v>
      </c>
      <c r="G258" s="36" t="s">
        <v>270</v>
      </c>
      <c r="H258" s="21"/>
    </row>
    <row r="259" spans="1:8" s="30" customFormat="1" x14ac:dyDescent="0.2">
      <c r="A259" s="36" t="s">
        <v>5272</v>
      </c>
      <c r="B259" s="77" t="s">
        <v>3616</v>
      </c>
      <c r="C259" s="36" t="s">
        <v>131</v>
      </c>
      <c r="D259" s="36" t="s">
        <v>131</v>
      </c>
      <c r="E259" s="37">
        <v>219</v>
      </c>
      <c r="F259" s="38">
        <v>2015</v>
      </c>
      <c r="G259" s="36" t="s">
        <v>4991</v>
      </c>
      <c r="H259" s="21"/>
    </row>
    <row r="260" spans="1:8" s="30" customFormat="1" x14ac:dyDescent="0.2">
      <c r="A260" s="636" t="s">
        <v>5272</v>
      </c>
      <c r="B260" s="77" t="s">
        <v>3608</v>
      </c>
      <c r="C260" s="36" t="s">
        <v>131</v>
      </c>
      <c r="D260" s="36" t="s">
        <v>131</v>
      </c>
      <c r="E260" s="37">
        <v>630</v>
      </c>
      <c r="F260" s="38">
        <v>2013</v>
      </c>
      <c r="G260" s="36" t="s">
        <v>199</v>
      </c>
      <c r="H260" s="21"/>
    </row>
    <row r="261" spans="1:8" s="30" customFormat="1" x14ac:dyDescent="0.2">
      <c r="A261" s="36" t="s">
        <v>5272</v>
      </c>
      <c r="B261" s="36" t="s">
        <v>3623</v>
      </c>
      <c r="C261" s="36" t="s">
        <v>131</v>
      </c>
      <c r="D261" s="36" t="s">
        <v>131</v>
      </c>
      <c r="E261" s="37">
        <v>400.2</v>
      </c>
      <c r="F261" s="38">
        <v>2018</v>
      </c>
      <c r="G261" s="36" t="s">
        <v>199</v>
      </c>
      <c r="H261" s="21"/>
    </row>
    <row r="262" spans="1:8" s="30" customFormat="1" x14ac:dyDescent="0.2">
      <c r="A262" s="36" t="s">
        <v>5272</v>
      </c>
      <c r="B262" s="36" t="s">
        <v>3605</v>
      </c>
      <c r="C262" s="36" t="s">
        <v>131</v>
      </c>
      <c r="D262" s="36" t="s">
        <v>131</v>
      </c>
      <c r="E262" s="37">
        <v>84</v>
      </c>
      <c r="F262" s="38">
        <v>2010</v>
      </c>
      <c r="G262" s="36" t="s">
        <v>379</v>
      </c>
      <c r="H262" s="21"/>
    </row>
    <row r="263" spans="1:8" s="30" customFormat="1" x14ac:dyDescent="0.2">
      <c r="A263" s="36" t="s">
        <v>5272</v>
      </c>
      <c r="B263" s="36" t="s">
        <v>3602</v>
      </c>
      <c r="C263" s="36" t="s">
        <v>131</v>
      </c>
      <c r="D263" s="36" t="s">
        <v>131</v>
      </c>
      <c r="E263" s="37">
        <v>90</v>
      </c>
      <c r="F263" s="38">
        <v>2010</v>
      </c>
      <c r="G263" s="36" t="s">
        <v>379</v>
      </c>
      <c r="H263" s="21"/>
    </row>
    <row r="264" spans="1:8" s="30" customFormat="1" x14ac:dyDescent="0.2">
      <c r="A264" s="36" t="s">
        <v>5272</v>
      </c>
      <c r="B264" s="36" t="s">
        <v>3595</v>
      </c>
      <c r="C264" s="36" t="s">
        <v>131</v>
      </c>
      <c r="D264" s="36" t="s">
        <v>131</v>
      </c>
      <c r="E264" s="37">
        <v>60</v>
      </c>
      <c r="F264" s="38">
        <v>2004</v>
      </c>
      <c r="G264" s="36" t="s">
        <v>5000</v>
      </c>
      <c r="H264" s="93"/>
    </row>
    <row r="265" spans="1:8" s="30" customFormat="1" x14ac:dyDescent="0.2">
      <c r="A265" s="36" t="s">
        <v>5272</v>
      </c>
      <c r="B265" s="36" t="s">
        <v>3708</v>
      </c>
      <c r="C265" s="36" t="s">
        <v>130</v>
      </c>
      <c r="D265" s="36" t="s">
        <v>130</v>
      </c>
      <c r="E265" s="37">
        <v>50</v>
      </c>
      <c r="F265" s="38">
        <v>2013</v>
      </c>
      <c r="G265" s="36" t="s">
        <v>379</v>
      </c>
      <c r="H265" s="93"/>
    </row>
    <row r="266" spans="1:8" s="30" customFormat="1" x14ac:dyDescent="0.2">
      <c r="A266" s="36" t="s">
        <v>5272</v>
      </c>
      <c r="B266" s="36" t="s">
        <v>3705</v>
      </c>
      <c r="C266" s="36" t="s">
        <v>130</v>
      </c>
      <c r="D266" s="36" t="s">
        <v>130</v>
      </c>
      <c r="E266" s="37">
        <v>24.7</v>
      </c>
      <c r="F266" s="38">
        <v>2013</v>
      </c>
      <c r="G266" s="36" t="s">
        <v>379</v>
      </c>
      <c r="H266" s="93"/>
    </row>
    <row r="267" spans="1:8" s="30" customFormat="1" x14ac:dyDescent="0.2">
      <c r="A267" s="36" t="s">
        <v>5272</v>
      </c>
      <c r="B267" s="36" t="s">
        <v>3666</v>
      </c>
      <c r="C267" s="36" t="s">
        <v>130</v>
      </c>
      <c r="D267" s="36" t="s">
        <v>130</v>
      </c>
      <c r="E267" s="37">
        <v>20</v>
      </c>
      <c r="F267" s="38">
        <v>2007</v>
      </c>
      <c r="G267" s="36" t="s">
        <v>5000</v>
      </c>
      <c r="H267" s="93"/>
    </row>
    <row r="268" spans="1:8" s="30" customFormat="1" x14ac:dyDescent="0.2">
      <c r="A268" s="36" t="s">
        <v>5272</v>
      </c>
      <c r="B268" s="36" t="s">
        <v>3699</v>
      </c>
      <c r="C268" s="36" t="s">
        <v>130</v>
      </c>
      <c r="D268" s="36" t="s">
        <v>130</v>
      </c>
      <c r="E268" s="37">
        <v>44</v>
      </c>
      <c r="F268" s="38">
        <v>2012</v>
      </c>
      <c r="G268" s="36" t="s">
        <v>4991</v>
      </c>
      <c r="H268" s="93"/>
    </row>
    <row r="269" spans="1:8" s="30" customFormat="1" x14ac:dyDescent="0.2">
      <c r="A269" s="36" t="s">
        <v>5272</v>
      </c>
      <c r="B269" s="36" t="s">
        <v>5269</v>
      </c>
      <c r="C269" s="36" t="s">
        <v>130</v>
      </c>
      <c r="D269" s="36" t="s">
        <v>130</v>
      </c>
      <c r="E269" s="37">
        <v>142.39999999999998</v>
      </c>
      <c r="F269" s="38"/>
      <c r="G269" s="36"/>
      <c r="H269" s="93"/>
    </row>
    <row r="270" spans="1:8" s="30" customFormat="1" ht="15.75" thickBot="1" x14ac:dyDescent="0.25">
      <c r="A270" s="80"/>
      <c r="B270" s="80"/>
      <c r="C270" s="80"/>
      <c r="D270" s="80"/>
      <c r="E270" s="81"/>
      <c r="F270" s="82"/>
      <c r="G270" s="80"/>
      <c r="H270" s="94"/>
    </row>
    <row r="271" spans="1:8" s="30" customFormat="1" ht="15.75" thickTop="1" x14ac:dyDescent="0.2">
      <c r="A271" s="636" t="s">
        <v>5289</v>
      </c>
      <c r="B271" s="39"/>
      <c r="C271" s="39"/>
      <c r="D271" s="39"/>
      <c r="E271" s="41"/>
      <c r="F271" s="84"/>
      <c r="G271" s="39"/>
      <c r="H271" s="95"/>
    </row>
    <row r="272" spans="1:8" s="30" customFormat="1" x14ac:dyDescent="0.2">
      <c r="A272" s="39"/>
      <c r="B272" s="39"/>
      <c r="C272" s="39"/>
      <c r="D272" s="39"/>
      <c r="E272" s="41"/>
      <c r="F272" s="84"/>
      <c r="G272" s="39"/>
      <c r="H272" s="95"/>
    </row>
    <row r="273" spans="1:8" s="30" customFormat="1" x14ac:dyDescent="0.2">
      <c r="A273" s="39"/>
      <c r="B273" s="39"/>
      <c r="C273" s="39"/>
      <c r="D273" s="39"/>
      <c r="E273" s="41"/>
      <c r="F273" s="84"/>
      <c r="G273" s="39"/>
      <c r="H273" s="95"/>
    </row>
    <row r="274" spans="1:8" s="30" customFormat="1" ht="23.25" x14ac:dyDescent="0.35">
      <c r="A274" s="18" t="s">
        <v>5267</v>
      </c>
      <c r="B274" s="19"/>
      <c r="C274" s="19"/>
      <c r="D274" s="19"/>
      <c r="E274" s="19"/>
      <c r="F274" s="19"/>
      <c r="G274" s="20"/>
      <c r="H274" s="95"/>
    </row>
    <row r="275" spans="1:8" s="30" customFormat="1" ht="21.75" x14ac:dyDescent="0.3">
      <c r="A275" s="23" t="s">
        <v>5290</v>
      </c>
      <c r="B275" s="24"/>
      <c r="C275" s="24"/>
      <c r="D275" s="24"/>
      <c r="E275" s="24"/>
      <c r="F275" s="24"/>
      <c r="G275" s="20"/>
      <c r="H275" s="95"/>
    </row>
    <row r="276" spans="1:8" s="30" customFormat="1" ht="18.75" thickBot="1" x14ac:dyDescent="0.3">
      <c r="A276" s="70"/>
      <c r="B276" s="71"/>
      <c r="C276" s="71"/>
      <c r="D276" s="71"/>
      <c r="E276" s="71"/>
      <c r="F276" s="71"/>
      <c r="G276" s="57"/>
      <c r="H276" s="95"/>
    </row>
    <row r="277" spans="1:8" s="30" customFormat="1" ht="45.75" thickTop="1" x14ac:dyDescent="0.2">
      <c r="A277" s="32" t="s">
        <v>162</v>
      </c>
      <c r="B277" s="32" t="s">
        <v>5138</v>
      </c>
      <c r="C277" s="32" t="s">
        <v>111</v>
      </c>
      <c r="D277" s="32" t="s">
        <v>164</v>
      </c>
      <c r="E277" s="33" t="s">
        <v>112</v>
      </c>
      <c r="F277" s="33" t="s">
        <v>5139</v>
      </c>
      <c r="G277" s="34" t="s">
        <v>5140</v>
      </c>
      <c r="H277" s="95"/>
    </row>
    <row r="278" spans="1:8" s="30" customFormat="1" x14ac:dyDescent="0.2">
      <c r="A278" s="36" t="s">
        <v>3738</v>
      </c>
      <c r="B278" s="36" t="s">
        <v>5351</v>
      </c>
      <c r="C278" s="36" t="s">
        <v>131</v>
      </c>
      <c r="D278" s="36" t="s">
        <v>131</v>
      </c>
      <c r="E278" s="37">
        <v>108</v>
      </c>
      <c r="F278" s="38">
        <v>2017</v>
      </c>
      <c r="G278" s="36" t="s">
        <v>5000</v>
      </c>
      <c r="H278" s="93"/>
    </row>
    <row r="279" spans="1:8" s="30" customFormat="1" x14ac:dyDescent="0.2">
      <c r="A279" s="36" t="s">
        <v>5272</v>
      </c>
      <c r="B279" s="36" t="s">
        <v>5352</v>
      </c>
      <c r="C279" s="36" t="s">
        <v>131</v>
      </c>
      <c r="D279" s="36" t="s">
        <v>131</v>
      </c>
      <c r="E279" s="37">
        <v>90</v>
      </c>
      <c r="F279" s="38">
        <v>2017</v>
      </c>
      <c r="G279" s="36" t="s">
        <v>5000</v>
      </c>
      <c r="H279" s="93"/>
    </row>
    <row r="280" spans="1:8" s="30" customFormat="1" x14ac:dyDescent="0.2">
      <c r="A280" s="36" t="s">
        <v>5272</v>
      </c>
      <c r="B280" s="36" t="s">
        <v>5353</v>
      </c>
      <c r="C280" s="36" t="s">
        <v>131</v>
      </c>
      <c r="D280" s="36" t="s">
        <v>131</v>
      </c>
      <c r="E280" s="37">
        <v>102</v>
      </c>
      <c r="F280" s="38">
        <v>2017</v>
      </c>
      <c r="G280" s="36" t="s">
        <v>5000</v>
      </c>
      <c r="H280" s="93"/>
    </row>
    <row r="281" spans="1:8" s="30" customFormat="1" x14ac:dyDescent="0.2">
      <c r="A281" s="36" t="s">
        <v>5272</v>
      </c>
      <c r="B281" s="36" t="s">
        <v>5354</v>
      </c>
      <c r="C281" s="36" t="s">
        <v>131</v>
      </c>
      <c r="D281" s="36" t="s">
        <v>131</v>
      </c>
      <c r="E281" s="37">
        <v>102</v>
      </c>
      <c r="F281" s="38">
        <v>2017</v>
      </c>
      <c r="G281" s="36" t="s">
        <v>5000</v>
      </c>
      <c r="H281" s="93"/>
    </row>
    <row r="282" spans="1:8" s="30" customFormat="1" x14ac:dyDescent="0.2">
      <c r="A282" s="36" t="s">
        <v>5272</v>
      </c>
      <c r="B282" s="36" t="s">
        <v>5355</v>
      </c>
      <c r="C282" s="36" t="s">
        <v>131</v>
      </c>
      <c r="D282" s="36" t="s">
        <v>131</v>
      </c>
      <c r="E282" s="37">
        <v>30</v>
      </c>
      <c r="F282" s="38">
        <v>2017</v>
      </c>
      <c r="G282" s="36" t="s">
        <v>379</v>
      </c>
      <c r="H282" s="93"/>
    </row>
    <row r="283" spans="1:8" s="30" customFormat="1" x14ac:dyDescent="0.2">
      <c r="A283" s="36" t="s">
        <v>5272</v>
      </c>
      <c r="B283" s="36" t="s">
        <v>5356</v>
      </c>
      <c r="C283" s="36" t="s">
        <v>131</v>
      </c>
      <c r="D283" s="36" t="s">
        <v>131</v>
      </c>
      <c r="E283" s="37">
        <v>158</v>
      </c>
      <c r="F283" s="38">
        <v>2012</v>
      </c>
      <c r="G283" s="36" t="s">
        <v>5000</v>
      </c>
      <c r="H283" s="93"/>
    </row>
    <row r="284" spans="1:8" s="30" customFormat="1" x14ac:dyDescent="0.2">
      <c r="A284" s="36" t="s">
        <v>5272</v>
      </c>
      <c r="B284" s="36" t="s">
        <v>5357</v>
      </c>
      <c r="C284" s="36" t="s">
        <v>131</v>
      </c>
      <c r="D284" s="36" t="s">
        <v>131</v>
      </c>
      <c r="E284" s="37">
        <v>158</v>
      </c>
      <c r="F284" s="38">
        <v>2012</v>
      </c>
      <c r="G284" s="36" t="s">
        <v>5000</v>
      </c>
      <c r="H284" s="93"/>
    </row>
    <row r="285" spans="1:8" s="30" customFormat="1" x14ac:dyDescent="0.2">
      <c r="A285" s="36" t="s">
        <v>3751</v>
      </c>
      <c r="B285" s="36" t="s">
        <v>3830</v>
      </c>
      <c r="C285" s="36" t="s">
        <v>130</v>
      </c>
      <c r="D285" s="36" t="s">
        <v>130</v>
      </c>
      <c r="E285" s="37">
        <v>120</v>
      </c>
      <c r="F285" s="38">
        <v>2010</v>
      </c>
      <c r="G285" s="36" t="s">
        <v>379</v>
      </c>
      <c r="H285" s="93"/>
    </row>
    <row r="286" spans="1:8" s="30" customFormat="1" x14ac:dyDescent="0.2">
      <c r="A286" s="36" t="s">
        <v>5272</v>
      </c>
      <c r="B286" s="36" t="s">
        <v>3780</v>
      </c>
      <c r="C286" s="36" t="s">
        <v>130</v>
      </c>
      <c r="D286" s="36" t="s">
        <v>130</v>
      </c>
      <c r="E286" s="37">
        <v>29.7</v>
      </c>
      <c r="F286" s="38">
        <v>2002</v>
      </c>
      <c r="G286" s="36" t="s">
        <v>379</v>
      </c>
      <c r="H286" s="93"/>
    </row>
    <row r="287" spans="1:8" s="30" customFormat="1" x14ac:dyDescent="0.2">
      <c r="A287" s="36" t="s">
        <v>5272</v>
      </c>
      <c r="B287" s="36" t="s">
        <v>3844</v>
      </c>
      <c r="C287" s="36" t="s">
        <v>130</v>
      </c>
      <c r="D287" s="36" t="s">
        <v>130</v>
      </c>
      <c r="E287" s="37">
        <v>43.7</v>
      </c>
      <c r="F287" s="38">
        <v>2012</v>
      </c>
      <c r="G287" s="36" t="s">
        <v>379</v>
      </c>
      <c r="H287" s="93"/>
    </row>
    <row r="288" spans="1:8" s="30" customFormat="1" x14ac:dyDescent="0.2">
      <c r="A288" s="36" t="s">
        <v>5272</v>
      </c>
      <c r="B288" s="77" t="s">
        <v>3796</v>
      </c>
      <c r="C288" s="36" t="s">
        <v>130</v>
      </c>
      <c r="D288" s="36" t="s">
        <v>130</v>
      </c>
      <c r="E288" s="37">
        <v>29.75</v>
      </c>
      <c r="F288" s="38">
        <v>2005</v>
      </c>
      <c r="G288" s="36" t="s">
        <v>379</v>
      </c>
      <c r="H288" s="93"/>
    </row>
    <row r="289" spans="1:9" s="30" customFormat="1" x14ac:dyDescent="0.2">
      <c r="A289" s="36" t="s">
        <v>5272</v>
      </c>
      <c r="B289" s="77" t="s">
        <v>5358</v>
      </c>
      <c r="C289" s="36" t="s">
        <v>130</v>
      </c>
      <c r="D289" s="36" t="s">
        <v>130</v>
      </c>
      <c r="E289" s="37">
        <v>124.2</v>
      </c>
      <c r="F289" s="38">
        <v>2005</v>
      </c>
      <c r="G289" s="36" t="s">
        <v>379</v>
      </c>
      <c r="H289" s="93"/>
    </row>
    <row r="290" spans="1:9" s="30" customFormat="1" x14ac:dyDescent="0.2">
      <c r="A290" s="36" t="s">
        <v>5272</v>
      </c>
      <c r="B290" s="36" t="s">
        <v>3860</v>
      </c>
      <c r="C290" s="36" t="s">
        <v>130</v>
      </c>
      <c r="D290" s="36" t="s">
        <v>130</v>
      </c>
      <c r="E290" s="37">
        <v>63.43</v>
      </c>
      <c r="F290" s="38">
        <v>2016</v>
      </c>
      <c r="G290" s="36" t="s">
        <v>379</v>
      </c>
      <c r="H290" s="93"/>
    </row>
    <row r="291" spans="1:9" s="30" customFormat="1" x14ac:dyDescent="0.2">
      <c r="A291" s="36" t="s">
        <v>5272</v>
      </c>
      <c r="B291" s="36" t="s">
        <v>3845</v>
      </c>
      <c r="C291" s="36" t="s">
        <v>130</v>
      </c>
      <c r="D291" s="36" t="s">
        <v>130</v>
      </c>
      <c r="E291" s="37">
        <v>20</v>
      </c>
      <c r="F291" s="38">
        <v>2013</v>
      </c>
      <c r="G291" s="36" t="s">
        <v>184</v>
      </c>
      <c r="H291" s="93"/>
    </row>
    <row r="292" spans="1:9" s="30" customFormat="1" x14ac:dyDescent="0.2">
      <c r="A292" s="36" t="s">
        <v>5272</v>
      </c>
      <c r="B292" s="36" t="s">
        <v>3784</v>
      </c>
      <c r="C292" s="36" t="s">
        <v>130</v>
      </c>
      <c r="D292" s="36" t="s">
        <v>130</v>
      </c>
      <c r="E292" s="37">
        <v>29.75</v>
      </c>
      <c r="F292" s="38">
        <v>2004</v>
      </c>
      <c r="G292" s="36" t="s">
        <v>379</v>
      </c>
      <c r="H292" s="93"/>
    </row>
    <row r="293" spans="1:9" s="30" customFormat="1" x14ac:dyDescent="0.2">
      <c r="A293" s="36" t="s">
        <v>5272</v>
      </c>
      <c r="B293" s="36" t="s">
        <v>3868</v>
      </c>
      <c r="C293" s="36" t="s">
        <v>130</v>
      </c>
      <c r="D293" s="36" t="s">
        <v>130</v>
      </c>
      <c r="E293" s="37">
        <v>69</v>
      </c>
      <c r="F293" s="38">
        <v>2016</v>
      </c>
      <c r="G293" s="36" t="s">
        <v>379</v>
      </c>
      <c r="H293" s="93"/>
    </row>
    <row r="294" spans="1:9" s="30" customFormat="1" x14ac:dyDescent="0.2">
      <c r="A294" s="36" t="s">
        <v>5272</v>
      </c>
      <c r="B294" s="36" t="s">
        <v>3827</v>
      </c>
      <c r="C294" s="36" t="s">
        <v>130</v>
      </c>
      <c r="D294" s="36" t="s">
        <v>130</v>
      </c>
      <c r="E294" s="37">
        <v>29.75</v>
      </c>
      <c r="F294" s="38">
        <v>2009</v>
      </c>
      <c r="G294" s="36" t="s">
        <v>379</v>
      </c>
      <c r="H294" s="93"/>
    </row>
    <row r="295" spans="1:9" s="30" customFormat="1" x14ac:dyDescent="0.2">
      <c r="A295" s="36" t="s">
        <v>5272</v>
      </c>
      <c r="B295" s="36" t="s">
        <v>3879</v>
      </c>
      <c r="C295" s="36" t="s">
        <v>130</v>
      </c>
      <c r="D295" s="36" t="s">
        <v>130</v>
      </c>
      <c r="E295" s="37">
        <v>36.799999999999997</v>
      </c>
      <c r="F295" s="38">
        <v>2017</v>
      </c>
      <c r="G295" s="36" t="s">
        <v>379</v>
      </c>
      <c r="H295" s="93"/>
    </row>
    <row r="296" spans="1:9" s="30" customFormat="1" x14ac:dyDescent="0.2">
      <c r="A296" s="36" t="s">
        <v>5272</v>
      </c>
      <c r="B296" s="36" t="s">
        <v>5093</v>
      </c>
      <c r="C296" s="36" t="s">
        <v>130</v>
      </c>
      <c r="D296" s="36" t="s">
        <v>130</v>
      </c>
      <c r="E296" s="37">
        <v>22</v>
      </c>
      <c r="F296" s="38">
        <v>2017</v>
      </c>
      <c r="G296" s="36" t="s">
        <v>379</v>
      </c>
      <c r="H296" s="93"/>
    </row>
    <row r="297" spans="1:9" s="30" customFormat="1" x14ac:dyDescent="0.2">
      <c r="A297" s="36" t="s">
        <v>5272</v>
      </c>
      <c r="B297" s="36" t="s">
        <v>3819</v>
      </c>
      <c r="C297" s="36" t="s">
        <v>130</v>
      </c>
      <c r="D297" s="36" t="s">
        <v>130</v>
      </c>
      <c r="E297" s="37">
        <v>27</v>
      </c>
      <c r="F297" s="38">
        <v>2008</v>
      </c>
      <c r="G297" s="36" t="s">
        <v>379</v>
      </c>
      <c r="H297" s="93"/>
    </row>
    <row r="298" spans="1:9" s="30" customFormat="1" x14ac:dyDescent="0.2">
      <c r="A298" s="636" t="s">
        <v>5272</v>
      </c>
      <c r="B298" s="636" t="s">
        <v>3812</v>
      </c>
      <c r="C298" s="636" t="s">
        <v>130</v>
      </c>
      <c r="D298" s="636" t="s">
        <v>130</v>
      </c>
      <c r="E298" s="636">
        <v>26</v>
      </c>
      <c r="F298" s="636">
        <v>2008</v>
      </c>
      <c r="G298" s="636" t="s">
        <v>379</v>
      </c>
      <c r="H298" s="78"/>
      <c r="I298" s="22"/>
    </row>
    <row r="299" spans="1:9" s="30" customFormat="1" x14ac:dyDescent="0.2">
      <c r="A299" s="636" t="s">
        <v>5272</v>
      </c>
      <c r="B299" s="636" t="s">
        <v>3872</v>
      </c>
      <c r="C299" s="636" t="s">
        <v>130</v>
      </c>
      <c r="D299" s="636" t="s">
        <v>130</v>
      </c>
      <c r="E299" s="636">
        <v>29.75</v>
      </c>
      <c r="F299" s="636">
        <v>2016</v>
      </c>
      <c r="G299" s="636" t="s">
        <v>379</v>
      </c>
      <c r="H299" s="21"/>
    </row>
    <row r="300" spans="1:9" s="42" customFormat="1" x14ac:dyDescent="0.2">
      <c r="A300" s="61" t="s">
        <v>5272</v>
      </c>
      <c r="B300" s="61" t="s">
        <v>3853</v>
      </c>
      <c r="C300" s="61" t="s">
        <v>130</v>
      </c>
      <c r="D300" s="61" t="s">
        <v>130</v>
      </c>
      <c r="E300" s="61">
        <v>136</v>
      </c>
      <c r="F300" s="96">
        <v>2013</v>
      </c>
      <c r="G300" s="61" t="s">
        <v>379</v>
      </c>
      <c r="H300" s="21"/>
    </row>
    <row r="301" spans="1:9" s="22" customFormat="1" x14ac:dyDescent="0.2">
      <c r="A301" s="36" t="s">
        <v>5272</v>
      </c>
      <c r="B301" s="36" t="s">
        <v>3875</v>
      </c>
      <c r="C301" s="36" t="s">
        <v>130</v>
      </c>
      <c r="D301" s="36" t="s">
        <v>130</v>
      </c>
      <c r="E301" s="37">
        <v>239</v>
      </c>
      <c r="F301" s="38">
        <v>2016</v>
      </c>
      <c r="G301" s="36" t="s">
        <v>379</v>
      </c>
      <c r="H301" s="21"/>
    </row>
    <row r="302" spans="1:9" s="22" customFormat="1" x14ac:dyDescent="0.2">
      <c r="A302" s="36" t="s">
        <v>5272</v>
      </c>
      <c r="B302" s="36" t="s">
        <v>3837</v>
      </c>
      <c r="C302" s="36" t="s">
        <v>130</v>
      </c>
      <c r="D302" s="36" t="s">
        <v>130</v>
      </c>
      <c r="E302" s="37">
        <v>26</v>
      </c>
      <c r="F302" s="38">
        <v>2012</v>
      </c>
      <c r="G302" s="36" t="s">
        <v>518</v>
      </c>
      <c r="H302" s="21"/>
    </row>
    <row r="303" spans="1:9" s="22" customFormat="1" x14ac:dyDescent="0.2">
      <c r="A303" s="36" t="s">
        <v>5272</v>
      </c>
      <c r="B303" s="36" t="s">
        <v>3834</v>
      </c>
      <c r="C303" s="36" t="s">
        <v>130</v>
      </c>
      <c r="D303" s="36" t="s">
        <v>130</v>
      </c>
      <c r="E303" s="37">
        <v>56</v>
      </c>
      <c r="F303" s="38">
        <v>2011</v>
      </c>
      <c r="G303" s="36" t="s">
        <v>379</v>
      </c>
      <c r="H303" s="21"/>
    </row>
    <row r="304" spans="1:9" s="22" customFormat="1" x14ac:dyDescent="0.2">
      <c r="A304" s="36" t="s">
        <v>5272</v>
      </c>
      <c r="B304" s="36" t="s">
        <v>3756</v>
      </c>
      <c r="C304" s="36" t="s">
        <v>130</v>
      </c>
      <c r="D304" s="36" t="s">
        <v>130</v>
      </c>
      <c r="E304" s="37">
        <v>30.6</v>
      </c>
      <c r="F304" s="38">
        <v>1993</v>
      </c>
      <c r="G304" s="36" t="s">
        <v>216</v>
      </c>
      <c r="H304" s="21"/>
    </row>
    <row r="305" spans="1:8" s="30" customFormat="1" x14ac:dyDescent="0.2">
      <c r="A305" s="36" t="s">
        <v>5272</v>
      </c>
      <c r="B305" s="36" t="s">
        <v>5097</v>
      </c>
      <c r="C305" s="36" t="s">
        <v>130</v>
      </c>
      <c r="D305" s="36" t="s">
        <v>130</v>
      </c>
      <c r="E305" s="37">
        <v>322</v>
      </c>
      <c r="F305" s="38">
        <v>2007</v>
      </c>
      <c r="G305" s="36" t="s">
        <v>379</v>
      </c>
      <c r="H305" s="93"/>
    </row>
    <row r="306" spans="1:8" s="30" customFormat="1" x14ac:dyDescent="0.2">
      <c r="A306" s="36" t="s">
        <v>5272</v>
      </c>
      <c r="B306" s="36" t="s">
        <v>3841</v>
      </c>
      <c r="C306" s="36" t="s">
        <v>130</v>
      </c>
      <c r="D306" s="36" t="s">
        <v>130</v>
      </c>
      <c r="E306" s="37">
        <v>217.02</v>
      </c>
      <c r="F306" s="38">
        <v>2012</v>
      </c>
      <c r="G306" s="36" t="s">
        <v>379</v>
      </c>
      <c r="H306" s="93"/>
    </row>
    <row r="307" spans="1:8" s="30" customFormat="1" x14ac:dyDescent="0.2">
      <c r="A307" s="36" t="s">
        <v>5272</v>
      </c>
      <c r="B307" s="36" t="s">
        <v>5269</v>
      </c>
      <c r="C307" s="36" t="s">
        <v>130</v>
      </c>
      <c r="D307" s="36" t="s">
        <v>130</v>
      </c>
      <c r="E307" s="37">
        <v>178.89</v>
      </c>
      <c r="F307" s="38"/>
      <c r="G307" s="36"/>
      <c r="H307" s="93"/>
    </row>
    <row r="308" spans="1:8" s="30" customFormat="1" x14ac:dyDescent="0.2">
      <c r="A308" s="36" t="s">
        <v>5359</v>
      </c>
      <c r="B308" s="36" t="s">
        <v>5157</v>
      </c>
      <c r="C308" s="36" t="s">
        <v>115</v>
      </c>
      <c r="D308" s="36" t="s">
        <v>747</v>
      </c>
      <c r="E308" s="37">
        <v>1234</v>
      </c>
      <c r="F308" s="38">
        <v>2000</v>
      </c>
      <c r="G308" s="36" t="s">
        <v>184</v>
      </c>
      <c r="H308" s="93"/>
    </row>
    <row r="309" spans="1:8" s="30" customFormat="1" x14ac:dyDescent="0.2">
      <c r="A309" s="36" t="s">
        <v>3888</v>
      </c>
      <c r="B309" s="36" t="s">
        <v>5193</v>
      </c>
      <c r="C309" s="36" t="s">
        <v>5360</v>
      </c>
      <c r="D309" s="36" t="s">
        <v>827</v>
      </c>
      <c r="E309" s="37">
        <v>33.276000000000003</v>
      </c>
      <c r="F309" s="38">
        <v>2007</v>
      </c>
      <c r="G309" s="36" t="s">
        <v>518</v>
      </c>
      <c r="H309" s="93"/>
    </row>
    <row r="310" spans="1:8" s="30" customFormat="1" x14ac:dyDescent="0.2">
      <c r="A310" s="36" t="s">
        <v>5272</v>
      </c>
      <c r="B310" s="36" t="s">
        <v>5195</v>
      </c>
      <c r="C310" s="36" t="s">
        <v>115</v>
      </c>
      <c r="D310" s="36" t="s">
        <v>3897</v>
      </c>
      <c r="E310" s="37">
        <v>120</v>
      </c>
      <c r="F310" s="38">
        <v>1952</v>
      </c>
      <c r="G310" s="36" t="s">
        <v>518</v>
      </c>
      <c r="H310" s="93"/>
    </row>
    <row r="311" spans="1:8" s="30" customFormat="1" x14ac:dyDescent="0.2">
      <c r="A311" s="36" t="s">
        <v>5272</v>
      </c>
      <c r="B311" s="36" t="s">
        <v>5194</v>
      </c>
      <c r="C311" s="36" t="s">
        <v>5158</v>
      </c>
      <c r="D311" s="36" t="s">
        <v>827</v>
      </c>
      <c r="E311" s="37">
        <v>49</v>
      </c>
      <c r="F311" s="38">
        <v>2016</v>
      </c>
      <c r="G311" s="36" t="s">
        <v>518</v>
      </c>
      <c r="H311" s="93"/>
    </row>
    <row r="312" spans="1:8" s="30" customFormat="1" x14ac:dyDescent="0.2">
      <c r="A312" s="36" t="s">
        <v>5361</v>
      </c>
      <c r="B312" s="36" t="s">
        <v>4955</v>
      </c>
      <c r="C312" s="36" t="s">
        <v>114</v>
      </c>
      <c r="D312" s="36" t="s">
        <v>3897</v>
      </c>
      <c r="E312" s="37">
        <v>0</v>
      </c>
      <c r="F312" s="38">
        <v>1962</v>
      </c>
      <c r="G312" s="36" t="s">
        <v>216</v>
      </c>
      <c r="H312" s="93"/>
    </row>
    <row r="313" spans="1:8" s="30" customFormat="1" x14ac:dyDescent="0.2">
      <c r="A313" s="36" t="s">
        <v>5272</v>
      </c>
      <c r="B313" s="36" t="s">
        <v>4955</v>
      </c>
      <c r="C313" s="36" t="s">
        <v>115</v>
      </c>
      <c r="D313" s="36" t="s">
        <v>3897</v>
      </c>
      <c r="E313" s="37">
        <v>0</v>
      </c>
      <c r="F313" s="38">
        <v>1962</v>
      </c>
      <c r="G313" s="36" t="s">
        <v>216</v>
      </c>
      <c r="H313" s="93"/>
    </row>
    <row r="314" spans="1:8" s="30" customFormat="1" ht="15.75" thickBot="1" x14ac:dyDescent="0.25">
      <c r="A314" s="87"/>
      <c r="B314" s="87"/>
      <c r="C314" s="87"/>
      <c r="D314" s="87"/>
      <c r="E314" s="88"/>
      <c r="F314" s="89"/>
      <c r="G314" s="87"/>
      <c r="H314" s="97"/>
    </row>
    <row r="315" spans="1:8" s="30" customFormat="1" ht="15.75" thickTop="1" x14ac:dyDescent="0.2">
      <c r="A315" s="636" t="s">
        <v>5289</v>
      </c>
      <c r="B315" s="39"/>
      <c r="C315" s="39"/>
      <c r="D315" s="39"/>
      <c r="E315" s="41"/>
      <c r="F315" s="84"/>
      <c r="G315" s="39"/>
      <c r="H315" s="95"/>
    </row>
    <row r="316" spans="1:8" s="30" customFormat="1" ht="23.25" x14ac:dyDescent="0.35">
      <c r="A316" s="18" t="s">
        <v>5267</v>
      </c>
      <c r="B316" s="19"/>
      <c r="C316" s="19"/>
      <c r="D316" s="19"/>
      <c r="E316" s="19"/>
      <c r="F316" s="19"/>
      <c r="G316" s="20"/>
      <c r="H316" s="95"/>
    </row>
    <row r="317" spans="1:8" s="30" customFormat="1" ht="21.75" x14ac:dyDescent="0.3">
      <c r="A317" s="23" t="s">
        <v>5290</v>
      </c>
      <c r="B317" s="24"/>
      <c r="C317" s="24"/>
      <c r="D317" s="24"/>
      <c r="E317" s="24"/>
      <c r="F317" s="24"/>
      <c r="G317" s="20"/>
      <c r="H317" s="95"/>
    </row>
    <row r="318" spans="1:8" s="30" customFormat="1" ht="18.75" thickBot="1" x14ac:dyDescent="0.3">
      <c r="A318" s="70"/>
      <c r="B318" s="71"/>
      <c r="C318" s="71"/>
      <c r="D318" s="71"/>
      <c r="E318" s="71"/>
      <c r="F318" s="71"/>
      <c r="G318" s="57"/>
      <c r="H318" s="95"/>
    </row>
    <row r="319" spans="1:8" s="30" customFormat="1" ht="45.75" thickTop="1" x14ac:dyDescent="0.2">
      <c r="A319" s="32" t="s">
        <v>162</v>
      </c>
      <c r="B319" s="32" t="s">
        <v>5138</v>
      </c>
      <c r="C319" s="32" t="s">
        <v>111</v>
      </c>
      <c r="D319" s="32" t="s">
        <v>164</v>
      </c>
      <c r="E319" s="33" t="s">
        <v>112</v>
      </c>
      <c r="F319" s="33" t="s">
        <v>5139</v>
      </c>
      <c r="G319" s="34" t="s">
        <v>5140</v>
      </c>
      <c r="H319" s="95"/>
    </row>
    <row r="320" spans="1:8" s="30" customFormat="1" x14ac:dyDescent="0.2">
      <c r="A320" s="36" t="s">
        <v>5362</v>
      </c>
      <c r="B320" s="36" t="s">
        <v>5363</v>
      </c>
      <c r="C320" s="36" t="s">
        <v>5364</v>
      </c>
      <c r="D320" s="36" t="s">
        <v>827</v>
      </c>
      <c r="E320" s="37">
        <v>35</v>
      </c>
      <c r="F320" s="38">
        <v>1918</v>
      </c>
      <c r="G320" s="36" t="s">
        <v>199</v>
      </c>
      <c r="H320" s="93"/>
    </row>
    <row r="321" spans="1:8" s="30" customFormat="1" x14ac:dyDescent="0.2">
      <c r="A321" s="36" t="s">
        <v>5272</v>
      </c>
      <c r="B321" s="36" t="s">
        <v>5196</v>
      </c>
      <c r="C321" s="36" t="s">
        <v>5280</v>
      </c>
      <c r="D321" s="36" t="s">
        <v>4957</v>
      </c>
      <c r="E321" s="37">
        <v>25</v>
      </c>
      <c r="F321" s="38">
        <v>1994</v>
      </c>
      <c r="G321" s="36" t="s">
        <v>4991</v>
      </c>
      <c r="H321" s="93"/>
    </row>
    <row r="322" spans="1:8" s="30" customFormat="1" x14ac:dyDescent="0.2">
      <c r="A322" s="36" t="s">
        <v>5272</v>
      </c>
      <c r="B322" s="36" t="s">
        <v>4268</v>
      </c>
      <c r="C322" s="36" t="s">
        <v>5304</v>
      </c>
      <c r="D322" s="36" t="s">
        <v>4957</v>
      </c>
      <c r="E322" s="37">
        <v>67</v>
      </c>
      <c r="F322" s="38">
        <v>1953</v>
      </c>
      <c r="G322" s="36" t="s">
        <v>379</v>
      </c>
      <c r="H322" s="93"/>
    </row>
    <row r="323" spans="1:8" s="30" customFormat="1" x14ac:dyDescent="0.2">
      <c r="A323" s="36" t="s">
        <v>5272</v>
      </c>
      <c r="B323" s="36" t="s">
        <v>5107</v>
      </c>
      <c r="C323" s="36" t="s">
        <v>5304</v>
      </c>
      <c r="D323" s="36" t="s">
        <v>4957</v>
      </c>
      <c r="E323" s="37">
        <v>9</v>
      </c>
      <c r="F323" s="38">
        <v>1994</v>
      </c>
      <c r="G323" s="36" t="s">
        <v>199</v>
      </c>
      <c r="H323" s="93"/>
    </row>
    <row r="324" spans="1:8" s="30" customFormat="1" x14ac:dyDescent="0.2">
      <c r="A324" s="36" t="s">
        <v>5272</v>
      </c>
      <c r="B324" s="36" t="s">
        <v>4284</v>
      </c>
      <c r="C324" s="36" t="s">
        <v>5304</v>
      </c>
      <c r="D324" s="36" t="s">
        <v>4957</v>
      </c>
      <c r="E324" s="37">
        <v>10</v>
      </c>
      <c r="F324" s="38">
        <v>2000</v>
      </c>
      <c r="G324" s="36" t="s">
        <v>379</v>
      </c>
      <c r="H324" s="93"/>
    </row>
    <row r="325" spans="1:8" s="30" customFormat="1" x14ac:dyDescent="0.2">
      <c r="A325" s="36" t="s">
        <v>5272</v>
      </c>
      <c r="B325" s="36" t="s">
        <v>4279</v>
      </c>
      <c r="C325" s="36" t="s">
        <v>5304</v>
      </c>
      <c r="D325" s="36" t="s">
        <v>4957</v>
      </c>
      <c r="E325" s="37">
        <v>2.5</v>
      </c>
      <c r="F325" s="38">
        <v>1986</v>
      </c>
      <c r="G325" s="36" t="s">
        <v>379</v>
      </c>
      <c r="H325" s="93"/>
    </row>
    <row r="326" spans="1:8" s="30" customFormat="1" x14ac:dyDescent="0.2">
      <c r="A326" s="36" t="s">
        <v>5272</v>
      </c>
      <c r="B326" s="36" t="s">
        <v>4256</v>
      </c>
      <c r="C326" s="36" t="s">
        <v>5304</v>
      </c>
      <c r="D326" s="36" t="s">
        <v>4957</v>
      </c>
      <c r="E326" s="37">
        <v>6</v>
      </c>
      <c r="F326" s="38">
        <v>1946</v>
      </c>
      <c r="G326" s="36" t="s">
        <v>379</v>
      </c>
      <c r="H326" s="93"/>
    </row>
    <row r="327" spans="1:8" s="30" customFormat="1" x14ac:dyDescent="0.2">
      <c r="A327" s="36" t="s">
        <v>5272</v>
      </c>
      <c r="B327" s="77" t="s">
        <v>4261</v>
      </c>
      <c r="C327" s="36" t="s">
        <v>5304</v>
      </c>
      <c r="D327" s="36" t="s">
        <v>4957</v>
      </c>
      <c r="E327" s="37">
        <v>16</v>
      </c>
      <c r="F327" s="38">
        <v>1952</v>
      </c>
      <c r="G327" s="36" t="s">
        <v>379</v>
      </c>
      <c r="H327" s="93"/>
    </row>
    <row r="328" spans="1:8" s="30" customFormat="1" x14ac:dyDescent="0.2">
      <c r="A328" s="36" t="s">
        <v>5272</v>
      </c>
      <c r="B328" s="36" t="s">
        <v>5365</v>
      </c>
      <c r="C328" s="36" t="s">
        <v>5304</v>
      </c>
      <c r="D328" s="36" t="s">
        <v>4957</v>
      </c>
      <c r="E328" s="37">
        <v>11</v>
      </c>
      <c r="F328" s="38">
        <v>1972</v>
      </c>
      <c r="G328" s="36" t="s">
        <v>379</v>
      </c>
      <c r="H328" s="78"/>
    </row>
    <row r="329" spans="1:8" s="30" customFormat="1" x14ac:dyDescent="0.2">
      <c r="A329" s="36" t="s">
        <v>5272</v>
      </c>
      <c r="B329" s="36" t="s">
        <v>4265</v>
      </c>
      <c r="C329" s="36" t="s">
        <v>5304</v>
      </c>
      <c r="D329" s="36" t="s">
        <v>4957</v>
      </c>
      <c r="E329" s="37">
        <v>23</v>
      </c>
      <c r="F329" s="38">
        <v>1952</v>
      </c>
      <c r="G329" s="36" t="s">
        <v>379</v>
      </c>
      <c r="H329" s="93"/>
    </row>
    <row r="330" spans="1:8" s="30" customFormat="1" x14ac:dyDescent="0.2">
      <c r="A330" s="36" t="s">
        <v>5272</v>
      </c>
      <c r="B330" s="36" t="s">
        <v>4272</v>
      </c>
      <c r="C330" s="36" t="s">
        <v>5304</v>
      </c>
      <c r="D330" s="36" t="s">
        <v>4957</v>
      </c>
      <c r="E330" s="37">
        <v>2.5</v>
      </c>
      <c r="F330" s="38">
        <v>1953</v>
      </c>
      <c r="G330" s="36" t="s">
        <v>379</v>
      </c>
      <c r="H330" s="78"/>
    </row>
    <row r="331" spans="1:8" s="30" customFormat="1" x14ac:dyDescent="0.2">
      <c r="A331" s="36" t="s">
        <v>5272</v>
      </c>
      <c r="B331" s="36" t="s">
        <v>5366</v>
      </c>
      <c r="C331" s="36" t="s">
        <v>121</v>
      </c>
      <c r="D331" s="36" t="s">
        <v>121</v>
      </c>
      <c r="E331" s="37">
        <v>20</v>
      </c>
      <c r="F331" s="38">
        <v>1962</v>
      </c>
      <c r="G331" s="36" t="s">
        <v>379</v>
      </c>
      <c r="H331" s="76"/>
    </row>
    <row r="332" spans="1:8" s="30" customFormat="1" x14ac:dyDescent="0.2">
      <c r="A332" s="36" t="s">
        <v>5272</v>
      </c>
      <c r="B332" s="36" t="s">
        <v>4041</v>
      </c>
      <c r="C332" s="36" t="s">
        <v>121</v>
      </c>
      <c r="D332" s="36" t="s">
        <v>121</v>
      </c>
      <c r="E332" s="37">
        <v>40</v>
      </c>
      <c r="F332" s="38">
        <v>1955</v>
      </c>
      <c r="G332" s="36" t="s">
        <v>379</v>
      </c>
      <c r="H332" s="78"/>
    </row>
    <row r="333" spans="1:8" s="30" customFormat="1" x14ac:dyDescent="0.2">
      <c r="A333" s="36" t="s">
        <v>5272</v>
      </c>
      <c r="B333" s="36" t="s">
        <v>3960</v>
      </c>
      <c r="C333" s="36" t="s">
        <v>121</v>
      </c>
      <c r="D333" s="36" t="s">
        <v>121</v>
      </c>
      <c r="E333" s="37">
        <v>61.2</v>
      </c>
      <c r="F333" s="38">
        <v>1950</v>
      </c>
      <c r="G333" s="36" t="s">
        <v>379</v>
      </c>
      <c r="H333" s="21"/>
    </row>
    <row r="334" spans="1:8" s="30" customFormat="1" x14ac:dyDescent="0.2">
      <c r="A334" s="36" t="s">
        <v>5272</v>
      </c>
      <c r="B334" s="36" t="s">
        <v>4219</v>
      </c>
      <c r="C334" s="36" t="s">
        <v>121</v>
      </c>
      <c r="D334" s="36" t="s">
        <v>121</v>
      </c>
      <c r="E334" s="37">
        <v>38</v>
      </c>
      <c r="F334" s="38">
        <v>1963</v>
      </c>
      <c r="G334" s="36" t="s">
        <v>379</v>
      </c>
      <c r="H334" s="21"/>
    </row>
    <row r="335" spans="1:8" s="30" customFormat="1" x14ac:dyDescent="0.2">
      <c r="A335" s="36" t="s">
        <v>5272</v>
      </c>
      <c r="B335" s="36" t="s">
        <v>4045</v>
      </c>
      <c r="C335" s="36" t="s">
        <v>121</v>
      </c>
      <c r="D335" s="36" t="s">
        <v>121</v>
      </c>
      <c r="E335" s="37">
        <v>75</v>
      </c>
      <c r="F335" s="38">
        <v>1955</v>
      </c>
      <c r="G335" s="36" t="s">
        <v>379</v>
      </c>
      <c r="H335" s="93"/>
    </row>
    <row r="336" spans="1:8" s="30" customFormat="1" x14ac:dyDescent="0.2">
      <c r="A336" s="36" t="s">
        <v>5272</v>
      </c>
      <c r="B336" s="36" t="s">
        <v>3978</v>
      </c>
      <c r="C336" s="36" t="s">
        <v>121</v>
      </c>
      <c r="D336" s="36" t="s">
        <v>121</v>
      </c>
      <c r="E336" s="37">
        <v>69</v>
      </c>
      <c r="F336" s="38">
        <v>1951</v>
      </c>
      <c r="G336" s="36" t="s">
        <v>379</v>
      </c>
      <c r="H336" s="93"/>
    </row>
    <row r="337" spans="1:9" s="30" customFormat="1" x14ac:dyDescent="0.2">
      <c r="A337" s="36" t="s">
        <v>5272</v>
      </c>
      <c r="B337" s="36" t="s">
        <v>5367</v>
      </c>
      <c r="C337" s="36" t="s">
        <v>121</v>
      </c>
      <c r="D337" s="36" t="s">
        <v>121</v>
      </c>
      <c r="E337" s="37">
        <v>100</v>
      </c>
      <c r="F337" s="38">
        <v>2008</v>
      </c>
      <c r="G337" s="36" t="s">
        <v>379</v>
      </c>
      <c r="H337" s="93" t="s">
        <v>5161</v>
      </c>
    </row>
    <row r="338" spans="1:9" s="30" customFormat="1" x14ac:dyDescent="0.2">
      <c r="A338" s="36" t="s">
        <v>5272</v>
      </c>
      <c r="B338" s="36" t="s">
        <v>4107</v>
      </c>
      <c r="C338" s="36" t="s">
        <v>121</v>
      </c>
      <c r="D338" s="36" t="s">
        <v>121</v>
      </c>
      <c r="E338" s="37">
        <v>37</v>
      </c>
      <c r="F338" s="38">
        <v>1957</v>
      </c>
      <c r="G338" s="36" t="s">
        <v>379</v>
      </c>
      <c r="H338" s="93"/>
    </row>
    <row r="339" spans="1:9" s="30" customFormat="1" x14ac:dyDescent="0.2">
      <c r="A339" s="36" t="s">
        <v>5272</v>
      </c>
      <c r="B339" s="36" t="s">
        <v>4215</v>
      </c>
      <c r="C339" s="36" t="s">
        <v>121</v>
      </c>
      <c r="D339" s="36" t="s">
        <v>121</v>
      </c>
      <c r="E339" s="37">
        <v>25</v>
      </c>
      <c r="F339" s="38">
        <v>1963</v>
      </c>
      <c r="G339" s="36" t="s">
        <v>379</v>
      </c>
      <c r="H339" s="93"/>
    </row>
    <row r="340" spans="1:9" s="30" customFormat="1" x14ac:dyDescent="0.2">
      <c r="A340" s="36" t="s">
        <v>5272</v>
      </c>
      <c r="B340" s="36" t="s">
        <v>5368</v>
      </c>
      <c r="C340" s="36" t="s">
        <v>121</v>
      </c>
      <c r="D340" s="36" t="s">
        <v>121</v>
      </c>
      <c r="E340" s="37">
        <v>20</v>
      </c>
      <c r="F340" s="38">
        <v>1962</v>
      </c>
      <c r="G340" s="36" t="s">
        <v>379</v>
      </c>
      <c r="H340" s="93"/>
    </row>
    <row r="341" spans="1:9" s="30" customFormat="1" x14ac:dyDescent="0.2">
      <c r="A341" s="36" t="s">
        <v>5272</v>
      </c>
      <c r="B341" s="36" t="s">
        <v>4124</v>
      </c>
      <c r="C341" s="36" t="s">
        <v>121</v>
      </c>
      <c r="D341" s="36" t="s">
        <v>121</v>
      </c>
      <c r="E341" s="37">
        <v>46</v>
      </c>
      <c r="F341" s="38">
        <v>1958</v>
      </c>
      <c r="G341" s="36" t="s">
        <v>379</v>
      </c>
      <c r="H341" s="93"/>
    </row>
    <row r="342" spans="1:9" s="30" customFormat="1" x14ac:dyDescent="0.2">
      <c r="A342" s="36" t="s">
        <v>5272</v>
      </c>
      <c r="B342" s="36" t="s">
        <v>4016</v>
      </c>
      <c r="C342" s="36" t="s">
        <v>121</v>
      </c>
      <c r="D342" s="36" t="s">
        <v>121</v>
      </c>
      <c r="E342" s="37">
        <v>34</v>
      </c>
      <c r="F342" s="38">
        <v>1954</v>
      </c>
      <c r="G342" s="36" t="s">
        <v>379</v>
      </c>
      <c r="H342" s="93"/>
    </row>
    <row r="343" spans="1:9" s="30" customFormat="1" x14ac:dyDescent="0.2">
      <c r="A343" s="36" t="s">
        <v>5272</v>
      </c>
      <c r="B343" s="36" t="s">
        <v>3928</v>
      </c>
      <c r="C343" s="36" t="s">
        <v>121</v>
      </c>
      <c r="D343" s="36" t="s">
        <v>121</v>
      </c>
      <c r="E343" s="37">
        <v>45</v>
      </c>
      <c r="F343" s="38">
        <v>1930</v>
      </c>
      <c r="G343" s="36" t="s">
        <v>379</v>
      </c>
      <c r="H343" s="93"/>
    </row>
    <row r="344" spans="1:9" s="30" customFormat="1" x14ac:dyDescent="0.2">
      <c r="A344" s="36" t="s">
        <v>5272</v>
      </c>
      <c r="B344" s="36" t="s">
        <v>3964</v>
      </c>
      <c r="C344" s="36" t="s">
        <v>121</v>
      </c>
      <c r="D344" s="36" t="s">
        <v>121</v>
      </c>
      <c r="E344" s="37">
        <v>152.5</v>
      </c>
      <c r="F344" s="38">
        <v>1950</v>
      </c>
      <c r="G344" s="36" t="s">
        <v>379</v>
      </c>
      <c r="H344" s="93"/>
    </row>
    <row r="345" spans="1:9" s="30" customFormat="1" x14ac:dyDescent="0.2">
      <c r="A345" s="36" t="s">
        <v>5272</v>
      </c>
      <c r="B345" s="36" t="s">
        <v>3933</v>
      </c>
      <c r="C345" s="36" t="s">
        <v>121</v>
      </c>
      <c r="D345" s="36" t="s">
        <v>121</v>
      </c>
      <c r="E345" s="37">
        <v>34</v>
      </c>
      <c r="F345" s="38">
        <v>1933</v>
      </c>
      <c r="G345" s="36" t="s">
        <v>379</v>
      </c>
      <c r="H345" s="93"/>
    </row>
    <row r="346" spans="1:9" s="30" customFormat="1" x14ac:dyDescent="0.2">
      <c r="A346" s="36" t="s">
        <v>5272</v>
      </c>
      <c r="B346" s="36" t="s">
        <v>5269</v>
      </c>
      <c r="C346" s="36" t="s">
        <v>121</v>
      </c>
      <c r="D346" s="36" t="s">
        <v>121</v>
      </c>
      <c r="E346" s="37">
        <v>365.89300000000003</v>
      </c>
      <c r="F346" s="38"/>
      <c r="G346" s="36"/>
      <c r="H346" s="93"/>
    </row>
    <row r="347" spans="1:9" s="30" customFormat="1" x14ac:dyDescent="0.2">
      <c r="A347" s="36" t="s">
        <v>5272</v>
      </c>
      <c r="B347" s="36" t="s">
        <v>4253</v>
      </c>
      <c r="C347" s="36" t="s">
        <v>5369</v>
      </c>
      <c r="D347" s="36" t="s">
        <v>5369</v>
      </c>
      <c r="E347" s="37">
        <v>300</v>
      </c>
      <c r="F347" s="38">
        <v>1974</v>
      </c>
      <c r="G347" s="36" t="s">
        <v>379</v>
      </c>
      <c r="H347" s="93"/>
    </row>
    <row r="348" spans="1:9" s="30" customFormat="1" x14ac:dyDescent="0.2">
      <c r="A348" s="36" t="s">
        <v>5272</v>
      </c>
      <c r="B348" s="36" t="s">
        <v>3919</v>
      </c>
      <c r="C348" s="36" t="s">
        <v>115</v>
      </c>
      <c r="D348" s="36" t="s">
        <v>4957</v>
      </c>
      <c r="E348" s="37">
        <v>50</v>
      </c>
      <c r="F348" s="38">
        <v>1998</v>
      </c>
      <c r="G348" s="36" t="s">
        <v>199</v>
      </c>
      <c r="H348" s="93"/>
    </row>
    <row r="349" spans="1:9" s="30" customFormat="1" x14ac:dyDescent="0.2">
      <c r="A349" s="36" t="s">
        <v>5272</v>
      </c>
      <c r="B349" s="36" t="s">
        <v>3923</v>
      </c>
      <c r="C349" s="36" t="s">
        <v>115</v>
      </c>
      <c r="D349" s="36" t="s">
        <v>4957</v>
      </c>
      <c r="E349" s="37">
        <v>50</v>
      </c>
      <c r="F349" s="38">
        <v>1998</v>
      </c>
      <c r="G349" s="36" t="s">
        <v>184</v>
      </c>
      <c r="H349" s="93"/>
    </row>
    <row r="350" spans="1:9" s="30" customFormat="1" x14ac:dyDescent="0.2">
      <c r="A350" s="36" t="s">
        <v>5272</v>
      </c>
      <c r="B350" s="36" t="s">
        <v>5103</v>
      </c>
      <c r="C350" s="36" t="s">
        <v>115</v>
      </c>
      <c r="D350" s="36" t="s">
        <v>4957</v>
      </c>
      <c r="E350" s="37">
        <v>10.07</v>
      </c>
      <c r="F350" s="38">
        <v>2002</v>
      </c>
      <c r="G350" s="36" t="s">
        <v>184</v>
      </c>
      <c r="H350" s="93"/>
      <c r="I350" s="43"/>
    </row>
    <row r="351" spans="1:9" s="30" customFormat="1" x14ac:dyDescent="0.2">
      <c r="A351" s="36" t="s">
        <v>5272</v>
      </c>
      <c r="B351" s="36" t="s">
        <v>3906</v>
      </c>
      <c r="C351" s="36" t="s">
        <v>115</v>
      </c>
      <c r="D351" s="36" t="s">
        <v>747</v>
      </c>
      <c r="E351" s="37">
        <v>1180</v>
      </c>
      <c r="F351" s="38">
        <v>1980</v>
      </c>
      <c r="G351" s="36" t="s">
        <v>379</v>
      </c>
      <c r="H351" s="93"/>
    </row>
    <row r="352" spans="1:9" s="30" customFormat="1" x14ac:dyDescent="0.2">
      <c r="A352" s="36" t="s">
        <v>5272</v>
      </c>
      <c r="B352" s="36" t="s">
        <v>3911</v>
      </c>
      <c r="C352" s="36" t="s">
        <v>115</v>
      </c>
      <c r="D352" s="36" t="s">
        <v>747</v>
      </c>
      <c r="E352" s="37">
        <v>735</v>
      </c>
      <c r="F352" s="38">
        <v>1994</v>
      </c>
      <c r="G352" s="36" t="s">
        <v>4991</v>
      </c>
      <c r="H352" s="93"/>
    </row>
    <row r="353" spans="1:8" s="30" customFormat="1" x14ac:dyDescent="0.2">
      <c r="A353" s="36" t="s">
        <v>5272</v>
      </c>
      <c r="B353" s="36" t="s">
        <v>3915</v>
      </c>
      <c r="C353" s="36" t="s">
        <v>115</v>
      </c>
      <c r="D353" s="36" t="s">
        <v>747</v>
      </c>
      <c r="E353" s="37">
        <v>755</v>
      </c>
      <c r="F353" s="38">
        <v>1995</v>
      </c>
      <c r="G353" s="36" t="s">
        <v>199</v>
      </c>
      <c r="H353" s="93"/>
    </row>
    <row r="354" spans="1:8" s="30" customFormat="1" x14ac:dyDescent="0.2">
      <c r="A354" s="36" t="s">
        <v>5272</v>
      </c>
      <c r="B354" s="36" t="s">
        <v>5197</v>
      </c>
      <c r="C354" s="36" t="s">
        <v>115</v>
      </c>
      <c r="D354" s="36" t="s">
        <v>4957</v>
      </c>
      <c r="E354" s="37">
        <v>10</v>
      </c>
      <c r="F354" s="38">
        <v>1998</v>
      </c>
      <c r="G354" s="36" t="s">
        <v>442</v>
      </c>
      <c r="H354" s="93"/>
    </row>
    <row r="355" spans="1:8" s="30" customFormat="1" x14ac:dyDescent="0.2">
      <c r="A355" s="36" t="s">
        <v>5272</v>
      </c>
      <c r="B355" s="36" t="s">
        <v>5269</v>
      </c>
      <c r="C355" s="36" t="s">
        <v>125</v>
      </c>
      <c r="D355" s="36" t="s">
        <v>125</v>
      </c>
      <c r="E355" s="37">
        <v>1.0471699999999999</v>
      </c>
      <c r="F355" s="38"/>
      <c r="G355" s="36"/>
      <c r="H355" s="93"/>
    </row>
    <row r="356" spans="1:8" s="30" customFormat="1" x14ac:dyDescent="0.2">
      <c r="A356" s="36" t="s">
        <v>5272</v>
      </c>
      <c r="B356" s="36" t="s">
        <v>4895</v>
      </c>
      <c r="C356" s="36" t="s">
        <v>5370</v>
      </c>
      <c r="D356" s="36" t="s">
        <v>827</v>
      </c>
      <c r="E356" s="37">
        <v>2.1259999999999999</v>
      </c>
      <c r="F356" s="38">
        <v>2011</v>
      </c>
      <c r="G356" s="36" t="s">
        <v>379</v>
      </c>
      <c r="H356" s="93"/>
    </row>
    <row r="357" spans="1:8" s="30" customFormat="1" x14ac:dyDescent="0.2">
      <c r="A357" s="36" t="s">
        <v>5272</v>
      </c>
      <c r="B357" s="36" t="s">
        <v>5371</v>
      </c>
      <c r="C357" s="36" t="s">
        <v>131</v>
      </c>
      <c r="D357" s="36" t="s">
        <v>131</v>
      </c>
      <c r="E357" s="37">
        <v>588</v>
      </c>
      <c r="F357" s="38">
        <v>2018</v>
      </c>
      <c r="G357" s="36" t="s">
        <v>379</v>
      </c>
      <c r="H357" s="93"/>
    </row>
    <row r="358" spans="1:8" s="30" customFormat="1" x14ac:dyDescent="0.2">
      <c r="A358" s="36" t="s">
        <v>5272</v>
      </c>
      <c r="B358" s="36" t="s">
        <v>4291</v>
      </c>
      <c r="C358" s="36" t="s">
        <v>131</v>
      </c>
      <c r="D358" s="36" t="s">
        <v>131</v>
      </c>
      <c r="E358" s="37">
        <v>504</v>
      </c>
      <c r="F358" s="38">
        <v>2011</v>
      </c>
      <c r="G358" s="36" t="s">
        <v>5000</v>
      </c>
      <c r="H358" s="93"/>
    </row>
    <row r="359" spans="1:8" s="30" customFormat="1" x14ac:dyDescent="0.2">
      <c r="A359" s="36" t="s">
        <v>5272</v>
      </c>
      <c r="B359" s="36" t="s">
        <v>4329</v>
      </c>
      <c r="C359" s="36" t="s">
        <v>130</v>
      </c>
      <c r="D359" s="36" t="s">
        <v>130</v>
      </c>
      <c r="E359" s="37">
        <v>38</v>
      </c>
      <c r="F359" s="38">
        <v>2010</v>
      </c>
      <c r="G359" s="36" t="s">
        <v>379</v>
      </c>
      <c r="H359" s="93"/>
    </row>
    <row r="360" spans="1:8" s="30" customFormat="1" x14ac:dyDescent="0.2">
      <c r="A360" s="36" t="s">
        <v>5272</v>
      </c>
      <c r="B360" s="36" t="s">
        <v>5372</v>
      </c>
      <c r="C360" s="36" t="s">
        <v>130</v>
      </c>
      <c r="D360" s="36" t="s">
        <v>130</v>
      </c>
      <c r="E360" s="37">
        <v>28.6</v>
      </c>
      <c r="F360" s="38">
        <v>2005</v>
      </c>
      <c r="G360" s="36" t="s">
        <v>379</v>
      </c>
      <c r="H360" s="93"/>
    </row>
    <row r="361" spans="1:8" s="30" customFormat="1" x14ac:dyDescent="0.2">
      <c r="A361" s="36" t="s">
        <v>5272</v>
      </c>
      <c r="B361" s="36" t="s">
        <v>5373</v>
      </c>
      <c r="C361" s="36" t="s">
        <v>130</v>
      </c>
      <c r="D361" s="36" t="s">
        <v>130</v>
      </c>
      <c r="E361" s="37">
        <v>110.4</v>
      </c>
      <c r="F361" s="38">
        <v>2017</v>
      </c>
      <c r="G361" s="36" t="s">
        <v>379</v>
      </c>
      <c r="H361" s="93"/>
    </row>
    <row r="362" spans="1:8" s="30" customFormat="1" x14ac:dyDescent="0.2">
      <c r="A362" s="36" t="s">
        <v>5272</v>
      </c>
      <c r="B362" s="36" t="s">
        <v>5374</v>
      </c>
      <c r="C362" s="36" t="s">
        <v>130</v>
      </c>
      <c r="D362" s="36" t="s">
        <v>130</v>
      </c>
      <c r="E362" s="37">
        <v>195.9</v>
      </c>
      <c r="F362" s="38">
        <v>2011</v>
      </c>
      <c r="G362" s="36" t="s">
        <v>379</v>
      </c>
      <c r="H362" s="93"/>
    </row>
    <row r="363" spans="1:8" s="30" customFormat="1" x14ac:dyDescent="0.2">
      <c r="A363" s="36" t="s">
        <v>5272</v>
      </c>
      <c r="B363" s="36" t="s">
        <v>5375</v>
      </c>
      <c r="C363" s="36" t="s">
        <v>130</v>
      </c>
      <c r="D363" s="36" t="s">
        <v>130</v>
      </c>
      <c r="E363" s="37">
        <v>197.7</v>
      </c>
      <c r="F363" s="38">
        <v>2012</v>
      </c>
      <c r="G363" s="36" t="s">
        <v>379</v>
      </c>
      <c r="H363" s="93"/>
    </row>
    <row r="364" spans="1:8" s="30" customFormat="1" x14ac:dyDescent="0.2">
      <c r="A364" s="36" t="s">
        <v>5272</v>
      </c>
      <c r="B364" s="36" t="s">
        <v>5376</v>
      </c>
      <c r="C364" s="36" t="s">
        <v>130</v>
      </c>
      <c r="D364" s="36" t="s">
        <v>130</v>
      </c>
      <c r="E364" s="37">
        <v>128.80000000000001</v>
      </c>
      <c r="F364" s="38">
        <v>2011</v>
      </c>
      <c r="G364" s="36" t="s">
        <v>379</v>
      </c>
      <c r="H364" s="93"/>
    </row>
    <row r="365" spans="1:8" s="30" customFormat="1" x14ac:dyDescent="0.2">
      <c r="A365" s="36" t="s">
        <v>5272</v>
      </c>
      <c r="B365" s="36" t="s">
        <v>5377</v>
      </c>
      <c r="C365" s="36" t="s">
        <v>130</v>
      </c>
      <c r="D365" s="36" t="s">
        <v>130</v>
      </c>
      <c r="E365" s="37">
        <v>36.799999999999997</v>
      </c>
      <c r="F365" s="38">
        <v>2008</v>
      </c>
      <c r="G365" s="36" t="s">
        <v>379</v>
      </c>
      <c r="H365" s="93"/>
    </row>
    <row r="366" spans="1:8" s="30" customFormat="1" x14ac:dyDescent="0.2">
      <c r="A366" s="36" t="s">
        <v>5272</v>
      </c>
      <c r="B366" s="36" t="s">
        <v>5378</v>
      </c>
      <c r="C366" s="36" t="s">
        <v>130</v>
      </c>
      <c r="D366" s="36" t="s">
        <v>130</v>
      </c>
      <c r="E366" s="37">
        <v>94.05</v>
      </c>
      <c r="F366" s="38">
        <v>2016</v>
      </c>
      <c r="G366" s="36" t="s">
        <v>379</v>
      </c>
      <c r="H366" s="93"/>
    </row>
    <row r="367" spans="1:8" s="30" customFormat="1" x14ac:dyDescent="0.2">
      <c r="A367" s="36" t="s">
        <v>5272</v>
      </c>
      <c r="B367" s="36" t="s">
        <v>5379</v>
      </c>
      <c r="C367" s="36" t="s">
        <v>130</v>
      </c>
      <c r="D367" s="36" t="s">
        <v>130</v>
      </c>
      <c r="E367" s="37">
        <v>40</v>
      </c>
      <c r="F367" s="38">
        <v>2009</v>
      </c>
      <c r="G367" s="36" t="s">
        <v>379</v>
      </c>
      <c r="H367" s="93"/>
    </row>
    <row r="368" spans="1:8" s="30" customFormat="1" x14ac:dyDescent="0.2">
      <c r="A368" s="36" t="s">
        <v>5272</v>
      </c>
      <c r="B368" s="36" t="s">
        <v>5380</v>
      </c>
      <c r="C368" s="36" t="s">
        <v>130</v>
      </c>
      <c r="D368" s="36" t="s">
        <v>130</v>
      </c>
      <c r="E368" s="37">
        <v>70</v>
      </c>
      <c r="F368" s="38">
        <v>2011</v>
      </c>
      <c r="G368" s="36" t="s">
        <v>379</v>
      </c>
      <c r="H368" s="93"/>
    </row>
    <row r="369" spans="1:8" s="30" customFormat="1" x14ac:dyDescent="0.2">
      <c r="A369" s="36" t="s">
        <v>5272</v>
      </c>
      <c r="B369" s="36" t="s">
        <v>5381</v>
      </c>
      <c r="C369" s="36" t="s">
        <v>130</v>
      </c>
      <c r="D369" s="36" t="s">
        <v>130</v>
      </c>
      <c r="E369" s="37">
        <v>188.6</v>
      </c>
      <c r="F369" s="38">
        <v>2011</v>
      </c>
      <c r="G369" s="36" t="s">
        <v>379</v>
      </c>
      <c r="H369" s="93"/>
    </row>
    <row r="370" spans="1:8" s="30" customFormat="1" x14ac:dyDescent="0.2">
      <c r="A370" s="36" t="s">
        <v>5272</v>
      </c>
      <c r="B370" s="36" t="s">
        <v>5382</v>
      </c>
      <c r="C370" s="36" t="s">
        <v>130</v>
      </c>
      <c r="D370" s="36" t="s">
        <v>130</v>
      </c>
      <c r="E370" s="37">
        <v>119.8</v>
      </c>
      <c r="F370" s="38">
        <v>2005</v>
      </c>
      <c r="G370" s="36" t="s">
        <v>379</v>
      </c>
      <c r="H370" s="93"/>
    </row>
    <row r="371" spans="1:8" s="30" customFormat="1" x14ac:dyDescent="0.2">
      <c r="A371" s="36" t="s">
        <v>5272</v>
      </c>
      <c r="B371" s="36" t="s">
        <v>3911</v>
      </c>
      <c r="C371" s="36" t="s">
        <v>130</v>
      </c>
      <c r="D371" s="36" t="s">
        <v>130</v>
      </c>
      <c r="E371" s="37">
        <v>68</v>
      </c>
      <c r="F371" s="38">
        <v>2013</v>
      </c>
      <c r="G371" s="36" t="s">
        <v>4991</v>
      </c>
      <c r="H371" s="93"/>
    </row>
    <row r="372" spans="1:8" s="30" customFormat="1" x14ac:dyDescent="0.2">
      <c r="A372" s="36" t="s">
        <v>5272</v>
      </c>
      <c r="B372" s="36" t="s">
        <v>5383</v>
      </c>
      <c r="C372" s="36" t="s">
        <v>130</v>
      </c>
      <c r="D372" s="36" t="s">
        <v>130</v>
      </c>
      <c r="E372" s="37">
        <v>73.599999999999994</v>
      </c>
      <c r="F372" s="38">
        <v>2011</v>
      </c>
      <c r="G372" s="36" t="s">
        <v>634</v>
      </c>
      <c r="H372" s="93"/>
    </row>
    <row r="373" spans="1:8" s="30" customFormat="1" x14ac:dyDescent="0.2">
      <c r="A373" s="36" t="s">
        <v>5272</v>
      </c>
      <c r="B373" s="36" t="s">
        <v>4366</v>
      </c>
      <c r="C373" s="36" t="s">
        <v>130</v>
      </c>
      <c r="D373" s="36" t="s">
        <v>130</v>
      </c>
      <c r="E373" s="37">
        <v>66</v>
      </c>
      <c r="F373" s="38">
        <v>2015</v>
      </c>
      <c r="G373" s="36" t="s">
        <v>379</v>
      </c>
      <c r="H373" s="93"/>
    </row>
    <row r="374" spans="1:8" s="30" customFormat="1" x14ac:dyDescent="0.2">
      <c r="A374" s="36" t="s">
        <v>5272</v>
      </c>
      <c r="B374" s="36" t="s">
        <v>5384</v>
      </c>
      <c r="C374" s="36" t="s">
        <v>130</v>
      </c>
      <c r="D374" s="36" t="s">
        <v>130</v>
      </c>
      <c r="E374" s="37">
        <v>227.7</v>
      </c>
      <c r="F374" s="38">
        <v>2018</v>
      </c>
      <c r="G374" s="36" t="s">
        <v>379</v>
      </c>
      <c r="H374" s="93"/>
    </row>
    <row r="375" spans="1:8" s="30" customFormat="1" x14ac:dyDescent="0.2">
      <c r="A375" s="36" t="s">
        <v>5272</v>
      </c>
      <c r="B375" s="36" t="s">
        <v>5385</v>
      </c>
      <c r="C375" s="36" t="s">
        <v>130</v>
      </c>
      <c r="D375" s="36" t="s">
        <v>130</v>
      </c>
      <c r="E375" s="37">
        <v>34.5</v>
      </c>
      <c r="F375" s="38">
        <v>2016</v>
      </c>
      <c r="G375" s="36" t="s">
        <v>634</v>
      </c>
      <c r="H375" s="93"/>
    </row>
    <row r="376" spans="1:8" s="30" customFormat="1" x14ac:dyDescent="0.2">
      <c r="A376" s="36" t="s">
        <v>5272</v>
      </c>
      <c r="B376" s="36" t="s">
        <v>5386</v>
      </c>
      <c r="C376" s="36" t="s">
        <v>130</v>
      </c>
      <c r="D376" s="36" t="s">
        <v>130</v>
      </c>
      <c r="E376" s="37">
        <v>27.6</v>
      </c>
      <c r="F376" s="38">
        <v>2010</v>
      </c>
      <c r="G376" s="36" t="s">
        <v>379</v>
      </c>
      <c r="H376" s="93"/>
    </row>
    <row r="377" spans="1:8" s="30" customFormat="1" x14ac:dyDescent="0.2">
      <c r="A377" s="36" t="s">
        <v>5272</v>
      </c>
      <c r="B377" s="36" t="s">
        <v>5269</v>
      </c>
      <c r="C377" s="36" t="s">
        <v>130</v>
      </c>
      <c r="D377" s="36" t="s">
        <v>130</v>
      </c>
      <c r="E377" s="37">
        <v>64.319999999999993</v>
      </c>
      <c r="F377" s="38"/>
      <c r="G377" s="36"/>
      <c r="H377" s="93"/>
    </row>
    <row r="378" spans="1:8" s="30" customFormat="1" x14ac:dyDescent="0.2">
      <c r="A378" s="36" t="s">
        <v>4390</v>
      </c>
      <c r="B378" s="36" t="s">
        <v>4400</v>
      </c>
      <c r="C378" s="36" t="s">
        <v>121</v>
      </c>
      <c r="D378" s="36" t="s">
        <v>121</v>
      </c>
      <c r="E378" s="37">
        <v>20.5</v>
      </c>
      <c r="F378" s="38">
        <v>1962</v>
      </c>
      <c r="G378" s="36" t="s">
        <v>216</v>
      </c>
      <c r="H378" s="93"/>
    </row>
    <row r="379" spans="1:8" s="30" customFormat="1" x14ac:dyDescent="0.2">
      <c r="A379" s="36" t="s">
        <v>5272</v>
      </c>
      <c r="B379" s="36" t="s">
        <v>4394</v>
      </c>
      <c r="C379" s="36" t="s">
        <v>121</v>
      </c>
      <c r="D379" s="36" t="s">
        <v>121</v>
      </c>
      <c r="E379" s="37">
        <v>20.5</v>
      </c>
      <c r="F379" s="38">
        <v>1962</v>
      </c>
      <c r="G379" s="36" t="s">
        <v>216</v>
      </c>
      <c r="H379" s="93"/>
    </row>
    <row r="380" spans="1:8" s="30" customFormat="1" x14ac:dyDescent="0.2">
      <c r="A380" s="36" t="s">
        <v>5272</v>
      </c>
      <c r="B380" s="36" t="s">
        <v>5269</v>
      </c>
      <c r="C380" s="36" t="s">
        <v>121</v>
      </c>
      <c r="D380" s="36" t="s">
        <v>121</v>
      </c>
      <c r="E380" s="37">
        <v>14.975</v>
      </c>
      <c r="F380" s="38"/>
      <c r="G380" s="36"/>
      <c r="H380" s="93"/>
    </row>
    <row r="381" spans="1:8" s="30" customFormat="1" x14ac:dyDescent="0.2">
      <c r="A381" s="36" t="s">
        <v>5272</v>
      </c>
      <c r="B381" s="36" t="s">
        <v>4407</v>
      </c>
      <c r="C381" s="36" t="s">
        <v>130</v>
      </c>
      <c r="D381" s="36" t="s">
        <v>130</v>
      </c>
      <c r="E381" s="37">
        <v>23</v>
      </c>
      <c r="F381" s="38">
        <v>2009</v>
      </c>
      <c r="G381" s="36" t="s">
        <v>216</v>
      </c>
      <c r="H381" s="93"/>
    </row>
    <row r="382" spans="1:8" s="30" customFormat="1" x14ac:dyDescent="0.2">
      <c r="A382" s="36" t="s">
        <v>5272</v>
      </c>
      <c r="B382" s="36" t="s">
        <v>4419</v>
      </c>
      <c r="C382" s="36" t="s">
        <v>130</v>
      </c>
      <c r="D382" s="36" t="s">
        <v>130</v>
      </c>
      <c r="E382" s="37">
        <v>35</v>
      </c>
      <c r="F382" s="38">
        <v>2017</v>
      </c>
      <c r="G382" s="36" t="s">
        <v>379</v>
      </c>
      <c r="H382" s="93"/>
    </row>
    <row r="383" spans="1:8" s="30" customFormat="1" x14ac:dyDescent="0.2">
      <c r="A383" s="36" t="s">
        <v>5272</v>
      </c>
      <c r="B383" s="36" t="s">
        <v>4411</v>
      </c>
      <c r="C383" s="36" t="s">
        <v>130</v>
      </c>
      <c r="D383" s="36" t="s">
        <v>130</v>
      </c>
      <c r="E383" s="37">
        <v>53</v>
      </c>
      <c r="F383" s="38">
        <v>2013</v>
      </c>
      <c r="G383" s="36" t="s">
        <v>379</v>
      </c>
      <c r="H383" s="93"/>
    </row>
    <row r="384" spans="1:8" s="30" customFormat="1" x14ac:dyDescent="0.2">
      <c r="A384" s="36" t="s">
        <v>5272</v>
      </c>
      <c r="B384" s="36" t="s">
        <v>4415</v>
      </c>
      <c r="C384" s="36" t="s">
        <v>130</v>
      </c>
      <c r="D384" s="36" t="s">
        <v>130</v>
      </c>
      <c r="E384" s="37">
        <v>67</v>
      </c>
      <c r="F384" s="38">
        <v>2014</v>
      </c>
      <c r="G384" s="36" t="s">
        <v>379</v>
      </c>
      <c r="H384" s="93"/>
    </row>
    <row r="385" spans="1:8" s="30" customFormat="1" ht="15.75" thickBot="1" x14ac:dyDescent="0.25">
      <c r="A385" s="80"/>
      <c r="B385" s="80"/>
      <c r="C385" s="80"/>
      <c r="D385" s="80"/>
      <c r="E385" s="81"/>
      <c r="F385" s="82"/>
      <c r="G385" s="80"/>
      <c r="H385" s="94"/>
    </row>
    <row r="386" spans="1:8" s="30" customFormat="1" ht="15.75" thickTop="1" x14ac:dyDescent="0.2">
      <c r="A386" s="636" t="s">
        <v>5289</v>
      </c>
      <c r="B386" s="39"/>
      <c r="C386" s="39"/>
      <c r="D386" s="39"/>
      <c r="E386" s="41"/>
      <c r="F386" s="84"/>
      <c r="G386" s="39"/>
      <c r="H386" s="95"/>
    </row>
    <row r="387" spans="1:8" s="30" customFormat="1" ht="23.25" x14ac:dyDescent="0.35">
      <c r="A387" s="18" t="s">
        <v>5267</v>
      </c>
      <c r="B387" s="19"/>
      <c r="C387" s="19"/>
      <c r="D387" s="19"/>
      <c r="E387" s="19"/>
      <c r="F387" s="19"/>
      <c r="G387" s="20"/>
      <c r="H387" s="95"/>
    </row>
    <row r="388" spans="1:8" s="30" customFormat="1" ht="21.75" x14ac:dyDescent="0.3">
      <c r="A388" s="23" t="s">
        <v>5290</v>
      </c>
      <c r="B388" s="24"/>
      <c r="C388" s="24"/>
      <c r="D388" s="24"/>
      <c r="E388" s="24"/>
      <c r="F388" s="24"/>
      <c r="G388" s="20"/>
      <c r="H388" s="95"/>
    </row>
    <row r="389" spans="1:8" s="30" customFormat="1" ht="18.75" thickBot="1" x14ac:dyDescent="0.3">
      <c r="A389" s="70"/>
      <c r="B389" s="71"/>
      <c r="C389" s="71"/>
      <c r="D389" s="71"/>
      <c r="E389" s="71"/>
      <c r="F389" s="71"/>
      <c r="G389" s="57"/>
      <c r="H389" s="95"/>
    </row>
    <row r="390" spans="1:8" s="30" customFormat="1" ht="45.75" thickTop="1" x14ac:dyDescent="0.2">
      <c r="A390" s="32" t="s">
        <v>162</v>
      </c>
      <c r="B390" s="32" t="s">
        <v>5138</v>
      </c>
      <c r="C390" s="32" t="s">
        <v>111</v>
      </c>
      <c r="D390" s="32" t="s">
        <v>164</v>
      </c>
      <c r="E390" s="33" t="s">
        <v>112</v>
      </c>
      <c r="F390" s="33" t="s">
        <v>5139</v>
      </c>
      <c r="G390" s="34" t="s">
        <v>5140</v>
      </c>
      <c r="H390" s="95"/>
    </row>
    <row r="391" spans="1:8" s="30" customFormat="1" x14ac:dyDescent="0.2">
      <c r="A391" s="36" t="s">
        <v>4423</v>
      </c>
      <c r="B391" s="36" t="s">
        <v>5269</v>
      </c>
      <c r="C391" s="36" t="s">
        <v>121</v>
      </c>
      <c r="D391" s="36" t="s">
        <v>121</v>
      </c>
      <c r="E391" s="37">
        <v>4.8860000000000001</v>
      </c>
      <c r="F391" s="38"/>
      <c r="G391" s="36"/>
      <c r="H391" s="93"/>
    </row>
    <row r="392" spans="1:8" s="30" customFormat="1" x14ac:dyDescent="0.2">
      <c r="A392" s="36" t="s">
        <v>5272</v>
      </c>
      <c r="B392" s="36" t="s">
        <v>4459</v>
      </c>
      <c r="C392" s="36" t="s">
        <v>130</v>
      </c>
      <c r="D392" s="36" t="s">
        <v>130</v>
      </c>
      <c r="E392" s="37">
        <v>20</v>
      </c>
      <c r="F392" s="38">
        <v>2013</v>
      </c>
      <c r="G392" s="36" t="s">
        <v>5000</v>
      </c>
      <c r="H392" s="93"/>
    </row>
    <row r="393" spans="1:8" s="30" customFormat="1" x14ac:dyDescent="0.2">
      <c r="A393" s="36" t="s">
        <v>5272</v>
      </c>
      <c r="B393" s="36" t="s">
        <v>4488</v>
      </c>
      <c r="C393" s="36" t="s">
        <v>130</v>
      </c>
      <c r="D393" s="36" t="s">
        <v>130</v>
      </c>
      <c r="E393" s="37">
        <v>52.9</v>
      </c>
      <c r="F393" s="38">
        <v>2018</v>
      </c>
      <c r="G393" s="36" t="s">
        <v>379</v>
      </c>
      <c r="H393" s="93"/>
    </row>
    <row r="394" spans="1:8" s="30" customFormat="1" x14ac:dyDescent="0.2">
      <c r="A394" s="36" t="s">
        <v>5272</v>
      </c>
      <c r="B394" s="77" t="s">
        <v>5269</v>
      </c>
      <c r="C394" s="36" t="s">
        <v>130</v>
      </c>
      <c r="D394" s="36" t="s">
        <v>130</v>
      </c>
      <c r="E394" s="37">
        <v>118.7</v>
      </c>
      <c r="F394" s="38"/>
      <c r="G394" s="36"/>
      <c r="H394" s="21"/>
    </row>
    <row r="395" spans="1:8" s="30" customFormat="1" x14ac:dyDescent="0.2">
      <c r="A395" s="36" t="s">
        <v>5115</v>
      </c>
      <c r="B395" s="77" t="s">
        <v>1408</v>
      </c>
      <c r="C395" s="36" t="s">
        <v>125</v>
      </c>
      <c r="D395" s="36" t="s">
        <v>125</v>
      </c>
      <c r="E395" s="37">
        <v>21.09844</v>
      </c>
      <c r="F395" s="38">
        <v>2014</v>
      </c>
      <c r="G395" s="36" t="s">
        <v>184</v>
      </c>
      <c r="H395" s="21"/>
    </row>
    <row r="396" spans="1:8" s="30" customFormat="1" x14ac:dyDescent="0.2">
      <c r="A396" s="36" t="s">
        <v>5272</v>
      </c>
      <c r="B396" s="77" t="s">
        <v>1906</v>
      </c>
      <c r="C396" s="36" t="s">
        <v>125</v>
      </c>
      <c r="D396" s="36" t="s">
        <v>125</v>
      </c>
      <c r="E396" s="37">
        <v>20.5</v>
      </c>
      <c r="F396" s="38">
        <v>2017</v>
      </c>
      <c r="G396" s="36" t="s">
        <v>634</v>
      </c>
      <c r="H396" s="21"/>
    </row>
    <row r="397" spans="1:8" s="30" customFormat="1" x14ac:dyDescent="0.2">
      <c r="A397" s="36" t="s">
        <v>5272</v>
      </c>
      <c r="B397" s="36" t="s">
        <v>5387</v>
      </c>
      <c r="C397" s="36" t="s">
        <v>125</v>
      </c>
      <c r="D397" s="36" t="s">
        <v>125</v>
      </c>
      <c r="E397" s="37">
        <v>28.095359999999999</v>
      </c>
      <c r="F397" s="38">
        <v>2015</v>
      </c>
      <c r="G397" s="36" t="s">
        <v>270</v>
      </c>
      <c r="H397" s="21"/>
    </row>
    <row r="398" spans="1:8" s="30" customFormat="1" x14ac:dyDescent="0.2">
      <c r="A398" s="36" t="s">
        <v>5272</v>
      </c>
      <c r="B398" s="36" t="s">
        <v>1432</v>
      </c>
      <c r="C398" s="36" t="s">
        <v>125</v>
      </c>
      <c r="D398" s="36" t="s">
        <v>125</v>
      </c>
      <c r="E398" s="37">
        <v>24.323</v>
      </c>
      <c r="F398" s="38">
        <v>2014</v>
      </c>
      <c r="G398" s="36" t="s">
        <v>5000</v>
      </c>
      <c r="H398" s="21"/>
    </row>
    <row r="399" spans="1:8" s="30" customFormat="1" x14ac:dyDescent="0.2">
      <c r="A399" s="36" t="s">
        <v>5272</v>
      </c>
      <c r="B399" s="36" t="s">
        <v>1652</v>
      </c>
      <c r="C399" s="36" t="s">
        <v>125</v>
      </c>
      <c r="D399" s="36" t="s">
        <v>125</v>
      </c>
      <c r="E399" s="37">
        <v>60.892589999999998</v>
      </c>
      <c r="F399" s="38">
        <v>2016</v>
      </c>
      <c r="G399" s="36" t="s">
        <v>184</v>
      </c>
      <c r="H399" s="21"/>
    </row>
    <row r="400" spans="1:8" s="30" customFormat="1" x14ac:dyDescent="0.2">
      <c r="A400" s="36" t="s">
        <v>5272</v>
      </c>
      <c r="B400" s="36" t="s">
        <v>5269</v>
      </c>
      <c r="C400" s="36" t="s">
        <v>125</v>
      </c>
      <c r="D400" s="36" t="s">
        <v>125</v>
      </c>
      <c r="E400" s="37">
        <v>332.49062000000004</v>
      </c>
      <c r="F400" s="38"/>
      <c r="G400" s="36"/>
      <c r="H400" s="21"/>
    </row>
    <row r="401" spans="1:8" s="30" customFormat="1" x14ac:dyDescent="0.2">
      <c r="A401" s="36" t="s">
        <v>5388</v>
      </c>
      <c r="B401" s="36" t="s">
        <v>5389</v>
      </c>
      <c r="C401" s="36" t="s">
        <v>5304</v>
      </c>
      <c r="D401" s="36" t="s">
        <v>4957</v>
      </c>
      <c r="E401" s="37">
        <v>140</v>
      </c>
      <c r="F401" s="38">
        <v>1996</v>
      </c>
      <c r="G401" s="36" t="s">
        <v>184</v>
      </c>
      <c r="H401" s="21"/>
    </row>
    <row r="402" spans="1:8" s="30" customFormat="1" x14ac:dyDescent="0.2">
      <c r="A402" s="36" t="s">
        <v>5272</v>
      </c>
      <c r="B402" s="36" t="s">
        <v>5172</v>
      </c>
      <c r="C402" s="36" t="s">
        <v>115</v>
      </c>
      <c r="D402" s="36" t="s">
        <v>747</v>
      </c>
      <c r="E402" s="37">
        <v>1200</v>
      </c>
      <c r="F402" s="38">
        <v>2000</v>
      </c>
      <c r="G402" s="36" t="s">
        <v>4991</v>
      </c>
      <c r="H402" s="21"/>
    </row>
    <row r="403" spans="1:8" s="30" customFormat="1" x14ac:dyDescent="0.2">
      <c r="A403" s="36" t="s">
        <v>4528</v>
      </c>
      <c r="B403" s="36" t="s">
        <v>5390</v>
      </c>
      <c r="C403" s="36" t="s">
        <v>114</v>
      </c>
      <c r="D403" s="36" t="s">
        <v>3897</v>
      </c>
      <c r="E403" s="37">
        <v>2021</v>
      </c>
      <c r="F403" s="38">
        <v>1967</v>
      </c>
      <c r="G403" s="36" t="s">
        <v>270</v>
      </c>
      <c r="H403" s="21"/>
    </row>
    <row r="404" spans="1:8" s="30" customFormat="1" x14ac:dyDescent="0.2">
      <c r="A404" s="36" t="s">
        <v>5272</v>
      </c>
      <c r="B404" s="77" t="s">
        <v>5202</v>
      </c>
      <c r="C404" s="36" t="s">
        <v>5280</v>
      </c>
      <c r="D404" s="36" t="s">
        <v>4957</v>
      </c>
      <c r="E404" s="37">
        <v>56</v>
      </c>
      <c r="F404" s="38">
        <v>1978</v>
      </c>
      <c r="G404" s="36" t="s">
        <v>199</v>
      </c>
      <c r="H404" s="21"/>
    </row>
    <row r="405" spans="1:8" s="30" customFormat="1" x14ac:dyDescent="0.2">
      <c r="A405" s="36" t="s">
        <v>5272</v>
      </c>
      <c r="B405" s="36" t="s">
        <v>4560</v>
      </c>
      <c r="C405" s="36" t="s">
        <v>5304</v>
      </c>
      <c r="D405" s="36" t="s">
        <v>4957</v>
      </c>
      <c r="E405" s="37">
        <v>50</v>
      </c>
      <c r="F405" s="38">
        <v>2011</v>
      </c>
      <c r="G405" s="36" t="s">
        <v>199</v>
      </c>
      <c r="H405" s="21"/>
    </row>
    <row r="406" spans="1:8" s="30" customFormat="1" x14ac:dyDescent="0.2">
      <c r="A406" s="36" t="s">
        <v>5272</v>
      </c>
      <c r="B406" s="36" t="s">
        <v>5391</v>
      </c>
      <c r="C406" s="36" t="s">
        <v>5304</v>
      </c>
      <c r="D406" s="36" t="s">
        <v>4957</v>
      </c>
      <c r="E406" s="37">
        <v>34</v>
      </c>
      <c r="F406" s="38">
        <v>1967</v>
      </c>
      <c r="G406" s="36" t="s">
        <v>270</v>
      </c>
      <c r="H406" s="93"/>
    </row>
    <row r="407" spans="1:8" s="30" customFormat="1" x14ac:dyDescent="0.2">
      <c r="A407" s="36" t="s">
        <v>5272</v>
      </c>
      <c r="B407" s="36" t="s">
        <v>5392</v>
      </c>
      <c r="C407" s="36" t="s">
        <v>5304</v>
      </c>
      <c r="D407" s="36" t="s">
        <v>4957</v>
      </c>
      <c r="E407" s="37">
        <v>144</v>
      </c>
      <c r="F407" s="38">
        <v>1979</v>
      </c>
      <c r="G407" s="36" t="s">
        <v>669</v>
      </c>
      <c r="H407" s="98"/>
    </row>
    <row r="408" spans="1:8" s="30" customFormat="1" x14ac:dyDescent="0.2">
      <c r="A408" s="36" t="s">
        <v>5272</v>
      </c>
      <c r="B408" s="36" t="s">
        <v>4542</v>
      </c>
      <c r="C408" s="36" t="s">
        <v>115</v>
      </c>
      <c r="D408" s="36" t="s">
        <v>747</v>
      </c>
      <c r="E408" s="37">
        <v>445</v>
      </c>
      <c r="F408" s="38">
        <v>1998</v>
      </c>
      <c r="G408" s="36" t="s">
        <v>270</v>
      </c>
      <c r="H408" s="98"/>
    </row>
    <row r="409" spans="1:8" s="30" customFormat="1" x14ac:dyDescent="0.2">
      <c r="A409" s="36" t="s">
        <v>5272</v>
      </c>
      <c r="B409" s="36" t="s">
        <v>4546</v>
      </c>
      <c r="C409" s="36" t="s">
        <v>115</v>
      </c>
      <c r="D409" s="36" t="s">
        <v>747</v>
      </c>
      <c r="E409" s="37">
        <v>408</v>
      </c>
      <c r="F409" s="38">
        <v>1999</v>
      </c>
      <c r="G409" s="36" t="s">
        <v>669</v>
      </c>
      <c r="H409" s="99"/>
    </row>
    <row r="410" spans="1:8" s="30" customFormat="1" x14ac:dyDescent="0.2">
      <c r="A410" s="636" t="s">
        <v>5272</v>
      </c>
      <c r="B410" s="636" t="s">
        <v>5201</v>
      </c>
      <c r="C410" s="636" t="s">
        <v>115</v>
      </c>
      <c r="D410" s="636" t="s">
        <v>747</v>
      </c>
      <c r="E410" s="636">
        <v>1517</v>
      </c>
      <c r="F410" s="636">
        <v>2011</v>
      </c>
      <c r="G410" s="636" t="s">
        <v>199</v>
      </c>
      <c r="H410" s="99"/>
    </row>
    <row r="411" spans="1:8" s="30" customFormat="1" x14ac:dyDescent="0.2">
      <c r="A411" s="636" t="s">
        <v>5272</v>
      </c>
      <c r="B411" s="636" t="s">
        <v>4534</v>
      </c>
      <c r="C411" s="636" t="s">
        <v>115</v>
      </c>
      <c r="D411" s="636" t="s">
        <v>4957</v>
      </c>
      <c r="E411" s="636">
        <v>600</v>
      </c>
      <c r="F411" s="636">
        <v>1992</v>
      </c>
      <c r="G411" s="636" t="s">
        <v>4991</v>
      </c>
      <c r="H411" s="99"/>
    </row>
    <row r="412" spans="1:8" s="42" customFormat="1" x14ac:dyDescent="0.2">
      <c r="A412" s="636" t="s">
        <v>5272</v>
      </c>
      <c r="B412" s="636" t="s">
        <v>4538</v>
      </c>
      <c r="C412" s="636" t="s">
        <v>5393</v>
      </c>
      <c r="D412" s="636" t="s">
        <v>747</v>
      </c>
      <c r="E412" s="636">
        <v>1380</v>
      </c>
      <c r="F412" s="56">
        <v>1996</v>
      </c>
      <c r="G412" s="636" t="s">
        <v>216</v>
      </c>
      <c r="H412" s="99"/>
    </row>
    <row r="413" spans="1:8" s="22" customFormat="1" x14ac:dyDescent="0.2">
      <c r="A413" s="636" t="s">
        <v>4561</v>
      </c>
      <c r="B413" s="636" t="s">
        <v>5269</v>
      </c>
      <c r="C413" s="636" t="s">
        <v>125</v>
      </c>
      <c r="D413" s="636" t="s">
        <v>125</v>
      </c>
      <c r="E413" s="636">
        <v>4.9000000000000004</v>
      </c>
      <c r="F413" s="636"/>
      <c r="G413" s="636"/>
      <c r="H413" s="99"/>
    </row>
    <row r="414" spans="1:8" s="22" customFormat="1" x14ac:dyDescent="0.2">
      <c r="A414" s="636" t="s">
        <v>5272</v>
      </c>
      <c r="B414" s="636" t="s">
        <v>4573</v>
      </c>
      <c r="C414" s="636" t="s">
        <v>131</v>
      </c>
      <c r="D414" s="636" t="s">
        <v>131</v>
      </c>
      <c r="E414" s="636">
        <v>96.8</v>
      </c>
      <c r="F414" s="636">
        <v>2018</v>
      </c>
      <c r="G414" s="636" t="s">
        <v>379</v>
      </c>
      <c r="H414" s="99"/>
    </row>
    <row r="415" spans="1:8" s="22" customFormat="1" x14ac:dyDescent="0.2">
      <c r="A415" s="636" t="s">
        <v>5272</v>
      </c>
      <c r="B415" s="636" t="s">
        <v>4562</v>
      </c>
      <c r="C415" s="636" t="s">
        <v>131</v>
      </c>
      <c r="D415" s="636" t="s">
        <v>131</v>
      </c>
      <c r="E415" s="636">
        <v>90</v>
      </c>
      <c r="F415" s="636">
        <v>2005</v>
      </c>
      <c r="G415" s="636" t="s">
        <v>199</v>
      </c>
      <c r="H415" s="99"/>
    </row>
    <row r="416" spans="1:8" s="22" customFormat="1" x14ac:dyDescent="0.2">
      <c r="A416" s="636" t="s">
        <v>5272</v>
      </c>
      <c r="B416" s="636" t="s">
        <v>4570</v>
      </c>
      <c r="C416" s="636" t="s">
        <v>131</v>
      </c>
      <c r="D416" s="636" t="s">
        <v>131</v>
      </c>
      <c r="E416" s="636">
        <v>49.5</v>
      </c>
      <c r="F416" s="636">
        <v>2015</v>
      </c>
      <c r="G416" s="636" t="s">
        <v>199</v>
      </c>
      <c r="H416" s="99"/>
    </row>
    <row r="417" spans="1:9" s="30" customFormat="1" x14ac:dyDescent="0.2">
      <c r="A417" s="36" t="s">
        <v>5272</v>
      </c>
      <c r="B417" s="36" t="s">
        <v>4568</v>
      </c>
      <c r="C417" s="36" t="s">
        <v>131</v>
      </c>
      <c r="D417" s="36" t="s">
        <v>131</v>
      </c>
      <c r="E417" s="37">
        <v>150</v>
      </c>
      <c r="F417" s="38">
        <v>2011</v>
      </c>
      <c r="G417" s="36" t="s">
        <v>442</v>
      </c>
      <c r="H417" s="98"/>
      <c r="I417" s="44"/>
    </row>
    <row r="418" spans="1:9" s="30" customFormat="1" x14ac:dyDescent="0.2">
      <c r="A418" s="36" t="s">
        <v>5272</v>
      </c>
      <c r="B418" s="36" t="s">
        <v>5394</v>
      </c>
      <c r="C418" s="36" t="s">
        <v>131</v>
      </c>
      <c r="D418" s="36" t="s">
        <v>131</v>
      </c>
      <c r="E418" s="37">
        <v>300</v>
      </c>
      <c r="F418" s="38">
        <v>2010</v>
      </c>
      <c r="G418" s="36" t="s">
        <v>199</v>
      </c>
      <c r="H418" s="98"/>
    </row>
    <row r="419" spans="1:9" s="30" customFormat="1" x14ac:dyDescent="0.2">
      <c r="A419" s="36" t="s">
        <v>5272</v>
      </c>
      <c r="B419" s="36" t="s">
        <v>4582</v>
      </c>
      <c r="C419" s="36" t="s">
        <v>130</v>
      </c>
      <c r="D419" s="36" t="s">
        <v>130</v>
      </c>
      <c r="E419" s="37">
        <v>36.9</v>
      </c>
      <c r="F419" s="38">
        <v>2015</v>
      </c>
      <c r="G419" s="36" t="s">
        <v>379</v>
      </c>
      <c r="H419" s="98"/>
    </row>
    <row r="420" spans="1:9" s="30" customFormat="1" x14ac:dyDescent="0.2">
      <c r="A420" s="36" t="s">
        <v>5272</v>
      </c>
      <c r="B420" s="36" t="s">
        <v>4576</v>
      </c>
      <c r="C420" s="36" t="s">
        <v>130</v>
      </c>
      <c r="D420" s="36" t="s">
        <v>130</v>
      </c>
      <c r="E420" s="37">
        <v>41.4</v>
      </c>
      <c r="F420" s="38">
        <v>2009</v>
      </c>
      <c r="G420" s="36" t="s">
        <v>379</v>
      </c>
      <c r="H420" s="98"/>
    </row>
    <row r="421" spans="1:9" s="30" customFormat="1" x14ac:dyDescent="0.2">
      <c r="A421" s="36" t="s">
        <v>5272</v>
      </c>
      <c r="B421" s="36" t="s">
        <v>4585</v>
      </c>
      <c r="C421" s="36" t="s">
        <v>130</v>
      </c>
      <c r="D421" s="36" t="s">
        <v>130</v>
      </c>
      <c r="E421" s="37">
        <v>228</v>
      </c>
      <c r="F421" s="38">
        <v>2016</v>
      </c>
      <c r="G421" s="36" t="s">
        <v>216</v>
      </c>
      <c r="H421" s="98"/>
    </row>
    <row r="422" spans="1:9" s="30" customFormat="1" x14ac:dyDescent="0.2">
      <c r="A422" s="36" t="s">
        <v>5272</v>
      </c>
      <c r="B422" s="36" t="s">
        <v>4588</v>
      </c>
      <c r="C422" s="36" t="s">
        <v>130</v>
      </c>
      <c r="D422" s="36" t="s">
        <v>130</v>
      </c>
      <c r="E422" s="37">
        <v>54.4</v>
      </c>
      <c r="F422" s="38">
        <v>2017</v>
      </c>
      <c r="G422" s="36" t="s">
        <v>518</v>
      </c>
      <c r="H422" s="98"/>
    </row>
    <row r="423" spans="1:9" s="30" customFormat="1" x14ac:dyDescent="0.2">
      <c r="A423" s="36" t="s">
        <v>5272</v>
      </c>
      <c r="B423" s="36" t="s">
        <v>4579</v>
      </c>
      <c r="C423" s="36" t="s">
        <v>130</v>
      </c>
      <c r="D423" s="36" t="s">
        <v>130</v>
      </c>
      <c r="E423" s="37">
        <v>22</v>
      </c>
      <c r="F423" s="38">
        <v>2012</v>
      </c>
      <c r="G423" s="36" t="s">
        <v>270</v>
      </c>
      <c r="H423" s="98"/>
    </row>
    <row r="424" spans="1:9" s="30" customFormat="1" x14ac:dyDescent="0.2">
      <c r="A424" s="36" t="s">
        <v>5272</v>
      </c>
      <c r="B424" s="36" t="s">
        <v>5269</v>
      </c>
      <c r="C424" s="36" t="s">
        <v>130</v>
      </c>
      <c r="D424" s="36" t="s">
        <v>130</v>
      </c>
      <c r="E424" s="37">
        <v>8.4</v>
      </c>
      <c r="F424" s="38"/>
      <c r="G424" s="36"/>
      <c r="H424" s="98"/>
    </row>
    <row r="425" spans="1:9" s="30" customFormat="1" x14ac:dyDescent="0.2">
      <c r="A425" s="36" t="s">
        <v>4591</v>
      </c>
      <c r="B425" s="36" t="s">
        <v>4706</v>
      </c>
      <c r="C425" s="36" t="s">
        <v>130</v>
      </c>
      <c r="D425" s="36" t="s">
        <v>130</v>
      </c>
      <c r="E425" s="37">
        <v>42.6</v>
      </c>
      <c r="F425" s="38">
        <v>2016</v>
      </c>
      <c r="G425" s="36" t="s">
        <v>379</v>
      </c>
      <c r="H425" s="93"/>
    </row>
    <row r="426" spans="1:9" s="30" customFormat="1" x14ac:dyDescent="0.2">
      <c r="A426" s="36" t="s">
        <v>5272</v>
      </c>
      <c r="B426" s="36" t="s">
        <v>4640</v>
      </c>
      <c r="C426" s="36" t="s">
        <v>130</v>
      </c>
      <c r="D426" s="36" t="s">
        <v>130</v>
      </c>
      <c r="E426" s="37">
        <v>30</v>
      </c>
      <c r="F426" s="38">
        <v>2004</v>
      </c>
      <c r="G426" s="36" t="s">
        <v>379</v>
      </c>
      <c r="H426" s="93"/>
    </row>
    <row r="427" spans="1:9" s="30" customFormat="1" x14ac:dyDescent="0.2">
      <c r="A427" s="36" t="s">
        <v>5272</v>
      </c>
      <c r="B427" s="36" t="s">
        <v>4607</v>
      </c>
      <c r="C427" s="36" t="s">
        <v>130</v>
      </c>
      <c r="D427" s="36" t="s">
        <v>130</v>
      </c>
      <c r="E427" s="37">
        <v>33.6</v>
      </c>
      <c r="F427" s="38">
        <v>1996</v>
      </c>
      <c r="G427" s="36" t="s">
        <v>216</v>
      </c>
      <c r="H427" s="93"/>
    </row>
    <row r="428" spans="1:9" s="30" customFormat="1" x14ac:dyDescent="0.2">
      <c r="A428" s="36" t="s">
        <v>5272</v>
      </c>
      <c r="B428" s="36" t="s">
        <v>4644</v>
      </c>
      <c r="C428" s="36" t="s">
        <v>130</v>
      </c>
      <c r="D428" s="36" t="s">
        <v>130</v>
      </c>
      <c r="E428" s="37">
        <v>48.3</v>
      </c>
      <c r="F428" s="38">
        <v>2005</v>
      </c>
      <c r="G428" s="36" t="s">
        <v>379</v>
      </c>
      <c r="H428" s="93"/>
    </row>
    <row r="429" spans="1:9" s="30" customFormat="1" x14ac:dyDescent="0.2">
      <c r="A429" s="36" t="s">
        <v>5272</v>
      </c>
      <c r="B429" s="36" t="s">
        <v>4662</v>
      </c>
      <c r="C429" s="36" t="s">
        <v>130</v>
      </c>
      <c r="D429" s="36" t="s">
        <v>130</v>
      </c>
      <c r="E429" s="37">
        <v>30</v>
      </c>
      <c r="F429" s="38">
        <v>2008</v>
      </c>
      <c r="G429" s="36" t="s">
        <v>379</v>
      </c>
      <c r="H429" s="93"/>
    </row>
    <row r="430" spans="1:9" s="30" customFormat="1" x14ac:dyDescent="0.2">
      <c r="A430" s="36" t="s">
        <v>5272</v>
      </c>
      <c r="B430" s="36" t="s">
        <v>4652</v>
      </c>
      <c r="C430" s="36" t="s">
        <v>130</v>
      </c>
      <c r="D430" s="36" t="s">
        <v>130</v>
      </c>
      <c r="E430" s="37">
        <v>92</v>
      </c>
      <c r="F430" s="38">
        <v>2006</v>
      </c>
      <c r="G430" s="36" t="s">
        <v>379</v>
      </c>
      <c r="H430" s="93"/>
    </row>
    <row r="431" spans="1:9" s="30" customFormat="1" x14ac:dyDescent="0.2">
      <c r="A431" s="36" t="s">
        <v>5272</v>
      </c>
      <c r="B431" s="36" t="s">
        <v>4656</v>
      </c>
      <c r="C431" s="36" t="s">
        <v>130</v>
      </c>
      <c r="D431" s="36" t="s">
        <v>130</v>
      </c>
      <c r="E431" s="37">
        <v>32</v>
      </c>
      <c r="F431" s="38">
        <v>2006</v>
      </c>
      <c r="G431" s="36" t="s">
        <v>216</v>
      </c>
      <c r="H431" s="93"/>
    </row>
    <row r="432" spans="1:9" s="30" customFormat="1" x14ac:dyDescent="0.2">
      <c r="A432" s="36" t="s">
        <v>5272</v>
      </c>
      <c r="B432" s="36" t="s">
        <v>4718</v>
      </c>
      <c r="C432" s="36" t="s">
        <v>130</v>
      </c>
      <c r="D432" s="36" t="s">
        <v>130</v>
      </c>
      <c r="E432" s="37">
        <v>66</v>
      </c>
      <c r="F432" s="38">
        <v>2017</v>
      </c>
      <c r="G432" s="36" t="s">
        <v>379</v>
      </c>
      <c r="H432" s="93"/>
    </row>
    <row r="433" spans="1:8" s="30" customFormat="1" x14ac:dyDescent="0.2">
      <c r="A433" s="36" t="s">
        <v>5272</v>
      </c>
      <c r="B433" s="36" t="s">
        <v>4678</v>
      </c>
      <c r="C433" s="36" t="s">
        <v>130</v>
      </c>
      <c r="D433" s="36" t="s">
        <v>130</v>
      </c>
      <c r="E433" s="37">
        <v>22</v>
      </c>
      <c r="F433" s="38">
        <v>2012</v>
      </c>
      <c r="G433" s="36" t="s">
        <v>379</v>
      </c>
      <c r="H433" s="93"/>
    </row>
    <row r="434" spans="1:8" s="30" customFormat="1" x14ac:dyDescent="0.2">
      <c r="A434" s="36" t="s">
        <v>5272</v>
      </c>
      <c r="B434" s="36" t="s">
        <v>4666</v>
      </c>
      <c r="C434" s="36" t="s">
        <v>130</v>
      </c>
      <c r="D434" s="36" t="s">
        <v>130</v>
      </c>
      <c r="E434" s="37">
        <v>30</v>
      </c>
      <c r="F434" s="38">
        <v>2009</v>
      </c>
      <c r="G434" s="36" t="s">
        <v>4991</v>
      </c>
      <c r="H434" s="93"/>
    </row>
    <row r="435" spans="1:8" s="30" customFormat="1" x14ac:dyDescent="0.2">
      <c r="A435" s="36" t="s">
        <v>5272</v>
      </c>
      <c r="B435" s="36" t="s">
        <v>4615</v>
      </c>
      <c r="C435" s="36" t="s">
        <v>130</v>
      </c>
      <c r="D435" s="36" t="s">
        <v>130</v>
      </c>
      <c r="E435" s="37">
        <v>20.399999999999999</v>
      </c>
      <c r="F435" s="38">
        <v>1997</v>
      </c>
      <c r="G435" s="36" t="s">
        <v>216</v>
      </c>
      <c r="H435" s="93"/>
    </row>
    <row r="436" spans="1:8" s="30" customFormat="1" x14ac:dyDescent="0.2">
      <c r="A436" s="36" t="s">
        <v>5272</v>
      </c>
      <c r="B436" s="36" t="s">
        <v>4658</v>
      </c>
      <c r="C436" s="36" t="s">
        <v>130</v>
      </c>
      <c r="D436" s="36" t="s">
        <v>130</v>
      </c>
      <c r="E436" s="37">
        <v>36.799999999999997</v>
      </c>
      <c r="F436" s="38">
        <v>2008</v>
      </c>
      <c r="G436" s="36" t="s">
        <v>379</v>
      </c>
      <c r="H436" s="93"/>
    </row>
    <row r="437" spans="1:8" s="30" customFormat="1" x14ac:dyDescent="0.2">
      <c r="A437" s="36" t="s">
        <v>5272</v>
      </c>
      <c r="B437" s="36" t="s">
        <v>5269</v>
      </c>
      <c r="C437" s="36" t="s">
        <v>130</v>
      </c>
      <c r="D437" s="36" t="s">
        <v>130</v>
      </c>
      <c r="E437" s="37">
        <v>204.66</v>
      </c>
      <c r="F437" s="38"/>
      <c r="G437" s="36"/>
      <c r="H437" s="93"/>
    </row>
    <row r="438" spans="1:8" s="30" customFormat="1" x14ac:dyDescent="0.2">
      <c r="A438" s="36" t="s">
        <v>4722</v>
      </c>
      <c r="B438" s="36" t="s">
        <v>5205</v>
      </c>
      <c r="C438" s="36" t="s">
        <v>5158</v>
      </c>
      <c r="D438" s="36" t="s">
        <v>827</v>
      </c>
      <c r="E438" s="37">
        <v>35</v>
      </c>
      <c r="F438" s="38">
        <v>1994</v>
      </c>
      <c r="G438" s="36" t="s">
        <v>669</v>
      </c>
      <c r="H438" s="93"/>
    </row>
    <row r="439" spans="1:8" s="30" customFormat="1" x14ac:dyDescent="0.2">
      <c r="A439" s="36" t="s">
        <v>4726</v>
      </c>
      <c r="B439" s="36" t="s">
        <v>5122</v>
      </c>
      <c r="C439" s="36" t="s">
        <v>5158</v>
      </c>
      <c r="D439" s="36" t="s">
        <v>827</v>
      </c>
      <c r="E439" s="37">
        <v>91</v>
      </c>
      <c r="F439" s="38">
        <v>2014</v>
      </c>
      <c r="G439" s="36" t="s">
        <v>442</v>
      </c>
      <c r="H439" s="78"/>
    </row>
    <row r="440" spans="1:8" s="30" customFormat="1" x14ac:dyDescent="0.2">
      <c r="A440" s="36" t="s">
        <v>5272</v>
      </c>
      <c r="B440" s="36" t="s">
        <v>5206</v>
      </c>
      <c r="C440" s="36" t="s">
        <v>5158</v>
      </c>
      <c r="D440" s="36" t="s">
        <v>5207</v>
      </c>
      <c r="E440" s="37">
        <v>26</v>
      </c>
      <c r="F440" s="38">
        <v>2014</v>
      </c>
      <c r="G440" s="36" t="s">
        <v>199</v>
      </c>
      <c r="H440" s="93"/>
    </row>
    <row r="441" spans="1:8" s="30" customFormat="1" x14ac:dyDescent="0.2">
      <c r="A441" s="36" t="s">
        <v>5272</v>
      </c>
      <c r="B441" s="36" t="s">
        <v>5208</v>
      </c>
      <c r="C441" s="36" t="s">
        <v>5158</v>
      </c>
      <c r="D441" s="36" t="s">
        <v>5207</v>
      </c>
      <c r="E441" s="37">
        <v>8</v>
      </c>
      <c r="F441" s="38">
        <v>1971</v>
      </c>
      <c r="G441" s="36" t="s">
        <v>442</v>
      </c>
      <c r="H441" s="78"/>
    </row>
    <row r="442" spans="1:8" s="30" customFormat="1" x14ac:dyDescent="0.2">
      <c r="A442" s="36" t="s">
        <v>5272</v>
      </c>
      <c r="B442" s="36" t="s">
        <v>5209</v>
      </c>
      <c r="C442" s="36" t="s">
        <v>5158</v>
      </c>
      <c r="D442" s="36" t="s">
        <v>5207</v>
      </c>
      <c r="E442" s="37">
        <v>30</v>
      </c>
      <c r="F442" s="38">
        <v>2014</v>
      </c>
      <c r="G442" s="36" t="s">
        <v>216</v>
      </c>
      <c r="H442" s="76"/>
    </row>
    <row r="443" spans="1:8" s="30" customFormat="1" x14ac:dyDescent="0.2">
      <c r="A443" s="36" t="s">
        <v>5272</v>
      </c>
      <c r="B443" s="36" t="s">
        <v>5210</v>
      </c>
      <c r="C443" s="36" t="s">
        <v>5158</v>
      </c>
      <c r="D443" s="36" t="s">
        <v>5207</v>
      </c>
      <c r="E443" s="37">
        <v>3.5</v>
      </c>
      <c r="F443" s="38">
        <v>2014</v>
      </c>
      <c r="G443" s="36" t="s">
        <v>184</v>
      </c>
      <c r="H443" s="78"/>
    </row>
    <row r="444" spans="1:8" s="30" customFormat="1" x14ac:dyDescent="0.2">
      <c r="A444" s="36" t="s">
        <v>5272</v>
      </c>
      <c r="B444" s="36" t="s">
        <v>5211</v>
      </c>
      <c r="C444" s="36" t="s">
        <v>5158</v>
      </c>
      <c r="D444" s="36" t="s">
        <v>5207</v>
      </c>
      <c r="E444" s="37">
        <v>37</v>
      </c>
      <c r="F444" s="38">
        <v>2010</v>
      </c>
      <c r="G444" s="36" t="s">
        <v>184</v>
      </c>
      <c r="H444" s="21"/>
    </row>
    <row r="445" spans="1:8" s="30" customFormat="1" x14ac:dyDescent="0.2">
      <c r="A445" s="36" t="s">
        <v>5272</v>
      </c>
      <c r="B445" s="36" t="s">
        <v>5212</v>
      </c>
      <c r="C445" s="36" t="s">
        <v>5158</v>
      </c>
      <c r="D445" s="36" t="s">
        <v>5207</v>
      </c>
      <c r="E445" s="37">
        <v>7.3</v>
      </c>
      <c r="F445" s="38">
        <v>2016</v>
      </c>
      <c r="G445" s="36" t="s">
        <v>270</v>
      </c>
      <c r="H445" s="21"/>
    </row>
    <row r="446" spans="1:8" s="30" customFormat="1" x14ac:dyDescent="0.2">
      <c r="A446" s="36" t="s">
        <v>4730</v>
      </c>
      <c r="B446" s="77" t="s">
        <v>5216</v>
      </c>
      <c r="C446" s="36" t="s">
        <v>115</v>
      </c>
      <c r="D446" s="36" t="s">
        <v>747</v>
      </c>
      <c r="E446" s="37">
        <v>1252</v>
      </c>
      <c r="F446" s="38">
        <v>2004</v>
      </c>
      <c r="G446" s="36" t="s">
        <v>4991</v>
      </c>
      <c r="H446" s="21"/>
    </row>
    <row r="447" spans="1:8" s="30" customFormat="1" x14ac:dyDescent="0.2">
      <c r="A447" s="36" t="s">
        <v>5395</v>
      </c>
      <c r="B447" s="77" t="s">
        <v>5269</v>
      </c>
      <c r="C447" s="36" t="s">
        <v>125</v>
      </c>
      <c r="D447" s="36" t="s">
        <v>125</v>
      </c>
      <c r="E447" s="37">
        <v>66.828599999999994</v>
      </c>
      <c r="F447" s="38"/>
      <c r="G447" s="36"/>
      <c r="H447" s="93"/>
    </row>
    <row r="448" spans="1:8" s="30" customFormat="1" x14ac:dyDescent="0.2">
      <c r="A448" s="36" t="s">
        <v>5396</v>
      </c>
      <c r="B448" s="36" t="s">
        <v>4854</v>
      </c>
      <c r="C448" s="36" t="s">
        <v>130</v>
      </c>
      <c r="D448" s="36" t="s">
        <v>130</v>
      </c>
      <c r="E448" s="37">
        <v>39.9</v>
      </c>
      <c r="F448" s="38">
        <v>2017</v>
      </c>
      <c r="G448" s="36" t="s">
        <v>379</v>
      </c>
      <c r="H448" s="93"/>
    </row>
    <row r="449" spans="1:9" s="30" customFormat="1" x14ac:dyDescent="0.2">
      <c r="A449" s="36" t="s">
        <v>5396</v>
      </c>
      <c r="B449" s="36" t="s">
        <v>5269</v>
      </c>
      <c r="C449" s="36" t="s">
        <v>130</v>
      </c>
      <c r="D449" s="36" t="s">
        <v>130</v>
      </c>
      <c r="E449" s="37">
        <v>131.6</v>
      </c>
      <c r="F449" s="38"/>
      <c r="G449" s="36"/>
      <c r="H449" s="93"/>
    </row>
    <row r="450" spans="1:9" s="30" customFormat="1" x14ac:dyDescent="0.2">
      <c r="A450" s="39"/>
      <c r="B450" s="39"/>
      <c r="C450" s="39"/>
      <c r="D450" s="39"/>
      <c r="E450" s="41"/>
      <c r="F450" s="84"/>
      <c r="G450" s="39"/>
      <c r="H450" s="95"/>
    </row>
    <row r="451" spans="1:9" s="30" customFormat="1" ht="15.75" thickBot="1" x14ac:dyDescent="0.25">
      <c r="A451" s="80"/>
      <c r="B451" s="80"/>
      <c r="C451" s="80"/>
      <c r="D451" s="80"/>
      <c r="E451" s="81"/>
      <c r="F451" s="82"/>
      <c r="G451" s="80"/>
      <c r="H451" s="94"/>
    </row>
    <row r="452" spans="1:9" s="30" customFormat="1" ht="15.75" thickTop="1" x14ac:dyDescent="0.2">
      <c r="A452" s="636" t="s">
        <v>5289</v>
      </c>
      <c r="B452" s="39"/>
      <c r="C452" s="39"/>
      <c r="D452" s="39"/>
      <c r="E452" s="41"/>
      <c r="F452" s="84"/>
      <c r="G452" s="39"/>
      <c r="H452" s="95"/>
    </row>
    <row r="453" spans="1:9" s="30" customFormat="1" x14ac:dyDescent="0.2">
      <c r="A453" s="39"/>
      <c r="B453" s="39"/>
      <c r="C453" s="39"/>
      <c r="D453" s="39"/>
      <c r="E453" s="41"/>
      <c r="F453" s="84"/>
      <c r="G453" s="39"/>
      <c r="H453" s="95"/>
    </row>
    <row r="454" spans="1:9" s="30" customFormat="1" ht="23.25" x14ac:dyDescent="0.35">
      <c r="A454" s="18" t="s">
        <v>5267</v>
      </c>
      <c r="B454" s="19"/>
      <c r="C454" s="19"/>
      <c r="D454" s="19"/>
      <c r="E454" s="19"/>
      <c r="F454" s="19"/>
      <c r="G454" s="20"/>
      <c r="H454" s="95"/>
    </row>
    <row r="455" spans="1:9" s="30" customFormat="1" ht="21.75" x14ac:dyDescent="0.3">
      <c r="A455" s="23" t="s">
        <v>5290</v>
      </c>
      <c r="B455" s="24"/>
      <c r="C455" s="24"/>
      <c r="D455" s="24"/>
      <c r="E455" s="24"/>
      <c r="F455" s="24"/>
      <c r="G455" s="20"/>
      <c r="H455" s="95"/>
    </row>
    <row r="456" spans="1:9" s="30" customFormat="1" ht="18.75" thickBot="1" x14ac:dyDescent="0.3">
      <c r="A456" s="70"/>
      <c r="B456" s="71"/>
      <c r="C456" s="71"/>
      <c r="D456" s="71"/>
      <c r="E456" s="71"/>
      <c r="F456" s="71"/>
      <c r="G456" s="57"/>
      <c r="H456" s="95"/>
    </row>
    <row r="457" spans="1:9" s="30" customFormat="1" ht="34.5" thickTop="1" x14ac:dyDescent="0.2">
      <c r="A457" s="32" t="s">
        <v>162</v>
      </c>
      <c r="B457" s="32" t="s">
        <v>5138</v>
      </c>
      <c r="C457" s="32" t="s">
        <v>111</v>
      </c>
      <c r="D457" s="32" t="s">
        <v>164</v>
      </c>
      <c r="E457" s="33" t="s">
        <v>112</v>
      </c>
      <c r="F457" s="33"/>
      <c r="G457" s="34"/>
      <c r="H457" s="95"/>
    </row>
    <row r="458" spans="1:9" s="30" customFormat="1" x14ac:dyDescent="0.2">
      <c r="A458" s="100"/>
      <c r="B458" s="100"/>
      <c r="C458" s="35" t="s">
        <v>5219</v>
      </c>
      <c r="D458" s="35"/>
      <c r="E458" s="101">
        <v>5900</v>
      </c>
      <c r="F458" s="102"/>
      <c r="G458" s="35"/>
      <c r="H458" s="78"/>
    </row>
    <row r="459" spans="1:9" s="30" customFormat="1" x14ac:dyDescent="0.2">
      <c r="A459" s="35"/>
      <c r="B459" s="35"/>
      <c r="C459" s="35" t="s">
        <v>5220</v>
      </c>
      <c r="D459" s="35"/>
      <c r="E459" s="101">
        <v>30396.07</v>
      </c>
      <c r="F459" s="102"/>
      <c r="G459" s="35"/>
      <c r="H459" s="21"/>
    </row>
    <row r="460" spans="1:9" s="30" customFormat="1" x14ac:dyDescent="0.2">
      <c r="A460" s="35"/>
      <c r="B460" s="35"/>
      <c r="C460" s="35" t="s">
        <v>5222</v>
      </c>
      <c r="D460" s="35"/>
      <c r="E460" s="101">
        <v>1380</v>
      </c>
      <c r="F460" s="102"/>
      <c r="G460" s="35"/>
      <c r="H460" s="21"/>
    </row>
    <row r="461" spans="1:9" s="30" customFormat="1" x14ac:dyDescent="0.2">
      <c r="A461" s="35"/>
      <c r="B461" s="35"/>
      <c r="C461" s="35" t="s">
        <v>5223</v>
      </c>
      <c r="D461" s="35"/>
      <c r="E461" s="101">
        <v>1312.5</v>
      </c>
      <c r="F461" s="102"/>
      <c r="G461" s="35"/>
      <c r="H461" s="21"/>
    </row>
    <row r="462" spans="1:9" s="30" customFormat="1" x14ac:dyDescent="0.2">
      <c r="A462" s="35"/>
      <c r="B462" s="35"/>
      <c r="C462" s="35" t="s">
        <v>5224</v>
      </c>
      <c r="D462" s="35"/>
      <c r="E462" s="101">
        <v>8923</v>
      </c>
      <c r="F462" s="102"/>
      <c r="G462" s="35"/>
      <c r="H462" s="21"/>
      <c r="I462" s="43"/>
    </row>
    <row r="463" spans="1:9" s="30" customFormat="1" x14ac:dyDescent="0.2">
      <c r="A463" s="35"/>
      <c r="B463" s="35"/>
      <c r="C463" s="35" t="s">
        <v>5225</v>
      </c>
      <c r="D463" s="35"/>
      <c r="E463" s="101">
        <v>3398.2919999999995</v>
      </c>
      <c r="F463" s="102"/>
      <c r="G463" s="35"/>
      <c r="H463" s="78"/>
    </row>
    <row r="464" spans="1:9" s="30" customFormat="1" x14ac:dyDescent="0.2">
      <c r="A464" s="35"/>
      <c r="B464" s="35"/>
      <c r="C464" s="35" t="s">
        <v>5226</v>
      </c>
      <c r="D464" s="35"/>
      <c r="E464" s="101">
        <v>463.12599999999992</v>
      </c>
      <c r="F464" s="102"/>
      <c r="G464" s="35"/>
      <c r="H464" s="78"/>
    </row>
    <row r="465" spans="1:8" s="30" customFormat="1" x14ac:dyDescent="0.2">
      <c r="A465" s="35"/>
      <c r="B465" s="35"/>
      <c r="C465" s="35" t="s">
        <v>5227</v>
      </c>
      <c r="D465" s="35"/>
      <c r="E465" s="101">
        <v>1464.9669999999999</v>
      </c>
      <c r="F465" s="102"/>
      <c r="G465" s="35"/>
      <c r="H465" s="78"/>
    </row>
    <row r="466" spans="1:8" s="30" customFormat="1" x14ac:dyDescent="0.2">
      <c r="A466" s="35"/>
      <c r="B466" s="35"/>
      <c r="C466" s="35" t="s">
        <v>5228</v>
      </c>
      <c r="D466" s="35"/>
      <c r="E466" s="101">
        <v>2600</v>
      </c>
      <c r="F466" s="102"/>
      <c r="G466" s="35"/>
      <c r="H466" s="76"/>
    </row>
    <row r="467" spans="1:8" s="30" customFormat="1" x14ac:dyDescent="0.2">
      <c r="A467" s="35"/>
      <c r="B467" s="35"/>
      <c r="C467" s="35" t="s">
        <v>5397</v>
      </c>
      <c r="D467" s="35"/>
      <c r="E467" s="101">
        <v>300</v>
      </c>
      <c r="F467" s="102"/>
      <c r="G467" s="35"/>
      <c r="H467" s="76"/>
    </row>
    <row r="468" spans="1:8" s="30" customFormat="1" x14ac:dyDescent="0.2">
      <c r="A468" s="35"/>
      <c r="B468" s="35"/>
      <c r="C468" s="35" t="s">
        <v>5398</v>
      </c>
      <c r="D468" s="35"/>
      <c r="E468" s="101">
        <v>10413.019</v>
      </c>
      <c r="F468" s="102"/>
      <c r="G468" s="35"/>
      <c r="H468" s="76"/>
    </row>
    <row r="469" spans="1:8" s="30" customFormat="1" x14ac:dyDescent="0.2">
      <c r="A469" s="35"/>
      <c r="B469" s="35"/>
      <c r="C469" s="35" t="s">
        <v>5399</v>
      </c>
      <c r="D469" s="35"/>
      <c r="E469" s="101">
        <v>9695.5</v>
      </c>
      <c r="F469" s="102"/>
      <c r="G469" s="35"/>
      <c r="H469" s="76"/>
    </row>
    <row r="470" spans="1:8" s="30" customFormat="1" x14ac:dyDescent="0.2">
      <c r="A470" s="35"/>
      <c r="B470" s="35"/>
      <c r="C470" s="35" t="s">
        <v>5231</v>
      </c>
      <c r="D470" s="35"/>
      <c r="E470" s="101">
        <v>4015.6295650000002</v>
      </c>
      <c r="F470" s="103"/>
      <c r="G470" s="35"/>
      <c r="H470" s="76"/>
    </row>
    <row r="471" spans="1:8" s="30" customFormat="1" x14ac:dyDescent="0.2">
      <c r="A471" s="35"/>
      <c r="B471" s="35"/>
      <c r="C471" s="35"/>
      <c r="D471" s="35"/>
      <c r="E471" s="101"/>
      <c r="F471" s="102"/>
      <c r="G471" s="35"/>
      <c r="H471" s="76"/>
    </row>
    <row r="472" spans="1:8" s="30" customFormat="1" x14ac:dyDescent="0.2">
      <c r="A472" s="35"/>
      <c r="B472" s="35"/>
      <c r="C472" s="100" t="s">
        <v>5400</v>
      </c>
      <c r="D472" s="35"/>
      <c r="E472" s="101">
        <v>80262.103564999983</v>
      </c>
      <c r="F472" s="102"/>
      <c r="G472" s="104" t="s">
        <v>5221</v>
      </c>
      <c r="H472" s="78"/>
    </row>
    <row r="473" spans="1:8" s="30" customFormat="1" ht="15.75" thickBot="1" x14ac:dyDescent="0.25">
      <c r="A473" s="54"/>
      <c r="B473" s="54"/>
      <c r="C473" s="54"/>
      <c r="D473" s="54"/>
      <c r="E473" s="54"/>
      <c r="F473" s="54"/>
      <c r="G473" s="54"/>
      <c r="H473" s="78"/>
    </row>
    <row r="474" spans="1:8" s="50" customFormat="1" ht="12" thickTop="1" x14ac:dyDescent="0.2">
      <c r="A474" s="61"/>
      <c r="B474" s="61"/>
      <c r="C474" s="61"/>
      <c r="D474" s="61"/>
      <c r="E474" s="61"/>
      <c r="F474" s="96"/>
      <c r="G474" s="61"/>
    </row>
    <row r="475" spans="1:8" s="44" customFormat="1" ht="21" thickBot="1" x14ac:dyDescent="0.35">
      <c r="A475" s="53" t="s">
        <v>5401</v>
      </c>
      <c r="B475" s="105"/>
      <c r="C475" s="105"/>
      <c r="D475" s="105"/>
      <c r="E475" s="105"/>
      <c r="F475" s="105"/>
      <c r="G475" s="106"/>
      <c r="H475" s="63"/>
    </row>
    <row r="476" spans="1:8" s="30" customFormat="1" ht="15.75" thickTop="1" x14ac:dyDescent="0.2">
      <c r="A476" s="35"/>
      <c r="B476" s="35"/>
      <c r="C476" s="35" t="s">
        <v>5234</v>
      </c>
      <c r="D476" s="35"/>
      <c r="E476" s="101">
        <v>21.73784047348887</v>
      </c>
      <c r="F476" s="102"/>
      <c r="G476" s="35" t="s">
        <v>5402</v>
      </c>
      <c r="H476" s="76"/>
    </row>
    <row r="477" spans="1:8" s="30" customFormat="1" x14ac:dyDescent="0.2">
      <c r="A477" s="35"/>
      <c r="B477" s="35"/>
      <c r="C477" s="35" t="s">
        <v>5235</v>
      </c>
      <c r="D477" s="35"/>
      <c r="E477" s="101">
        <v>40.282437557755784</v>
      </c>
      <c r="F477" s="102"/>
      <c r="G477" s="35" t="s">
        <v>5402</v>
      </c>
      <c r="H477" s="76"/>
    </row>
    <row r="478" spans="1:8" s="30" customFormat="1" x14ac:dyDescent="0.2">
      <c r="A478" s="35"/>
      <c r="B478" s="35"/>
      <c r="C478" s="35" t="s">
        <v>5236</v>
      </c>
      <c r="D478" s="35"/>
      <c r="E478" s="101">
        <v>3110.6621990434478</v>
      </c>
      <c r="F478" s="102"/>
      <c r="G478" s="35" t="s">
        <v>5402</v>
      </c>
      <c r="H478" s="76"/>
    </row>
    <row r="479" spans="1:8" s="30" customFormat="1" x14ac:dyDescent="0.2">
      <c r="A479" s="35"/>
      <c r="B479" s="35"/>
      <c r="C479" s="35" t="s">
        <v>5237</v>
      </c>
      <c r="D479" s="35"/>
      <c r="E479" s="101">
        <v>3951.6046656685035</v>
      </c>
      <c r="F479" s="102"/>
      <c r="G479" s="35"/>
      <c r="H479" s="76"/>
    </row>
    <row r="480" spans="1:8" s="30" customFormat="1" x14ac:dyDescent="0.2">
      <c r="A480" s="35"/>
      <c r="B480" s="35"/>
      <c r="C480" s="35" t="s">
        <v>5238</v>
      </c>
      <c r="D480" s="35"/>
      <c r="E480" s="101">
        <v>408.52405999999985</v>
      </c>
      <c r="F480" s="103"/>
      <c r="G480" s="35"/>
      <c r="H480" s="76"/>
    </row>
    <row r="481" spans="1:8" s="30" customFormat="1" x14ac:dyDescent="0.2">
      <c r="A481" s="35"/>
      <c r="B481" s="35"/>
      <c r="C481" s="35" t="s">
        <v>5239</v>
      </c>
      <c r="D481" s="35"/>
      <c r="E481" s="101">
        <v>3711.6285819999957</v>
      </c>
      <c r="F481" s="102"/>
      <c r="G481" s="35"/>
      <c r="H481" s="76"/>
    </row>
    <row r="482" spans="1:8" s="30" customFormat="1" x14ac:dyDescent="0.2">
      <c r="A482" s="35"/>
      <c r="B482" s="35"/>
      <c r="C482" s="35" t="s">
        <v>5240</v>
      </c>
      <c r="D482" s="35"/>
      <c r="E482" s="101">
        <v>275.23250000000007</v>
      </c>
      <c r="F482" s="102"/>
      <c r="G482" s="35"/>
      <c r="H482" s="76"/>
    </row>
    <row r="483" spans="1:8" s="30" customFormat="1" x14ac:dyDescent="0.2">
      <c r="A483" s="35"/>
      <c r="B483" s="35"/>
      <c r="C483" s="35" t="s">
        <v>5241</v>
      </c>
      <c r="D483" s="35"/>
      <c r="E483" s="101">
        <v>9330.2479997000137</v>
      </c>
      <c r="F483" s="102"/>
      <c r="G483" s="35"/>
      <c r="H483" s="76"/>
    </row>
    <row r="484" spans="1:8" s="30" customFormat="1" x14ac:dyDescent="0.2">
      <c r="A484" s="35"/>
      <c r="B484" s="35"/>
      <c r="C484" s="35" t="s">
        <v>5242</v>
      </c>
      <c r="D484" s="35"/>
      <c r="E484" s="101">
        <v>22.398</v>
      </c>
      <c r="F484" s="102"/>
      <c r="G484" s="35"/>
      <c r="H484" s="76"/>
    </row>
    <row r="485" spans="1:8" s="30" customFormat="1" x14ac:dyDescent="0.2">
      <c r="A485" s="35"/>
      <c r="B485" s="35"/>
      <c r="C485" s="35" t="s">
        <v>5403</v>
      </c>
      <c r="D485" s="35"/>
      <c r="E485" s="101">
        <v>619.62025298874516</v>
      </c>
      <c r="F485" s="102"/>
      <c r="G485" s="35" t="s">
        <v>5404</v>
      </c>
      <c r="H485" s="76"/>
    </row>
    <row r="486" spans="1:8" s="30" customFormat="1" x14ac:dyDescent="0.2">
      <c r="A486" s="35"/>
      <c r="B486" s="35"/>
      <c r="C486" s="35"/>
      <c r="D486" s="35"/>
      <c r="E486" s="101"/>
      <c r="F486" s="103"/>
      <c r="G486" s="35"/>
      <c r="H486" s="76"/>
    </row>
    <row r="487" spans="1:8" s="30" customFormat="1" ht="15.75" thickBot="1" x14ac:dyDescent="0.25">
      <c r="A487" s="107"/>
      <c r="B487" s="107"/>
      <c r="C487" s="107" t="s">
        <v>5405</v>
      </c>
      <c r="D487" s="107"/>
      <c r="E487" s="108">
        <v>21491.938537431954</v>
      </c>
      <c r="F487" s="109"/>
      <c r="G487" s="107"/>
      <c r="H487" s="76"/>
    </row>
    <row r="488" spans="1:8" s="30" customFormat="1" ht="15.75" thickTop="1" x14ac:dyDescent="0.2">
      <c r="A488" s="35"/>
      <c r="B488" s="35"/>
      <c r="C488" s="35"/>
      <c r="D488" s="35"/>
      <c r="E488" s="101"/>
      <c r="F488" s="103"/>
      <c r="G488" s="35"/>
      <c r="H488" s="76"/>
    </row>
    <row r="489" spans="1:8" s="30" customFormat="1" ht="21" thickBot="1" x14ac:dyDescent="0.35">
      <c r="A489" s="53" t="s">
        <v>5246</v>
      </c>
      <c r="B489" s="105"/>
      <c r="C489" s="105"/>
      <c r="D489" s="105"/>
      <c r="E489" s="105"/>
      <c r="F489" s="105"/>
      <c r="G489" s="107"/>
      <c r="H489" s="76"/>
    </row>
    <row r="490" spans="1:8" s="30" customFormat="1" ht="23.25" thickTop="1" x14ac:dyDescent="0.2">
      <c r="A490" s="32"/>
      <c r="B490" s="32"/>
      <c r="C490" s="32"/>
      <c r="D490" s="32"/>
      <c r="E490" s="33" t="s">
        <v>138</v>
      </c>
      <c r="F490" s="32" t="s">
        <v>139</v>
      </c>
      <c r="G490" s="110"/>
      <c r="H490" s="76"/>
    </row>
    <row r="491" spans="1:8" s="30" customFormat="1" x14ac:dyDescent="0.2">
      <c r="A491" s="35"/>
      <c r="B491" s="35"/>
      <c r="C491" s="35"/>
      <c r="D491" s="35"/>
      <c r="E491" s="101"/>
      <c r="F491" s="102"/>
      <c r="G491" s="35"/>
      <c r="H491" s="76"/>
    </row>
    <row r="492" spans="1:8" s="30" customFormat="1" x14ac:dyDescent="0.2">
      <c r="A492" s="35" t="s">
        <v>153</v>
      </c>
      <c r="B492" s="35"/>
      <c r="C492" s="35"/>
      <c r="D492" s="35"/>
      <c r="E492" s="101">
        <v>2000</v>
      </c>
      <c r="F492" s="102">
        <v>1986</v>
      </c>
      <c r="G492" s="35"/>
      <c r="H492" s="76"/>
    </row>
    <row r="493" spans="1:8" s="30" customFormat="1" x14ac:dyDescent="0.2">
      <c r="A493" s="35" t="s">
        <v>147</v>
      </c>
      <c r="B493" s="35"/>
      <c r="C493" s="35"/>
      <c r="D493" s="35"/>
      <c r="E493" s="101">
        <v>1000</v>
      </c>
      <c r="F493" s="102">
        <v>2011</v>
      </c>
      <c r="G493" s="35"/>
      <c r="H493" s="76"/>
    </row>
    <row r="494" spans="1:8" s="30" customFormat="1" x14ac:dyDescent="0.2">
      <c r="A494" s="35" t="s">
        <v>151</v>
      </c>
      <c r="B494" s="35"/>
      <c r="C494" s="35"/>
      <c r="D494" s="35"/>
      <c r="E494" s="101">
        <v>1000</v>
      </c>
      <c r="F494" s="103">
        <v>2019</v>
      </c>
      <c r="G494" s="35" t="s">
        <v>5247</v>
      </c>
      <c r="H494" s="76"/>
    </row>
    <row r="495" spans="1:8" s="30" customFormat="1" x14ac:dyDescent="0.2">
      <c r="A495" s="35" t="s">
        <v>145</v>
      </c>
      <c r="B495" s="35"/>
      <c r="C495" s="35"/>
      <c r="D495" s="35"/>
      <c r="E495" s="101">
        <v>500</v>
      </c>
      <c r="F495" s="102">
        <v>2002</v>
      </c>
      <c r="G495" s="35"/>
      <c r="H495" s="76"/>
    </row>
    <row r="496" spans="1:8" s="30" customFormat="1" x14ac:dyDescent="0.2">
      <c r="A496" s="35" t="s">
        <v>5248</v>
      </c>
      <c r="B496" s="35"/>
      <c r="C496" s="35"/>
      <c r="D496" s="35"/>
      <c r="E496" s="101">
        <v>500</v>
      </c>
      <c r="F496" s="102">
        <v>2012</v>
      </c>
      <c r="G496" s="35"/>
      <c r="H496" s="76"/>
    </row>
    <row r="497" spans="1:8" s="30" customFormat="1" ht="15.75" thickBot="1" x14ac:dyDescent="0.25">
      <c r="A497" s="107" t="s">
        <v>5249</v>
      </c>
      <c r="B497" s="107"/>
      <c r="C497" s="107"/>
      <c r="D497" s="107"/>
      <c r="E497" s="108">
        <v>540</v>
      </c>
      <c r="F497" s="109">
        <v>1996</v>
      </c>
      <c r="G497" s="107" t="s">
        <v>5406</v>
      </c>
      <c r="H497" s="76"/>
    </row>
    <row r="498" spans="1:8" s="30" customFormat="1" ht="15.75" thickTop="1" x14ac:dyDescent="0.2">
      <c r="A498" s="35"/>
      <c r="B498" s="35"/>
      <c r="C498" s="35"/>
      <c r="D498" s="35"/>
      <c r="E498" s="101"/>
      <c r="F498" s="102"/>
      <c r="G498" s="35"/>
      <c r="H498" s="76"/>
    </row>
    <row r="499" spans="1:8" s="30" customFormat="1" x14ac:dyDescent="0.2">
      <c r="A499" s="35" t="s">
        <v>5251</v>
      </c>
      <c r="B499" s="35"/>
      <c r="C499" s="35"/>
      <c r="D499" s="35"/>
      <c r="E499" s="101"/>
      <c r="F499" s="103"/>
      <c r="G499" s="35"/>
      <c r="H499" s="76"/>
    </row>
    <row r="500" spans="1:8" s="30" customFormat="1" x14ac:dyDescent="0.2">
      <c r="A500" s="35" t="s">
        <v>5407</v>
      </c>
      <c r="B500" s="35"/>
      <c r="C500" s="35"/>
      <c r="D500" s="35"/>
      <c r="E500" s="101"/>
      <c r="F500" s="102"/>
      <c r="G500" s="35"/>
      <c r="H500" s="76"/>
    </row>
    <row r="501" spans="1:8" s="30" customFormat="1" x14ac:dyDescent="0.2">
      <c r="A501" s="35" t="s">
        <v>5408</v>
      </c>
      <c r="B501" s="35"/>
      <c r="C501" s="35"/>
      <c r="D501" s="35"/>
      <c r="E501" s="101"/>
      <c r="F501" s="102"/>
      <c r="G501" s="35"/>
      <c r="H501" s="76"/>
    </row>
    <row r="502" spans="1:8" s="30" customFormat="1" x14ac:dyDescent="0.2">
      <c r="A502" s="35" t="s">
        <v>5409</v>
      </c>
      <c r="B502" s="35"/>
      <c r="C502" s="35"/>
      <c r="D502" s="35"/>
      <c r="E502" s="101"/>
      <c r="F502" s="102"/>
      <c r="G502" s="35"/>
      <c r="H502" s="76"/>
    </row>
    <row r="503" spans="1:8" s="30" customFormat="1" x14ac:dyDescent="0.2">
      <c r="A503" s="35" t="s">
        <v>5410</v>
      </c>
      <c r="B503" s="35"/>
      <c r="C503" s="35"/>
      <c r="D503" s="35"/>
      <c r="E503" s="101"/>
      <c r="F503" s="102"/>
      <c r="G503" s="35"/>
      <c r="H503" s="76"/>
    </row>
    <row r="504" spans="1:8" s="30" customFormat="1" x14ac:dyDescent="0.2">
      <c r="A504" s="35" t="s">
        <v>5411</v>
      </c>
      <c r="B504" s="35"/>
      <c r="C504" s="35"/>
      <c r="D504" s="35"/>
      <c r="E504" s="101"/>
      <c r="F504" s="102"/>
      <c r="G504" s="35"/>
      <c r="H504" s="76"/>
    </row>
    <row r="505" spans="1:8" s="30" customFormat="1" x14ac:dyDescent="0.2">
      <c r="A505" s="35" t="s">
        <v>5412</v>
      </c>
      <c r="B505" s="35"/>
      <c r="C505" s="35"/>
      <c r="D505" s="35"/>
      <c r="E505" s="101"/>
      <c r="F505" s="103"/>
      <c r="G505" s="35"/>
      <c r="H505" s="76"/>
    </row>
    <row r="506" spans="1:8" s="30" customFormat="1" x14ac:dyDescent="0.2">
      <c r="A506" s="35" t="s">
        <v>5413</v>
      </c>
      <c r="B506" s="35"/>
      <c r="C506" s="35"/>
      <c r="D506" s="35"/>
      <c r="E506" s="101"/>
      <c r="F506" s="102"/>
      <c r="G506" s="35"/>
      <c r="H506" s="76"/>
    </row>
    <row r="507" spans="1:8" s="30" customFormat="1" x14ac:dyDescent="0.2">
      <c r="A507" s="35" t="s">
        <v>5414</v>
      </c>
      <c r="B507" s="35"/>
      <c r="C507" s="35"/>
      <c r="D507" s="35"/>
      <c r="E507" s="101"/>
      <c r="F507" s="102"/>
      <c r="G507" s="35"/>
      <c r="H507" s="76"/>
    </row>
    <row r="508" spans="1:8" s="30" customFormat="1" x14ac:dyDescent="0.2">
      <c r="A508" s="35" t="s">
        <v>5260</v>
      </c>
      <c r="B508" s="35"/>
      <c r="C508" s="35"/>
      <c r="D508" s="35"/>
      <c r="E508" s="101"/>
      <c r="F508" s="102"/>
      <c r="G508" s="35"/>
      <c r="H508" s="76"/>
    </row>
    <row r="509" spans="1:8" s="30" customFormat="1" x14ac:dyDescent="0.2">
      <c r="A509" s="35" t="s">
        <v>5261</v>
      </c>
      <c r="B509" s="35"/>
      <c r="C509" s="35"/>
      <c r="D509" s="35"/>
      <c r="E509" s="101"/>
      <c r="F509" s="102"/>
      <c r="G509" s="35"/>
      <c r="H509" s="76"/>
    </row>
    <row r="510" spans="1:8" s="30" customFormat="1" x14ac:dyDescent="0.2">
      <c r="A510" s="35" t="s">
        <v>5262</v>
      </c>
      <c r="B510" s="35"/>
      <c r="C510" s="35"/>
      <c r="D510" s="35"/>
      <c r="E510" s="101"/>
      <c r="F510" s="102"/>
      <c r="G510" s="35"/>
      <c r="H510" s="76"/>
    </row>
    <row r="511" spans="1:8" s="30" customFormat="1" x14ac:dyDescent="0.2">
      <c r="A511" s="35" t="s">
        <v>5415</v>
      </c>
      <c r="B511" s="35"/>
      <c r="C511" s="35"/>
      <c r="D511" s="35"/>
      <c r="E511" s="101"/>
      <c r="F511" s="103"/>
      <c r="G511" s="35"/>
      <c r="H511" s="76"/>
    </row>
    <row r="512" spans="1:8" s="30" customFormat="1" x14ac:dyDescent="0.2">
      <c r="A512" s="35" t="s">
        <v>5264</v>
      </c>
      <c r="B512" s="35"/>
      <c r="C512" s="35"/>
      <c r="D512" s="35"/>
      <c r="E512" s="101"/>
      <c r="F512" s="102"/>
      <c r="G512" s="35"/>
      <c r="H512" s="76"/>
    </row>
    <row r="513" spans="1:8" s="30" customFormat="1" x14ac:dyDescent="0.2">
      <c r="A513" s="35" t="s">
        <v>5265</v>
      </c>
      <c r="B513" s="35"/>
      <c r="C513" s="35"/>
      <c r="D513" s="35"/>
      <c r="E513" s="101"/>
      <c r="F513" s="102"/>
      <c r="G513" s="35"/>
      <c r="H513" s="76"/>
    </row>
    <row r="514" spans="1:8" s="30" customFormat="1" x14ac:dyDescent="0.2">
      <c r="A514" s="35" t="s">
        <v>5416</v>
      </c>
      <c r="B514" s="35"/>
      <c r="C514" s="35"/>
      <c r="D514" s="35"/>
      <c r="E514" s="101"/>
      <c r="F514" s="102"/>
      <c r="G514" s="35"/>
      <c r="H514" s="76"/>
    </row>
    <row r="515" spans="1:8" s="30" customFormat="1" x14ac:dyDescent="0.2">
      <c r="A515" s="35"/>
      <c r="B515" s="35"/>
      <c r="C515" s="35"/>
      <c r="D515" s="35"/>
      <c r="E515" s="101"/>
      <c r="F515" s="102"/>
      <c r="G515" s="35"/>
      <c r="H515" s="76"/>
    </row>
    <row r="516" spans="1:8" x14ac:dyDescent="0.2">
      <c r="G516" s="64"/>
    </row>
    <row r="517" spans="1:8" x14ac:dyDescent="0.2">
      <c r="G517" s="64"/>
    </row>
    <row r="518" spans="1:8" x14ac:dyDescent="0.2">
      <c r="G518" s="64"/>
    </row>
    <row r="519" spans="1:8" x14ac:dyDescent="0.2">
      <c r="G519" s="64"/>
    </row>
    <row r="520" spans="1:8" x14ac:dyDescent="0.2">
      <c r="G520" s="64"/>
    </row>
    <row r="521" spans="1:8" x14ac:dyDescent="0.2">
      <c r="G521" s="64"/>
    </row>
    <row r="522" spans="1:8" x14ac:dyDescent="0.2">
      <c r="G522" s="64"/>
    </row>
    <row r="523" spans="1:8" x14ac:dyDescent="0.2">
      <c r="G523" s="64"/>
    </row>
    <row r="524" spans="1:8" x14ac:dyDescent="0.2">
      <c r="G524" s="64"/>
    </row>
    <row r="525" spans="1:8" x14ac:dyDescent="0.2">
      <c r="G525" s="64"/>
    </row>
    <row r="526" spans="1:8" x14ac:dyDescent="0.2">
      <c r="G526" s="64"/>
    </row>
    <row r="527" spans="1:8" x14ac:dyDescent="0.2">
      <c r="G527" s="64"/>
    </row>
    <row r="528" spans="1:8" x14ac:dyDescent="0.2">
      <c r="G528" s="64"/>
    </row>
    <row r="529" spans="7:7" x14ac:dyDescent="0.2">
      <c r="G529" s="64"/>
    </row>
    <row r="530" spans="7:7" x14ac:dyDescent="0.2">
      <c r="G530" s="64"/>
    </row>
    <row r="531" spans="7:7" x14ac:dyDescent="0.2">
      <c r="G531" s="64"/>
    </row>
    <row r="532" spans="7:7" x14ac:dyDescent="0.2">
      <c r="G532" s="64"/>
    </row>
    <row r="533" spans="7:7" x14ac:dyDescent="0.2">
      <c r="G533" s="64"/>
    </row>
    <row r="534" spans="7:7" x14ac:dyDescent="0.2">
      <c r="G534" s="64"/>
    </row>
    <row r="535" spans="7:7" x14ac:dyDescent="0.2">
      <c r="G535" s="64"/>
    </row>
    <row r="536" spans="7:7" x14ac:dyDescent="0.2">
      <c r="G536" s="64"/>
    </row>
    <row r="537" spans="7:7" x14ac:dyDescent="0.2">
      <c r="G537" s="64"/>
    </row>
    <row r="538" spans="7:7" x14ac:dyDescent="0.2">
      <c r="G538" s="64"/>
    </row>
    <row r="539" spans="7:7" x14ac:dyDescent="0.2">
      <c r="G539" s="64"/>
    </row>
    <row r="540" spans="7:7" x14ac:dyDescent="0.2">
      <c r="G540" s="64"/>
    </row>
    <row r="541" spans="7:7" x14ac:dyDescent="0.2">
      <c r="G541" s="64"/>
    </row>
    <row r="542" spans="7:7" x14ac:dyDescent="0.2">
      <c r="G542" s="64"/>
    </row>
    <row r="543" spans="7:7" x14ac:dyDescent="0.2">
      <c r="G543" s="64"/>
    </row>
    <row r="544" spans="7:7" x14ac:dyDescent="0.2">
      <c r="G544" s="64"/>
    </row>
    <row r="545" spans="7:7" x14ac:dyDescent="0.2">
      <c r="G545" s="64"/>
    </row>
    <row r="546" spans="7:7" x14ac:dyDescent="0.2">
      <c r="G546" s="64"/>
    </row>
    <row r="547" spans="7:7" x14ac:dyDescent="0.2">
      <c r="G547" s="64"/>
    </row>
    <row r="548" spans="7:7" x14ac:dyDescent="0.2">
      <c r="G548" s="64"/>
    </row>
    <row r="549" spans="7:7" x14ac:dyDescent="0.2">
      <c r="G549" s="64"/>
    </row>
    <row r="550" spans="7:7" x14ac:dyDescent="0.2">
      <c r="G550" s="64"/>
    </row>
    <row r="551" spans="7:7" x14ac:dyDescent="0.2">
      <c r="G551" s="64"/>
    </row>
  </sheetData>
  <pageMargins left="0.23622047244094491" right="0.23622047244094491" top="0.74803149606299213" bottom="0.74803149606299213" header="0.31496062992125984" footer="0.31496062992125984"/>
  <pageSetup paperSize="9" scale="64" firstPageNumber="146" fitToHeight="0" orientation="portrait" useFirstPageNumber="1" verticalDpi="4" r:id="rId1"/>
  <headerFooter alignWithMargins="0">
    <oddFooter>&amp;C&amp;10&amp;P</oddFooter>
  </headerFooter>
  <rowBreaks count="7" manualBreakCount="7">
    <brk id="74" max="7" man="1"/>
    <brk id="132" max="7" man="1"/>
    <brk id="200" max="7" man="1"/>
    <brk id="273" max="7" man="1"/>
    <brk id="315" max="7" man="1"/>
    <brk id="386" max="7" man="1"/>
    <brk id="453" max="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10</vt:i4>
      </vt:variant>
    </vt:vector>
  </HeadingPairs>
  <TitlesOfParts>
    <vt:vector size="35" baseType="lpstr">
      <vt:lpstr>Cover Sheet</vt:lpstr>
      <vt:lpstr>Contents</vt:lpstr>
      <vt:lpstr>Notes</vt:lpstr>
      <vt:lpstr>5.11 Summary</vt:lpstr>
      <vt:lpstr>5.11 Full list</vt:lpstr>
      <vt:lpstr>Changed and converted stations</vt:lpstr>
      <vt:lpstr>DUKES 2022</vt:lpstr>
      <vt:lpstr>DUKES 2021</vt:lpstr>
      <vt:lpstr>DUKES 2020</vt:lpstr>
      <vt:lpstr>DUKES 2019</vt:lpstr>
      <vt:lpstr>DUKES 2018</vt:lpstr>
      <vt:lpstr>DUKES 2017</vt:lpstr>
      <vt:lpstr>DUKES 2016</vt:lpstr>
      <vt:lpstr>DUKES 2015</vt:lpstr>
      <vt:lpstr>DUKES 2014</vt:lpstr>
      <vt:lpstr>DUKES 2013</vt:lpstr>
      <vt:lpstr>DUKES 2012</vt:lpstr>
      <vt:lpstr>DUKES 2011</vt:lpstr>
      <vt:lpstr>DUKES 2010</vt:lpstr>
      <vt:lpstr>DUKES 2009</vt:lpstr>
      <vt:lpstr>DUKES 2008</vt:lpstr>
      <vt:lpstr>DUKES 2007</vt:lpstr>
      <vt:lpstr>DUKES 2006</vt:lpstr>
      <vt:lpstr>DUKES 2005</vt:lpstr>
      <vt:lpstr>DUKES 2004</vt:lpstr>
      <vt:lpstr>'5.11 Full list'!Print_Area</vt:lpstr>
      <vt:lpstr>'5.11 Summary'!Print_Area</vt:lpstr>
      <vt:lpstr>'DUKES 2013'!Print_Area</vt:lpstr>
      <vt:lpstr>'DUKES 2014'!Print_Area</vt:lpstr>
      <vt:lpstr>'DUKES 2016'!Print_Area</vt:lpstr>
      <vt:lpstr>'DUKES 2017'!Print_Area</vt:lpstr>
      <vt:lpstr>'DUKES 2019'!Print_Area</vt:lpstr>
      <vt:lpstr>'DUKES 2020'!Print_Area</vt:lpstr>
      <vt:lpstr>'DUKES 2021'!Print_Area</vt:lpstr>
      <vt:lpstr>'DUKES 2022'!Print_Area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Power stations in the United Kingdom</dc:title>
  <dc:subject/>
  <dc:creator>energy.stats@beis.gov.uk</dc:creator>
  <cp:keywords>Power stations</cp:keywords>
  <dc:description/>
  <cp:lastModifiedBy>Alistair Peat</cp:lastModifiedBy>
  <cp:revision/>
  <dcterms:created xsi:type="dcterms:W3CDTF">2022-02-16T11:13:42Z</dcterms:created>
  <dcterms:modified xsi:type="dcterms:W3CDTF">2025-04-29T16:10:15Z</dcterms:modified>
  <cp:category>Electricity</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2022-02-16T11:13:43Z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07de60c6-5f37-4d98-ad53-8b03d5486b93</vt:lpwstr>
  </property>
  <property fmtid="{D5CDD505-2E9C-101B-9397-08002B2CF9AE}" pid="8" name="MSIP_Label_ba62f585-b40f-4ab9-bafe-39150f03d124_ContentBits">
    <vt:lpwstr>0</vt:lpwstr>
  </property>
</Properties>
</file>