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6975"/>
  </bookViews>
  <sheets>
    <sheet name="44" sheetId="1" r:id="rId1"/>
  </sheets>
  <externalReferences>
    <externalReference r:id="rId2"/>
  </externalReferences>
  <definedNames>
    <definedName name="_xlnm.Print_Area" localSheetId="0">'44'!$A$1:$K$47</definedName>
    <definedName name="Z_730E2C64_B2C1_434F_B758_04E2943FA20D_.wvu.PrintArea" localSheetId="0" hidden="1">'44'!$A$1:$T$49</definedName>
    <definedName name="Z_93528372_5BA8_11D6_9411_0000212D0BAF_.wvu.PrintArea" localSheetId="0" hidden="1">'44'!$A$1:$T$49</definedName>
  </definedNames>
  <calcPr calcId="125725" calcMode="manual"/>
</workbook>
</file>

<file path=xl/calcChain.xml><?xml version="1.0" encoding="utf-8"?>
<calcChain xmlns="http://schemas.openxmlformats.org/spreadsheetml/2006/main">
  <c r="J45" i="1"/>
  <c r="K45" s="1"/>
  <c r="I45"/>
  <c r="G45"/>
  <c r="H45" s="1"/>
  <c r="F45"/>
  <c r="D45"/>
  <c r="E45" s="1"/>
  <c r="C45"/>
  <c r="K44"/>
  <c r="H44"/>
  <c r="E44"/>
  <c r="B44"/>
  <c r="A44"/>
  <c r="K43"/>
  <c r="H43"/>
  <c r="E43"/>
  <c r="B43"/>
  <c r="A43"/>
  <c r="K42"/>
  <c r="H42"/>
  <c r="E42"/>
  <c r="B42"/>
  <c r="A42"/>
  <c r="K41"/>
  <c r="H41"/>
  <c r="E41"/>
  <c r="B41"/>
  <c r="A41"/>
  <c r="K40"/>
  <c r="H40"/>
  <c r="E40"/>
  <c r="B40"/>
  <c r="A40"/>
  <c r="K39"/>
  <c r="H39"/>
  <c r="E39"/>
  <c r="B39"/>
  <c r="A39"/>
  <c r="K38"/>
  <c r="H38"/>
  <c r="E38"/>
  <c r="B38"/>
  <c r="A38"/>
  <c r="K37"/>
  <c r="H37"/>
  <c r="E37"/>
  <c r="B37"/>
  <c r="A37"/>
  <c r="K36"/>
  <c r="H36"/>
  <c r="E36"/>
  <c r="B36"/>
  <c r="A36"/>
  <c r="K35"/>
  <c r="H35"/>
  <c r="E35"/>
  <c r="B35"/>
  <c r="A35"/>
  <c r="K34"/>
  <c r="H34"/>
  <c r="E34"/>
  <c r="B34"/>
  <c r="A34"/>
  <c r="K33"/>
  <c r="H33"/>
  <c r="E33"/>
  <c r="B33"/>
  <c r="A33"/>
  <c r="K32"/>
  <c r="H32"/>
  <c r="E32"/>
  <c r="B32"/>
  <c r="A32"/>
  <c r="K31"/>
  <c r="H31"/>
  <c r="E31"/>
  <c r="B31"/>
  <c r="A31"/>
  <c r="K30"/>
  <c r="H30"/>
  <c r="E30"/>
  <c r="B30"/>
  <c r="A30"/>
  <c r="K29"/>
  <c r="H29"/>
  <c r="E29"/>
  <c r="B29"/>
  <c r="A29"/>
  <c r="K28"/>
  <c r="H28"/>
  <c r="E28"/>
  <c r="B28"/>
  <c r="A28"/>
  <c r="K27"/>
  <c r="H27"/>
  <c r="E27"/>
  <c r="B27"/>
  <c r="A27"/>
  <c r="K26"/>
  <c r="H26"/>
  <c r="E26"/>
  <c r="B26"/>
  <c r="A26"/>
  <c r="K25"/>
  <c r="H25"/>
  <c r="E25"/>
  <c r="B25"/>
  <c r="A25"/>
  <c r="K24"/>
  <c r="H24"/>
  <c r="E24"/>
  <c r="B24"/>
  <c r="A24"/>
  <c r="K23"/>
  <c r="H23"/>
  <c r="E23"/>
  <c r="B23"/>
  <c r="A23"/>
  <c r="K22"/>
  <c r="H22"/>
  <c r="E22"/>
  <c r="B22"/>
  <c r="A22"/>
  <c r="K21"/>
  <c r="H21"/>
  <c r="E21"/>
  <c r="B21"/>
  <c r="A21"/>
  <c r="K20"/>
  <c r="H20"/>
  <c r="E20"/>
  <c r="B20"/>
  <c r="A20"/>
  <c r="K19"/>
  <c r="H19"/>
  <c r="E19"/>
  <c r="B19"/>
  <c r="A19"/>
  <c r="K18"/>
  <c r="H18"/>
  <c r="E18"/>
  <c r="B18"/>
  <c r="A18"/>
  <c r="K17"/>
  <c r="H17"/>
  <c r="E17"/>
  <c r="B17"/>
  <c r="A17"/>
  <c r="K16"/>
  <c r="H16"/>
  <c r="E16"/>
  <c r="B16"/>
  <c r="A16"/>
  <c r="K15"/>
  <c r="H15"/>
  <c r="E15"/>
  <c r="B15"/>
  <c r="A15"/>
  <c r="K14"/>
  <c r="H14"/>
  <c r="E14"/>
  <c r="B14"/>
  <c r="A14"/>
  <c r="K13"/>
  <c r="H13"/>
  <c r="E13"/>
  <c r="B13"/>
  <c r="A13"/>
  <c r="K12"/>
  <c r="H12"/>
  <c r="E12"/>
  <c r="B12"/>
  <c r="A12"/>
  <c r="K11"/>
  <c r="H11"/>
  <c r="E11"/>
  <c r="B11"/>
  <c r="A11"/>
  <c r="K10"/>
  <c r="H10"/>
  <c r="E10"/>
  <c r="B10"/>
  <c r="A10"/>
</calcChain>
</file>

<file path=xl/sharedStrings.xml><?xml version="1.0" encoding="utf-8"?>
<sst xmlns="http://schemas.openxmlformats.org/spreadsheetml/2006/main" count="20" uniqueCount="17">
  <si>
    <t>TABEL  44</t>
  </si>
  <si>
    <t>STATUS GIZI BALITA BERDASARKAN INDEKS BB/U, TB/U, DAN BB/TB MENURUT KABUPATEN/KOTA</t>
  </si>
  <si>
    <t>PROVINSI JAWA TENGAH</t>
  </si>
  <si>
    <t>TAHUN 2020</t>
  </si>
  <si>
    <t>NO</t>
  </si>
  <si>
    <t>KABUPATEN/KOTA</t>
  </si>
  <si>
    <t>JUMLAH BALITA 0-59 BULAN YANG DITIMBANG</t>
  </si>
  <si>
    <t>BALITA GIZI KURANG (BB/U)</t>
  </si>
  <si>
    <t>JUMLAH BALITA 0-59 BULAN YANG DIUKUR TINGGI BADAN</t>
  </si>
  <si>
    <t>BALITA PENDEK (TB/U)</t>
  </si>
  <si>
    <t>JUMLAH BALITA 0-59 BULAN YANG DIUKUR</t>
  </si>
  <si>
    <t>BALITA KURUS (BB/TB)</t>
  </si>
  <si>
    <t>JUMLAH</t>
  </si>
  <si>
    <t>%</t>
  </si>
  <si>
    <t xml:space="preserve">JUMLAH </t>
  </si>
  <si>
    <t>JUMLAH (KAB/KOTA)</t>
  </si>
  <si>
    <t>Sumber : Seksi Kesga &amp; Gizi Prov Jateng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</si>
</sst>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-* #,##0.00_-;\-* #,##0.00_-;_-* &quot;-&quot;??_-;_-@_-"/>
    <numFmt numFmtId="166" formatCode="#,##0.00\ ;&quot; (&quot;#,##0.00\);&quot; -&quot;#\ ;@\ "/>
    <numFmt numFmtId="167" formatCode="#\ ###\ ##0.00"/>
    <numFmt numFmtId="168" formatCode="&quot;$&quot;#,##0_);[Red]\(&quot;$&quot;#,##0\)"/>
    <numFmt numFmtId="169" formatCode="&quot;$&quot;#,##0.00_);[Red]\(&quot;$&quot;#,##0.00\)"/>
  </numFmts>
  <fonts count="15">
    <font>
      <sz val="10"/>
      <name val="Arial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sz val="13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7"/>
      <color theme="1"/>
      <name val="Calibri"/>
      <family val="2"/>
    </font>
    <font>
      <sz val="10"/>
      <name val="MS Sans Serif"/>
      <family val="2"/>
    </font>
    <font>
      <sz val="7"/>
      <color theme="1"/>
      <name val="Calibri"/>
      <family val="2"/>
      <charset val="1"/>
    </font>
    <font>
      <sz val="6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51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87">
    <xf numFmtId="0" fontId="0" fillId="0" borderId="0"/>
    <xf numFmtId="43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8" fillId="0" borderId="0"/>
    <xf numFmtId="0" fontId="8" fillId="0" borderId="0"/>
    <xf numFmtId="0" fontId="9" fillId="0" borderId="22">
      <alignment horizontal="center" vertical="center" wrapText="1"/>
    </xf>
    <xf numFmtId="49" fontId="10" fillId="0" borderId="0">
      <alignment horizontal="left" vertical="center" wrapText="1"/>
    </xf>
    <xf numFmtId="167" fontId="11" fillId="0" borderId="23" applyProtection="0">
      <alignment horizontal="center" vertical="center" wrapText="1"/>
    </xf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13" fillId="0" borderId="0" applyProtection="0">
      <alignment horizontal="left" vertical="center" wrapText="1"/>
    </xf>
    <xf numFmtId="49" fontId="14" fillId="0" borderId="0">
      <alignment horizontal="left" vertical="center" wrapText="1"/>
    </xf>
  </cellStyleXfs>
  <cellXfs count="44">
    <xf numFmtId="0" fontId="0" fillId="0" borderId="0" xfId="0"/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horizontal="centerContinuous"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Continuous" vertical="center" wrapText="1"/>
    </xf>
    <xf numFmtId="0" fontId="2" fillId="0" borderId="0" xfId="0" applyFont="1" applyAlignment="1">
      <alignment horizontal="centerContinuous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3" fontId="2" fillId="0" borderId="15" xfId="1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3" fontId="2" fillId="0" borderId="15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3" fontId="6" fillId="0" borderId="19" xfId="0" applyNumberFormat="1" applyFont="1" applyBorder="1" applyAlignment="1">
      <alignment vertical="center"/>
    </xf>
    <xf numFmtId="3" fontId="6" fillId="0" borderId="20" xfId="1" applyNumberFormat="1" applyFont="1" applyBorder="1" applyAlignment="1">
      <alignment vertical="center"/>
    </xf>
    <xf numFmtId="164" fontId="6" fillId="0" borderId="20" xfId="0" applyNumberFormat="1" applyFont="1" applyBorder="1" applyAlignment="1">
      <alignment vertical="center"/>
    </xf>
    <xf numFmtId="164" fontId="6" fillId="0" borderId="2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</cellXfs>
  <cellStyles count="187">
    <cellStyle name="40% - Accent3 2" xfId="2"/>
    <cellStyle name="40% - Accent6 2" xfId="3"/>
    <cellStyle name="Comma [0] 2" xfId="4"/>
    <cellStyle name="Comma [0] 2 2" xfId="5"/>
    <cellStyle name="Comma [0] 2 2 2" xfId="6"/>
    <cellStyle name="Comma [0] 2 2 3" xfId="7"/>
    <cellStyle name="Comma [0] 2 2 4" xfId="8"/>
    <cellStyle name="Comma [0] 2 2 5" xfId="9"/>
    <cellStyle name="Comma [0] 2 2 6" xfId="10"/>
    <cellStyle name="Comma [0] 2 2 7" xfId="11"/>
    <cellStyle name="Comma [0] 2 3" xfId="12"/>
    <cellStyle name="Comma [0] 2 4" xfId="13"/>
    <cellStyle name="Comma [0] 2 5" xfId="14"/>
    <cellStyle name="Comma [0] 2 6" xfId="15"/>
    <cellStyle name="Comma [0] 2 7" xfId="16"/>
    <cellStyle name="Comma [0] 2 8" xfId="17"/>
    <cellStyle name="Comma [0] 3" xfId="18"/>
    <cellStyle name="Comma [0] 3 2" xfId="19"/>
    <cellStyle name="Comma [0] 3 3" xfId="20"/>
    <cellStyle name="Comma [0] 3 4" xfId="21"/>
    <cellStyle name="Comma [0] 3 5" xfId="22"/>
    <cellStyle name="Comma [0] 3 6" xfId="23"/>
    <cellStyle name="Comma [0] 3 7" xfId="24"/>
    <cellStyle name="Comma 10" xfId="1"/>
    <cellStyle name="Comma 10 2" xfId="25"/>
    <cellStyle name="Comma 10 3" xfId="26"/>
    <cellStyle name="Comma 10 4" xfId="27"/>
    <cellStyle name="Comma 10 5" xfId="28"/>
    <cellStyle name="Comma 10 6" xfId="29"/>
    <cellStyle name="Comma 10 7" xfId="30"/>
    <cellStyle name="Comma 11" xfId="31"/>
    <cellStyle name="Comma 11 2" xfId="32"/>
    <cellStyle name="Comma 11 3" xfId="33"/>
    <cellStyle name="Comma 11 4" xfId="34"/>
    <cellStyle name="Comma 11 5" xfId="35"/>
    <cellStyle name="Comma 11 6" xfId="36"/>
    <cellStyle name="Comma 11 7" xfId="37"/>
    <cellStyle name="Comma 12" xfId="38"/>
    <cellStyle name="Comma 12 2" xfId="39"/>
    <cellStyle name="Comma 12 3" xfId="40"/>
    <cellStyle name="Comma 12 4" xfId="41"/>
    <cellStyle name="Comma 12 5" xfId="42"/>
    <cellStyle name="Comma 12 6" xfId="43"/>
    <cellStyle name="Comma 12 7" xfId="44"/>
    <cellStyle name="Comma 13" xfId="45"/>
    <cellStyle name="Comma 13 2" xfId="46"/>
    <cellStyle name="Comma 13 3" xfId="47"/>
    <cellStyle name="Comma 13 4" xfId="48"/>
    <cellStyle name="Comma 13 5" xfId="49"/>
    <cellStyle name="Comma 13 6" xfId="50"/>
    <cellStyle name="Comma 13 7" xfId="51"/>
    <cellStyle name="Comma 14" xfId="52"/>
    <cellStyle name="Comma 14 2" xfId="53"/>
    <cellStyle name="Comma 14 3" xfId="54"/>
    <cellStyle name="Comma 14 4" xfId="55"/>
    <cellStyle name="Comma 14 5" xfId="56"/>
    <cellStyle name="Comma 14 6" xfId="57"/>
    <cellStyle name="Comma 14 7" xfId="58"/>
    <cellStyle name="Comma 15" xfId="59"/>
    <cellStyle name="Comma 15 2" xfId="60"/>
    <cellStyle name="Comma 15 3" xfId="61"/>
    <cellStyle name="Comma 15 4" xfId="62"/>
    <cellStyle name="Comma 15 5" xfId="63"/>
    <cellStyle name="Comma 15 6" xfId="64"/>
    <cellStyle name="Comma 15 7" xfId="65"/>
    <cellStyle name="Comma 16" xfId="66"/>
    <cellStyle name="Comma 16 2" xfId="67"/>
    <cellStyle name="Comma 16 3" xfId="68"/>
    <cellStyle name="Comma 16 4" xfId="69"/>
    <cellStyle name="Comma 16 5" xfId="70"/>
    <cellStyle name="Comma 16 6" xfId="71"/>
    <cellStyle name="Comma 16 7" xfId="72"/>
    <cellStyle name="Comma 17" xfId="73"/>
    <cellStyle name="Comma 17 2" xfId="74"/>
    <cellStyle name="Comma 17 3" xfId="75"/>
    <cellStyle name="Comma 17 4" xfId="76"/>
    <cellStyle name="Comma 17 5" xfId="77"/>
    <cellStyle name="Comma 17 6" xfId="78"/>
    <cellStyle name="Comma 17 7" xfId="79"/>
    <cellStyle name="Comma 18" xfId="80"/>
    <cellStyle name="Comma 18 2" xfId="81"/>
    <cellStyle name="Comma 18 3" xfId="82"/>
    <cellStyle name="Comma 18 4" xfId="83"/>
    <cellStyle name="Comma 18 5" xfId="84"/>
    <cellStyle name="Comma 18 6" xfId="85"/>
    <cellStyle name="Comma 18 7" xfId="86"/>
    <cellStyle name="Comma 19" xfId="87"/>
    <cellStyle name="Comma 19 2" xfId="88"/>
    <cellStyle name="Comma 19 3" xfId="89"/>
    <cellStyle name="Comma 19 4" xfId="90"/>
    <cellStyle name="Comma 19 5" xfId="91"/>
    <cellStyle name="Comma 19 6" xfId="92"/>
    <cellStyle name="Comma 19 7" xfId="93"/>
    <cellStyle name="Comma 2" xfId="94"/>
    <cellStyle name="Comma 2 2" xfId="95"/>
    <cellStyle name="Comma 2 2 2" xfId="96"/>
    <cellStyle name="Comma 2 2 3" xfId="97"/>
    <cellStyle name="Comma 2 2 4" xfId="98"/>
    <cellStyle name="Comma 2 2 5" xfId="99"/>
    <cellStyle name="Comma 2 2 6" xfId="100"/>
    <cellStyle name="Comma 2 2 7" xfId="101"/>
    <cellStyle name="Comma 2 3" xfId="102"/>
    <cellStyle name="Comma 2 4" xfId="103"/>
    <cellStyle name="Comma 2 5" xfId="104"/>
    <cellStyle name="Comma 2 6" xfId="105"/>
    <cellStyle name="Comma 2 7" xfId="106"/>
    <cellStyle name="Comma 2 8" xfId="107"/>
    <cellStyle name="Comma 20" xfId="108"/>
    <cellStyle name="Comma 20 2" xfId="109"/>
    <cellStyle name="Comma 21" xfId="110"/>
    <cellStyle name="Comma 21 2" xfId="111"/>
    <cellStyle name="Comma 22" xfId="112"/>
    <cellStyle name="Comma 22 2" xfId="113"/>
    <cellStyle name="Comma 23" xfId="114"/>
    <cellStyle name="Comma 3" xfId="115"/>
    <cellStyle name="Comma 3 2" xfId="116"/>
    <cellStyle name="Comma 3 3" xfId="117"/>
    <cellStyle name="Comma 3 4" xfId="118"/>
    <cellStyle name="Comma 3 5" xfId="119"/>
    <cellStyle name="Comma 3 6" xfId="120"/>
    <cellStyle name="Comma 3 7" xfId="121"/>
    <cellStyle name="Comma 4" xfId="122"/>
    <cellStyle name="Comma 4 2" xfId="123"/>
    <cellStyle name="Comma 4 3" xfId="124"/>
    <cellStyle name="Comma 4 4" xfId="125"/>
    <cellStyle name="Comma 4 5" xfId="126"/>
    <cellStyle name="Comma 4 6" xfId="127"/>
    <cellStyle name="Comma 4 7" xfId="128"/>
    <cellStyle name="Comma 5" xfId="129"/>
    <cellStyle name="Comma 5 2" xfId="130"/>
    <cellStyle name="Comma 5 3" xfId="131"/>
    <cellStyle name="Comma 5 4" xfId="132"/>
    <cellStyle name="Comma 5 5" xfId="133"/>
    <cellStyle name="Comma 5 6" xfId="134"/>
    <cellStyle name="Comma 5 7" xfId="135"/>
    <cellStyle name="Comma 6" xfId="136"/>
    <cellStyle name="Comma 6 2" xfId="137"/>
    <cellStyle name="Comma 6 3" xfId="138"/>
    <cellStyle name="Comma 6 4" xfId="139"/>
    <cellStyle name="Comma 6 5" xfId="140"/>
    <cellStyle name="Comma 6 6" xfId="141"/>
    <cellStyle name="Comma 6 7" xfId="142"/>
    <cellStyle name="Comma 7" xfId="143"/>
    <cellStyle name="Comma 7 2" xfId="144"/>
    <cellStyle name="Comma 7 3" xfId="145"/>
    <cellStyle name="Comma 7 4" xfId="146"/>
    <cellStyle name="Comma 7 5" xfId="147"/>
    <cellStyle name="Comma 7 6" xfId="148"/>
    <cellStyle name="Comma 7 7" xfId="149"/>
    <cellStyle name="Comma 8" xfId="150"/>
    <cellStyle name="Comma 8 2" xfId="151"/>
    <cellStyle name="Comma 8 3" xfId="152"/>
    <cellStyle name="Comma 8 4" xfId="153"/>
    <cellStyle name="Comma 8 5" xfId="154"/>
    <cellStyle name="Comma 8 6" xfId="155"/>
    <cellStyle name="Comma 8 7" xfId="156"/>
    <cellStyle name="Comma 9" xfId="157"/>
    <cellStyle name="Comma 9 2" xfId="158"/>
    <cellStyle name="Comma 9 3" xfId="159"/>
    <cellStyle name="Comma 9 4" xfId="160"/>
    <cellStyle name="Comma 9 5" xfId="161"/>
    <cellStyle name="Comma 9 6" xfId="162"/>
    <cellStyle name="Comma 9 7" xfId="163"/>
    <cellStyle name="Excel Built-in Comma" xfId="164"/>
    <cellStyle name="Excel Built-in Normal" xfId="165"/>
    <cellStyle name="Judul Kolom" xfId="166"/>
    <cellStyle name="Judul tabel" xfId="167"/>
    <cellStyle name="Jumlah 2" xfId="168"/>
    <cellStyle name="Millares [0]_Well Timing" xfId="169"/>
    <cellStyle name="Millares_Well Timing" xfId="170"/>
    <cellStyle name="Moneda [0]_Well Timing" xfId="171"/>
    <cellStyle name="Moneda_Well Timing" xfId="172"/>
    <cellStyle name="Normal" xfId="0" builtinId="0"/>
    <cellStyle name="Normal 10" xfId="173"/>
    <cellStyle name="Normal 2" xfId="174"/>
    <cellStyle name="Normal 2 2" xfId="175"/>
    <cellStyle name="Normal 2 3" xfId="176"/>
    <cellStyle name="Normal 2 4" xfId="177"/>
    <cellStyle name="Normal 2 5" xfId="178"/>
    <cellStyle name="Normal 2 6" xfId="179"/>
    <cellStyle name="Normal 2 7" xfId="180"/>
    <cellStyle name="Normal 3" xfId="181"/>
    <cellStyle name="Normal 3 2" xfId="182"/>
    <cellStyle name="Percent 2" xfId="183"/>
    <cellStyle name="Percent 2 2" xfId="184"/>
    <cellStyle name="stub" xfId="185"/>
    <cellStyle name="sumber" xfId="18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teng_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9">
          <cell r="A9">
            <v>1</v>
          </cell>
          <cell r="B9" t="str">
            <v>Kab.Cilacap</v>
          </cell>
        </row>
        <row r="10">
          <cell r="A10">
            <v>2</v>
          </cell>
          <cell r="B10" t="str">
            <v>Kab.Banyumas</v>
          </cell>
        </row>
        <row r="11">
          <cell r="A11">
            <v>3</v>
          </cell>
          <cell r="B11" t="str">
            <v>Kab.Purbalingga</v>
          </cell>
        </row>
        <row r="12">
          <cell r="A12">
            <v>4</v>
          </cell>
          <cell r="B12" t="str">
            <v>Kab.Banjarnegara</v>
          </cell>
        </row>
        <row r="13">
          <cell r="A13">
            <v>5</v>
          </cell>
          <cell r="B13" t="str">
            <v>Kab.Kebumen</v>
          </cell>
        </row>
        <row r="14">
          <cell r="A14">
            <v>6</v>
          </cell>
          <cell r="B14" t="str">
            <v>Kab.Purworejo</v>
          </cell>
        </row>
        <row r="15">
          <cell r="A15">
            <v>7</v>
          </cell>
          <cell r="B15" t="str">
            <v>Kab.Wonosobo</v>
          </cell>
        </row>
        <row r="16">
          <cell r="A16">
            <v>8</v>
          </cell>
          <cell r="B16" t="str">
            <v>Kab.Magelang</v>
          </cell>
        </row>
        <row r="17">
          <cell r="A17">
            <v>9</v>
          </cell>
          <cell r="B17" t="str">
            <v>Kab.Boyolali</v>
          </cell>
        </row>
        <row r="18">
          <cell r="A18">
            <v>10</v>
          </cell>
          <cell r="B18" t="str">
            <v>Kab.Klaten</v>
          </cell>
        </row>
        <row r="19">
          <cell r="A19">
            <v>11</v>
          </cell>
          <cell r="B19" t="str">
            <v>Kab.Sukoharjo</v>
          </cell>
        </row>
        <row r="20">
          <cell r="A20">
            <v>12</v>
          </cell>
          <cell r="B20" t="str">
            <v>Kab.Wonogiri</v>
          </cell>
        </row>
        <row r="21">
          <cell r="A21">
            <v>13</v>
          </cell>
          <cell r="B21" t="str">
            <v>Kab.Karanganyar</v>
          </cell>
        </row>
        <row r="22">
          <cell r="A22">
            <v>14</v>
          </cell>
          <cell r="B22" t="str">
            <v>Kab.Sragen</v>
          </cell>
        </row>
        <row r="23">
          <cell r="A23">
            <v>15</v>
          </cell>
          <cell r="B23" t="str">
            <v>Kab.Grobogan</v>
          </cell>
        </row>
        <row r="24">
          <cell r="A24">
            <v>16</v>
          </cell>
          <cell r="B24" t="str">
            <v>Kab.Blora</v>
          </cell>
        </row>
        <row r="25">
          <cell r="A25">
            <v>17</v>
          </cell>
          <cell r="B25" t="str">
            <v>Kab.Rembang</v>
          </cell>
        </row>
        <row r="26">
          <cell r="A26">
            <v>18</v>
          </cell>
          <cell r="B26" t="str">
            <v>Kab.Pati</v>
          </cell>
        </row>
        <row r="27">
          <cell r="A27">
            <v>19</v>
          </cell>
          <cell r="B27" t="str">
            <v>Kab.Kudus</v>
          </cell>
        </row>
        <row r="28">
          <cell r="A28">
            <v>20</v>
          </cell>
          <cell r="B28" t="str">
            <v>Kab.Jepara</v>
          </cell>
        </row>
        <row r="29">
          <cell r="A29">
            <v>21</v>
          </cell>
          <cell r="B29" t="str">
            <v>Kab.Demak</v>
          </cell>
        </row>
        <row r="30">
          <cell r="A30">
            <v>22</v>
          </cell>
          <cell r="B30" t="str">
            <v>Kab.Semarang</v>
          </cell>
        </row>
        <row r="31">
          <cell r="A31">
            <v>23</v>
          </cell>
          <cell r="B31" t="str">
            <v>Kab.Temanggung</v>
          </cell>
        </row>
        <row r="32">
          <cell r="A32">
            <v>24</v>
          </cell>
          <cell r="B32" t="str">
            <v>Kab.Kendal</v>
          </cell>
        </row>
        <row r="33">
          <cell r="A33">
            <v>25</v>
          </cell>
          <cell r="B33" t="str">
            <v>Kab.Batang</v>
          </cell>
        </row>
        <row r="34">
          <cell r="A34">
            <v>26</v>
          </cell>
          <cell r="B34" t="str">
            <v>Kab.Pekalongan</v>
          </cell>
        </row>
        <row r="35">
          <cell r="A35">
            <v>27</v>
          </cell>
          <cell r="B35" t="str">
            <v>Kab.Pemalang</v>
          </cell>
        </row>
        <row r="36">
          <cell r="A36">
            <v>28</v>
          </cell>
          <cell r="B36" t="str">
            <v>Kab.Tegal</v>
          </cell>
        </row>
        <row r="37">
          <cell r="A37">
            <v>29</v>
          </cell>
          <cell r="B37" t="str">
            <v>Kab.Brebes</v>
          </cell>
        </row>
        <row r="38">
          <cell r="A38">
            <v>30</v>
          </cell>
          <cell r="B38" t="str">
            <v>Kota Magelang</v>
          </cell>
        </row>
        <row r="39">
          <cell r="A39">
            <v>31</v>
          </cell>
          <cell r="B39" t="str">
            <v>Kota Surakarta</v>
          </cell>
        </row>
        <row r="40">
          <cell r="A40">
            <v>32</v>
          </cell>
          <cell r="B40" t="str">
            <v>Kota Salatiga</v>
          </cell>
        </row>
        <row r="41">
          <cell r="A41">
            <v>33</v>
          </cell>
          <cell r="B41" t="str">
            <v>Kota Semarang</v>
          </cell>
        </row>
        <row r="42">
          <cell r="A42">
            <v>34</v>
          </cell>
          <cell r="B42" t="str">
            <v>Kota Pekalongan</v>
          </cell>
        </row>
        <row r="43">
          <cell r="A43">
            <v>35</v>
          </cell>
          <cell r="B43" t="str">
            <v>Kota Tegal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E48"/>
  <sheetViews>
    <sheetView tabSelected="1" view="pageBreakPreview" topLeftCell="A3" zoomScale="70" zoomScaleNormal="60" zoomScaleSheetLayoutView="70" workbookViewId="0">
      <selection activeCell="G93" sqref="G93"/>
    </sheetView>
  </sheetViews>
  <sheetFormatPr defaultColWidth="9.140625" defaultRowHeight="15"/>
  <cols>
    <col min="1" max="1" width="7.5703125" style="2" customWidth="1"/>
    <col min="2" max="2" width="26.42578125" style="2" customWidth="1"/>
    <col min="3" max="4" width="20.140625" style="2" customWidth="1"/>
    <col min="5" max="5" width="15.7109375" style="2" customWidth="1"/>
    <col min="6" max="7" width="20.140625" style="2" customWidth="1"/>
    <col min="8" max="8" width="15.7109375" style="2" customWidth="1"/>
    <col min="9" max="10" width="20.140625" style="2" customWidth="1"/>
    <col min="11" max="11" width="15.7109375" style="2" customWidth="1"/>
    <col min="12" max="12" width="16.5703125" style="2" customWidth="1"/>
    <col min="13" max="13" width="15" style="2" customWidth="1"/>
    <col min="14" max="14" width="15.7109375" style="2" customWidth="1"/>
    <col min="15" max="15" width="13.85546875" style="2" customWidth="1"/>
    <col min="16" max="16" width="13" style="2" customWidth="1"/>
    <col min="17" max="17" width="13.42578125" style="2" customWidth="1"/>
    <col min="18" max="19" width="11.7109375" style="2" customWidth="1"/>
    <col min="20" max="22" width="8.28515625" style="2" customWidth="1"/>
    <col min="23" max="23" width="14" style="2" customWidth="1"/>
    <col min="24" max="24" width="12.7109375" style="2" customWidth="1"/>
    <col min="25" max="25" width="14.140625" style="2" customWidth="1"/>
    <col min="26" max="26" width="16" style="2" customWidth="1"/>
    <col min="27" max="27" width="16.42578125" style="2" customWidth="1"/>
    <col min="28" max="31" width="8.28515625" style="2" customWidth="1"/>
    <col min="32" max="16384" width="9.140625" style="2"/>
  </cols>
  <sheetData>
    <row r="1" spans="1:31">
      <c r="A1" s="1" t="s">
        <v>0</v>
      </c>
    </row>
    <row r="3" spans="1:31" s="5" customFormat="1" ht="16.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s="5" customFormat="1" ht="16.5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Y4" s="7"/>
    </row>
    <row r="5" spans="1:31" s="5" customFormat="1" ht="16.5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Q5" s="8"/>
      <c r="R5" s="8"/>
      <c r="S5" s="8"/>
      <c r="T5" s="8"/>
      <c r="U5" s="8"/>
      <c r="V5" s="8"/>
      <c r="Y5" s="7"/>
      <c r="Z5" s="8"/>
      <c r="AA5" s="8"/>
      <c r="AB5" s="8"/>
      <c r="AC5" s="8"/>
      <c r="AD5" s="8"/>
      <c r="AE5" s="8"/>
    </row>
    <row r="6" spans="1:31" ht="15.75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31" ht="36.75" customHeight="1">
      <c r="A7" s="10" t="s">
        <v>4</v>
      </c>
      <c r="B7" s="11" t="s">
        <v>5</v>
      </c>
      <c r="C7" s="12" t="s">
        <v>6</v>
      </c>
      <c r="D7" s="13" t="s">
        <v>7</v>
      </c>
      <c r="E7" s="14"/>
      <c r="F7" s="12" t="s">
        <v>8</v>
      </c>
      <c r="G7" s="13" t="s">
        <v>9</v>
      </c>
      <c r="H7" s="14"/>
      <c r="I7" s="12" t="s">
        <v>10</v>
      </c>
      <c r="J7" s="13" t="s">
        <v>11</v>
      </c>
      <c r="K7" s="15"/>
      <c r="L7" s="16"/>
      <c r="M7" s="17"/>
      <c r="N7" s="17"/>
      <c r="O7" s="18"/>
      <c r="S7" s="17"/>
      <c r="T7" s="17"/>
      <c r="U7" s="17"/>
      <c r="V7" s="17"/>
      <c r="W7" s="17"/>
      <c r="X7" s="18"/>
    </row>
    <row r="8" spans="1:31" ht="24.75" customHeight="1">
      <c r="A8" s="19"/>
      <c r="B8" s="20"/>
      <c r="C8" s="21"/>
      <c r="D8" s="22" t="s">
        <v>12</v>
      </c>
      <c r="E8" s="23" t="s">
        <v>13</v>
      </c>
      <c r="F8" s="21"/>
      <c r="G8" s="22" t="s">
        <v>14</v>
      </c>
      <c r="H8" s="23" t="s">
        <v>13</v>
      </c>
      <c r="I8" s="21"/>
      <c r="J8" s="22" t="s">
        <v>14</v>
      </c>
      <c r="K8" s="24" t="s">
        <v>13</v>
      </c>
      <c r="L8" s="16"/>
      <c r="M8" s="16"/>
      <c r="N8" s="16"/>
      <c r="O8" s="16"/>
    </row>
    <row r="9" spans="1:31" ht="16.5" customHeight="1">
      <c r="A9" s="25">
        <v>1</v>
      </c>
      <c r="B9" s="26">
        <v>2</v>
      </c>
      <c r="C9" s="27">
        <v>3</v>
      </c>
      <c r="D9" s="26">
        <v>4</v>
      </c>
      <c r="E9" s="27">
        <v>5</v>
      </c>
      <c r="F9" s="26">
        <v>6</v>
      </c>
      <c r="G9" s="27">
        <v>7</v>
      </c>
      <c r="H9" s="26">
        <v>8</v>
      </c>
      <c r="I9" s="27">
        <v>9</v>
      </c>
      <c r="J9" s="26">
        <v>10</v>
      </c>
      <c r="K9" s="28">
        <v>11</v>
      </c>
    </row>
    <row r="10" spans="1:31" ht="16.5" customHeight="1">
      <c r="A10" s="29">
        <f>'[1]9'!A9</f>
        <v>1</v>
      </c>
      <c r="B10" s="30" t="str">
        <f>'[1]9'!B9</f>
        <v>Kab.Cilacap</v>
      </c>
      <c r="C10" s="31">
        <v>73187</v>
      </c>
      <c r="D10" s="32">
        <v>5878</v>
      </c>
      <c r="E10" s="33">
        <f>D10/C10*100</f>
        <v>8.0314810007241721</v>
      </c>
      <c r="F10" s="34">
        <v>72755</v>
      </c>
      <c r="G10" s="32">
        <v>7863</v>
      </c>
      <c r="H10" s="33">
        <f>G10/F10*100</f>
        <v>10.807504638856436</v>
      </c>
      <c r="I10" s="34">
        <v>72850</v>
      </c>
      <c r="J10" s="32">
        <v>3665</v>
      </c>
      <c r="K10" s="35">
        <f>J10/I10*100</f>
        <v>5.0308853809196981</v>
      </c>
    </row>
    <row r="11" spans="1:31" ht="17.100000000000001" customHeight="1">
      <c r="A11" s="29">
        <f>'[1]9'!A10</f>
        <v>2</v>
      </c>
      <c r="B11" s="30" t="str">
        <f>'[1]9'!B10</f>
        <v>Kab.Banyumas</v>
      </c>
      <c r="C11" s="31">
        <v>35905</v>
      </c>
      <c r="D11" s="32">
        <v>3773</v>
      </c>
      <c r="E11" s="33">
        <f t="shared" ref="E11:E44" si="0">D11/C11*100</f>
        <v>10.508285754073249</v>
      </c>
      <c r="F11" s="34">
        <v>35541</v>
      </c>
      <c r="G11" s="32">
        <v>6988</v>
      </c>
      <c r="H11" s="33">
        <f>G11/F11*100</f>
        <v>19.661799048985678</v>
      </c>
      <c r="I11" s="34">
        <v>35612</v>
      </c>
      <c r="J11" s="32">
        <v>2056</v>
      </c>
      <c r="K11" s="35">
        <f t="shared" ref="K11:K44" si="1">J11/I11*100</f>
        <v>5.7733348309558581</v>
      </c>
    </row>
    <row r="12" spans="1:31" ht="17.100000000000001" customHeight="1">
      <c r="A12" s="29">
        <f>'[1]9'!A11</f>
        <v>3</v>
      </c>
      <c r="B12" s="30" t="str">
        <f>'[1]9'!B11</f>
        <v>Kab.Purbalingga</v>
      </c>
      <c r="C12" s="31">
        <v>29071</v>
      </c>
      <c r="D12" s="32">
        <v>2731</v>
      </c>
      <c r="E12" s="33">
        <f t="shared" si="0"/>
        <v>9.3942416841525915</v>
      </c>
      <c r="F12" s="34">
        <v>28828</v>
      </c>
      <c r="G12" s="32">
        <v>5195</v>
      </c>
      <c r="H12" s="33">
        <f t="shared" ref="H12:H44" si="2">G12/F12*100</f>
        <v>18.020674344387402</v>
      </c>
      <c r="I12" s="34">
        <v>28888</v>
      </c>
      <c r="J12" s="32">
        <v>1540</v>
      </c>
      <c r="K12" s="35">
        <f t="shared" si="1"/>
        <v>5.3309332594849073</v>
      </c>
    </row>
    <row r="13" spans="1:31" ht="17.100000000000001" customHeight="1">
      <c r="A13" s="29">
        <f>'[1]9'!A12</f>
        <v>4</v>
      </c>
      <c r="B13" s="30" t="str">
        <f>'[1]9'!B12</f>
        <v>Kab.Banjarnegara</v>
      </c>
      <c r="C13" s="31">
        <v>26492</v>
      </c>
      <c r="D13" s="32">
        <v>2212</v>
      </c>
      <c r="E13" s="33">
        <f t="shared" si="0"/>
        <v>8.3496904725954995</v>
      </c>
      <c r="F13" s="34">
        <v>26327</v>
      </c>
      <c r="G13" s="32">
        <v>6337</v>
      </c>
      <c r="H13" s="33">
        <f t="shared" si="2"/>
        <v>24.070346032590116</v>
      </c>
      <c r="I13" s="34">
        <v>26379</v>
      </c>
      <c r="J13" s="32">
        <v>1182</v>
      </c>
      <c r="K13" s="35">
        <f t="shared" si="1"/>
        <v>4.4808370294552491</v>
      </c>
    </row>
    <row r="14" spans="1:31" ht="17.100000000000001" customHeight="1">
      <c r="A14" s="29">
        <f>'[1]9'!A13</f>
        <v>5</v>
      </c>
      <c r="B14" s="30" t="str">
        <f>'[1]9'!B13</f>
        <v>Kab.Kebumen</v>
      </c>
      <c r="C14" s="31">
        <v>69420</v>
      </c>
      <c r="D14" s="32">
        <v>6162</v>
      </c>
      <c r="E14" s="33">
        <f t="shared" si="0"/>
        <v>8.8764044943820224</v>
      </c>
      <c r="F14" s="34">
        <v>68902</v>
      </c>
      <c r="G14" s="32">
        <v>10390</v>
      </c>
      <c r="H14" s="33">
        <f t="shared" si="2"/>
        <v>15.079388116455256</v>
      </c>
      <c r="I14" s="34">
        <v>69037</v>
      </c>
      <c r="J14" s="32">
        <v>3025</v>
      </c>
      <c r="K14" s="35">
        <f t="shared" si="1"/>
        <v>4.381708359285601</v>
      </c>
    </row>
    <row r="15" spans="1:31" ht="17.100000000000001" customHeight="1">
      <c r="A15" s="29">
        <f>'[1]9'!A14</f>
        <v>6</v>
      </c>
      <c r="B15" s="30" t="str">
        <f>'[1]9'!B14</f>
        <v>Kab.Purworejo</v>
      </c>
      <c r="C15" s="31">
        <v>10549</v>
      </c>
      <c r="D15" s="32">
        <v>1168</v>
      </c>
      <c r="E15" s="33">
        <f t="shared" si="0"/>
        <v>11.072139539292824</v>
      </c>
      <c r="F15" s="34">
        <v>10390</v>
      </c>
      <c r="G15" s="32">
        <v>2132</v>
      </c>
      <c r="H15" s="33">
        <f t="shared" si="2"/>
        <v>20.519730510105873</v>
      </c>
      <c r="I15" s="34">
        <v>10446</v>
      </c>
      <c r="J15" s="32">
        <v>534</v>
      </c>
      <c r="K15" s="35">
        <f t="shared" si="1"/>
        <v>5.1120045950603101</v>
      </c>
    </row>
    <row r="16" spans="1:31" ht="17.100000000000001" customHeight="1">
      <c r="A16" s="29">
        <f>'[1]9'!A15</f>
        <v>7</v>
      </c>
      <c r="B16" s="30" t="str">
        <f>'[1]9'!B15</f>
        <v>Kab.Wonosobo</v>
      </c>
      <c r="C16" s="31">
        <v>15865</v>
      </c>
      <c r="D16" s="32">
        <v>1429</v>
      </c>
      <c r="E16" s="33">
        <f t="shared" si="0"/>
        <v>9.0072486605735893</v>
      </c>
      <c r="F16" s="34">
        <v>15667</v>
      </c>
      <c r="G16" s="32">
        <v>4093</v>
      </c>
      <c r="H16" s="33">
        <f t="shared" si="2"/>
        <v>26.124976064339055</v>
      </c>
      <c r="I16" s="34">
        <v>15678</v>
      </c>
      <c r="J16" s="32">
        <v>577</v>
      </c>
      <c r="K16" s="35">
        <f t="shared" si="1"/>
        <v>3.6803163668835315</v>
      </c>
    </row>
    <row r="17" spans="1:11" ht="17.100000000000001" customHeight="1">
      <c r="A17" s="29">
        <f>'[1]9'!A16</f>
        <v>8</v>
      </c>
      <c r="B17" s="30" t="str">
        <f>'[1]9'!B16</f>
        <v>Kab.Magelang</v>
      </c>
      <c r="C17" s="31">
        <v>24898</v>
      </c>
      <c r="D17" s="32">
        <v>2599</v>
      </c>
      <c r="E17" s="33">
        <f t="shared" si="0"/>
        <v>10.438589444935337</v>
      </c>
      <c r="F17" s="34">
        <v>24501</v>
      </c>
      <c r="G17" s="32">
        <v>4683</v>
      </c>
      <c r="H17" s="33">
        <f t="shared" si="2"/>
        <v>19.113505571201177</v>
      </c>
      <c r="I17" s="34">
        <v>24524</v>
      </c>
      <c r="J17" s="32">
        <v>1752</v>
      </c>
      <c r="K17" s="35">
        <f t="shared" si="1"/>
        <v>7.1440221823519821</v>
      </c>
    </row>
    <row r="18" spans="1:11" ht="17.100000000000001" customHeight="1">
      <c r="A18" s="29">
        <f>'[1]9'!A17</f>
        <v>9</v>
      </c>
      <c r="B18" s="30" t="str">
        <f>'[1]9'!B17</f>
        <v>Kab.Boyolali</v>
      </c>
      <c r="C18" s="31">
        <v>47511</v>
      </c>
      <c r="D18" s="32">
        <v>2379</v>
      </c>
      <c r="E18" s="33">
        <f t="shared" si="0"/>
        <v>5.0072614762897008</v>
      </c>
      <c r="F18" s="34">
        <v>47078</v>
      </c>
      <c r="G18" s="32">
        <v>5452</v>
      </c>
      <c r="H18" s="33">
        <f t="shared" si="2"/>
        <v>11.580780831811037</v>
      </c>
      <c r="I18" s="34">
        <v>47254</v>
      </c>
      <c r="J18" s="32">
        <v>1634</v>
      </c>
      <c r="K18" s="35">
        <f t="shared" si="1"/>
        <v>3.4579083252211449</v>
      </c>
    </row>
    <row r="19" spans="1:11" ht="17.100000000000001" customHeight="1">
      <c r="A19" s="29">
        <f>'[1]9'!A18</f>
        <v>10</v>
      </c>
      <c r="B19" s="30" t="str">
        <f>'[1]9'!B18</f>
        <v>Kab.Klaten</v>
      </c>
      <c r="C19" s="31">
        <v>41504</v>
      </c>
      <c r="D19" s="32">
        <v>5416</v>
      </c>
      <c r="E19" s="33">
        <f t="shared" si="0"/>
        <v>13.04934464148034</v>
      </c>
      <c r="F19" s="34">
        <v>41102</v>
      </c>
      <c r="G19" s="32">
        <v>7808</v>
      </c>
      <c r="H19" s="33">
        <f t="shared" si="2"/>
        <v>18.996642499148461</v>
      </c>
      <c r="I19" s="34">
        <v>41145</v>
      </c>
      <c r="J19" s="32">
        <v>2829</v>
      </c>
      <c r="K19" s="35">
        <f t="shared" si="1"/>
        <v>6.8756835581480127</v>
      </c>
    </row>
    <row r="20" spans="1:11" ht="17.100000000000001" customHeight="1">
      <c r="A20" s="29">
        <f>'[1]9'!A19</f>
        <v>11</v>
      </c>
      <c r="B20" s="30" t="str">
        <f>'[1]9'!B19</f>
        <v>Kab.Sukoharjo</v>
      </c>
      <c r="C20" s="31">
        <v>13828</v>
      </c>
      <c r="D20" s="32">
        <v>863</v>
      </c>
      <c r="E20" s="33">
        <f t="shared" si="0"/>
        <v>6.2409603702632346</v>
      </c>
      <c r="F20" s="34">
        <v>13753</v>
      </c>
      <c r="G20" s="32">
        <v>1175</v>
      </c>
      <c r="H20" s="33">
        <f t="shared" si="2"/>
        <v>8.5435904893477783</v>
      </c>
      <c r="I20" s="34">
        <v>13679</v>
      </c>
      <c r="J20" s="32">
        <v>592</v>
      </c>
      <c r="K20" s="35">
        <f t="shared" si="1"/>
        <v>4.3278017398932676</v>
      </c>
    </row>
    <row r="21" spans="1:11" ht="17.100000000000001" customHeight="1">
      <c r="A21" s="29">
        <f>'[1]9'!A20</f>
        <v>12</v>
      </c>
      <c r="B21" s="30" t="str">
        <f>'[1]9'!B20</f>
        <v>Kab.Wonogiri</v>
      </c>
      <c r="C21" s="31">
        <v>7232</v>
      </c>
      <c r="D21" s="32">
        <v>639</v>
      </c>
      <c r="E21" s="33">
        <f t="shared" si="0"/>
        <v>8.8357300884955752</v>
      </c>
      <c r="F21" s="34">
        <v>7174</v>
      </c>
      <c r="G21" s="32">
        <v>1153</v>
      </c>
      <c r="H21" s="33">
        <f t="shared" si="2"/>
        <v>16.07192640089211</v>
      </c>
      <c r="I21" s="34">
        <v>7174</v>
      </c>
      <c r="J21" s="32">
        <v>391</v>
      </c>
      <c r="K21" s="35">
        <f t="shared" si="1"/>
        <v>5.4502369668246446</v>
      </c>
    </row>
    <row r="22" spans="1:11" ht="17.100000000000001" customHeight="1">
      <c r="A22" s="29">
        <f>'[1]9'!A21</f>
        <v>13</v>
      </c>
      <c r="B22" s="30" t="str">
        <f>'[1]9'!B21</f>
        <v>Kab.Karanganyar</v>
      </c>
      <c r="C22" s="31">
        <v>36100</v>
      </c>
      <c r="D22" s="32">
        <v>2506</v>
      </c>
      <c r="E22" s="33">
        <f t="shared" si="0"/>
        <v>6.9418282548476453</v>
      </c>
      <c r="F22" s="34">
        <v>35969</v>
      </c>
      <c r="G22" s="32">
        <v>3097</v>
      </c>
      <c r="H22" s="33">
        <f t="shared" si="2"/>
        <v>8.6101921098723899</v>
      </c>
      <c r="I22" s="34">
        <v>36003</v>
      </c>
      <c r="J22" s="32">
        <v>1100</v>
      </c>
      <c r="K22" s="35">
        <f t="shared" si="1"/>
        <v>3.0553009471432935</v>
      </c>
    </row>
    <row r="23" spans="1:11" ht="17.100000000000001" customHeight="1">
      <c r="A23" s="29">
        <f>'[1]9'!A22</f>
        <v>14</v>
      </c>
      <c r="B23" s="30" t="str">
        <f>'[1]9'!B22</f>
        <v>Kab.Sragen</v>
      </c>
      <c r="C23" s="31">
        <v>34256</v>
      </c>
      <c r="D23" s="32">
        <v>3117</v>
      </c>
      <c r="E23" s="33">
        <f t="shared" si="0"/>
        <v>9.0991359177954223</v>
      </c>
      <c r="F23" s="34">
        <v>34094</v>
      </c>
      <c r="G23" s="32">
        <v>4158</v>
      </c>
      <c r="H23" s="33">
        <f t="shared" si="2"/>
        <v>12.195694257054027</v>
      </c>
      <c r="I23" s="34">
        <v>34120</v>
      </c>
      <c r="J23" s="32">
        <v>2275</v>
      </c>
      <c r="K23" s="35">
        <f t="shared" si="1"/>
        <v>6.6676436107854631</v>
      </c>
    </row>
    <row r="24" spans="1:11" ht="17.100000000000001" customHeight="1">
      <c r="A24" s="29">
        <f>'[1]9'!A23</f>
        <v>15</v>
      </c>
      <c r="B24" s="30" t="str">
        <f>'[1]9'!B23</f>
        <v>Kab.Grobogan</v>
      </c>
      <c r="C24" s="31">
        <v>21263</v>
      </c>
      <c r="D24" s="32">
        <v>2907</v>
      </c>
      <c r="E24" s="33">
        <f t="shared" si="0"/>
        <v>13.671636175516156</v>
      </c>
      <c r="F24" s="34">
        <v>21004</v>
      </c>
      <c r="G24" s="32">
        <v>3280</v>
      </c>
      <c r="H24" s="33">
        <f t="shared" si="2"/>
        <v>15.616073128927823</v>
      </c>
      <c r="I24" s="34">
        <v>21109</v>
      </c>
      <c r="J24" s="32">
        <v>1921</v>
      </c>
      <c r="K24" s="35">
        <f t="shared" si="1"/>
        <v>9.1003837225827855</v>
      </c>
    </row>
    <row r="25" spans="1:11" ht="17.100000000000001" customHeight="1">
      <c r="A25" s="29">
        <f>'[1]9'!A24</f>
        <v>16</v>
      </c>
      <c r="B25" s="30" t="str">
        <f>'[1]9'!B24</f>
        <v>Kab.Blora</v>
      </c>
      <c r="C25" s="31">
        <v>45086</v>
      </c>
      <c r="D25" s="32">
        <v>6472</v>
      </c>
      <c r="E25" s="33">
        <f t="shared" si="0"/>
        <v>14.354788626181076</v>
      </c>
      <c r="F25" s="34">
        <v>44630</v>
      </c>
      <c r="G25" s="32">
        <v>6840</v>
      </c>
      <c r="H25" s="33">
        <f t="shared" si="2"/>
        <v>15.326013892000898</v>
      </c>
      <c r="I25" s="34">
        <v>44793</v>
      </c>
      <c r="J25" s="32">
        <v>4435</v>
      </c>
      <c r="K25" s="35">
        <f t="shared" si="1"/>
        <v>9.9011006184001964</v>
      </c>
    </row>
    <row r="26" spans="1:11" ht="17.100000000000001" customHeight="1">
      <c r="A26" s="29">
        <f>'[1]9'!A25</f>
        <v>17</v>
      </c>
      <c r="B26" s="30" t="str">
        <f>'[1]9'!B25</f>
        <v>Kab.Rembang</v>
      </c>
      <c r="C26" s="31">
        <v>12377</v>
      </c>
      <c r="D26" s="32">
        <v>1691</v>
      </c>
      <c r="E26" s="33">
        <f t="shared" si="0"/>
        <v>13.662438393794943</v>
      </c>
      <c r="F26" s="34">
        <v>11826</v>
      </c>
      <c r="G26" s="32">
        <v>2808</v>
      </c>
      <c r="H26" s="33">
        <f t="shared" si="2"/>
        <v>23.74429223744292</v>
      </c>
      <c r="I26" s="34">
        <v>11893</v>
      </c>
      <c r="J26" s="32">
        <v>1188</v>
      </c>
      <c r="K26" s="35">
        <f t="shared" si="1"/>
        <v>9.9890692003699648</v>
      </c>
    </row>
    <row r="27" spans="1:11" ht="17.100000000000001" customHeight="1">
      <c r="A27" s="29">
        <f>'[1]9'!A26</f>
        <v>18</v>
      </c>
      <c r="B27" s="30" t="str">
        <f>'[1]9'!B26</f>
        <v>Kab.Pati</v>
      </c>
      <c r="C27" s="31">
        <v>70733</v>
      </c>
      <c r="D27" s="32">
        <v>4615</v>
      </c>
      <c r="E27" s="33">
        <f t="shared" si="0"/>
        <v>6.5245359308950563</v>
      </c>
      <c r="F27" s="34">
        <v>70393</v>
      </c>
      <c r="G27" s="32">
        <v>3999</v>
      </c>
      <c r="H27" s="33">
        <f t="shared" si="2"/>
        <v>5.6809625957126419</v>
      </c>
      <c r="I27" s="34">
        <v>70521</v>
      </c>
      <c r="J27" s="32">
        <v>4357</v>
      </c>
      <c r="K27" s="35">
        <f t="shared" si="1"/>
        <v>6.1783014988443155</v>
      </c>
    </row>
    <row r="28" spans="1:11" ht="17.100000000000001" customHeight="1">
      <c r="A28" s="29">
        <f>'[1]9'!A27</f>
        <v>19</v>
      </c>
      <c r="B28" s="30" t="str">
        <f>'[1]9'!B27</f>
        <v>Kab.Kudus</v>
      </c>
      <c r="C28" s="31">
        <v>61251</v>
      </c>
      <c r="D28" s="32">
        <v>2567</v>
      </c>
      <c r="E28" s="33">
        <f t="shared" si="0"/>
        <v>4.1909519844573966</v>
      </c>
      <c r="F28" s="34">
        <v>61071</v>
      </c>
      <c r="G28" s="32">
        <v>2960</v>
      </c>
      <c r="H28" s="33">
        <f t="shared" si="2"/>
        <v>4.8468176384863515</v>
      </c>
      <c r="I28" s="34">
        <v>61183</v>
      </c>
      <c r="J28" s="32">
        <v>2238</v>
      </c>
      <c r="K28" s="35">
        <f t="shared" si="1"/>
        <v>3.6578788225487471</v>
      </c>
    </row>
    <row r="29" spans="1:11" ht="17.100000000000001" customHeight="1">
      <c r="A29" s="29">
        <f>'[1]9'!A28</f>
        <v>20</v>
      </c>
      <c r="B29" s="30" t="str">
        <f>'[1]9'!B28</f>
        <v>Kab.Jepara</v>
      </c>
      <c r="C29" s="31">
        <v>53720</v>
      </c>
      <c r="D29" s="32">
        <v>6367</v>
      </c>
      <c r="E29" s="33">
        <f t="shared" si="0"/>
        <v>11.852196574832465</v>
      </c>
      <c r="F29" s="34">
        <v>53533</v>
      </c>
      <c r="G29" s="32">
        <v>7164</v>
      </c>
      <c r="H29" s="33">
        <f t="shared" si="2"/>
        <v>13.382399641342724</v>
      </c>
      <c r="I29" s="34">
        <v>53587</v>
      </c>
      <c r="J29" s="32">
        <v>4676</v>
      </c>
      <c r="K29" s="35">
        <f t="shared" si="1"/>
        <v>8.7259969768787204</v>
      </c>
    </row>
    <row r="30" spans="1:11" ht="17.100000000000001" customHeight="1">
      <c r="A30" s="29">
        <f>'[1]9'!A29</f>
        <v>21</v>
      </c>
      <c r="B30" s="30" t="str">
        <f>'[1]9'!B29</f>
        <v>Kab.Demak</v>
      </c>
      <c r="C30" s="31">
        <v>52790</v>
      </c>
      <c r="D30" s="32">
        <v>6026</v>
      </c>
      <c r="E30" s="33">
        <f t="shared" si="0"/>
        <v>11.415040727410494</v>
      </c>
      <c r="F30" s="34">
        <v>52349</v>
      </c>
      <c r="G30" s="32">
        <v>5410</v>
      </c>
      <c r="H30" s="33">
        <f t="shared" si="2"/>
        <v>10.334485854553096</v>
      </c>
      <c r="I30" s="34">
        <v>52512</v>
      </c>
      <c r="J30" s="32">
        <v>4117</v>
      </c>
      <c r="K30" s="35">
        <f t="shared" si="1"/>
        <v>7.8401127361365024</v>
      </c>
    </row>
    <row r="31" spans="1:11" ht="17.100000000000001" customHeight="1">
      <c r="A31" s="29">
        <f>'[1]9'!A30</f>
        <v>22</v>
      </c>
      <c r="B31" s="30" t="str">
        <f>'[1]9'!B30</f>
        <v>Kab.Semarang</v>
      </c>
      <c r="C31" s="31">
        <v>32786</v>
      </c>
      <c r="D31" s="32">
        <v>2137</v>
      </c>
      <c r="E31" s="33">
        <f t="shared" si="0"/>
        <v>6.518025986701641</v>
      </c>
      <c r="F31" s="34">
        <v>32658</v>
      </c>
      <c r="G31" s="32">
        <v>3483</v>
      </c>
      <c r="H31" s="33">
        <f t="shared" si="2"/>
        <v>10.665074407495865</v>
      </c>
      <c r="I31" s="34">
        <v>32661</v>
      </c>
      <c r="J31" s="32">
        <v>1123</v>
      </c>
      <c r="K31" s="35">
        <f t="shared" si="1"/>
        <v>3.4383515507792164</v>
      </c>
    </row>
    <row r="32" spans="1:11" ht="17.100000000000001" customHeight="1">
      <c r="A32" s="29">
        <f>'[1]9'!A31</f>
        <v>23</v>
      </c>
      <c r="B32" s="30" t="str">
        <f>'[1]9'!B31</f>
        <v>Kab.Temanggung</v>
      </c>
      <c r="C32" s="31">
        <v>10196</v>
      </c>
      <c r="D32" s="32">
        <v>1000</v>
      </c>
      <c r="E32" s="33">
        <f t="shared" si="0"/>
        <v>9.8077677520596325</v>
      </c>
      <c r="F32" s="34">
        <v>10076</v>
      </c>
      <c r="G32" s="32">
        <v>2260</v>
      </c>
      <c r="H32" s="33">
        <f t="shared" si="2"/>
        <v>22.42953552997221</v>
      </c>
      <c r="I32" s="34">
        <v>10103</v>
      </c>
      <c r="J32" s="32">
        <v>558</v>
      </c>
      <c r="K32" s="35">
        <f t="shared" si="1"/>
        <v>5.523111946946452</v>
      </c>
    </row>
    <row r="33" spans="1:11" ht="17.100000000000001" customHeight="1">
      <c r="A33" s="29">
        <f>'[1]9'!A32</f>
        <v>24</v>
      </c>
      <c r="B33" s="30" t="str">
        <f>'[1]9'!B32</f>
        <v>Kab.Kendal</v>
      </c>
      <c r="C33" s="31">
        <v>7732</v>
      </c>
      <c r="D33" s="32">
        <v>990</v>
      </c>
      <c r="E33" s="33">
        <f t="shared" si="0"/>
        <v>12.8039317123642</v>
      </c>
      <c r="F33" s="34">
        <v>7683</v>
      </c>
      <c r="G33" s="32">
        <v>1648</v>
      </c>
      <c r="H33" s="33">
        <f t="shared" si="2"/>
        <v>21.449954444878301</v>
      </c>
      <c r="I33" s="34">
        <v>7678</v>
      </c>
      <c r="J33" s="32">
        <v>685</v>
      </c>
      <c r="K33" s="35">
        <f t="shared" si="1"/>
        <v>8.9215941651471731</v>
      </c>
    </row>
    <row r="34" spans="1:11" ht="17.100000000000001" customHeight="1">
      <c r="A34" s="29">
        <f>'[1]9'!A33</f>
        <v>25</v>
      </c>
      <c r="B34" s="30" t="str">
        <f>'[1]9'!B33</f>
        <v>Kab.Batang</v>
      </c>
      <c r="C34" s="31">
        <v>36248</v>
      </c>
      <c r="D34" s="32">
        <v>3782</v>
      </c>
      <c r="E34" s="33">
        <f t="shared" si="0"/>
        <v>10.433679099536526</v>
      </c>
      <c r="F34" s="34">
        <v>35983</v>
      </c>
      <c r="G34" s="32">
        <v>5996</v>
      </c>
      <c r="H34" s="33">
        <f t="shared" si="2"/>
        <v>16.663424394853124</v>
      </c>
      <c r="I34" s="34">
        <v>36017</v>
      </c>
      <c r="J34" s="32">
        <v>2371</v>
      </c>
      <c r="K34" s="35">
        <f t="shared" si="1"/>
        <v>6.5830024710553356</v>
      </c>
    </row>
    <row r="35" spans="1:11" ht="17.100000000000001" customHeight="1">
      <c r="A35" s="29">
        <f>'[1]9'!A34</f>
        <v>26</v>
      </c>
      <c r="B35" s="30" t="str">
        <f>'[1]9'!B34</f>
        <v>Kab.Pekalongan</v>
      </c>
      <c r="C35" s="31">
        <v>12765</v>
      </c>
      <c r="D35" s="32">
        <v>2153</v>
      </c>
      <c r="E35" s="33">
        <f t="shared" si="0"/>
        <v>16.866431649040344</v>
      </c>
      <c r="F35" s="34">
        <v>12158</v>
      </c>
      <c r="G35" s="32">
        <v>2532</v>
      </c>
      <c r="H35" s="33">
        <f t="shared" si="2"/>
        <v>20.825793716071722</v>
      </c>
      <c r="I35" s="34">
        <v>12180</v>
      </c>
      <c r="J35" s="32">
        <v>1519</v>
      </c>
      <c r="K35" s="35">
        <f t="shared" si="1"/>
        <v>12.471264367816092</v>
      </c>
    </row>
    <row r="36" spans="1:11" ht="17.100000000000001" customHeight="1">
      <c r="A36" s="29">
        <f>'[1]9'!A35</f>
        <v>27</v>
      </c>
      <c r="B36" s="30" t="str">
        <f>'[1]9'!B35</f>
        <v>Kab.Pemalang</v>
      </c>
      <c r="C36" s="31">
        <v>9070</v>
      </c>
      <c r="D36" s="32">
        <v>1024</v>
      </c>
      <c r="E36" s="33">
        <f t="shared" si="0"/>
        <v>11.289966923925029</v>
      </c>
      <c r="F36" s="34">
        <v>9040</v>
      </c>
      <c r="G36" s="32">
        <v>1026</v>
      </c>
      <c r="H36" s="33">
        <f t="shared" si="2"/>
        <v>11.349557522123893</v>
      </c>
      <c r="I36" s="34">
        <v>9036</v>
      </c>
      <c r="J36" s="32">
        <v>904</v>
      </c>
      <c r="K36" s="35">
        <f t="shared" si="1"/>
        <v>10.004426737494466</v>
      </c>
    </row>
    <row r="37" spans="1:11" ht="17.100000000000001" customHeight="1">
      <c r="A37" s="29">
        <f>'[1]9'!A36</f>
        <v>28</v>
      </c>
      <c r="B37" s="30" t="str">
        <f>'[1]9'!B36</f>
        <v>Kab.Tegal</v>
      </c>
      <c r="C37" s="31">
        <v>73420</v>
      </c>
      <c r="D37" s="32">
        <v>6458</v>
      </c>
      <c r="E37" s="33">
        <f t="shared" si="0"/>
        <v>8.7959684009806605</v>
      </c>
      <c r="F37" s="34">
        <v>73060</v>
      </c>
      <c r="G37" s="32">
        <v>9342</v>
      </c>
      <c r="H37" s="33">
        <f t="shared" si="2"/>
        <v>12.78675061593211</v>
      </c>
      <c r="I37" s="34">
        <v>73214</v>
      </c>
      <c r="J37" s="32">
        <v>4814</v>
      </c>
      <c r="K37" s="35">
        <f t="shared" si="1"/>
        <v>6.5752451716884748</v>
      </c>
    </row>
    <row r="38" spans="1:11" ht="17.100000000000001" customHeight="1">
      <c r="A38" s="29">
        <f>'[1]9'!A37</f>
        <v>29</v>
      </c>
      <c r="B38" s="30" t="str">
        <f>'[1]9'!B37</f>
        <v>Kab.Brebes</v>
      </c>
      <c r="C38" s="31">
        <v>52584</v>
      </c>
      <c r="D38" s="32">
        <v>8125</v>
      </c>
      <c r="E38" s="33">
        <f t="shared" si="0"/>
        <v>15.451468127186976</v>
      </c>
      <c r="F38" s="34">
        <v>51994</v>
      </c>
      <c r="G38" s="32">
        <v>11043</v>
      </c>
      <c r="H38" s="33">
        <f t="shared" si="2"/>
        <v>21.238989114128554</v>
      </c>
      <c r="I38" s="34">
        <v>52222</v>
      </c>
      <c r="J38" s="32">
        <v>4398</v>
      </c>
      <c r="K38" s="35">
        <f t="shared" si="1"/>
        <v>8.4217379648424036</v>
      </c>
    </row>
    <row r="39" spans="1:11" ht="17.100000000000001" customHeight="1">
      <c r="A39" s="29">
        <f>'[1]9'!A38</f>
        <v>30</v>
      </c>
      <c r="B39" s="30" t="str">
        <f>'[1]9'!B38</f>
        <v>Kota Magelang</v>
      </c>
      <c r="C39" s="31">
        <v>1751</v>
      </c>
      <c r="D39" s="32">
        <v>179</v>
      </c>
      <c r="E39" s="33">
        <f t="shared" si="0"/>
        <v>10.222729868646487</v>
      </c>
      <c r="F39" s="34">
        <v>1570</v>
      </c>
      <c r="G39" s="32">
        <v>281</v>
      </c>
      <c r="H39" s="33">
        <f t="shared" si="2"/>
        <v>17.898089171974522</v>
      </c>
      <c r="I39" s="34">
        <v>1573</v>
      </c>
      <c r="J39" s="32">
        <v>135</v>
      </c>
      <c r="K39" s="35">
        <f t="shared" si="1"/>
        <v>8.5823267641449466</v>
      </c>
    </row>
    <row r="40" spans="1:11" ht="17.100000000000001" customHeight="1">
      <c r="A40" s="29">
        <f>'[1]9'!A39</f>
        <v>31</v>
      </c>
      <c r="B40" s="30" t="str">
        <f>'[1]9'!B39</f>
        <v>Kota Surakarta</v>
      </c>
      <c r="C40" s="31">
        <v>4259</v>
      </c>
      <c r="D40" s="32">
        <v>243</v>
      </c>
      <c r="E40" s="33">
        <f t="shared" si="0"/>
        <v>5.705564686546138</v>
      </c>
      <c r="F40" s="34">
        <v>4209</v>
      </c>
      <c r="G40" s="32">
        <v>192</v>
      </c>
      <c r="H40" s="33">
        <f t="shared" si="2"/>
        <v>4.5616535994297935</v>
      </c>
      <c r="I40" s="34">
        <v>4209</v>
      </c>
      <c r="J40" s="32">
        <v>171</v>
      </c>
      <c r="K40" s="35">
        <f t="shared" si="1"/>
        <v>4.0627227369921597</v>
      </c>
    </row>
    <row r="41" spans="1:11" ht="17.100000000000001" customHeight="1">
      <c r="A41" s="29">
        <f>'[1]9'!A40</f>
        <v>32</v>
      </c>
      <c r="B41" s="30" t="str">
        <f>'[1]9'!B40</f>
        <v>Kota Salatiga</v>
      </c>
      <c r="C41" s="31">
        <v>708</v>
      </c>
      <c r="D41" s="32">
        <v>81</v>
      </c>
      <c r="E41" s="33">
        <f t="shared" si="0"/>
        <v>11.440677966101696</v>
      </c>
      <c r="F41" s="34">
        <v>707</v>
      </c>
      <c r="G41" s="32">
        <v>133</v>
      </c>
      <c r="H41" s="33">
        <f t="shared" si="2"/>
        <v>18.811881188118811</v>
      </c>
      <c r="I41" s="34">
        <v>704</v>
      </c>
      <c r="J41" s="32">
        <v>58</v>
      </c>
      <c r="K41" s="35">
        <f t="shared" si="1"/>
        <v>8.2386363636363633</v>
      </c>
    </row>
    <row r="42" spans="1:11" ht="17.100000000000001" customHeight="1">
      <c r="A42" s="29">
        <f>'[1]9'!A41</f>
        <v>33</v>
      </c>
      <c r="B42" s="30" t="str">
        <f>'[1]9'!B41</f>
        <v>Kota Semarang</v>
      </c>
      <c r="C42" s="31">
        <v>18766</v>
      </c>
      <c r="D42" s="32">
        <v>920</v>
      </c>
      <c r="E42" s="33">
        <f t="shared" si="0"/>
        <v>4.9024832143237775</v>
      </c>
      <c r="F42" s="34">
        <v>18723</v>
      </c>
      <c r="G42" s="32">
        <v>1617</v>
      </c>
      <c r="H42" s="33">
        <f t="shared" si="2"/>
        <v>8.6364364685146597</v>
      </c>
      <c r="I42" s="34">
        <v>18711</v>
      </c>
      <c r="J42" s="32">
        <v>665</v>
      </c>
      <c r="K42" s="35">
        <f t="shared" si="1"/>
        <v>3.554059109614665</v>
      </c>
    </row>
    <row r="43" spans="1:11" ht="17.100000000000001" customHeight="1">
      <c r="A43" s="29">
        <f>'[1]9'!A42</f>
        <v>34</v>
      </c>
      <c r="B43" s="30" t="str">
        <f>'[1]9'!B42</f>
        <v>Kota Pekalongan</v>
      </c>
      <c r="C43" s="31">
        <v>6330</v>
      </c>
      <c r="D43" s="32">
        <v>989</v>
      </c>
      <c r="E43" s="33">
        <f t="shared" si="0"/>
        <v>15.624012638230647</v>
      </c>
      <c r="F43" s="34">
        <v>6113</v>
      </c>
      <c r="G43" s="32">
        <v>1145</v>
      </c>
      <c r="H43" s="33">
        <f t="shared" si="2"/>
        <v>18.730574186160641</v>
      </c>
      <c r="I43" s="34">
        <v>6120</v>
      </c>
      <c r="J43" s="32">
        <v>786</v>
      </c>
      <c r="K43" s="35">
        <f t="shared" si="1"/>
        <v>12.84313725490196</v>
      </c>
    </row>
    <row r="44" spans="1:11" ht="17.100000000000001" customHeight="1">
      <c r="A44" s="29">
        <f>'[1]9'!A43</f>
        <v>35</v>
      </c>
      <c r="B44" s="30" t="str">
        <f>'[1]9'!B43</f>
        <v>Kota Tegal</v>
      </c>
      <c r="C44" s="31">
        <v>11508</v>
      </c>
      <c r="D44" s="32">
        <v>1051</v>
      </c>
      <c r="E44" s="33">
        <f t="shared" si="0"/>
        <v>9.1327771984706292</v>
      </c>
      <c r="F44" s="34">
        <v>11502</v>
      </c>
      <c r="G44" s="32">
        <v>765</v>
      </c>
      <c r="H44" s="33">
        <f t="shared" si="2"/>
        <v>6.6510172143974966</v>
      </c>
      <c r="I44" s="34">
        <v>11496</v>
      </c>
      <c r="J44" s="32">
        <v>867</v>
      </c>
      <c r="K44" s="35">
        <f t="shared" si="1"/>
        <v>7.5417536534446761</v>
      </c>
    </row>
    <row r="45" spans="1:11" ht="20.100000000000001" customHeight="1" thickBot="1">
      <c r="A45" s="36" t="s">
        <v>15</v>
      </c>
      <c r="B45" s="37"/>
      <c r="C45" s="38">
        <f>SUM(C10:C44)</f>
        <v>1061161</v>
      </c>
      <c r="D45" s="39">
        <f>SUM(D10:D44)</f>
        <v>100649</v>
      </c>
      <c r="E45" s="40">
        <f>D45/C45*100</f>
        <v>9.4848001387159915</v>
      </c>
      <c r="F45" s="38">
        <f>SUM(F10:F44)</f>
        <v>1052363</v>
      </c>
      <c r="G45" s="39">
        <f>SUM(G10:G44)</f>
        <v>144448</v>
      </c>
      <c r="H45" s="40">
        <f>G45/F45*100</f>
        <v>13.726062204771546</v>
      </c>
      <c r="I45" s="38">
        <f>SUM(I10:I44)</f>
        <v>1054311</v>
      </c>
      <c r="J45" s="39">
        <f>SUM(J10:J44)</f>
        <v>65138</v>
      </c>
      <c r="K45" s="41">
        <f>J45/I45*100</f>
        <v>6.1782529064004832</v>
      </c>
    </row>
    <row r="47" spans="1:11" ht="20.100000000000001" customHeight="1">
      <c r="A47" s="42" t="s">
        <v>16</v>
      </c>
    </row>
    <row r="48" spans="1:11">
      <c r="A48" s="43"/>
    </row>
  </sheetData>
  <mergeCells count="10">
    <mergeCell ref="A4:K4"/>
    <mergeCell ref="A5:K5"/>
    <mergeCell ref="A7:A8"/>
    <mergeCell ref="B7:B8"/>
    <mergeCell ref="C7:C8"/>
    <mergeCell ref="D7:E7"/>
    <mergeCell ref="F7:F8"/>
    <mergeCell ref="G7:H7"/>
    <mergeCell ref="I7:I8"/>
    <mergeCell ref="J7:K7"/>
  </mergeCells>
  <printOptions horizontalCentered="1" verticalCentered="1"/>
  <pageMargins left="0.7" right="0.7" top="0.7" bottom="0.7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44</vt:lpstr>
      <vt:lpstr>'44'!Print_Area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</dc:creator>
  <cp:lastModifiedBy>Aris</cp:lastModifiedBy>
  <dcterms:created xsi:type="dcterms:W3CDTF">2022-02-07T03:08:10Z</dcterms:created>
  <dcterms:modified xsi:type="dcterms:W3CDTF">2022-02-07T03:08:47Z</dcterms:modified>
</cp:coreProperties>
</file>