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liveplymouthac-my.sharepoint.com/personal/thomas_wennekers_plymouth_ac_uk/Documents/todo/teaching/2023-24/COMP1003/marking/rep/"/>
    </mc:Choice>
  </mc:AlternateContent>
  <xr:revisionPtr revIDLastSave="7401" documentId="13_ncr:1_{CA14D71E-2D11-4393-BE34-61364ECC49FA}" xr6:coauthVersionLast="47" xr6:coauthVersionMax="47" xr10:uidLastSave="{0B14643F-CD7D-44A9-BD78-F5151C402E2F}"/>
  <bookViews>
    <workbookView xWindow="-108" yWindow="-108" windowWidth="23256" windowHeight="12720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2" l="1"/>
  <c r="G11" i="2"/>
  <c r="G4" i="2"/>
  <c r="R12" i="2"/>
  <c r="G12" i="2"/>
  <c r="G5" i="2"/>
  <c r="G6" i="2"/>
  <c r="G7" i="2"/>
  <c r="G8" i="2"/>
  <c r="G9" i="2"/>
  <c r="G10" i="2"/>
  <c r="G15" i="2"/>
  <c r="G16" i="2"/>
  <c r="G13" i="2"/>
  <c r="G14" i="2"/>
  <c r="G17" i="2"/>
  <c r="G18" i="2"/>
  <c r="G21" i="2"/>
  <c r="G19" i="2"/>
  <c r="G22" i="2"/>
  <c r="G20" i="2"/>
  <c r="G23" i="2"/>
  <c r="G25" i="2"/>
  <c r="G26" i="2"/>
  <c r="G24" i="2"/>
  <c r="G28" i="2"/>
  <c r="G27" i="2"/>
  <c r="G29" i="2"/>
  <c r="G31" i="2"/>
  <c r="G30" i="2"/>
  <c r="G32" i="2"/>
  <c r="G34" i="2"/>
  <c r="G36" i="2"/>
  <c r="G33" i="2"/>
  <c r="G37" i="2"/>
  <c r="G35" i="2"/>
  <c r="G39" i="2"/>
  <c r="G38" i="2"/>
  <c r="G43" i="2"/>
  <c r="G45" i="2"/>
  <c r="G46" i="2"/>
  <c r="G47" i="2"/>
  <c r="G40" i="2"/>
  <c r="G44" i="2"/>
  <c r="G41" i="2"/>
  <c r="G42" i="2"/>
  <c r="G52" i="2"/>
  <c r="G55" i="2"/>
  <c r="G53" i="2"/>
  <c r="G50" i="2"/>
  <c r="G48" i="2"/>
  <c r="G49" i="2"/>
  <c r="G54" i="2"/>
  <c r="G51" i="2"/>
  <c r="G58" i="2"/>
  <c r="G61" i="2"/>
  <c r="G62" i="2"/>
  <c r="G63" i="2"/>
  <c r="G64" i="2"/>
  <c r="G65" i="2"/>
  <c r="G56" i="2"/>
  <c r="G57" i="2"/>
  <c r="G59" i="2"/>
  <c r="G60" i="2"/>
  <c r="G69" i="2"/>
  <c r="G71" i="2"/>
  <c r="G66" i="2"/>
  <c r="G78" i="2"/>
  <c r="G79" i="2"/>
  <c r="G77" i="2"/>
  <c r="G68" i="2"/>
  <c r="G67" i="2"/>
  <c r="G80" i="2"/>
  <c r="G70" i="2"/>
  <c r="G81" i="2"/>
  <c r="G73" i="2"/>
  <c r="G74" i="2"/>
  <c r="G72" i="2"/>
  <c r="G75" i="2"/>
  <c r="G82" i="2"/>
  <c r="G76" i="2"/>
  <c r="G83" i="2"/>
  <c r="G85" i="2"/>
  <c r="G84" i="2"/>
  <c r="G86" i="2"/>
  <c r="G90" i="2"/>
  <c r="G92" i="2"/>
  <c r="G87" i="2"/>
  <c r="G94" i="2"/>
  <c r="G93" i="2"/>
  <c r="G88" i="2"/>
  <c r="G89" i="2"/>
  <c r="G95" i="2"/>
  <c r="G96" i="2"/>
  <c r="G91" i="2"/>
  <c r="G98" i="2"/>
  <c r="G99" i="2"/>
  <c r="G100" i="2"/>
  <c r="G97" i="2"/>
  <c r="G104" i="2"/>
  <c r="G105" i="2"/>
  <c r="G101" i="2"/>
  <c r="G102" i="2"/>
  <c r="G106" i="2"/>
  <c r="G108" i="2"/>
  <c r="G103" i="2"/>
  <c r="G109" i="2"/>
  <c r="G113" i="2"/>
  <c r="G107" i="2"/>
  <c r="G110" i="2"/>
  <c r="G114" i="2"/>
  <c r="G115" i="2"/>
  <c r="G112" i="2"/>
  <c r="G119" i="2"/>
  <c r="G120" i="2"/>
  <c r="G121" i="2"/>
  <c r="G117" i="2"/>
  <c r="G111" i="2"/>
  <c r="G118" i="2"/>
  <c r="G122" i="2"/>
  <c r="G116" i="2"/>
  <c r="G123" i="2"/>
  <c r="G124" i="2"/>
  <c r="G127" i="2"/>
  <c r="G125" i="2"/>
  <c r="G131" i="2"/>
  <c r="G132" i="2"/>
  <c r="G129" i="2"/>
  <c r="G128" i="2"/>
  <c r="G126" i="2"/>
  <c r="G133" i="2"/>
  <c r="G130" i="2"/>
  <c r="G135" i="2"/>
  <c r="G134" i="2"/>
  <c r="G136" i="2"/>
  <c r="G137" i="2"/>
  <c r="G141" i="2"/>
  <c r="G138" i="2"/>
  <c r="G139" i="2"/>
  <c r="G142" i="2"/>
  <c r="G140" i="2"/>
  <c r="G144" i="2"/>
  <c r="G143" i="2"/>
  <c r="G146" i="2"/>
  <c r="G145" i="2"/>
  <c r="G147" i="2"/>
  <c r="G148" i="2"/>
  <c r="G149" i="2"/>
  <c r="G150" i="2"/>
  <c r="G152" i="2"/>
  <c r="G151" i="2"/>
  <c r="G153" i="2"/>
  <c r="G154" i="2"/>
  <c r="G155" i="2"/>
  <c r="G156" i="2"/>
  <c r="G157" i="2"/>
  <c r="G158" i="2"/>
  <c r="G160" i="2"/>
  <c r="G159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3" i="2"/>
  <c r="G2" i="2"/>
  <c r="R3" i="2"/>
  <c r="E3" i="2" s="1"/>
  <c r="D3" i="2" s="1"/>
  <c r="W3" i="2"/>
  <c r="Y3" i="2"/>
  <c r="W146" i="2"/>
  <c r="Y39" i="2"/>
  <c r="W99" i="2"/>
  <c r="R107" i="2"/>
  <c r="W118" i="2"/>
  <c r="R118" i="2"/>
  <c r="R18" i="2"/>
  <c r="Y41" i="2"/>
  <c r="W75" i="2"/>
  <c r="Y65" i="2"/>
  <c r="Y53" i="2"/>
  <c r="Y56" i="2"/>
  <c r="R172" i="2"/>
  <c r="R128" i="2"/>
  <c r="R58" i="2"/>
  <c r="R57" i="2"/>
  <c r="R8" i="2"/>
  <c r="Y88" i="2"/>
  <c r="R135" i="2"/>
  <c r="R181" i="2"/>
  <c r="R166" i="2"/>
  <c r="R184" i="2"/>
  <c r="R185" i="2"/>
  <c r="R179" i="2"/>
  <c r="R177" i="2"/>
  <c r="R170" i="2"/>
  <c r="R169" i="2"/>
  <c r="R167" i="2"/>
  <c r="R168" i="2"/>
  <c r="R171" i="2"/>
  <c r="R173" i="2"/>
  <c r="R174" i="2"/>
  <c r="R175" i="2"/>
  <c r="R176" i="2"/>
  <c r="R178" i="2"/>
  <c r="R180" i="2"/>
  <c r="R182" i="2"/>
  <c r="R183" i="2"/>
  <c r="R144" i="2"/>
  <c r="R76" i="2"/>
  <c r="R165" i="2"/>
  <c r="R108" i="2"/>
  <c r="R99" i="2"/>
  <c r="R124" i="2"/>
  <c r="R5" i="2"/>
  <c r="R21" i="2"/>
  <c r="R56" i="2"/>
  <c r="R160" i="2"/>
  <c r="R149" i="2"/>
  <c r="R141" i="2"/>
  <c r="R120" i="2"/>
  <c r="R162" i="2"/>
  <c r="R7" i="2"/>
  <c r="R132" i="2"/>
  <c r="R63" i="2"/>
  <c r="R61" i="2"/>
  <c r="R44" i="2"/>
  <c r="R92" i="2"/>
  <c r="R157" i="2"/>
  <c r="R133" i="2"/>
  <c r="R34" i="2"/>
  <c r="R138" i="2"/>
  <c r="R140" i="2"/>
  <c r="R43" i="2"/>
  <c r="R161" i="2"/>
  <c r="R119" i="2"/>
  <c r="R155" i="2"/>
  <c r="R28" i="2"/>
  <c r="R65" i="2"/>
  <c r="R47" i="2"/>
  <c r="R151" i="2"/>
  <c r="R127" i="2"/>
  <c r="R62" i="2"/>
  <c r="R131" i="2"/>
  <c r="R159" i="2"/>
  <c r="R10" i="2"/>
  <c r="R13" i="2"/>
  <c r="R125" i="2"/>
  <c r="R45" i="2"/>
  <c r="R147" i="2"/>
  <c r="R78" i="2"/>
  <c r="R37" i="2"/>
  <c r="R16" i="2"/>
  <c r="R41" i="2"/>
  <c r="R11" i="2"/>
  <c r="R95" i="2"/>
  <c r="R111" i="2"/>
  <c r="R116" i="2"/>
  <c r="R123" i="2"/>
  <c r="R35" i="2"/>
  <c r="R94" i="2"/>
  <c r="R113" i="2"/>
  <c r="R98" i="2"/>
  <c r="R19" i="2"/>
  <c r="R59" i="2"/>
  <c r="R103" i="2"/>
  <c r="R51" i="2"/>
  <c r="R112" i="2"/>
  <c r="R110" i="2"/>
  <c r="R145" i="2"/>
  <c r="R29" i="2"/>
  <c r="R80" i="2"/>
  <c r="R48" i="2"/>
  <c r="R52" i="2"/>
  <c r="R152" i="2"/>
  <c r="R96" i="2"/>
  <c r="R72" i="2"/>
  <c r="R79" i="2"/>
  <c r="R163" i="2"/>
  <c r="R15" i="2"/>
  <c r="R26" i="2"/>
  <c r="R126" i="2"/>
  <c r="R129" i="2"/>
  <c r="R117" i="2"/>
  <c r="R90" i="2"/>
  <c r="R109" i="2"/>
  <c r="R93" i="2"/>
  <c r="R20" i="2"/>
  <c r="R17" i="2"/>
  <c r="R27" i="2"/>
  <c r="R81" i="2"/>
  <c r="R25" i="2"/>
  <c r="R9" i="2"/>
  <c r="R114" i="2"/>
  <c r="R60" i="2"/>
  <c r="R64" i="2"/>
  <c r="R101" i="2"/>
  <c r="R86" i="2"/>
  <c r="R30" i="2"/>
  <c r="R164" i="2"/>
  <c r="R143" i="2"/>
  <c r="R55" i="2"/>
  <c r="R22" i="2"/>
  <c r="R67" i="2"/>
  <c r="R85" i="2"/>
  <c r="R137" i="2"/>
  <c r="R122" i="2"/>
  <c r="R49" i="2"/>
  <c r="R39" i="2"/>
  <c r="R139" i="2"/>
  <c r="R77" i="2"/>
  <c r="R42" i="2"/>
  <c r="R83" i="2"/>
  <c r="R70" i="2"/>
  <c r="R40" i="2"/>
  <c r="R84" i="2"/>
  <c r="R82" i="2"/>
  <c r="R106" i="2"/>
  <c r="R89" i="2"/>
  <c r="R66" i="2"/>
  <c r="R50" i="2"/>
  <c r="R148" i="2"/>
  <c r="R69" i="2"/>
  <c r="R105" i="2"/>
  <c r="R36" i="2"/>
  <c r="R97" i="2"/>
  <c r="R14" i="2"/>
  <c r="R158" i="2"/>
  <c r="R154" i="2"/>
  <c r="R156" i="2"/>
  <c r="R121" i="2"/>
  <c r="R38" i="2"/>
  <c r="R31" i="2"/>
  <c r="R134" i="2"/>
  <c r="R24" i="2"/>
  <c r="R130" i="2"/>
  <c r="R33" i="2"/>
  <c r="R75" i="2"/>
  <c r="R32" i="2"/>
  <c r="R115" i="2"/>
  <c r="R68" i="2"/>
  <c r="R142" i="2"/>
  <c r="R136" i="2"/>
  <c r="R71" i="2"/>
  <c r="R88" i="2"/>
  <c r="R23" i="2"/>
  <c r="R46" i="2"/>
  <c r="R6" i="2"/>
  <c r="R153" i="2"/>
  <c r="R87" i="2"/>
  <c r="R73" i="2"/>
  <c r="R91" i="2"/>
  <c r="R53" i="2"/>
  <c r="R100" i="2"/>
  <c r="R74" i="2"/>
  <c r="R54" i="2"/>
  <c r="R104" i="2"/>
  <c r="R146" i="2"/>
  <c r="R150" i="2"/>
  <c r="R102" i="2"/>
  <c r="R4" i="2"/>
  <c r="W181" i="2"/>
  <c r="W166" i="2"/>
  <c r="W184" i="2"/>
  <c r="W185" i="2"/>
  <c r="W172" i="2"/>
  <c r="W179" i="2"/>
  <c r="W177" i="2"/>
  <c r="W170" i="2"/>
  <c r="W169" i="2"/>
  <c r="W167" i="2"/>
  <c r="W168" i="2"/>
  <c r="W171" i="2"/>
  <c r="W173" i="2"/>
  <c r="W174" i="2"/>
  <c r="W175" i="2"/>
  <c r="W176" i="2"/>
  <c r="W178" i="2"/>
  <c r="W180" i="2"/>
  <c r="W182" i="2"/>
  <c r="W183" i="2"/>
  <c r="W144" i="2"/>
  <c r="W76" i="2"/>
  <c r="W165" i="2"/>
  <c r="W108" i="2"/>
  <c r="W124" i="2"/>
  <c r="W5" i="2"/>
  <c r="W21" i="2"/>
  <c r="W56" i="2"/>
  <c r="W160" i="2"/>
  <c r="W149" i="2"/>
  <c r="W141" i="2"/>
  <c r="W120" i="2"/>
  <c r="W162" i="2"/>
  <c r="W7" i="2"/>
  <c r="W132" i="2"/>
  <c r="W63" i="2"/>
  <c r="W61" i="2"/>
  <c r="W44" i="2"/>
  <c r="W92" i="2"/>
  <c r="W157" i="2"/>
  <c r="W133" i="2"/>
  <c r="W34" i="2"/>
  <c r="W138" i="2"/>
  <c r="W140" i="2"/>
  <c r="W43" i="2"/>
  <c r="W161" i="2"/>
  <c r="W119" i="2"/>
  <c r="W155" i="2"/>
  <c r="W28" i="2"/>
  <c r="W8" i="2"/>
  <c r="W65" i="2"/>
  <c r="W47" i="2"/>
  <c r="W151" i="2"/>
  <c r="W127" i="2"/>
  <c r="W62" i="2"/>
  <c r="W131" i="2"/>
  <c r="W159" i="2"/>
  <c r="W10" i="2"/>
  <c r="W13" i="2"/>
  <c r="W125" i="2"/>
  <c r="W45" i="2"/>
  <c r="W147" i="2"/>
  <c r="W78" i="2"/>
  <c r="W57" i="2"/>
  <c r="W37" i="2"/>
  <c r="W16" i="2"/>
  <c r="W41" i="2"/>
  <c r="W11" i="2"/>
  <c r="W95" i="2"/>
  <c r="W111" i="2"/>
  <c r="W116" i="2"/>
  <c r="W123" i="2"/>
  <c r="W35" i="2"/>
  <c r="W94" i="2"/>
  <c r="W113" i="2"/>
  <c r="W98" i="2"/>
  <c r="W19" i="2"/>
  <c r="W59" i="2"/>
  <c r="W58" i="2"/>
  <c r="W103" i="2"/>
  <c r="W51" i="2"/>
  <c r="W18" i="2"/>
  <c r="W112" i="2"/>
  <c r="W110" i="2"/>
  <c r="W145" i="2"/>
  <c r="W29" i="2"/>
  <c r="W80" i="2"/>
  <c r="W48" i="2"/>
  <c r="W52" i="2"/>
  <c r="W152" i="2"/>
  <c r="W107" i="2"/>
  <c r="W96" i="2"/>
  <c r="W72" i="2"/>
  <c r="W79" i="2"/>
  <c r="W163" i="2"/>
  <c r="W15" i="2"/>
  <c r="W26" i="2"/>
  <c r="W126" i="2"/>
  <c r="W129" i="2"/>
  <c r="W117" i="2"/>
  <c r="W90" i="2"/>
  <c r="W109" i="2"/>
  <c r="W93" i="2"/>
  <c r="W20" i="2"/>
  <c r="W17" i="2"/>
  <c r="W27" i="2"/>
  <c r="W81" i="2"/>
  <c r="W25" i="2"/>
  <c r="W9" i="2"/>
  <c r="W114" i="2"/>
  <c r="W60" i="2"/>
  <c r="W64" i="2"/>
  <c r="W101" i="2"/>
  <c r="W86" i="2"/>
  <c r="W30" i="2"/>
  <c r="W164" i="2"/>
  <c r="W143" i="2"/>
  <c r="W55" i="2"/>
  <c r="W22" i="2"/>
  <c r="W67" i="2"/>
  <c r="W85" i="2"/>
  <c r="W137" i="2"/>
  <c r="W122" i="2"/>
  <c r="W49" i="2"/>
  <c r="W39" i="2"/>
  <c r="W139" i="2"/>
  <c r="W77" i="2"/>
  <c r="W42" i="2"/>
  <c r="W83" i="2"/>
  <c r="W70" i="2"/>
  <c r="W40" i="2"/>
  <c r="W84" i="2"/>
  <c r="W82" i="2"/>
  <c r="W106" i="2"/>
  <c r="W89" i="2"/>
  <c r="W66" i="2"/>
  <c r="W50" i="2"/>
  <c r="W148" i="2"/>
  <c r="W69" i="2"/>
  <c r="W135" i="2"/>
  <c r="W105" i="2"/>
  <c r="W36" i="2"/>
  <c r="W97" i="2"/>
  <c r="W14" i="2"/>
  <c r="W158" i="2"/>
  <c r="W154" i="2"/>
  <c r="W156" i="2"/>
  <c r="W121" i="2"/>
  <c r="W38" i="2"/>
  <c r="W31" i="2"/>
  <c r="W134" i="2"/>
  <c r="W24" i="2"/>
  <c r="W130" i="2"/>
  <c r="W33" i="2"/>
  <c r="W32" i="2"/>
  <c r="W115" i="2"/>
  <c r="W68" i="2"/>
  <c r="W12" i="2"/>
  <c r="W142" i="2"/>
  <c r="W136" i="2"/>
  <c r="W71" i="2"/>
  <c r="W88" i="2"/>
  <c r="W23" i="2"/>
  <c r="W46" i="2"/>
  <c r="W6" i="2"/>
  <c r="W128" i="2"/>
  <c r="W153" i="2"/>
  <c r="W87" i="2"/>
  <c r="W73" i="2"/>
  <c r="W91" i="2"/>
  <c r="W53" i="2"/>
  <c r="W100" i="2"/>
  <c r="W74" i="2"/>
  <c r="W54" i="2"/>
  <c r="W104" i="2"/>
  <c r="W150" i="2"/>
  <c r="W102" i="2"/>
  <c r="W4" i="2"/>
  <c r="Y167" i="2"/>
  <c r="Y168" i="2"/>
  <c r="Y171" i="2"/>
  <c r="Y173" i="2"/>
  <c r="Y174" i="2"/>
  <c r="Y175" i="2"/>
  <c r="Y176" i="2"/>
  <c r="Y178" i="2"/>
  <c r="Y180" i="2"/>
  <c r="Y182" i="2"/>
  <c r="Y183" i="2"/>
  <c r="Y144" i="2"/>
  <c r="Y76" i="2"/>
  <c r="Y165" i="2"/>
  <c r="Y108" i="2"/>
  <c r="Y99" i="2"/>
  <c r="Y124" i="2"/>
  <c r="Y5" i="2"/>
  <c r="Y21" i="2"/>
  <c r="Y160" i="2"/>
  <c r="Y149" i="2"/>
  <c r="Y141" i="2"/>
  <c r="Y120" i="2"/>
  <c r="Y162" i="2"/>
  <c r="Y7" i="2"/>
  <c r="Y132" i="2"/>
  <c r="Y63" i="2"/>
  <c r="Y61" i="2"/>
  <c r="Y44" i="2"/>
  <c r="Y92" i="2"/>
  <c r="Y157" i="2"/>
  <c r="Y133" i="2"/>
  <c r="Y34" i="2"/>
  <c r="Y138" i="2"/>
  <c r="Y140" i="2"/>
  <c r="Y43" i="2"/>
  <c r="Y161" i="2"/>
  <c r="Y119" i="2"/>
  <c r="Y155" i="2"/>
  <c r="Y28" i="2"/>
  <c r="Y8" i="2"/>
  <c r="Y47" i="2"/>
  <c r="Y151" i="2"/>
  <c r="Y127" i="2"/>
  <c r="Y62" i="2"/>
  <c r="Y131" i="2"/>
  <c r="Y159" i="2"/>
  <c r="Y10" i="2"/>
  <c r="Y13" i="2"/>
  <c r="Y125" i="2"/>
  <c r="Y45" i="2"/>
  <c r="Y147" i="2"/>
  <c r="Y78" i="2"/>
  <c r="Y57" i="2"/>
  <c r="Y37" i="2"/>
  <c r="Y16" i="2"/>
  <c r="Y11" i="2"/>
  <c r="Y95" i="2"/>
  <c r="Y111" i="2"/>
  <c r="Y116" i="2"/>
  <c r="Y123" i="2"/>
  <c r="Y35" i="2"/>
  <c r="Y94" i="2"/>
  <c r="Y113" i="2"/>
  <c r="Y98" i="2"/>
  <c r="Y118" i="2"/>
  <c r="Y19" i="2"/>
  <c r="Y59" i="2"/>
  <c r="Y58" i="2"/>
  <c r="Y103" i="2"/>
  <c r="Y51" i="2"/>
  <c r="Y18" i="2"/>
  <c r="Y112" i="2"/>
  <c r="Y110" i="2"/>
  <c r="Y145" i="2"/>
  <c r="Y29" i="2"/>
  <c r="Y80" i="2"/>
  <c r="Y48" i="2"/>
  <c r="Y52" i="2"/>
  <c r="Y152" i="2"/>
  <c r="Y107" i="2"/>
  <c r="Y96" i="2"/>
  <c r="Y72" i="2"/>
  <c r="Y79" i="2"/>
  <c r="Y163" i="2"/>
  <c r="Y15" i="2"/>
  <c r="Y26" i="2"/>
  <c r="Y126" i="2"/>
  <c r="Y129" i="2"/>
  <c r="Y117" i="2"/>
  <c r="Y90" i="2"/>
  <c r="Y109" i="2"/>
  <c r="Y93" i="2"/>
  <c r="Y20" i="2"/>
  <c r="Y17" i="2"/>
  <c r="Y27" i="2"/>
  <c r="Y81" i="2"/>
  <c r="Y25" i="2"/>
  <c r="Y9" i="2"/>
  <c r="Y114" i="2"/>
  <c r="Y60" i="2"/>
  <c r="Y64" i="2"/>
  <c r="Y101" i="2"/>
  <c r="Y86" i="2"/>
  <c r="Y30" i="2"/>
  <c r="Y164" i="2"/>
  <c r="Y143" i="2"/>
  <c r="Y55" i="2"/>
  <c r="Y22" i="2"/>
  <c r="Y67" i="2"/>
  <c r="Y85" i="2"/>
  <c r="Y137" i="2"/>
  <c r="Y122" i="2"/>
  <c r="Y49" i="2"/>
  <c r="Y139" i="2"/>
  <c r="Y77" i="2"/>
  <c r="Y42" i="2"/>
  <c r="Y83" i="2"/>
  <c r="Y70" i="2"/>
  <c r="Y40" i="2"/>
  <c r="Y84" i="2"/>
  <c r="Y82" i="2"/>
  <c r="Y106" i="2"/>
  <c r="Y89" i="2"/>
  <c r="Y66" i="2"/>
  <c r="Y50" i="2"/>
  <c r="Y148" i="2"/>
  <c r="Y69" i="2"/>
  <c r="Y135" i="2"/>
  <c r="Y105" i="2"/>
  <c r="Y36" i="2"/>
  <c r="Y97" i="2"/>
  <c r="Y14" i="2"/>
  <c r="Y158" i="2"/>
  <c r="Y154" i="2"/>
  <c r="Y156" i="2"/>
  <c r="Y121" i="2"/>
  <c r="Y38" i="2"/>
  <c r="Y31" i="2"/>
  <c r="Y134" i="2"/>
  <c r="Y24" i="2"/>
  <c r="Y130" i="2"/>
  <c r="Y33" i="2"/>
  <c r="Y75" i="2"/>
  <c r="Y32" i="2"/>
  <c r="Y115" i="2"/>
  <c r="Y68" i="2"/>
  <c r="Y12" i="2"/>
  <c r="Y142" i="2"/>
  <c r="Y136" i="2"/>
  <c r="Y71" i="2"/>
  <c r="Y23" i="2"/>
  <c r="Y46" i="2"/>
  <c r="Y6" i="2"/>
  <c r="Y128" i="2"/>
  <c r="Y153" i="2"/>
  <c r="Y87" i="2"/>
  <c r="Y73" i="2"/>
  <c r="Y91" i="2"/>
  <c r="Y100" i="2"/>
  <c r="Y74" i="2"/>
  <c r="Y54" i="2"/>
  <c r="Y104" i="2"/>
  <c r="Y146" i="2"/>
  <c r="Y150" i="2"/>
  <c r="Y102" i="2"/>
  <c r="Y4" i="2"/>
  <c r="Y181" i="2"/>
  <c r="Y166" i="2"/>
  <c r="Y184" i="2"/>
  <c r="Y185" i="2"/>
  <c r="Y172" i="2"/>
  <c r="Y179" i="2"/>
  <c r="Y177" i="2"/>
  <c r="Y170" i="2"/>
  <c r="Y169" i="2"/>
  <c r="Y2" i="2"/>
  <c r="W2" i="2"/>
  <c r="R2" i="2"/>
  <c r="E9" i="2" l="1"/>
  <c r="D9" i="2" s="1"/>
  <c r="E96" i="2"/>
  <c r="D96" i="2" s="1"/>
  <c r="E110" i="2"/>
  <c r="D110" i="2" s="1"/>
  <c r="E118" i="2"/>
  <c r="D118" i="2" s="1"/>
  <c r="E95" i="2"/>
  <c r="D95" i="2" s="1"/>
  <c r="E45" i="2"/>
  <c r="D45" i="2" s="1"/>
  <c r="E151" i="2"/>
  <c r="D151" i="2" s="1"/>
  <c r="E43" i="2"/>
  <c r="D43" i="2" s="1"/>
  <c r="E160" i="2"/>
  <c r="D160" i="2" s="1"/>
  <c r="E174" i="2"/>
  <c r="D174" i="2" s="1"/>
  <c r="E85" i="2"/>
  <c r="D85" i="2" s="1"/>
  <c r="E113" i="2"/>
  <c r="D113" i="2" s="1"/>
  <c r="E138" i="2"/>
  <c r="D138" i="2" s="1"/>
  <c r="E87" i="2"/>
  <c r="D87" i="2" s="1"/>
  <c r="E10" i="2"/>
  <c r="D10" i="2" s="1"/>
  <c r="E184" i="2"/>
  <c r="D184" i="2" s="1"/>
  <c r="E150" i="2"/>
  <c r="D150" i="2" s="1"/>
  <c r="E94" i="2"/>
  <c r="D94" i="2" s="1"/>
  <c r="E5" i="2"/>
  <c r="D5" i="2" s="1"/>
  <c r="E51" i="2"/>
  <c r="D51" i="2" s="1"/>
  <c r="E91" i="2"/>
  <c r="D91" i="2" s="1"/>
  <c r="E88" i="2"/>
  <c r="D88" i="2" s="1"/>
  <c r="E24" i="2"/>
  <c r="D24" i="2" s="1"/>
  <c r="E14" i="2"/>
  <c r="D14" i="2" s="1"/>
  <c r="E67" i="2"/>
  <c r="D67" i="2" s="1"/>
  <c r="E64" i="2"/>
  <c r="D64" i="2" s="1"/>
  <c r="E20" i="2"/>
  <c r="D20" i="2" s="1"/>
  <c r="E15" i="2"/>
  <c r="D15" i="2" s="1"/>
  <c r="E103" i="2"/>
  <c r="D103" i="2" s="1"/>
  <c r="E133" i="2"/>
  <c r="D133" i="2" s="1"/>
  <c r="E162" i="2"/>
  <c r="D162" i="2" s="1"/>
  <c r="E124" i="2"/>
  <c r="D124" i="2" s="1"/>
  <c r="E180" i="2"/>
  <c r="D180" i="2" s="1"/>
  <c r="E167" i="2"/>
  <c r="D167" i="2" s="1"/>
  <c r="E74" i="2"/>
  <c r="D74" i="2" s="1"/>
  <c r="E6" i="2"/>
  <c r="D6" i="2" s="1"/>
  <c r="E68" i="2"/>
  <c r="D68" i="2" s="1"/>
  <c r="E31" i="2"/>
  <c r="D31" i="2" s="1"/>
  <c r="E36" i="2"/>
  <c r="D36" i="2" s="1"/>
  <c r="E106" i="2"/>
  <c r="D106" i="2" s="1"/>
  <c r="E139" i="2"/>
  <c r="D139" i="2" s="1"/>
  <c r="E55" i="2"/>
  <c r="D55" i="2" s="1"/>
  <c r="E109" i="2"/>
  <c r="D109" i="2" s="1"/>
  <c r="E79" i="2"/>
  <c r="D79" i="2" s="1"/>
  <c r="E29" i="2"/>
  <c r="D29" i="2" s="1"/>
  <c r="E59" i="2"/>
  <c r="D59" i="2" s="1"/>
  <c r="E116" i="2"/>
  <c r="D116" i="2" s="1"/>
  <c r="E78" i="2"/>
  <c r="D78" i="2" s="1"/>
  <c r="E62" i="2"/>
  <c r="D62" i="2" s="1"/>
  <c r="E119" i="2"/>
  <c r="D119" i="2" s="1"/>
  <c r="E92" i="2"/>
  <c r="D92" i="2" s="1"/>
  <c r="E141" i="2"/>
  <c r="D141" i="2" s="1"/>
  <c r="E108" i="2"/>
  <c r="D108" i="2" s="1"/>
  <c r="E176" i="2"/>
  <c r="D176" i="2" s="1"/>
  <c r="E170" i="2"/>
  <c r="D170" i="2" s="1"/>
  <c r="E121" i="2"/>
  <c r="D121" i="2" s="1"/>
  <c r="E168" i="2"/>
  <c r="D168" i="2" s="1"/>
  <c r="E54" i="2"/>
  <c r="D54" i="2" s="1"/>
  <c r="E128" i="2"/>
  <c r="D128" i="2" s="1"/>
  <c r="E12" i="2"/>
  <c r="D12" i="2" s="1"/>
  <c r="E97" i="2"/>
  <c r="D97" i="2" s="1"/>
  <c r="E77" i="2"/>
  <c r="D77" i="2" s="1"/>
  <c r="E93" i="2"/>
  <c r="D93" i="2" s="1"/>
  <c r="E163" i="2"/>
  <c r="D163" i="2" s="1"/>
  <c r="E80" i="2"/>
  <c r="D80" i="2" s="1"/>
  <c r="E120" i="2"/>
  <c r="D120" i="2" s="1"/>
  <c r="E99" i="2"/>
  <c r="D99" i="2" s="1"/>
  <c r="E169" i="2"/>
  <c r="D169" i="2" s="1"/>
  <c r="E181" i="2"/>
  <c r="D181" i="2" s="1"/>
  <c r="E100" i="2"/>
  <c r="D100" i="2" s="1"/>
  <c r="E46" i="2"/>
  <c r="D46" i="2" s="1"/>
  <c r="E38" i="2"/>
  <c r="D38" i="2" s="1"/>
  <c r="E105" i="2"/>
  <c r="D105" i="2" s="1"/>
  <c r="E82" i="2"/>
  <c r="D82" i="2" s="1"/>
  <c r="E39" i="2"/>
  <c r="D39" i="2" s="1"/>
  <c r="E90" i="2"/>
  <c r="D90" i="2" s="1"/>
  <c r="E72" i="2"/>
  <c r="D72" i="2" s="1"/>
  <c r="E145" i="2"/>
  <c r="D145" i="2" s="1"/>
  <c r="E19" i="2"/>
  <c r="D19" i="2" s="1"/>
  <c r="E111" i="2"/>
  <c r="D111" i="2" s="1"/>
  <c r="E147" i="2"/>
  <c r="D147" i="2" s="1"/>
  <c r="E127" i="2"/>
  <c r="D127" i="2" s="1"/>
  <c r="E161" i="2"/>
  <c r="D161" i="2" s="1"/>
  <c r="E44" i="2"/>
  <c r="D44" i="2" s="1"/>
  <c r="E149" i="2"/>
  <c r="D149" i="2" s="1"/>
  <c r="E165" i="2"/>
  <c r="D165" i="2" s="1"/>
  <c r="E175" i="2"/>
  <c r="D175" i="2" s="1"/>
  <c r="E171" i="2"/>
  <c r="D171" i="2" s="1"/>
  <c r="E144" i="2"/>
  <c r="D144" i="2" s="1"/>
  <c r="E129" i="2"/>
  <c r="D129" i="2" s="1"/>
  <c r="E65" i="2"/>
  <c r="D65" i="2" s="1"/>
  <c r="E183" i="2"/>
  <c r="D183" i="2" s="1"/>
  <c r="E53" i="2"/>
  <c r="D53" i="2" s="1"/>
  <c r="E25" i="2"/>
  <c r="D25" i="2" s="1"/>
  <c r="E154" i="2"/>
  <c r="D154" i="2" s="1"/>
  <c r="E52" i="2"/>
  <c r="D52" i="2" s="1"/>
  <c r="E69" i="2"/>
  <c r="D69" i="2" s="1"/>
  <c r="E81" i="2"/>
  <c r="D81" i="2" s="1"/>
  <c r="E98" i="2"/>
  <c r="D98" i="2" s="1"/>
  <c r="E47" i="2"/>
  <c r="D47" i="2" s="1"/>
  <c r="E146" i="2"/>
  <c r="D146" i="2" s="1"/>
  <c r="E50" i="2"/>
  <c r="D50" i="2" s="1"/>
  <c r="E73" i="2"/>
  <c r="D73" i="2" s="1"/>
  <c r="E148" i="2"/>
  <c r="D148" i="2" s="1"/>
  <c r="E86" i="2"/>
  <c r="D86" i="2" s="1"/>
  <c r="E152" i="2"/>
  <c r="D152" i="2" s="1"/>
  <c r="E130" i="2"/>
  <c r="D130" i="2" s="1"/>
  <c r="E158" i="2"/>
  <c r="D158" i="2" s="1"/>
  <c r="E101" i="2"/>
  <c r="D101" i="2" s="1"/>
  <c r="E17" i="2"/>
  <c r="D17" i="2" s="1"/>
  <c r="E26" i="2"/>
  <c r="D26" i="2" s="1"/>
  <c r="E16" i="2"/>
  <c r="D16" i="2" s="1"/>
  <c r="E34" i="2"/>
  <c r="D34" i="2" s="1"/>
  <c r="E7" i="2"/>
  <c r="D7" i="2" s="1"/>
  <c r="E182" i="2"/>
  <c r="D182" i="2" s="1"/>
  <c r="E107" i="2"/>
  <c r="D107" i="2" s="1"/>
  <c r="E41" i="2"/>
  <c r="D41" i="2" s="1"/>
  <c r="D4" i="2"/>
  <c r="E135" i="2"/>
  <c r="D135" i="2" s="1"/>
  <c r="E164" i="2"/>
  <c r="D164" i="2" s="1"/>
  <c r="E179" i="2"/>
  <c r="D179" i="2" s="1"/>
  <c r="E8" i="2"/>
  <c r="D8" i="2" s="1"/>
  <c r="E102" i="2"/>
  <c r="D102" i="2" s="1"/>
  <c r="E40" i="2"/>
  <c r="D40" i="2" s="1"/>
  <c r="E125" i="2"/>
  <c r="D125" i="2" s="1"/>
  <c r="E63" i="2"/>
  <c r="D63" i="2" s="1"/>
  <c r="E136" i="2"/>
  <c r="D136" i="2" s="1"/>
  <c r="E137" i="2"/>
  <c r="D137" i="2" s="1"/>
  <c r="E126" i="2"/>
  <c r="D126" i="2" s="1"/>
  <c r="E104" i="2"/>
  <c r="D104" i="2" s="1"/>
  <c r="E153" i="2"/>
  <c r="D153" i="2" s="1"/>
  <c r="E142" i="2"/>
  <c r="D142" i="2" s="1"/>
  <c r="E66" i="2"/>
  <c r="D66" i="2" s="1"/>
  <c r="E42" i="2"/>
  <c r="D42" i="2" s="1"/>
  <c r="E48" i="2"/>
  <c r="D48" i="2" s="1"/>
  <c r="E37" i="2"/>
  <c r="D37" i="2" s="1"/>
  <c r="E159" i="2"/>
  <c r="D159" i="2" s="1"/>
  <c r="E28" i="2"/>
  <c r="D28" i="2" s="1"/>
  <c r="E166" i="2"/>
  <c r="D166" i="2" s="1"/>
  <c r="E112" i="2"/>
  <c r="D112" i="2" s="1"/>
  <c r="E56" i="2"/>
  <c r="D56" i="2" s="1"/>
  <c r="E173" i="2"/>
  <c r="D173" i="2" s="1"/>
  <c r="E177" i="2"/>
  <c r="D177" i="2" s="1"/>
  <c r="E30" i="2"/>
  <c r="D30" i="2" s="1"/>
  <c r="E13" i="2"/>
  <c r="D13" i="2" s="1"/>
  <c r="E32" i="2"/>
  <c r="D32" i="2" s="1"/>
  <c r="E84" i="2"/>
  <c r="D84" i="2" s="1"/>
  <c r="E117" i="2"/>
  <c r="D117" i="2" s="1"/>
  <c r="E71" i="2"/>
  <c r="D71" i="2" s="1"/>
  <c r="E156" i="2"/>
  <c r="D156" i="2" s="1"/>
  <c r="E122" i="2"/>
  <c r="D122" i="2" s="1"/>
  <c r="E11" i="2"/>
  <c r="D11" i="2" s="1"/>
  <c r="E140" i="2"/>
  <c r="D140" i="2" s="1"/>
  <c r="E33" i="2"/>
  <c r="D33" i="2" s="1"/>
  <c r="E27" i="2"/>
  <c r="D27" i="2" s="1"/>
  <c r="E185" i="2"/>
  <c r="D185" i="2" s="1"/>
  <c r="E2" i="2"/>
  <c r="D2" i="2" s="1"/>
  <c r="E134" i="2"/>
  <c r="D134" i="2" s="1"/>
  <c r="E89" i="2"/>
  <c r="D89" i="2" s="1"/>
  <c r="E22" i="2"/>
  <c r="D22" i="2" s="1"/>
  <c r="E60" i="2"/>
  <c r="D60" i="2" s="1"/>
  <c r="E58" i="2"/>
  <c r="D58" i="2" s="1"/>
  <c r="E131" i="2"/>
  <c r="D131" i="2" s="1"/>
  <c r="E155" i="2"/>
  <c r="D155" i="2" s="1"/>
  <c r="E178" i="2"/>
  <c r="D178" i="2" s="1"/>
  <c r="E18" i="2"/>
  <c r="D18" i="2" s="1"/>
  <c r="E75" i="2"/>
  <c r="D75" i="2" s="1"/>
  <c r="E115" i="2"/>
  <c r="D115" i="2" s="1"/>
  <c r="E21" i="2"/>
  <c r="D21" i="2" s="1"/>
  <c r="E49" i="2"/>
  <c r="D49" i="2" s="1"/>
  <c r="E76" i="2"/>
  <c r="D76" i="2" s="1"/>
  <c r="E132" i="2"/>
  <c r="D132" i="2" s="1"/>
  <c r="E23" i="2"/>
  <c r="D23" i="2" s="1"/>
  <c r="E57" i="2"/>
  <c r="D57" i="2" s="1"/>
  <c r="E114" i="2"/>
  <c r="D114" i="2" s="1"/>
  <c r="E70" i="2"/>
  <c r="D70" i="2" s="1"/>
  <c r="E83" i="2"/>
  <c r="D83" i="2" s="1"/>
  <c r="E61" i="2"/>
  <c r="D61" i="2" s="1"/>
  <c r="E123" i="2"/>
  <c r="D123" i="2" s="1"/>
  <c r="E143" i="2"/>
  <c r="D143" i="2" s="1"/>
  <c r="E157" i="2"/>
  <c r="D157" i="2" s="1"/>
  <c r="E35" i="2"/>
  <c r="D35" i="2" s="1"/>
  <c r="E172" i="2"/>
  <c r="D172" i="2" s="1"/>
</calcChain>
</file>

<file path=xl/sharedStrings.xml><?xml version="1.0" encoding="utf-8"?>
<sst xmlns="http://schemas.openxmlformats.org/spreadsheetml/2006/main" count="766" uniqueCount="426">
  <si>
    <t>Identifier</t>
  </si>
  <si>
    <t>Total</t>
  </si>
  <si>
    <t>Status</t>
  </si>
  <si>
    <t>Submitted for grading - Not marked</t>
  </si>
  <si>
    <t>Notes</t>
  </si>
  <si>
    <t>IGNORE this column</t>
  </si>
  <si>
    <t>Percent</t>
  </si>
  <si>
    <t xml:space="preserve"> </t>
  </si>
  <si>
    <t>Extras</t>
  </si>
  <si>
    <t>A&amp;DS</t>
  </si>
  <si>
    <t>Test</t>
  </si>
  <si>
    <t>IGNORE this row</t>
  </si>
  <si>
    <t>a) BST</t>
  </si>
  <si>
    <t>b) Sets</t>
  </si>
  <si>
    <t>c) AVL</t>
  </si>
  <si>
    <t>Style</t>
  </si>
  <si>
    <t>Testing</t>
  </si>
  <si>
    <t>Equal</t>
  </si>
  <si>
    <t>Delete</t>
  </si>
  <si>
    <t>Size</t>
  </si>
  <si>
    <t>Depth</t>
  </si>
  <si>
    <t>Parent</t>
  </si>
  <si>
    <t>Max</t>
  </si>
  <si>
    <t>Delete Min</t>
  </si>
  <si>
    <t>Search Item</t>
  </si>
  <si>
    <t>Participant 13126557</t>
  </si>
  <si>
    <t>Participant 13126591</t>
  </si>
  <si>
    <t>Participant 13126615</t>
  </si>
  <si>
    <t>Participant 13126624</t>
  </si>
  <si>
    <t>Participant 13126689</t>
  </si>
  <si>
    <t>Participant 13126545</t>
  </si>
  <si>
    <t>Participant 13126602</t>
  </si>
  <si>
    <t>Participant 13126635</t>
  </si>
  <si>
    <t>Participant 13126607</t>
  </si>
  <si>
    <t>Participant 13126675</t>
  </si>
  <si>
    <t>Participant 13126565</t>
  </si>
  <si>
    <t>Participant 13126583</t>
  </si>
  <si>
    <t>Participant 13126587</t>
  </si>
  <si>
    <t>Submitted for grading - 14 days 2 hours late - Not marked</t>
  </si>
  <si>
    <t>Participant 13126657</t>
  </si>
  <si>
    <t>Participant 13126669</t>
  </si>
  <si>
    <t>Participant 13126618</t>
  </si>
  <si>
    <t>Participant 13126571</t>
  </si>
  <si>
    <t>Participant 13126531</t>
  </si>
  <si>
    <t>Submitted for grading - 6 days 5 hours late - Not marked</t>
  </si>
  <si>
    <t>Participant 13126563</t>
  </si>
  <si>
    <t>Participant 13126549</t>
  </si>
  <si>
    <t>Participant 13126623</t>
  </si>
  <si>
    <t>Submitted for grading - 6 days 1 hour late - Not marked</t>
  </si>
  <si>
    <t>Participant 13126533</t>
  </si>
  <si>
    <t>Participant 13126530</t>
  </si>
  <si>
    <t>Participant 13126640</t>
  </si>
  <si>
    <t>Participant 13126622</t>
  </si>
  <si>
    <t>Participant 13126592</t>
  </si>
  <si>
    <t>Participant 13126684</t>
  </si>
  <si>
    <t>Participant 13126546</t>
  </si>
  <si>
    <t>Submitted for grading - 13 days 4 hours late - Not marked</t>
  </si>
  <si>
    <t>Participant 13126711</t>
  </si>
  <si>
    <t>Participant 13126589</t>
  </si>
  <si>
    <t>Participant 13126582</t>
  </si>
  <si>
    <t>Participant 13126576</t>
  </si>
  <si>
    <t>Participant 13126580</t>
  </si>
  <si>
    <t>Participant 13126682</t>
  </si>
  <si>
    <t>Participant 13126649</t>
  </si>
  <si>
    <t>Submitted for grading - 7 days 22 hours late - Not marked</t>
  </si>
  <si>
    <t>Participant 13126680</t>
  </si>
  <si>
    <t>Participant 13126693</t>
  </si>
  <si>
    <t>Participant 13126672</t>
  </si>
  <si>
    <t>No submission - Not marked</t>
  </si>
  <si>
    <t>Participant 13126560</t>
  </si>
  <si>
    <t>Participant 13126705</t>
  </si>
  <si>
    <t>Participant 13126708</t>
  </si>
  <si>
    <t>Submitted for grading - 14 days late - Not marked</t>
  </si>
  <si>
    <t>Participant 13126668</t>
  </si>
  <si>
    <t>Participant 13126656</t>
  </si>
  <si>
    <t>Submitted for grading - 7 days 20 hours late - Not marked</t>
  </si>
  <si>
    <t>Participant 13126717</t>
  </si>
  <si>
    <t>Participant 13126586</t>
  </si>
  <si>
    <t>Participant 13126686</t>
  </si>
  <si>
    <t>Submitted for grading - 14 days 22 hours late - Not marked</t>
  </si>
  <si>
    <t>Participant 13126609</t>
  </si>
  <si>
    <t>Participant 13126688</t>
  </si>
  <si>
    <t>Participant 13126685</t>
  </si>
  <si>
    <t>Participant 13126627</t>
  </si>
  <si>
    <t>Participant 13126679</t>
  </si>
  <si>
    <t>Participant 13126654</t>
  </si>
  <si>
    <t>Participant 13126644</t>
  </si>
  <si>
    <t>Participant 13126647</t>
  </si>
  <si>
    <t>Submitted for grading - 15 days 2 hours late - Not marked</t>
  </si>
  <si>
    <t>Participant 13126614</t>
  </si>
  <si>
    <t>Participant 13126642</t>
  </si>
  <si>
    <t>Participant 13126548</t>
  </si>
  <si>
    <t>Participant 13126637</t>
  </si>
  <si>
    <t>Participant 13126634</t>
  </si>
  <si>
    <t>Participant 13126718</t>
  </si>
  <si>
    <t>Participant 13126617</t>
  </si>
  <si>
    <t>Participant 13126638</t>
  </si>
  <si>
    <t>Participant 13126713</t>
  </si>
  <si>
    <t>Participant 13126534</t>
  </si>
  <si>
    <t>Submitted for grading - 6 days 21 hours late - Not marked</t>
  </si>
  <si>
    <t>Participant 13126581</t>
  </si>
  <si>
    <t>Participant 13126665</t>
  </si>
  <si>
    <t>Participant 13126606</t>
  </si>
  <si>
    <t>Participant 13126631</t>
  </si>
  <si>
    <t>Submitted for grading - 14 days 3 hours late - Not marked</t>
  </si>
  <si>
    <t>Participant 13126712</t>
  </si>
  <si>
    <t>Participant 13126568</t>
  </si>
  <si>
    <t>Participant 13126632</t>
  </si>
  <si>
    <t>Submitted for grading - 13 days 6 hours late - Not marked</t>
  </si>
  <si>
    <t>Participant 13126610</t>
  </si>
  <si>
    <t>Participant 13126537</t>
  </si>
  <si>
    <t>Participant 13126554</t>
  </si>
  <si>
    <t>Participant 13126683</t>
  </si>
  <si>
    <t>Participant 13126677</t>
  </si>
  <si>
    <t>Participant 13126710</t>
  </si>
  <si>
    <t>Participant 13126590</t>
  </si>
  <si>
    <t>Participant 13126550</t>
  </si>
  <si>
    <t>Submitted for grading - 7 days 23 hours late - Not marked</t>
  </si>
  <si>
    <t>Participant 13126562</t>
  </si>
  <si>
    <t>Participant 13126703</t>
  </si>
  <si>
    <t>Participant 13126653</t>
  </si>
  <si>
    <t>Submitted for grading - 14 days 13 hours late - Not marked</t>
  </si>
  <si>
    <t>Participant 13126541</t>
  </si>
  <si>
    <t>Submitted for grading - 22 hours 57 mins late - Not marked</t>
  </si>
  <si>
    <t>Participant 13126532</t>
  </si>
  <si>
    <t>Participant 13126699</t>
  </si>
  <si>
    <t>Participant 13126650</t>
  </si>
  <si>
    <t>Participant 13126660</t>
  </si>
  <si>
    <t>Submitted for grading - 6 days 23 hours late - Not marked</t>
  </si>
  <si>
    <t>Participant 13126584</t>
  </si>
  <si>
    <t>Submitted for grading - 8 days 4 hours late - Not marked</t>
  </si>
  <si>
    <t>Participant 13126646</t>
  </si>
  <si>
    <t>Participant 13126604</t>
  </si>
  <si>
    <t>Participant 13126692</t>
  </si>
  <si>
    <t>Participant 13126667</t>
  </si>
  <si>
    <t>Participant 13126707</t>
  </si>
  <si>
    <t>Participant 13126700</t>
  </si>
  <si>
    <t>Participant 13126695</t>
  </si>
  <si>
    <t>Participant 13126625</t>
  </si>
  <si>
    <t>Participant 13126670</t>
  </si>
  <si>
    <t>Participant 13126570</t>
  </si>
  <si>
    <t>Participant 13126701</t>
  </si>
  <si>
    <t>Participant 13126691</t>
  </si>
  <si>
    <t>Submitted for grading - 41 mins 11 secs late - Not marked</t>
  </si>
  <si>
    <t>Participant 13126535</t>
  </si>
  <si>
    <t>Participant 13126598</t>
  </si>
  <si>
    <t>Submitted for grading - 4 days 2 hours late - Not marked</t>
  </si>
  <si>
    <t>Participant 13126536</t>
  </si>
  <si>
    <t>Participant 13126659</t>
  </si>
  <si>
    <t>Participant 13126694</t>
  </si>
  <si>
    <t>Submitted for grading - 4 days 23 hours late - Not marked</t>
  </si>
  <si>
    <t>Participant 13126543</t>
  </si>
  <si>
    <t>Participant 13126645</t>
  </si>
  <si>
    <t>Participant 13126698</t>
  </si>
  <si>
    <t>Participant 13126709</t>
  </si>
  <si>
    <t>Participant 13126575</t>
  </si>
  <si>
    <t>Participant 13126567</t>
  </si>
  <si>
    <t>Participant 13126611</t>
  </si>
  <si>
    <t>Participant 13126569</t>
  </si>
  <si>
    <t>Participant 13126566</t>
  </si>
  <si>
    <t>Participant 13126539</t>
  </si>
  <si>
    <t>Submitted for grading - 7 days 3 hours late - Not marked</t>
  </si>
  <si>
    <t>Participant 13126643</t>
  </si>
  <si>
    <t>Participant 13126681</t>
  </si>
  <si>
    <t>Participant 13126714</t>
  </si>
  <si>
    <t>Submitted for grading - 8 days 6 hours late - Not marked</t>
  </si>
  <si>
    <t>Participant 13126629</t>
  </si>
  <si>
    <t>Participant 13126542</t>
  </si>
  <si>
    <t>Participant 13126719</t>
  </si>
  <si>
    <t>Participant 13126561</t>
  </si>
  <si>
    <t>Participant 13126663</t>
  </si>
  <si>
    <t>Submitted for grading - 7 days 8 hours late - Not marked</t>
  </si>
  <si>
    <t>Participant 13126551</t>
  </si>
  <si>
    <t>Participant 13126706</t>
  </si>
  <si>
    <t>Participant 13126599</t>
  </si>
  <si>
    <t>Submitted for grading - 7 days 10 hours late - Not marked</t>
  </si>
  <si>
    <t>Participant 13126697</t>
  </si>
  <si>
    <t>Participant 13126559</t>
  </si>
  <si>
    <t>Participant 13126544</t>
  </si>
  <si>
    <t>Participant 13126593</t>
  </si>
  <si>
    <t>Participant 13126605</t>
  </si>
  <si>
    <t>Participant 13126616</t>
  </si>
  <si>
    <t>Participant 13126612</t>
  </si>
  <si>
    <t>Participant 13126601</t>
  </si>
  <si>
    <t>Participant 13126673</t>
  </si>
  <si>
    <t>Participant 13126596</t>
  </si>
  <si>
    <t>Participant 13126595</t>
  </si>
  <si>
    <t>Participant 13126676</t>
  </si>
  <si>
    <t>Participant 13126564</t>
  </si>
  <si>
    <t>Participant 13126558</t>
  </si>
  <si>
    <t>Participant 13126652</t>
  </si>
  <si>
    <t>Participant 13126666</t>
  </si>
  <si>
    <t>Participant 13126577</t>
  </si>
  <si>
    <t>Participant 13126538</t>
  </si>
  <si>
    <t>Participant 13126658</t>
  </si>
  <si>
    <t>Participant 13126664</t>
  </si>
  <si>
    <t>Participant 13126540</t>
  </si>
  <si>
    <t>Participant 13126552</t>
  </si>
  <si>
    <t>Participant 13126553</t>
  </si>
  <si>
    <t>Participant 13126555</t>
  </si>
  <si>
    <t>Participant 13126572</t>
  </si>
  <si>
    <t>Participant 13126573</t>
  </si>
  <si>
    <t>Participant 13126574</t>
  </si>
  <si>
    <t>Participant 13126578</t>
  </si>
  <si>
    <t>Participant 13126579</t>
  </si>
  <si>
    <t>Participant 13126585</t>
  </si>
  <si>
    <t>Submitted for grading - 14 days 23 hours late - Not marked</t>
  </si>
  <si>
    <t>Participant 13126588</t>
  </si>
  <si>
    <t>Participant 13126597</t>
  </si>
  <si>
    <t>Participant 13126600</t>
  </si>
  <si>
    <t>Participant 13126603</t>
  </si>
  <si>
    <t>Submitted for grading - 6 days late - Not marked</t>
  </si>
  <si>
    <t>Participant 13126608</t>
  </si>
  <si>
    <t>Participant 13126613</t>
  </si>
  <si>
    <t>Participant 13126619</t>
  </si>
  <si>
    <t>Participant 13126620</t>
  </si>
  <si>
    <t>Participant 13126626</t>
  </si>
  <si>
    <t>Participant 13126628</t>
  </si>
  <si>
    <t>Participant 13126633</t>
  </si>
  <si>
    <t>Participant 13126636</t>
  </si>
  <si>
    <t>Participant 13126641</t>
  </si>
  <si>
    <t>Participant 13126648</t>
  </si>
  <si>
    <t>Participant 13126651</t>
  </si>
  <si>
    <t>Participant 13126655</t>
  </si>
  <si>
    <t>Participant 13126661</t>
  </si>
  <si>
    <t>Participant 13126662</t>
  </si>
  <si>
    <t>Participant 13126671</t>
  </si>
  <si>
    <t>Participant 13126674</t>
  </si>
  <si>
    <t>Participant 13126678</t>
  </si>
  <si>
    <t>Participant 13126702</t>
  </si>
  <si>
    <t>Participant 13126704</t>
  </si>
  <si>
    <t>Participant 13126715</t>
  </si>
  <si>
    <t>Participant 13126716</t>
  </si>
  <si>
    <t>Participant 13126720</t>
  </si>
  <si>
    <t xml:space="preserve">  </t>
  </si>
  <si>
    <t>AVL</t>
  </si>
  <si>
    <t>Union</t>
  </si>
  <si>
    <t>Intersection</t>
  </si>
  <si>
    <t>Difference</t>
  </si>
  <si>
    <t>SymDiff</t>
  </si>
  <si>
    <t>Specs Faults</t>
  </si>
  <si>
    <t>Insert Tree</t>
  </si>
  <si>
    <t>Search Tree</t>
  </si>
  <si>
    <t xml:space="preserve"> : Used for sanity checks</t>
  </si>
  <si>
    <t>Participant 13126530 : Good solutions and style but not too efficient; a little C# used</t>
  </si>
  <si>
    <t>Participant 13126531 : Did not submit full solution; quite buggy; style ok</t>
  </si>
  <si>
    <t xml:space="preserve">Participant 13126532 : Some unnecessary auxiliar functions; code a bit clumsy </t>
  </si>
  <si>
    <t>Participant 13126533 : OK, but quite incomplete and some functions inefficient.</t>
  </si>
  <si>
    <t>Participant 13126534 : OK code; not very efficient; overcommented; auxiliary functions scattered throughout</t>
  </si>
  <si>
    <t xml:space="preserve">Participant 13126535 : Not a full solution; quite a bit of advanced C#, </t>
  </si>
  <si>
    <t xml:space="preserve">Participant 13126536 : OK; not very efficient; unnecessary auxiliary function;s </t>
  </si>
  <si>
    <t>Participant 13126537 : Solution damaged; auxiliary functions in code; not tooefficient</t>
  </si>
  <si>
    <t>Participant 13126538 : Somewhat messy; odd names; improve commenting; some OOPS/C#;</t>
  </si>
  <si>
    <t>Participant 13126539 : Few comments; quite messy; some odd code; template modified</t>
  </si>
  <si>
    <t xml:space="preserve">Participant 13126540 : Quite messy and a  odd array constructions; uses C# structures; </t>
  </si>
  <si>
    <t xml:space="preserve">Participant 13126541 : Not a full solution;  some odd code; quite inefficient; unncessary comments; </t>
  </si>
  <si>
    <t>Participant 13126542 : Somewhat clumsy in places; not efficient; uses Oops; some set functs are destructive</t>
  </si>
  <si>
    <t xml:space="preserve">Participant 13126543 : Some aux functions hang around; some comments missing; </t>
  </si>
  <si>
    <t xml:space="preserve">Participant 13126544 : Messy code; don't print error messages in code; various bugs; </t>
  </si>
  <si>
    <t xml:space="preserve">Participant 13126545 : Somewhat clumsy in places;  some inefficiencies; don't print in functions; </t>
  </si>
  <si>
    <t>Participant 13126546 : Overcommented; some clumsy code; uses some OOPs</t>
  </si>
  <si>
    <t xml:space="preserve">Participant 13126548 : </t>
  </si>
  <si>
    <t>Participant 13126549 : Odd aux function; style can be improved;solution not efficient</t>
  </si>
  <si>
    <t>Participant 13126550 : Quite messy; Uses OOPs; template ignored; very incomplete</t>
  </si>
  <si>
    <t xml:space="preserve">Participant 13126551 : Code a bit compact and slighty overcommented; some unncessary auxiliary functions; </t>
  </si>
  <si>
    <t xml:space="preserve">Participant 13126552 : Code ok; some C# used; </t>
  </si>
  <si>
    <t xml:space="preserve">Participant 13126553 : Code a bit messy; also a bit overcommented; </t>
  </si>
  <si>
    <t xml:space="preserve">Participant 13126554 : Don't print in functions; structure code better with newlines etc; </t>
  </si>
  <si>
    <t xml:space="preserve">Participant 13126555 : Some odd names and overcommenting; a bit messy </t>
  </si>
  <si>
    <t>Participant 13126557 : Not a complete solution; Messy; messy commenting or None in some functions; templat emessed up</t>
  </si>
  <si>
    <t>Participant 13126558 : Code mostly ok but basic solution</t>
  </si>
  <si>
    <t>Participant 13126559 : Somewhat nonlinear code; very incomplete</t>
  </si>
  <si>
    <t>Participant 13126560 : Inconsistent style; template messed up; don't print in functions; not a good solution I'm afraid</t>
  </si>
  <si>
    <t>Participant 13126562 : Good code and style;</t>
  </si>
  <si>
    <t>Participant 13126563 : OK code; slightly unreadable; a bit overcommented; DeleteMin buggy</t>
  </si>
  <si>
    <t>Participant 13126564 : Clean style; a liitle undercommented;</t>
  </si>
  <si>
    <t>Participant 13126565 : Good code; odd Identifiers and some useless comments; many typos; some dangling auxiliary functions</t>
  </si>
  <si>
    <t>Participant 13126566 : Not a full solution; C# Collections used; somewhat clumsy code;</t>
  </si>
  <si>
    <t>Participant 13126567 : ok code; undercommented;</t>
  </si>
  <si>
    <t>Participant 13126568 : ok code; a bit messy; unnecessary auxiliar functions</t>
  </si>
  <si>
    <t>Participant 13126569 : ok code; a bit messy; unnecessary auxiliar functions</t>
  </si>
  <si>
    <t>Participant 13126570 : ok code but uses a bit OOPs; overcommented; code breaks the specs</t>
  </si>
  <si>
    <t>Participant 13126571 : Too complicated solutions; overcommented; roo many auxiliary functions;</t>
  </si>
  <si>
    <t xml:space="preserve">Participant 13126572 : </t>
  </si>
  <si>
    <t>Participant 13126573 : Good style and structure; ok commenting; some unnecessary aux functions;</t>
  </si>
  <si>
    <t xml:space="preserve">Participant 13126574 : Ok solution; </t>
  </si>
  <si>
    <t>Participant 13126575 : Ok solution; arrays bad for the Sets functions; somewhat inefficient;</t>
  </si>
  <si>
    <t>Participant 13126576 : Unfortunately quite incomplete; ok code but overcommented;</t>
  </si>
  <si>
    <t>Participant 13126577 : Somewhat messy code; overcommented;</t>
  </si>
  <si>
    <t xml:space="preserve">Participant 13126579 : </t>
  </si>
  <si>
    <t>Participant 13126580 : Ok solution; dangling auxiliary functions;</t>
  </si>
  <si>
    <t>Participant 13126581 : OK code; slightly messy ; overcommented; some odd names;</t>
  </si>
  <si>
    <t>Participant 13126582 : OK code; some aux functions hanging around</t>
  </si>
  <si>
    <t xml:space="preserve">Participant 13126583 : Partly clumsy code; good style; </t>
  </si>
  <si>
    <t>Participant 13126584 : Good solution; some inefficiencies</t>
  </si>
  <si>
    <t>Participant 13126585 : Quite basic solution; some inefficiencies; some odd idnetifiers</t>
  </si>
  <si>
    <t>Participant 13126586 : Good solution; some inefficiencies</t>
  </si>
  <si>
    <t>Participant 13126587 : Good solution; some inefficiencies; some auxiliary functions hanging around</t>
  </si>
  <si>
    <t>Participant 13126588 : Not a full solution; reasonable code; undercommented; some auxiliary functions in wrong place;</t>
  </si>
  <si>
    <t xml:space="preserve">Participant 13126589 : Good solution; some unnecessary auxiliary functions; </t>
  </si>
  <si>
    <t>Participant 13126590 : Ok code; improve formatting; way too many auxiliary finctions;</t>
  </si>
  <si>
    <t>Participant 13126591 : Not a zip; Good, clear solution; some auxiliary functions in wrong place;</t>
  </si>
  <si>
    <t xml:space="preserve">Participant 13126592 : Some mistakes; format code better; overcommented; </t>
  </si>
  <si>
    <t>Participant 13126593 : Not a full solution; some inefficiencies; udercommented; specs not followed; messy code; C# used</t>
  </si>
  <si>
    <t xml:space="preserve">Participant 13126595 : </t>
  </si>
  <si>
    <t xml:space="preserve">Participant 13126596 : </t>
  </si>
  <si>
    <t xml:space="preserve">Participant 13126597 : </t>
  </si>
  <si>
    <t>Participant 13126598 : Pretty messy solution; no testing; aux functions hanging around; no new class required for Set functions</t>
  </si>
  <si>
    <t>Participant 13126599 : Average code; some inefficiencies; some code too complicated</t>
  </si>
  <si>
    <t>Participant 13126600 : Not an MS solution; various mistakes; quite incomplete</t>
  </si>
  <si>
    <t xml:space="preserve">Participant 13126601 : Good code; undercommented; </t>
  </si>
  <si>
    <t>Participant 13126602 : Slightly messy;  basic code; some odd Identifier names; uses C# collection;</t>
  </si>
  <si>
    <t xml:space="preserve">Participant 13126603 : Not a complete MS studio solution; ok code but overcommented; </t>
  </si>
  <si>
    <t xml:space="preserve">Participant 13126604 : Good solution; some overhead; some inefficiencies; </t>
  </si>
  <si>
    <t>Participant 13126605 : Solution uses C' collection; quite incomplete; some mistakes;</t>
  </si>
  <si>
    <t>Participant 13126606 : Not a zip; use line breaks to structure code;</t>
  </si>
  <si>
    <t xml:space="preserve">Participant 13126607 : Quite clumsy; avoid Debug prints in functions; Size() is destructive??; </t>
  </si>
  <si>
    <t>Participant 13126608 : Not a complete MS studio solution;  unnecessary auxiliary functions; undercommented; file structure messed up; Testing tests unimplemented Set functions</t>
  </si>
  <si>
    <t xml:space="preserve">Participant 13126609 : Somewhat messy; unnecessary auxiliary functions; </t>
  </si>
  <si>
    <t xml:space="preserve">Participant 13126610 : Not a zip; overcommented in parts; improve style; </t>
  </si>
  <si>
    <t xml:space="preserve">Participant 13126611 : </t>
  </si>
  <si>
    <t>Participant 13126612 : OK code; a bit overcommented; some auxiliary code hanging around; Set stuff clumsy</t>
  </si>
  <si>
    <t xml:space="preserve">Participant 13126613 : Stack unnecessary; unnecessary helper functions; a bit clumsy cde; </t>
  </si>
  <si>
    <t xml:space="preserve">Participant 13126614 : Clumsy, hard to read  code; many  functions much too complicated; some C# specials </t>
  </si>
  <si>
    <t xml:space="preserve">Participant 13126615 : Don't print in functions; code and style okish; </t>
  </si>
  <si>
    <t xml:space="preserve">Participant 13126616 : Good code and style; too many helper functions; </t>
  </si>
  <si>
    <t>Participant 13126617 : Code and style mostly ok; too many helper functions; overcommented; use of arrays in Set functions bad;</t>
  </si>
  <si>
    <t>Participant 13126618 : OK code; style improvable; too many helper functions; some clumsy ideas</t>
  </si>
  <si>
    <t xml:space="preserve">Participant 13126619 : </t>
  </si>
  <si>
    <t xml:space="preserve">Participant 13126620 : </t>
  </si>
  <si>
    <t>Participant 13126622 : Not a zip; uses C# collection and specials; uses arrays unneccessarily; sometimed under-, sometimes overvommented;</t>
  </si>
  <si>
    <t xml:space="preserve">Participant 13126623 : Code and style ok; a bot overcommented; </t>
  </si>
  <si>
    <t xml:space="preserve">Participant 13126624 : Not a full MS VS solution; C# specials used; unnecessary arrays; template broken; improve commenting; </t>
  </si>
  <si>
    <t>Participant 13126625 : Odd naming and code structuring; don't print debugging info in functions;</t>
  </si>
  <si>
    <t xml:space="preserve">Participant 13126626 : </t>
  </si>
  <si>
    <t xml:space="preserve">Participant 13126627 : OK solution; style needs improvement; </t>
  </si>
  <si>
    <t xml:space="preserve">Participant 13126628 : </t>
  </si>
  <si>
    <t xml:space="preserve">Participant 13126629 : </t>
  </si>
  <si>
    <t>Participant 13126631 : Overcommented; improve style ie formatting, commenting etc ; some C# specials; a little OOPs</t>
  </si>
  <si>
    <t>Participant 13126632 : Undercommented; some odd indentifiers; not too efficient</t>
  </si>
  <si>
    <t xml:space="preserve">Participant 13126633 : </t>
  </si>
  <si>
    <t xml:space="preserve">Participant 13126634 : Improve commenting; some odd code; </t>
  </si>
  <si>
    <t>Participant 13126635 : Not an MS VS solution; no comments; template deleted; AVL code not integrated with the rest</t>
  </si>
  <si>
    <t>Participant 13126636 : Slightly overcommented; some code a bit messy; some OOPs; don't print debuf info</t>
  </si>
  <si>
    <t xml:space="preserve">Participant 13126637 : Improve commenting; some odd code; </t>
  </si>
  <si>
    <t>Participant 13126638 : OK solution; a bit overcommented;</t>
  </si>
  <si>
    <t>Participant 13126640 : OK solution; overcommented; dangling auxiliary functions; improve formatting</t>
  </si>
  <si>
    <t>Participant 13126641 : OK solution; dangling auxiliary functions;</t>
  </si>
  <si>
    <t xml:space="preserve">Participant 13126642 : Not a full MS VS solution; some odd code; too few comments </t>
  </si>
  <si>
    <t xml:space="preserve">Participant 13126643 : </t>
  </si>
  <si>
    <t>Participant 13126644 : ok</t>
  </si>
  <si>
    <t xml:space="preserve">Participant 13126645 : Basic solution; some inefficiencies; </t>
  </si>
  <si>
    <t>Participant 13126646 : Basic solution; some inefficiencies; somewhat overcommented;</t>
  </si>
  <si>
    <t>Participant 13126647 : Basic solution; some inefficiencoes; improve commenting; some C# specials</t>
  </si>
  <si>
    <t>Participant 13126648 : Error while loading; a bit messy and overcommented; some aux functions in code</t>
  </si>
  <si>
    <t xml:space="preserve">Participant 13126649 : OK code; improve style and commenting; </t>
  </si>
  <si>
    <t xml:space="preserve">Participant 13126650 : Somewhat messy </t>
  </si>
  <si>
    <t>Participant 13126651 : Good solution</t>
  </si>
  <si>
    <t xml:space="preserve">Participant 13126652 : Good solution; odd identifier names; layout a bit compressed; </t>
  </si>
  <si>
    <t>Participant 13126653 : .sln file submitted; no code</t>
  </si>
  <si>
    <t>Participant 13126654 : Submission contains no code</t>
  </si>
  <si>
    <t>Participant 13126655 : Good solution; incomplete; style can be improved</t>
  </si>
  <si>
    <t>Participant 13126656 : Good solution; incomplete; style can be improved</t>
  </si>
  <si>
    <t>Participant 13126657 : Good solution but a bit messy; some OOPs or C# specials; some dangling helper functions;</t>
  </si>
  <si>
    <t>Participant 13126658 : Overcommented; odd names; many helpers; otherwise ok</t>
  </si>
  <si>
    <t>Participant 13126659 : ok solution; improve formatting</t>
  </si>
  <si>
    <t>Participant 13126660 : ok solution; improve formatting; dangling helper functions;</t>
  </si>
  <si>
    <t xml:space="preserve">Participant 13126661 : Basic solution; style ok </t>
  </si>
  <si>
    <t xml:space="preserve">Participant 13126662 : </t>
  </si>
  <si>
    <t xml:space="preserve">Participant 13126663 : Basic solution; style ok; dangling helper functions; </t>
  </si>
  <si>
    <t>Participant 13126664 : Very good solution; a bit work in progress; use C# collection</t>
  </si>
  <si>
    <t xml:space="preserve">Participant 13126665 : OK solution; </t>
  </si>
  <si>
    <t>Participant 13126666 : Basic solution; improve style ie commenting and formatting</t>
  </si>
  <si>
    <t>Participant 13126667 : Basic solution; slightly overcommented;</t>
  </si>
  <si>
    <t>Participant 13126668 : Basix solution</t>
  </si>
  <si>
    <t xml:space="preserve">Participant 13126669 : Basic solution; somewhat messy; </t>
  </si>
  <si>
    <t xml:space="preserve">Participant 13126670 : Basic solution ; unnecessary array use; </t>
  </si>
  <si>
    <t xml:space="preserve">Participant 13126671 : Basic solution ; unnecessary array use; a bit messy and undercommented in varios places </t>
  </si>
  <si>
    <t xml:space="preserve">Participant 13126672 : </t>
  </si>
  <si>
    <t>Participant 13126673 : Basic solution; quite incomplete; a bit OOPs; very little testing</t>
  </si>
  <si>
    <t xml:space="preserve">Participant 13126674 : </t>
  </si>
  <si>
    <t>Participant 13126675 : Not a full MS VS solution; a few C# specials; improve formatting; odd names; template messed up; Array use;</t>
  </si>
  <si>
    <t>Participant 13126676 : No code has been submitted</t>
  </si>
  <si>
    <t xml:space="preserve">Participant 13126677 : Why is there an UpgradeLog??? Basic solution; dangling helper functions; </t>
  </si>
  <si>
    <t xml:space="preserve">Participant 13126678 : </t>
  </si>
  <si>
    <t xml:space="preserve">Participant 13126679 : Basic solution; somewhat undercommented; </t>
  </si>
  <si>
    <t xml:space="preserve">Participant 13126680 : Runtime error; Basic code; a bit messy and not consistently well commented;  </t>
  </si>
  <si>
    <t xml:space="preserve">Participant 13126681 : Basic solution; somewhat undercommented; unnecessary use of arrays; </t>
  </si>
  <si>
    <t xml:space="preserve">Participant 13126682 : Good solution; undercommented </t>
  </si>
  <si>
    <t xml:space="preserve">Participant 13126683 : Good solution; can be formated more consistently; Tree-stuff is a bit messy </t>
  </si>
  <si>
    <t>Participant 13126684 : Unnecessary array use; a bit messy ; C# specials</t>
  </si>
  <si>
    <t>Participant 13126685 : Unnecessary array use; a bit messy ; overcommented</t>
  </si>
  <si>
    <t>Participant 13126686 : Quite messy; overcommented; improve formatting;</t>
  </si>
  <si>
    <t>Participant 13126688 : Basic solution; improve commenting;</t>
  </si>
  <si>
    <t xml:space="preserve">Participant 13126689 : ok solution; undercommented; </t>
  </si>
  <si>
    <t>Participant 13126691 : Solid solution; some inefficiencies</t>
  </si>
  <si>
    <t xml:space="preserve">Participant 13126692 : Average solution odd naming; </t>
  </si>
  <si>
    <t>Participant 13126693 : Ok solution; slightly messy; odd names ; improve commenting</t>
  </si>
  <si>
    <t xml:space="preserve">Participant 13126694 : Average solution; improve style; quite meey; </t>
  </si>
  <si>
    <t xml:space="preserve">Participant 13126695 : Average solution;  </t>
  </si>
  <si>
    <t xml:space="preserve">Participant 13126697 : Improve style ; odd identifyer names ; a btt clumsy here and there </t>
  </si>
  <si>
    <t xml:space="preserve">Participant 13126698 : Average solution; seen 50 times </t>
  </si>
  <si>
    <t xml:space="preserve">Participant 13126699 : Average solution; undercommented; improve style; </t>
  </si>
  <si>
    <t xml:space="preserve">Participant 13126700 : Average solution; improve style; dangling helper functions; </t>
  </si>
  <si>
    <t>Participant 13126701 : Not a zip; average solution #55; improve style</t>
  </si>
  <si>
    <t>Participant 13126702 : Average solution; some bugs; don't print in functions; improve style</t>
  </si>
  <si>
    <t>Participant 13126703 : No code in solution</t>
  </si>
  <si>
    <t xml:space="preserve">Participant 13126704 : Messy; undercommented; template broken; some C# special; unnecessary array use; </t>
  </si>
  <si>
    <t xml:space="preserve">Participant 13126705 : Slightly messy; odd array use; </t>
  </si>
  <si>
    <t>Participant 13126706 : Average solution</t>
  </si>
  <si>
    <t xml:space="preserve">Participant 13126707 : </t>
  </si>
  <si>
    <t xml:space="preserve">Participant 13126708 : Somewhat messy ; helpers hanging around; </t>
  </si>
  <si>
    <t xml:space="preserve">Participant 13126709 : </t>
  </si>
  <si>
    <t xml:space="preserve">Participant 13126710 : Average solution; undercommented; template messed up </t>
  </si>
  <si>
    <t>Participant 13126711 : Not a complete MSVS solution; undercommented;</t>
  </si>
  <si>
    <t>Participant 13126712 : Uses C# Collections; and list indexes; improve style; dangling helpers;</t>
  </si>
  <si>
    <t>Participant 13126713 : improve style; Array use not great;</t>
  </si>
  <si>
    <t>Participant 13126714 : Unfortunately very incomplete</t>
  </si>
  <si>
    <t>Participant 13126715 : Improve style, ie formatting, identifier names, commenting;</t>
  </si>
  <si>
    <t xml:space="preserve">Participant 13126716 : Not a full MS VS solution; formatting broken; C# collection used; dangling helper functions; </t>
  </si>
  <si>
    <t>Participant 13126717 : Some OOPs; improve formatting and style;</t>
  </si>
  <si>
    <t>Participant 13126718 : Good solution; Use of C# collection;</t>
  </si>
  <si>
    <t xml:space="preserve">Participant 13126719 : Average solution </t>
  </si>
  <si>
    <t>Participant 13126720 : Some C# specials; very good solution; some code a bit compressed</t>
  </si>
  <si>
    <t>Participant 13126578 : Very good code and style; some auxiliary functions in wrong place;</t>
  </si>
  <si>
    <t>Participant 13126561 : Good code and style; a little C# specials; Some code undercommented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</si>
</sst>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0" fillId="2" borderId="0" xfId="0" applyFill="1"/>
    <xf numFmtId="0" fontId="0" fillId="0" borderId="0" xfId="0" applyAlignment="1">
      <alignment textRotation="45"/>
    </xf>
    <xf numFmtId="0" fontId="0" fillId="2" borderId="0" xfId="0" applyFill="1" applyAlignment="1">
      <alignment textRotation="45"/>
    </xf>
    <xf numFmtId="0" fontId="1" fillId="0" borderId="0" xfId="0" applyFont="1" applyAlignment="1">
      <alignment textRotation="45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88"/>
  <sheetViews>
    <sheetView tabSelected="1" zoomScale="98" zoomScaleNormal="98" workbookViewId="0">
      <pane xSplit="5" ySplit="2" topLeftCell="F3" activePane="bottomRight" state="frozen"/>
      <selection pane="topRight" activeCell="G1" sqref="G1"/>
      <selection pane="bottomLeft" activeCell="A3" sqref="A3"/>
      <selection pane="bottomRight" activeCell="E4" sqref="E4"/>
    </sheetView>
  </sheetViews>
  <sheetFormatPr defaultRowHeight="14.4" x14ac:dyDescent="0.3"/>
  <cols>
    <col min="1" max="1" width="18.88671875" customWidth="1"/>
    <col min="2" max="2" width="11.109375" customWidth="1"/>
    <col min="3" max="3" width="1.6640625" customWidth="1"/>
    <col min="4" max="4" width="7.6640625" customWidth="1"/>
    <col min="5" max="6" width="5.33203125" customWidth="1"/>
    <col min="7" max="7" width="5.44140625" customWidth="1"/>
    <col min="8" max="8" width="5.109375" customWidth="1"/>
    <col min="9" max="9" width="3.6640625" customWidth="1"/>
    <col min="10" max="11" width="3.5546875" customWidth="1"/>
    <col min="12" max="12" width="3.44140625" customWidth="1"/>
    <col min="13" max="13" width="3.21875" customWidth="1"/>
    <col min="14" max="14" width="3" customWidth="1"/>
    <col min="15" max="15" width="3.5546875" customWidth="1"/>
    <col min="16" max="16" width="3.44140625" customWidth="1"/>
    <col min="17" max="17" width="4" customWidth="1"/>
    <col min="18" max="18" width="6" customWidth="1"/>
    <col min="19" max="19" width="5.109375" customWidth="1"/>
    <col min="20" max="22" width="5.88671875" customWidth="1"/>
    <col min="23" max="23" width="7" customWidth="1"/>
    <col min="24" max="27" width="5.33203125" customWidth="1"/>
    <col min="28" max="28" width="4.77734375" customWidth="1"/>
    <col min="29" max="30" width="1.77734375" customWidth="1"/>
    <col min="31" max="31" width="91.6640625" customWidth="1"/>
  </cols>
  <sheetData>
    <row r="1" spans="1:31" s="3" customFormat="1" ht="51.6" x14ac:dyDescent="0.3">
      <c r="A1" s="3" t="s">
        <v>0</v>
      </c>
      <c r="B1" s="3" t="s">
        <v>2</v>
      </c>
      <c r="C1" s="3" t="s">
        <v>7</v>
      </c>
      <c r="D1" s="4" t="s">
        <v>6</v>
      </c>
      <c r="E1" s="3" t="s">
        <v>1</v>
      </c>
      <c r="F1" s="5" t="s">
        <v>240</v>
      </c>
      <c r="G1" s="5" t="s">
        <v>12</v>
      </c>
      <c r="H1" s="3" t="s">
        <v>17</v>
      </c>
      <c r="I1" s="3" t="s">
        <v>241</v>
      </c>
      <c r="J1" s="3" t="s">
        <v>242</v>
      </c>
      <c r="K1" s="3" t="s">
        <v>24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5" t="s">
        <v>13</v>
      </c>
      <c r="S1" s="3" t="s">
        <v>236</v>
      </c>
      <c r="T1" s="3" t="s">
        <v>237</v>
      </c>
      <c r="U1" s="3" t="s">
        <v>238</v>
      </c>
      <c r="V1" s="3" t="s">
        <v>239</v>
      </c>
      <c r="W1" s="5" t="s">
        <v>14</v>
      </c>
      <c r="X1" s="3" t="s">
        <v>235</v>
      </c>
      <c r="Y1" s="5" t="s">
        <v>8</v>
      </c>
      <c r="Z1" s="3" t="s">
        <v>9</v>
      </c>
      <c r="AA1" s="3" t="s">
        <v>16</v>
      </c>
      <c r="AB1" s="3" t="s">
        <v>15</v>
      </c>
      <c r="AE1" s="5" t="s">
        <v>4</v>
      </c>
    </row>
    <row r="2" spans="1:31" x14ac:dyDescent="0.3">
      <c r="B2" s="1" t="s">
        <v>5</v>
      </c>
      <c r="C2" t="s">
        <v>7</v>
      </c>
      <c r="D2" s="2">
        <f t="shared" ref="D2:D3" si="0">ROUND(E2/100*100,2)</f>
        <v>100</v>
      </c>
      <c r="E2">
        <f>R2+W2+G2+Y2</f>
        <v>100</v>
      </c>
      <c r="F2" s="1">
        <v>10</v>
      </c>
      <c r="G2">
        <f>SUM(H2:Q2)</f>
        <v>40</v>
      </c>
      <c r="H2">
        <v>4</v>
      </c>
      <c r="I2">
        <v>4</v>
      </c>
      <c r="J2">
        <v>4</v>
      </c>
      <c r="K2">
        <v>4</v>
      </c>
      <c r="L2">
        <v>4</v>
      </c>
      <c r="M2">
        <v>4</v>
      </c>
      <c r="N2">
        <v>4</v>
      </c>
      <c r="O2">
        <v>4</v>
      </c>
      <c r="P2">
        <v>4</v>
      </c>
      <c r="Q2">
        <v>4</v>
      </c>
      <c r="R2">
        <f>SUM(S2:V2)</f>
        <v>12</v>
      </c>
      <c r="S2">
        <v>3</v>
      </c>
      <c r="T2">
        <v>3</v>
      </c>
      <c r="U2">
        <v>3</v>
      </c>
      <c r="V2">
        <v>3</v>
      </c>
      <c r="W2">
        <f>SUM(X2:X2)</f>
        <v>18</v>
      </c>
      <c r="X2">
        <v>18</v>
      </c>
      <c r="Y2">
        <f>SUM(Z2:AB2)</f>
        <v>30</v>
      </c>
      <c r="Z2">
        <v>10</v>
      </c>
      <c r="AA2">
        <v>10</v>
      </c>
      <c r="AB2">
        <v>10</v>
      </c>
    </row>
    <row r="3" spans="1:31" x14ac:dyDescent="0.3">
      <c r="A3" t="s">
        <v>10</v>
      </c>
      <c r="B3" s="1" t="s">
        <v>11</v>
      </c>
      <c r="C3" t="s">
        <v>7</v>
      </c>
      <c r="D3" s="2">
        <f t="shared" si="0"/>
        <v>100</v>
      </c>
      <c r="E3">
        <f t="shared" ref="E3" si="1">R3+W3+G3+Y3-$F$2*F3/10</f>
        <v>100</v>
      </c>
      <c r="F3">
        <v>0</v>
      </c>
      <c r="G3">
        <f t="shared" ref="G3:G34" si="2">(H3*$H$2+I3*$I$2+J3*$J$2+K3*$K$2+L3*$L$2+M3*$M$2+N3*$N$2+O3*$O$2+P3*$P$2+Q3*$Q$2)/5</f>
        <v>40</v>
      </c>
      <c r="H3">
        <v>5</v>
      </c>
      <c r="I3">
        <v>5</v>
      </c>
      <c r="J3">
        <v>5</v>
      </c>
      <c r="K3">
        <v>5</v>
      </c>
      <c r="L3">
        <v>5</v>
      </c>
      <c r="M3">
        <v>5</v>
      </c>
      <c r="N3">
        <v>5</v>
      </c>
      <c r="O3">
        <v>5</v>
      </c>
      <c r="P3">
        <v>5</v>
      </c>
      <c r="Q3">
        <v>5</v>
      </c>
      <c r="R3">
        <f t="shared" ref="R3" si="3">3*SUM(S3:V3)/5</f>
        <v>12</v>
      </c>
      <c r="S3">
        <v>5</v>
      </c>
      <c r="T3">
        <v>5</v>
      </c>
      <c r="U3">
        <v>5</v>
      </c>
      <c r="V3">
        <v>5</v>
      </c>
      <c r="W3">
        <f t="shared" ref="W3" si="4">18*SUM(X3:X3)/5</f>
        <v>18</v>
      </c>
      <c r="X3">
        <v>5</v>
      </c>
      <c r="Y3">
        <f t="shared" ref="Y3" si="5">10*SUM(Z3:AB3)/5</f>
        <v>30</v>
      </c>
      <c r="Z3">
        <v>5</v>
      </c>
      <c r="AA3">
        <v>5</v>
      </c>
      <c r="AB3">
        <v>5</v>
      </c>
      <c r="AE3" t="s">
        <v>243</v>
      </c>
    </row>
    <row r="4" spans="1:31" x14ac:dyDescent="0.3">
      <c r="A4" t="s">
        <v>233</v>
      </c>
      <c r="B4" t="s">
        <v>3</v>
      </c>
      <c r="C4" t="s">
        <v>7</v>
      </c>
      <c r="D4" s="2">
        <f t="shared" ref="D4:D35" si="6">ROUND(E4/100*100,2)</f>
        <v>82</v>
      </c>
      <c r="E4">
        <f>R4+W4+G4+Y4-$F$2*F4/10</f>
        <v>82</v>
      </c>
      <c r="F4">
        <v>4</v>
      </c>
      <c r="G4">
        <f t="shared" si="2"/>
        <v>32.799999999999997</v>
      </c>
      <c r="H4">
        <v>4</v>
      </c>
      <c r="I4">
        <v>4</v>
      </c>
      <c r="J4">
        <v>5</v>
      </c>
      <c r="K4">
        <v>5</v>
      </c>
      <c r="L4">
        <v>4</v>
      </c>
      <c r="M4">
        <v>3</v>
      </c>
      <c r="N4">
        <v>4</v>
      </c>
      <c r="O4">
        <v>4</v>
      </c>
      <c r="P4">
        <v>4</v>
      </c>
      <c r="Q4">
        <v>4</v>
      </c>
      <c r="R4">
        <f t="shared" ref="R4:R35" si="7">3*SUM(S4:V4)/5</f>
        <v>7.2</v>
      </c>
      <c r="S4">
        <v>3</v>
      </c>
      <c r="T4">
        <v>3</v>
      </c>
      <c r="U4">
        <v>3</v>
      </c>
      <c r="V4">
        <v>3</v>
      </c>
      <c r="W4">
        <f t="shared" ref="W4:W35" si="8">18*SUM(X4:X4)/5</f>
        <v>18</v>
      </c>
      <c r="X4">
        <v>5</v>
      </c>
      <c r="Y4">
        <f t="shared" ref="Y4:Y35" si="9">10*SUM(Z4:AB4)/5</f>
        <v>28</v>
      </c>
      <c r="Z4">
        <v>5</v>
      </c>
      <c r="AA4">
        <v>5</v>
      </c>
      <c r="AB4">
        <v>4</v>
      </c>
      <c r="AE4" t="s">
        <v>423</v>
      </c>
    </row>
    <row r="5" spans="1:31" x14ac:dyDescent="0.3">
      <c r="A5" t="s">
        <v>103</v>
      </c>
      <c r="B5" t="s">
        <v>104</v>
      </c>
      <c r="C5" t="s">
        <v>7</v>
      </c>
      <c r="D5" s="2">
        <f t="shared" si="6"/>
        <v>81.599999999999994</v>
      </c>
      <c r="E5">
        <f t="shared" ref="E4:E35" si="10">R5+W5+G5+Y5-$F$2*F5/10</f>
        <v>81.599999999999994</v>
      </c>
      <c r="F5">
        <v>4</v>
      </c>
      <c r="G5">
        <f t="shared" si="2"/>
        <v>33.6</v>
      </c>
      <c r="H5">
        <v>4</v>
      </c>
      <c r="I5">
        <v>4</v>
      </c>
      <c r="J5">
        <v>5</v>
      </c>
      <c r="K5">
        <v>5</v>
      </c>
      <c r="L5">
        <v>4</v>
      </c>
      <c r="M5">
        <v>4</v>
      </c>
      <c r="N5">
        <v>4</v>
      </c>
      <c r="O5">
        <v>4</v>
      </c>
      <c r="P5">
        <v>4</v>
      </c>
      <c r="Q5">
        <v>4</v>
      </c>
      <c r="R5">
        <f t="shared" si="7"/>
        <v>9.6</v>
      </c>
      <c r="S5">
        <v>4</v>
      </c>
      <c r="T5">
        <v>4</v>
      </c>
      <c r="U5">
        <v>4</v>
      </c>
      <c r="V5">
        <v>4</v>
      </c>
      <c r="W5">
        <f t="shared" si="8"/>
        <v>14.4</v>
      </c>
      <c r="X5">
        <v>4</v>
      </c>
      <c r="Y5">
        <f t="shared" si="9"/>
        <v>28</v>
      </c>
      <c r="Z5">
        <v>5</v>
      </c>
      <c r="AA5">
        <v>5</v>
      </c>
      <c r="AB5">
        <v>4</v>
      </c>
      <c r="AE5" t="s">
        <v>338</v>
      </c>
    </row>
    <row r="6" spans="1:31" x14ac:dyDescent="0.3">
      <c r="A6" t="s">
        <v>203</v>
      </c>
      <c r="B6" t="s">
        <v>3</v>
      </c>
      <c r="C6" t="s">
        <v>7</v>
      </c>
      <c r="D6" s="2">
        <f t="shared" si="6"/>
        <v>80.8</v>
      </c>
      <c r="E6">
        <f t="shared" si="10"/>
        <v>80.8</v>
      </c>
      <c r="F6">
        <v>2</v>
      </c>
      <c r="G6">
        <f t="shared" si="2"/>
        <v>32.799999999999997</v>
      </c>
      <c r="H6">
        <v>4</v>
      </c>
      <c r="I6">
        <v>5</v>
      </c>
      <c r="J6">
        <v>5</v>
      </c>
      <c r="K6">
        <v>5</v>
      </c>
      <c r="L6">
        <v>4</v>
      </c>
      <c r="M6">
        <v>3</v>
      </c>
      <c r="N6">
        <v>3</v>
      </c>
      <c r="O6">
        <v>4</v>
      </c>
      <c r="P6">
        <v>4</v>
      </c>
      <c r="Q6">
        <v>4</v>
      </c>
      <c r="R6">
        <f t="shared" si="7"/>
        <v>9.6</v>
      </c>
      <c r="S6">
        <v>4</v>
      </c>
      <c r="T6">
        <v>4</v>
      </c>
      <c r="U6">
        <v>4</v>
      </c>
      <c r="V6">
        <v>4</v>
      </c>
      <c r="W6">
        <f t="shared" si="8"/>
        <v>14.4</v>
      </c>
      <c r="X6">
        <v>4</v>
      </c>
      <c r="Y6">
        <f t="shared" si="9"/>
        <v>26</v>
      </c>
      <c r="Z6">
        <v>5</v>
      </c>
      <c r="AA6">
        <v>4</v>
      </c>
      <c r="AB6">
        <v>4</v>
      </c>
      <c r="AE6" t="s">
        <v>424</v>
      </c>
    </row>
    <row r="7" spans="1:31" x14ac:dyDescent="0.3">
      <c r="A7" t="s">
        <v>142</v>
      </c>
      <c r="B7" t="s">
        <v>143</v>
      </c>
      <c r="C7" t="s">
        <v>7</v>
      </c>
      <c r="D7" s="2">
        <f t="shared" si="6"/>
        <v>80.400000000000006</v>
      </c>
      <c r="E7">
        <f t="shared" si="10"/>
        <v>80.400000000000006</v>
      </c>
      <c r="G7">
        <f t="shared" si="2"/>
        <v>34.4</v>
      </c>
      <c r="H7">
        <v>5</v>
      </c>
      <c r="I7">
        <v>5</v>
      </c>
      <c r="J7">
        <v>5</v>
      </c>
      <c r="K7">
        <v>4</v>
      </c>
      <c r="L7">
        <v>4</v>
      </c>
      <c r="M7">
        <v>4</v>
      </c>
      <c r="N7">
        <v>4</v>
      </c>
      <c r="O7">
        <v>4</v>
      </c>
      <c r="P7">
        <v>4</v>
      </c>
      <c r="Q7">
        <v>4</v>
      </c>
      <c r="R7">
        <f t="shared" si="7"/>
        <v>9.6</v>
      </c>
      <c r="S7">
        <v>4</v>
      </c>
      <c r="T7">
        <v>4</v>
      </c>
      <c r="U7">
        <v>4</v>
      </c>
      <c r="V7">
        <v>4</v>
      </c>
      <c r="W7">
        <f t="shared" si="8"/>
        <v>14.4</v>
      </c>
      <c r="X7">
        <v>4</v>
      </c>
      <c r="Y7">
        <f t="shared" si="9"/>
        <v>22</v>
      </c>
      <c r="Z7">
        <v>4</v>
      </c>
      <c r="AA7">
        <v>4</v>
      </c>
      <c r="AB7">
        <v>3</v>
      </c>
      <c r="AE7" t="s">
        <v>395</v>
      </c>
    </row>
    <row r="8" spans="1:31" x14ac:dyDescent="0.3">
      <c r="A8" t="s">
        <v>169</v>
      </c>
      <c r="B8" t="s">
        <v>161</v>
      </c>
      <c r="C8" t="s">
        <v>7</v>
      </c>
      <c r="D8" s="2">
        <f t="shared" si="6"/>
        <v>80.2</v>
      </c>
      <c r="E8">
        <f t="shared" si="10"/>
        <v>80.2</v>
      </c>
      <c r="F8">
        <v>1</v>
      </c>
      <c r="G8">
        <f t="shared" si="2"/>
        <v>31.2</v>
      </c>
      <c r="H8">
        <v>3</v>
      </c>
      <c r="I8">
        <v>4</v>
      </c>
      <c r="J8">
        <v>5</v>
      </c>
      <c r="K8">
        <v>4</v>
      </c>
      <c r="L8">
        <v>5</v>
      </c>
      <c r="M8">
        <v>3</v>
      </c>
      <c r="N8">
        <v>3</v>
      </c>
      <c r="O8">
        <v>4</v>
      </c>
      <c r="P8">
        <v>4</v>
      </c>
      <c r="Q8">
        <v>4</v>
      </c>
      <c r="R8">
        <f t="shared" si="7"/>
        <v>9.6</v>
      </c>
      <c r="S8">
        <v>4</v>
      </c>
      <c r="T8">
        <v>4</v>
      </c>
      <c r="U8">
        <v>4</v>
      </c>
      <c r="V8">
        <v>4</v>
      </c>
      <c r="W8">
        <f t="shared" si="8"/>
        <v>14.4</v>
      </c>
      <c r="X8">
        <v>4</v>
      </c>
      <c r="Y8">
        <f t="shared" si="9"/>
        <v>26</v>
      </c>
      <c r="Z8">
        <v>5</v>
      </c>
      <c r="AA8">
        <v>4</v>
      </c>
      <c r="AB8">
        <v>4</v>
      </c>
      <c r="AE8" t="s">
        <v>425</v>
      </c>
    </row>
    <row r="9" spans="1:31" x14ac:dyDescent="0.3">
      <c r="A9" t="s">
        <v>109</v>
      </c>
      <c r="B9" t="s">
        <v>3</v>
      </c>
      <c r="C9" t="s">
        <v>7</v>
      </c>
      <c r="D9" s="2">
        <f t="shared" si="6"/>
        <v>75.599999999999994</v>
      </c>
      <c r="E9">
        <f t="shared" si="10"/>
        <v>75.599999999999994</v>
      </c>
      <c r="F9">
        <v>2</v>
      </c>
      <c r="G9">
        <f t="shared" si="2"/>
        <v>33.6</v>
      </c>
      <c r="H9">
        <v>5</v>
      </c>
      <c r="I9">
        <v>5</v>
      </c>
      <c r="J9">
        <v>5</v>
      </c>
      <c r="K9">
        <v>5</v>
      </c>
      <c r="L9">
        <v>4</v>
      </c>
      <c r="M9">
        <v>3</v>
      </c>
      <c r="N9">
        <v>3</v>
      </c>
      <c r="O9">
        <v>4</v>
      </c>
      <c r="P9">
        <v>3</v>
      </c>
      <c r="Q9">
        <v>5</v>
      </c>
      <c r="R9">
        <f t="shared" si="7"/>
        <v>9.6</v>
      </c>
      <c r="S9">
        <v>4</v>
      </c>
      <c r="T9">
        <v>4</v>
      </c>
      <c r="U9">
        <v>4</v>
      </c>
      <c r="V9">
        <v>4</v>
      </c>
      <c r="W9">
        <f t="shared" si="8"/>
        <v>14.4</v>
      </c>
      <c r="X9">
        <v>4</v>
      </c>
      <c r="Y9">
        <f t="shared" si="9"/>
        <v>20</v>
      </c>
      <c r="Z9">
        <v>4</v>
      </c>
      <c r="AA9">
        <v>4</v>
      </c>
      <c r="AB9">
        <v>2</v>
      </c>
      <c r="AE9" t="s">
        <v>319</v>
      </c>
    </row>
    <row r="10" spans="1:31" x14ac:dyDescent="0.3">
      <c r="A10" t="s">
        <v>29</v>
      </c>
      <c r="B10" t="s">
        <v>3</v>
      </c>
      <c r="C10" t="s">
        <v>7</v>
      </c>
      <c r="D10" s="2">
        <f t="shared" si="6"/>
        <v>75</v>
      </c>
      <c r="E10">
        <f t="shared" si="10"/>
        <v>75</v>
      </c>
      <c r="F10">
        <v>3</v>
      </c>
      <c r="G10">
        <f t="shared" si="2"/>
        <v>34.4</v>
      </c>
      <c r="H10">
        <v>4</v>
      </c>
      <c r="I10">
        <v>5</v>
      </c>
      <c r="J10">
        <v>5</v>
      </c>
      <c r="K10">
        <v>5</v>
      </c>
      <c r="L10">
        <v>4</v>
      </c>
      <c r="M10">
        <v>4</v>
      </c>
      <c r="N10">
        <v>4</v>
      </c>
      <c r="O10">
        <v>4</v>
      </c>
      <c r="P10">
        <v>4</v>
      </c>
      <c r="Q10">
        <v>4</v>
      </c>
      <c r="R10">
        <f t="shared" si="7"/>
        <v>7.2</v>
      </c>
      <c r="S10">
        <v>3</v>
      </c>
      <c r="T10">
        <v>3</v>
      </c>
      <c r="U10">
        <v>3</v>
      </c>
      <c r="V10">
        <v>3</v>
      </c>
      <c r="W10">
        <f t="shared" si="8"/>
        <v>14.4</v>
      </c>
      <c r="X10">
        <v>4</v>
      </c>
      <c r="Y10">
        <f t="shared" si="9"/>
        <v>22</v>
      </c>
      <c r="Z10">
        <v>4</v>
      </c>
      <c r="AA10">
        <v>3</v>
      </c>
      <c r="AB10">
        <v>4</v>
      </c>
      <c r="AE10" t="s">
        <v>394</v>
      </c>
    </row>
    <row r="11" spans="1:31" x14ac:dyDescent="0.3">
      <c r="A11" t="s">
        <v>41</v>
      </c>
      <c r="B11" t="s">
        <v>3</v>
      </c>
      <c r="C11" t="s">
        <v>7</v>
      </c>
      <c r="D11" s="2">
        <f t="shared" si="6"/>
        <v>74.8</v>
      </c>
      <c r="E11">
        <f t="shared" si="10"/>
        <v>74.8</v>
      </c>
      <c r="F11">
        <v>0</v>
      </c>
      <c r="G11">
        <f t="shared" si="2"/>
        <v>31.2</v>
      </c>
      <c r="H11">
        <v>5</v>
      </c>
      <c r="I11">
        <v>5</v>
      </c>
      <c r="J11">
        <v>5</v>
      </c>
      <c r="K11">
        <v>4</v>
      </c>
      <c r="L11">
        <v>3</v>
      </c>
      <c r="M11">
        <v>4</v>
      </c>
      <c r="N11">
        <v>3</v>
      </c>
      <c r="O11">
        <v>3</v>
      </c>
      <c r="P11">
        <v>4</v>
      </c>
      <c r="Q11">
        <v>3</v>
      </c>
      <c r="R11">
        <f t="shared" si="7"/>
        <v>7.2</v>
      </c>
      <c r="S11">
        <v>3</v>
      </c>
      <c r="T11">
        <v>3</v>
      </c>
      <c r="U11">
        <v>3</v>
      </c>
      <c r="V11">
        <v>3</v>
      </c>
      <c r="W11">
        <f t="shared" si="8"/>
        <v>14.4</v>
      </c>
      <c r="X11">
        <v>4</v>
      </c>
      <c r="Y11">
        <f t="shared" si="9"/>
        <v>22</v>
      </c>
      <c r="Z11">
        <v>4</v>
      </c>
      <c r="AA11">
        <v>4</v>
      </c>
      <c r="AB11">
        <v>3</v>
      </c>
      <c r="AE11" t="s">
        <v>327</v>
      </c>
    </row>
    <row r="12" spans="1:31" x14ac:dyDescent="0.3">
      <c r="A12" t="s">
        <v>195</v>
      </c>
      <c r="B12" t="s">
        <v>3</v>
      </c>
      <c r="C12" t="s">
        <v>7</v>
      </c>
      <c r="D12" s="2">
        <f t="shared" si="6"/>
        <v>74.2</v>
      </c>
      <c r="E12">
        <f t="shared" si="10"/>
        <v>74.199999999999989</v>
      </c>
      <c r="F12">
        <v>3</v>
      </c>
      <c r="G12">
        <f t="shared" si="2"/>
        <v>32.799999999999997</v>
      </c>
      <c r="H12">
        <v>4</v>
      </c>
      <c r="I12">
        <v>5</v>
      </c>
      <c r="J12">
        <v>5</v>
      </c>
      <c r="K12">
        <v>4</v>
      </c>
      <c r="L12">
        <v>4</v>
      </c>
      <c r="M12">
        <v>3</v>
      </c>
      <c r="N12">
        <v>4</v>
      </c>
      <c r="O12">
        <v>4</v>
      </c>
      <c r="P12">
        <v>4</v>
      </c>
      <c r="Q12">
        <v>4</v>
      </c>
      <c r="R12">
        <f t="shared" si="7"/>
        <v>9.6</v>
      </c>
      <c r="S12">
        <v>4</v>
      </c>
      <c r="T12">
        <v>4</v>
      </c>
      <c r="U12">
        <v>4</v>
      </c>
      <c r="V12">
        <v>4</v>
      </c>
      <c r="W12">
        <f t="shared" si="8"/>
        <v>10.8</v>
      </c>
      <c r="X12">
        <v>3</v>
      </c>
      <c r="Y12">
        <f t="shared" si="9"/>
        <v>24</v>
      </c>
      <c r="Z12">
        <v>4</v>
      </c>
      <c r="AA12">
        <v>4</v>
      </c>
      <c r="AB12">
        <v>4</v>
      </c>
      <c r="AE12" t="s">
        <v>370</v>
      </c>
    </row>
    <row r="13" spans="1:31" x14ac:dyDescent="0.3">
      <c r="A13" t="s">
        <v>30</v>
      </c>
      <c r="B13" t="s">
        <v>3</v>
      </c>
      <c r="C13" t="s">
        <v>7</v>
      </c>
      <c r="D13" s="2">
        <f t="shared" si="6"/>
        <v>74</v>
      </c>
      <c r="E13">
        <f t="shared" si="10"/>
        <v>74</v>
      </c>
      <c r="F13">
        <v>0</v>
      </c>
      <c r="G13">
        <f t="shared" si="2"/>
        <v>30.4</v>
      </c>
      <c r="H13">
        <v>3</v>
      </c>
      <c r="I13">
        <v>4</v>
      </c>
      <c r="J13">
        <v>5</v>
      </c>
      <c r="K13">
        <v>4</v>
      </c>
      <c r="L13">
        <v>4</v>
      </c>
      <c r="M13">
        <v>3</v>
      </c>
      <c r="N13">
        <v>3</v>
      </c>
      <c r="O13">
        <v>4</v>
      </c>
      <c r="P13">
        <v>4</v>
      </c>
      <c r="Q13">
        <v>4</v>
      </c>
      <c r="R13">
        <f t="shared" si="7"/>
        <v>7.2</v>
      </c>
      <c r="S13">
        <v>3</v>
      </c>
      <c r="T13">
        <v>3</v>
      </c>
      <c r="U13">
        <v>3</v>
      </c>
      <c r="V13">
        <v>3</v>
      </c>
      <c r="W13">
        <f t="shared" si="8"/>
        <v>14.4</v>
      </c>
      <c r="X13">
        <v>4</v>
      </c>
      <c r="Y13">
        <f t="shared" si="9"/>
        <v>22</v>
      </c>
      <c r="Z13">
        <v>5</v>
      </c>
      <c r="AA13">
        <v>3</v>
      </c>
      <c r="AB13">
        <v>3</v>
      </c>
      <c r="AE13" t="s">
        <v>259</v>
      </c>
    </row>
    <row r="14" spans="1:31" x14ac:dyDescent="0.3">
      <c r="A14" t="s">
        <v>176</v>
      </c>
      <c r="B14" t="s">
        <v>3</v>
      </c>
      <c r="C14" t="s">
        <v>7</v>
      </c>
      <c r="D14" s="2">
        <f t="shared" si="6"/>
        <v>74</v>
      </c>
      <c r="E14">
        <f t="shared" si="10"/>
        <v>74</v>
      </c>
      <c r="F14">
        <v>0</v>
      </c>
      <c r="G14">
        <f t="shared" si="2"/>
        <v>32.799999999999997</v>
      </c>
      <c r="H14">
        <v>4</v>
      </c>
      <c r="I14">
        <v>4</v>
      </c>
      <c r="J14">
        <v>5</v>
      </c>
      <c r="K14">
        <v>5</v>
      </c>
      <c r="L14">
        <v>4</v>
      </c>
      <c r="M14">
        <v>4</v>
      </c>
      <c r="N14">
        <v>4</v>
      </c>
      <c r="O14">
        <v>4</v>
      </c>
      <c r="P14">
        <v>4</v>
      </c>
      <c r="Q14">
        <v>3</v>
      </c>
      <c r="R14">
        <f t="shared" si="7"/>
        <v>8.4</v>
      </c>
      <c r="S14">
        <v>4</v>
      </c>
      <c r="T14">
        <v>3</v>
      </c>
      <c r="U14">
        <v>4</v>
      </c>
      <c r="V14">
        <v>3</v>
      </c>
      <c r="W14">
        <f t="shared" si="8"/>
        <v>10.8</v>
      </c>
      <c r="X14">
        <v>3</v>
      </c>
      <c r="Y14">
        <f t="shared" si="9"/>
        <v>22</v>
      </c>
      <c r="Z14">
        <v>4</v>
      </c>
      <c r="AA14">
        <v>4</v>
      </c>
      <c r="AB14">
        <v>3</v>
      </c>
      <c r="AE14" t="s">
        <v>400</v>
      </c>
    </row>
    <row r="15" spans="1:31" x14ac:dyDescent="0.3">
      <c r="A15" t="s">
        <v>86</v>
      </c>
      <c r="B15" t="s">
        <v>3</v>
      </c>
      <c r="C15" t="s">
        <v>7</v>
      </c>
      <c r="D15" s="2">
        <f t="shared" si="6"/>
        <v>73.599999999999994</v>
      </c>
      <c r="E15">
        <f t="shared" si="10"/>
        <v>73.599999999999994</v>
      </c>
      <c r="F15">
        <v>0</v>
      </c>
      <c r="G15">
        <f t="shared" si="2"/>
        <v>31.2</v>
      </c>
      <c r="H15">
        <v>5</v>
      </c>
      <c r="I15">
        <v>5</v>
      </c>
      <c r="J15">
        <v>5</v>
      </c>
      <c r="K15">
        <v>4</v>
      </c>
      <c r="L15">
        <v>4</v>
      </c>
      <c r="M15">
        <v>3</v>
      </c>
      <c r="N15">
        <v>3</v>
      </c>
      <c r="O15">
        <v>3</v>
      </c>
      <c r="P15">
        <v>3</v>
      </c>
      <c r="Q15">
        <v>4</v>
      </c>
      <c r="R15">
        <f t="shared" si="7"/>
        <v>9.6</v>
      </c>
      <c r="S15">
        <v>4</v>
      </c>
      <c r="T15">
        <v>4</v>
      </c>
      <c r="U15">
        <v>4</v>
      </c>
      <c r="V15">
        <v>4</v>
      </c>
      <c r="W15">
        <f t="shared" si="8"/>
        <v>10.8</v>
      </c>
      <c r="X15">
        <v>3</v>
      </c>
      <c r="Y15">
        <f t="shared" si="9"/>
        <v>22</v>
      </c>
      <c r="Z15">
        <v>4</v>
      </c>
      <c r="AA15">
        <v>3</v>
      </c>
      <c r="AB15">
        <v>4</v>
      </c>
      <c r="AE15" t="s">
        <v>350</v>
      </c>
    </row>
    <row r="16" spans="1:31" x14ac:dyDescent="0.3">
      <c r="A16" t="s">
        <v>39</v>
      </c>
      <c r="B16" t="s">
        <v>3</v>
      </c>
      <c r="C16" t="s">
        <v>7</v>
      </c>
      <c r="D16" s="2">
        <f t="shared" si="6"/>
        <v>73.400000000000006</v>
      </c>
      <c r="E16">
        <f t="shared" si="10"/>
        <v>73.400000000000006</v>
      </c>
      <c r="F16">
        <v>3</v>
      </c>
      <c r="G16">
        <f t="shared" si="2"/>
        <v>30.4</v>
      </c>
      <c r="H16">
        <v>4</v>
      </c>
      <c r="I16">
        <v>5</v>
      </c>
      <c r="J16">
        <v>4</v>
      </c>
      <c r="K16">
        <v>5</v>
      </c>
      <c r="L16">
        <v>4</v>
      </c>
      <c r="M16">
        <v>3</v>
      </c>
      <c r="N16">
        <v>4</v>
      </c>
      <c r="O16">
        <v>3</v>
      </c>
      <c r="P16">
        <v>3</v>
      </c>
      <c r="Q16">
        <v>3</v>
      </c>
      <c r="R16">
        <f t="shared" si="7"/>
        <v>9.6</v>
      </c>
      <c r="S16">
        <v>4</v>
      </c>
      <c r="T16">
        <v>4</v>
      </c>
      <c r="U16">
        <v>4</v>
      </c>
      <c r="V16">
        <v>4</v>
      </c>
      <c r="W16">
        <f t="shared" si="8"/>
        <v>14.4</v>
      </c>
      <c r="X16">
        <v>4</v>
      </c>
      <c r="Y16">
        <f t="shared" si="9"/>
        <v>22</v>
      </c>
      <c r="Z16">
        <v>4</v>
      </c>
      <c r="AA16">
        <v>4</v>
      </c>
      <c r="AB16">
        <v>3</v>
      </c>
      <c r="AE16" t="s">
        <v>363</v>
      </c>
    </row>
    <row r="17" spans="1:31" x14ac:dyDescent="0.3">
      <c r="A17" t="s">
        <v>100</v>
      </c>
      <c r="B17" t="s">
        <v>3</v>
      </c>
      <c r="C17" t="s">
        <v>7</v>
      </c>
      <c r="D17" s="2">
        <f t="shared" si="6"/>
        <v>70.599999999999994</v>
      </c>
      <c r="E17">
        <f t="shared" si="10"/>
        <v>70.599999999999994</v>
      </c>
      <c r="F17">
        <v>3</v>
      </c>
      <c r="G17">
        <f t="shared" si="2"/>
        <v>29.6</v>
      </c>
      <c r="H17">
        <v>4</v>
      </c>
      <c r="I17">
        <v>4</v>
      </c>
      <c r="J17">
        <v>5</v>
      </c>
      <c r="K17">
        <v>4</v>
      </c>
      <c r="L17">
        <v>3</v>
      </c>
      <c r="M17">
        <v>3</v>
      </c>
      <c r="N17">
        <v>3</v>
      </c>
      <c r="O17">
        <v>3</v>
      </c>
      <c r="P17">
        <v>4</v>
      </c>
      <c r="Q17">
        <v>4</v>
      </c>
      <c r="R17">
        <f t="shared" si="7"/>
        <v>9.6</v>
      </c>
      <c r="S17">
        <v>4</v>
      </c>
      <c r="T17">
        <v>4</v>
      </c>
      <c r="U17">
        <v>4</v>
      </c>
      <c r="V17">
        <v>4</v>
      </c>
      <c r="W17">
        <f t="shared" si="8"/>
        <v>14.4</v>
      </c>
      <c r="X17">
        <v>4</v>
      </c>
      <c r="Y17">
        <f t="shared" si="9"/>
        <v>20</v>
      </c>
      <c r="Z17">
        <v>4</v>
      </c>
      <c r="AA17">
        <v>3</v>
      </c>
      <c r="AB17">
        <v>3</v>
      </c>
      <c r="AE17" t="s">
        <v>291</v>
      </c>
    </row>
    <row r="18" spans="1:31" x14ac:dyDescent="0.3">
      <c r="A18" t="s">
        <v>62</v>
      </c>
      <c r="B18" t="s">
        <v>3</v>
      </c>
      <c r="C18" t="s">
        <v>7</v>
      </c>
      <c r="D18" s="2">
        <f t="shared" si="6"/>
        <v>69.2</v>
      </c>
      <c r="E18">
        <f t="shared" si="10"/>
        <v>69.2</v>
      </c>
      <c r="G18">
        <f t="shared" si="2"/>
        <v>28.8</v>
      </c>
      <c r="H18">
        <v>4</v>
      </c>
      <c r="I18">
        <v>4</v>
      </c>
      <c r="J18">
        <v>5</v>
      </c>
      <c r="K18">
        <v>4</v>
      </c>
      <c r="L18">
        <v>4</v>
      </c>
      <c r="M18">
        <v>3</v>
      </c>
      <c r="N18">
        <v>4</v>
      </c>
      <c r="O18">
        <v>3</v>
      </c>
      <c r="P18">
        <v>4</v>
      </c>
      <c r="Q18">
        <v>1</v>
      </c>
      <c r="R18">
        <f t="shared" si="7"/>
        <v>9.6</v>
      </c>
      <c r="S18">
        <v>4</v>
      </c>
      <c r="T18">
        <v>4</v>
      </c>
      <c r="U18">
        <v>4</v>
      </c>
      <c r="V18">
        <v>4</v>
      </c>
      <c r="W18">
        <f t="shared" si="8"/>
        <v>10.8</v>
      </c>
      <c r="X18">
        <v>3</v>
      </c>
      <c r="Y18">
        <f t="shared" si="9"/>
        <v>20</v>
      </c>
      <c r="Z18">
        <v>4</v>
      </c>
      <c r="AA18">
        <v>3</v>
      </c>
      <c r="AB18">
        <v>3</v>
      </c>
      <c r="AE18" t="s">
        <v>388</v>
      </c>
    </row>
    <row r="19" spans="1:31" x14ac:dyDescent="0.3">
      <c r="A19" t="s">
        <v>57</v>
      </c>
      <c r="B19" t="s">
        <v>3</v>
      </c>
      <c r="C19" t="s">
        <v>7</v>
      </c>
      <c r="D19" s="2">
        <f t="shared" si="6"/>
        <v>68.8</v>
      </c>
      <c r="E19">
        <f t="shared" si="10"/>
        <v>68.800000000000011</v>
      </c>
      <c r="F19">
        <v>2</v>
      </c>
      <c r="G19">
        <f t="shared" si="2"/>
        <v>33.6</v>
      </c>
      <c r="H19">
        <v>4</v>
      </c>
      <c r="I19">
        <v>5</v>
      </c>
      <c r="J19">
        <v>5</v>
      </c>
      <c r="K19">
        <v>4</v>
      </c>
      <c r="L19">
        <v>4</v>
      </c>
      <c r="M19">
        <v>4</v>
      </c>
      <c r="N19">
        <v>4</v>
      </c>
      <c r="O19">
        <v>4</v>
      </c>
      <c r="P19">
        <v>4</v>
      </c>
      <c r="Q19">
        <v>4</v>
      </c>
      <c r="R19">
        <f t="shared" si="7"/>
        <v>8.4</v>
      </c>
      <c r="S19">
        <v>4</v>
      </c>
      <c r="T19">
        <v>3</v>
      </c>
      <c r="U19">
        <v>4</v>
      </c>
      <c r="V19">
        <v>3</v>
      </c>
      <c r="W19">
        <f t="shared" si="8"/>
        <v>10.8</v>
      </c>
      <c r="X19">
        <v>3</v>
      </c>
      <c r="Y19">
        <f t="shared" si="9"/>
        <v>18</v>
      </c>
      <c r="Z19">
        <v>3</v>
      </c>
      <c r="AA19">
        <v>3</v>
      </c>
      <c r="AB19">
        <v>3</v>
      </c>
      <c r="AE19" t="s">
        <v>414</v>
      </c>
    </row>
    <row r="20" spans="1:31" x14ac:dyDescent="0.3">
      <c r="A20" t="s">
        <v>97</v>
      </c>
      <c r="B20" t="s">
        <v>3</v>
      </c>
      <c r="C20" t="s">
        <v>7</v>
      </c>
      <c r="D20" s="2">
        <f t="shared" si="6"/>
        <v>68.400000000000006</v>
      </c>
      <c r="E20">
        <f t="shared" si="10"/>
        <v>68.400000000000006</v>
      </c>
      <c r="F20">
        <v>0</v>
      </c>
      <c r="G20">
        <f t="shared" si="2"/>
        <v>32.799999999999997</v>
      </c>
      <c r="H20">
        <v>4</v>
      </c>
      <c r="I20">
        <v>4</v>
      </c>
      <c r="J20">
        <v>5</v>
      </c>
      <c r="K20">
        <v>4</v>
      </c>
      <c r="L20">
        <v>4</v>
      </c>
      <c r="M20">
        <v>4</v>
      </c>
      <c r="N20">
        <v>4</v>
      </c>
      <c r="O20">
        <v>4</v>
      </c>
      <c r="P20">
        <v>4</v>
      </c>
      <c r="Q20">
        <v>4</v>
      </c>
      <c r="R20">
        <f t="shared" si="7"/>
        <v>4.8</v>
      </c>
      <c r="S20">
        <v>2</v>
      </c>
      <c r="T20">
        <v>2</v>
      </c>
      <c r="U20">
        <v>2</v>
      </c>
      <c r="V20">
        <v>2</v>
      </c>
      <c r="W20">
        <f t="shared" si="8"/>
        <v>10.8</v>
      </c>
      <c r="X20">
        <v>3</v>
      </c>
      <c r="Y20">
        <f t="shared" si="9"/>
        <v>20</v>
      </c>
      <c r="Z20">
        <v>4</v>
      </c>
      <c r="AA20">
        <v>3</v>
      </c>
      <c r="AB20">
        <v>3</v>
      </c>
      <c r="AE20" t="s">
        <v>416</v>
      </c>
    </row>
    <row r="21" spans="1:31" x14ac:dyDescent="0.3">
      <c r="A21" t="s">
        <v>71</v>
      </c>
      <c r="B21" t="s">
        <v>72</v>
      </c>
      <c r="C21" t="s">
        <v>7</v>
      </c>
      <c r="D21" s="2">
        <f t="shared" si="6"/>
        <v>68.2</v>
      </c>
      <c r="E21">
        <f t="shared" si="10"/>
        <v>68.2</v>
      </c>
      <c r="F21">
        <v>3</v>
      </c>
      <c r="G21">
        <f t="shared" si="2"/>
        <v>32</v>
      </c>
      <c r="H21">
        <v>4</v>
      </c>
      <c r="I21">
        <v>4</v>
      </c>
      <c r="J21">
        <v>5</v>
      </c>
      <c r="K21">
        <v>4</v>
      </c>
      <c r="L21">
        <v>4</v>
      </c>
      <c r="M21">
        <v>4</v>
      </c>
      <c r="N21">
        <v>4</v>
      </c>
      <c r="O21">
        <v>3</v>
      </c>
      <c r="P21">
        <v>4</v>
      </c>
      <c r="Q21">
        <v>4</v>
      </c>
      <c r="R21">
        <f t="shared" si="7"/>
        <v>8.4</v>
      </c>
      <c r="S21">
        <v>4</v>
      </c>
      <c r="T21">
        <v>3</v>
      </c>
      <c r="U21">
        <v>4</v>
      </c>
      <c r="V21">
        <v>3</v>
      </c>
      <c r="W21">
        <f t="shared" si="8"/>
        <v>10.8</v>
      </c>
      <c r="X21">
        <v>3</v>
      </c>
      <c r="Y21">
        <f t="shared" si="9"/>
        <v>20</v>
      </c>
      <c r="Z21">
        <v>4</v>
      </c>
      <c r="AA21">
        <v>3</v>
      </c>
      <c r="AB21">
        <v>3</v>
      </c>
      <c r="AE21" t="s">
        <v>411</v>
      </c>
    </row>
    <row r="22" spans="1:31" x14ac:dyDescent="0.3">
      <c r="A22" t="s">
        <v>126</v>
      </c>
      <c r="B22" t="s">
        <v>3</v>
      </c>
      <c r="C22" t="s">
        <v>7</v>
      </c>
      <c r="D22" s="2">
        <f t="shared" si="6"/>
        <v>68</v>
      </c>
      <c r="E22">
        <f t="shared" si="10"/>
        <v>68</v>
      </c>
      <c r="F22">
        <v>0</v>
      </c>
      <c r="G22">
        <f t="shared" si="2"/>
        <v>29.6</v>
      </c>
      <c r="H22">
        <v>4</v>
      </c>
      <c r="I22">
        <v>4</v>
      </c>
      <c r="J22">
        <v>5</v>
      </c>
      <c r="K22">
        <v>4</v>
      </c>
      <c r="L22">
        <v>4</v>
      </c>
      <c r="M22">
        <v>3</v>
      </c>
      <c r="N22">
        <v>3</v>
      </c>
      <c r="O22">
        <v>3</v>
      </c>
      <c r="P22">
        <v>4</v>
      </c>
      <c r="Q22">
        <v>3</v>
      </c>
      <c r="R22">
        <f t="shared" si="7"/>
        <v>9.6</v>
      </c>
      <c r="S22">
        <v>4</v>
      </c>
      <c r="T22">
        <v>4</v>
      </c>
      <c r="U22">
        <v>4</v>
      </c>
      <c r="V22">
        <v>4</v>
      </c>
      <c r="W22">
        <f t="shared" si="8"/>
        <v>10.8</v>
      </c>
      <c r="X22">
        <v>3</v>
      </c>
      <c r="Y22">
        <f t="shared" si="9"/>
        <v>18</v>
      </c>
      <c r="Z22">
        <v>3</v>
      </c>
      <c r="AA22">
        <v>3</v>
      </c>
      <c r="AB22">
        <v>3</v>
      </c>
      <c r="AE22" t="s">
        <v>356</v>
      </c>
    </row>
    <row r="23" spans="1:31" x14ac:dyDescent="0.3">
      <c r="A23" t="s">
        <v>201</v>
      </c>
      <c r="B23" t="s">
        <v>3</v>
      </c>
      <c r="C23" t="s">
        <v>7</v>
      </c>
      <c r="D23" s="2">
        <f t="shared" si="6"/>
        <v>66.400000000000006</v>
      </c>
      <c r="E23">
        <f t="shared" si="10"/>
        <v>66.400000000000006</v>
      </c>
      <c r="F23">
        <v>0</v>
      </c>
      <c r="G23">
        <f t="shared" si="2"/>
        <v>32.799999999999997</v>
      </c>
      <c r="H23">
        <v>4</v>
      </c>
      <c r="I23">
        <v>5</v>
      </c>
      <c r="J23">
        <v>5</v>
      </c>
      <c r="K23">
        <v>5</v>
      </c>
      <c r="L23">
        <v>4</v>
      </c>
      <c r="M23">
        <v>3</v>
      </c>
      <c r="N23">
        <v>4</v>
      </c>
      <c r="O23">
        <v>3</v>
      </c>
      <c r="P23">
        <v>4</v>
      </c>
      <c r="Q23">
        <v>4</v>
      </c>
      <c r="R23">
        <f t="shared" si="7"/>
        <v>9.6</v>
      </c>
      <c r="S23">
        <v>4</v>
      </c>
      <c r="T23">
        <v>4</v>
      </c>
      <c r="U23">
        <v>4</v>
      </c>
      <c r="V23">
        <v>4</v>
      </c>
      <c r="W23">
        <f t="shared" si="8"/>
        <v>0</v>
      </c>
      <c r="X23">
        <v>0</v>
      </c>
      <c r="Y23">
        <f t="shared" si="9"/>
        <v>24</v>
      </c>
      <c r="Z23">
        <v>4</v>
      </c>
      <c r="AA23">
        <v>4</v>
      </c>
      <c r="AB23">
        <v>4</v>
      </c>
      <c r="AE23" t="s">
        <v>284</v>
      </c>
    </row>
    <row r="24" spans="1:31" x14ac:dyDescent="0.3">
      <c r="A24" t="s">
        <v>188</v>
      </c>
      <c r="B24" t="s">
        <v>3</v>
      </c>
      <c r="C24" t="s">
        <v>7</v>
      </c>
      <c r="D24" s="2">
        <f t="shared" si="6"/>
        <v>65.2</v>
      </c>
      <c r="E24">
        <f t="shared" si="10"/>
        <v>65.2</v>
      </c>
      <c r="F24">
        <v>0</v>
      </c>
      <c r="G24">
        <f t="shared" si="2"/>
        <v>33.6</v>
      </c>
      <c r="H24">
        <v>4</v>
      </c>
      <c r="I24">
        <v>5</v>
      </c>
      <c r="J24">
        <v>4</v>
      </c>
      <c r="K24">
        <v>5</v>
      </c>
      <c r="L24">
        <v>4</v>
      </c>
      <c r="M24">
        <v>3</v>
      </c>
      <c r="N24">
        <v>4</v>
      </c>
      <c r="O24">
        <v>5</v>
      </c>
      <c r="P24">
        <v>4</v>
      </c>
      <c r="Q24">
        <v>4</v>
      </c>
      <c r="R24">
        <f t="shared" si="7"/>
        <v>9.6</v>
      </c>
      <c r="S24">
        <v>4</v>
      </c>
      <c r="T24">
        <v>4</v>
      </c>
      <c r="U24">
        <v>4</v>
      </c>
      <c r="V24">
        <v>4</v>
      </c>
      <c r="W24">
        <f t="shared" si="8"/>
        <v>0</v>
      </c>
      <c r="X24">
        <v>0</v>
      </c>
      <c r="Y24">
        <f t="shared" si="9"/>
        <v>22</v>
      </c>
      <c r="Z24">
        <v>4</v>
      </c>
      <c r="AA24">
        <v>4</v>
      </c>
      <c r="AB24">
        <v>3</v>
      </c>
      <c r="AE24" t="s">
        <v>275</v>
      </c>
    </row>
    <row r="25" spans="1:31" x14ac:dyDescent="0.3">
      <c r="A25" t="s">
        <v>105</v>
      </c>
      <c r="B25" t="s">
        <v>3</v>
      </c>
      <c r="C25" t="s">
        <v>7</v>
      </c>
      <c r="D25" s="2">
        <f t="shared" si="6"/>
        <v>64.8</v>
      </c>
      <c r="E25">
        <f t="shared" si="10"/>
        <v>64.800000000000011</v>
      </c>
      <c r="F25">
        <v>4</v>
      </c>
      <c r="G25">
        <f t="shared" si="2"/>
        <v>35.200000000000003</v>
      </c>
      <c r="H25">
        <v>4</v>
      </c>
      <c r="I25">
        <v>4</v>
      </c>
      <c r="J25">
        <v>5</v>
      </c>
      <c r="K25">
        <v>5</v>
      </c>
      <c r="L25">
        <v>5</v>
      </c>
      <c r="M25">
        <v>4</v>
      </c>
      <c r="N25">
        <v>5</v>
      </c>
      <c r="O25">
        <v>4</v>
      </c>
      <c r="P25">
        <v>4</v>
      </c>
      <c r="Q25">
        <v>4</v>
      </c>
      <c r="R25">
        <f t="shared" si="7"/>
        <v>4.8</v>
      </c>
      <c r="S25">
        <v>2</v>
      </c>
      <c r="T25">
        <v>2</v>
      </c>
      <c r="U25">
        <v>2</v>
      </c>
      <c r="V25">
        <v>2</v>
      </c>
      <c r="W25">
        <f t="shared" si="8"/>
        <v>10.8</v>
      </c>
      <c r="X25">
        <v>3</v>
      </c>
      <c r="Y25">
        <f t="shared" si="9"/>
        <v>18</v>
      </c>
      <c r="Z25">
        <v>4</v>
      </c>
      <c r="AA25">
        <v>3</v>
      </c>
      <c r="AB25">
        <v>2</v>
      </c>
      <c r="AE25" t="s">
        <v>415</v>
      </c>
    </row>
    <row r="26" spans="1:31" x14ac:dyDescent="0.3">
      <c r="A26" t="s">
        <v>89</v>
      </c>
      <c r="B26" t="s">
        <v>3</v>
      </c>
      <c r="C26" t="s">
        <v>7</v>
      </c>
      <c r="D26" s="2">
        <f t="shared" si="6"/>
        <v>64.599999999999994</v>
      </c>
      <c r="E26">
        <f t="shared" si="10"/>
        <v>64.599999999999994</v>
      </c>
      <c r="F26">
        <v>5</v>
      </c>
      <c r="G26">
        <f t="shared" si="2"/>
        <v>27.2</v>
      </c>
      <c r="H26">
        <v>4</v>
      </c>
      <c r="I26">
        <v>4</v>
      </c>
      <c r="J26">
        <v>3</v>
      </c>
      <c r="K26">
        <v>3</v>
      </c>
      <c r="L26">
        <v>3</v>
      </c>
      <c r="M26">
        <v>3</v>
      </c>
      <c r="N26">
        <v>5</v>
      </c>
      <c r="O26">
        <v>3</v>
      </c>
      <c r="P26">
        <v>3</v>
      </c>
      <c r="Q26">
        <v>3</v>
      </c>
      <c r="R26">
        <f t="shared" si="7"/>
        <v>9.6</v>
      </c>
      <c r="S26">
        <v>4</v>
      </c>
      <c r="T26">
        <v>4</v>
      </c>
      <c r="U26">
        <v>4</v>
      </c>
      <c r="V26">
        <v>4</v>
      </c>
      <c r="W26">
        <f t="shared" si="8"/>
        <v>10.8</v>
      </c>
      <c r="X26">
        <v>3</v>
      </c>
      <c r="Y26">
        <f t="shared" si="9"/>
        <v>22</v>
      </c>
      <c r="Z26">
        <v>5</v>
      </c>
      <c r="AA26">
        <v>4</v>
      </c>
      <c r="AB26">
        <v>2</v>
      </c>
      <c r="AE26" t="s">
        <v>323</v>
      </c>
    </row>
    <row r="27" spans="1:31" x14ac:dyDescent="0.3">
      <c r="A27" t="s">
        <v>101</v>
      </c>
      <c r="B27" t="s">
        <v>3</v>
      </c>
      <c r="C27" t="s">
        <v>7</v>
      </c>
      <c r="D27" s="2">
        <f t="shared" si="6"/>
        <v>64.400000000000006</v>
      </c>
      <c r="E27">
        <f t="shared" si="10"/>
        <v>64.400000000000006</v>
      </c>
      <c r="F27">
        <v>0</v>
      </c>
      <c r="G27">
        <f t="shared" si="2"/>
        <v>32.799999999999997</v>
      </c>
      <c r="H27">
        <v>4</v>
      </c>
      <c r="I27">
        <v>4</v>
      </c>
      <c r="J27">
        <v>5</v>
      </c>
      <c r="K27">
        <v>4</v>
      </c>
      <c r="L27">
        <v>4</v>
      </c>
      <c r="M27">
        <v>4</v>
      </c>
      <c r="N27">
        <v>4</v>
      </c>
      <c r="O27">
        <v>4</v>
      </c>
      <c r="P27">
        <v>4</v>
      </c>
      <c r="Q27">
        <v>4</v>
      </c>
      <c r="R27">
        <f t="shared" si="7"/>
        <v>9.6</v>
      </c>
      <c r="S27">
        <v>4</v>
      </c>
      <c r="T27">
        <v>4</v>
      </c>
      <c r="U27">
        <v>4</v>
      </c>
      <c r="V27">
        <v>4</v>
      </c>
      <c r="W27">
        <f t="shared" si="8"/>
        <v>0</v>
      </c>
      <c r="X27">
        <v>0</v>
      </c>
      <c r="Y27">
        <f t="shared" si="9"/>
        <v>22</v>
      </c>
      <c r="Z27">
        <v>3</v>
      </c>
      <c r="AA27">
        <v>4</v>
      </c>
      <c r="AB27">
        <v>4</v>
      </c>
      <c r="AE27" t="s">
        <v>371</v>
      </c>
    </row>
    <row r="28" spans="1:31" x14ac:dyDescent="0.3">
      <c r="A28" t="s">
        <v>160</v>
      </c>
      <c r="B28" t="s">
        <v>161</v>
      </c>
      <c r="C28" t="s">
        <v>7</v>
      </c>
      <c r="D28" s="2">
        <f t="shared" si="6"/>
        <v>64.2</v>
      </c>
      <c r="E28">
        <f t="shared" si="10"/>
        <v>64.2</v>
      </c>
      <c r="F28">
        <v>6</v>
      </c>
      <c r="G28">
        <f t="shared" si="2"/>
        <v>30.4</v>
      </c>
      <c r="H28">
        <v>3</v>
      </c>
      <c r="I28">
        <v>4</v>
      </c>
      <c r="J28">
        <v>5</v>
      </c>
      <c r="K28">
        <v>5</v>
      </c>
      <c r="L28">
        <v>4</v>
      </c>
      <c r="M28">
        <v>3</v>
      </c>
      <c r="N28">
        <v>3</v>
      </c>
      <c r="O28">
        <v>3</v>
      </c>
      <c r="P28">
        <v>4</v>
      </c>
      <c r="Q28">
        <v>4</v>
      </c>
      <c r="R28">
        <f t="shared" si="7"/>
        <v>9</v>
      </c>
      <c r="S28">
        <v>4</v>
      </c>
      <c r="T28">
        <v>4</v>
      </c>
      <c r="U28">
        <v>4</v>
      </c>
      <c r="V28">
        <v>3</v>
      </c>
      <c r="W28">
        <f t="shared" si="8"/>
        <v>10.8</v>
      </c>
      <c r="X28">
        <v>3</v>
      </c>
      <c r="Y28">
        <f t="shared" si="9"/>
        <v>20</v>
      </c>
      <c r="Z28">
        <v>4</v>
      </c>
      <c r="AA28">
        <v>3</v>
      </c>
      <c r="AB28">
        <v>3</v>
      </c>
      <c r="AE28" t="s">
        <v>253</v>
      </c>
    </row>
    <row r="29" spans="1:31" x14ac:dyDescent="0.3">
      <c r="A29" t="s">
        <v>70</v>
      </c>
      <c r="B29" t="s">
        <v>3</v>
      </c>
      <c r="C29" t="s">
        <v>7</v>
      </c>
      <c r="D29" s="2">
        <f t="shared" si="6"/>
        <v>63.6</v>
      </c>
      <c r="E29">
        <f t="shared" si="10"/>
        <v>63.6</v>
      </c>
      <c r="F29">
        <v>0</v>
      </c>
      <c r="G29">
        <f t="shared" si="2"/>
        <v>33.6</v>
      </c>
      <c r="H29">
        <v>4</v>
      </c>
      <c r="I29">
        <v>5</v>
      </c>
      <c r="J29">
        <v>5</v>
      </c>
      <c r="K29">
        <v>5</v>
      </c>
      <c r="L29">
        <v>4</v>
      </c>
      <c r="M29">
        <v>3</v>
      </c>
      <c r="N29">
        <v>4</v>
      </c>
      <c r="O29">
        <v>4</v>
      </c>
      <c r="P29">
        <v>4</v>
      </c>
      <c r="Q29">
        <v>4</v>
      </c>
      <c r="R29">
        <f t="shared" si="7"/>
        <v>4.8</v>
      </c>
      <c r="S29">
        <v>2</v>
      </c>
      <c r="T29">
        <v>2</v>
      </c>
      <c r="U29">
        <v>2</v>
      </c>
      <c r="V29">
        <v>2</v>
      </c>
      <c r="W29">
        <f t="shared" si="8"/>
        <v>7.2</v>
      </c>
      <c r="X29">
        <v>2</v>
      </c>
      <c r="Y29">
        <f t="shared" si="9"/>
        <v>18</v>
      </c>
      <c r="Z29">
        <v>3</v>
      </c>
      <c r="AA29">
        <v>3</v>
      </c>
      <c r="AB29">
        <v>3</v>
      </c>
      <c r="AE29" t="s">
        <v>408</v>
      </c>
    </row>
    <row r="30" spans="1:31" x14ac:dyDescent="0.3">
      <c r="A30" t="s">
        <v>118</v>
      </c>
      <c r="B30" t="s">
        <v>3</v>
      </c>
      <c r="C30" t="s">
        <v>7</v>
      </c>
      <c r="D30" s="2">
        <f t="shared" si="6"/>
        <v>62.8</v>
      </c>
      <c r="E30">
        <f t="shared" si="10"/>
        <v>62.8</v>
      </c>
      <c r="F30">
        <v>0</v>
      </c>
      <c r="G30">
        <f t="shared" si="2"/>
        <v>31.2</v>
      </c>
      <c r="H30">
        <v>5</v>
      </c>
      <c r="I30">
        <v>4</v>
      </c>
      <c r="J30">
        <v>5</v>
      </c>
      <c r="K30">
        <v>5</v>
      </c>
      <c r="L30">
        <v>4</v>
      </c>
      <c r="M30">
        <v>3</v>
      </c>
      <c r="N30">
        <v>3</v>
      </c>
      <c r="O30">
        <v>4</v>
      </c>
      <c r="P30">
        <v>3</v>
      </c>
      <c r="Q30">
        <v>3</v>
      </c>
      <c r="R30">
        <f t="shared" si="7"/>
        <v>9.6</v>
      </c>
      <c r="S30">
        <v>4</v>
      </c>
      <c r="T30">
        <v>4</v>
      </c>
      <c r="U30">
        <v>4</v>
      </c>
      <c r="V30">
        <v>4</v>
      </c>
      <c r="W30">
        <f t="shared" si="8"/>
        <v>0</v>
      </c>
      <c r="X30">
        <v>0</v>
      </c>
      <c r="Y30">
        <f t="shared" si="9"/>
        <v>22</v>
      </c>
      <c r="Z30">
        <v>4</v>
      </c>
      <c r="AA30">
        <v>3</v>
      </c>
      <c r="AB30">
        <v>4</v>
      </c>
      <c r="AE30" t="s">
        <v>273</v>
      </c>
    </row>
    <row r="31" spans="1:31" x14ac:dyDescent="0.3">
      <c r="A31" t="s">
        <v>183</v>
      </c>
      <c r="B31" t="s">
        <v>3</v>
      </c>
      <c r="C31" t="s">
        <v>7</v>
      </c>
      <c r="D31" s="2">
        <f t="shared" si="6"/>
        <v>62.8</v>
      </c>
      <c r="E31">
        <f t="shared" si="10"/>
        <v>62.8</v>
      </c>
      <c r="F31">
        <v>0</v>
      </c>
      <c r="G31">
        <f t="shared" si="2"/>
        <v>31.2</v>
      </c>
      <c r="H31">
        <v>4</v>
      </c>
      <c r="I31">
        <v>4</v>
      </c>
      <c r="J31">
        <v>5</v>
      </c>
      <c r="K31">
        <v>4</v>
      </c>
      <c r="L31">
        <v>4</v>
      </c>
      <c r="M31">
        <v>3</v>
      </c>
      <c r="N31">
        <v>4</v>
      </c>
      <c r="O31">
        <v>3</v>
      </c>
      <c r="P31">
        <v>4</v>
      </c>
      <c r="Q31">
        <v>4</v>
      </c>
      <c r="R31">
        <f t="shared" si="7"/>
        <v>9.6</v>
      </c>
      <c r="S31">
        <v>4</v>
      </c>
      <c r="T31">
        <v>4</v>
      </c>
      <c r="U31">
        <v>4</v>
      </c>
      <c r="V31">
        <v>4</v>
      </c>
      <c r="W31">
        <f t="shared" si="8"/>
        <v>0</v>
      </c>
      <c r="X31">
        <v>0</v>
      </c>
      <c r="Y31">
        <f t="shared" si="9"/>
        <v>22</v>
      </c>
      <c r="Z31">
        <v>3</v>
      </c>
      <c r="AA31">
        <v>4</v>
      </c>
      <c r="AB31">
        <v>4</v>
      </c>
      <c r="AE31" t="s">
        <v>310</v>
      </c>
    </row>
    <row r="32" spans="1:31" x14ac:dyDescent="0.3">
      <c r="A32" t="s">
        <v>192</v>
      </c>
      <c r="B32" t="s">
        <v>3</v>
      </c>
      <c r="C32" t="s">
        <v>7</v>
      </c>
      <c r="D32" s="2">
        <f t="shared" si="6"/>
        <v>62.4</v>
      </c>
      <c r="E32">
        <f t="shared" si="10"/>
        <v>62.4</v>
      </c>
      <c r="F32">
        <v>0</v>
      </c>
      <c r="G32">
        <f t="shared" si="2"/>
        <v>32.799999999999997</v>
      </c>
      <c r="H32">
        <v>4</v>
      </c>
      <c r="I32">
        <v>5</v>
      </c>
      <c r="J32">
        <v>5</v>
      </c>
      <c r="K32">
        <v>5</v>
      </c>
      <c r="L32">
        <v>4</v>
      </c>
      <c r="M32">
        <v>3</v>
      </c>
      <c r="N32">
        <v>4</v>
      </c>
      <c r="O32">
        <v>3</v>
      </c>
      <c r="P32">
        <v>4</v>
      </c>
      <c r="Q32">
        <v>4</v>
      </c>
      <c r="R32">
        <f t="shared" si="7"/>
        <v>9.6</v>
      </c>
      <c r="S32">
        <v>4</v>
      </c>
      <c r="T32">
        <v>4</v>
      </c>
      <c r="U32">
        <v>4</v>
      </c>
      <c r="V32">
        <v>4</v>
      </c>
      <c r="W32">
        <f t="shared" si="8"/>
        <v>0</v>
      </c>
      <c r="X32">
        <v>0</v>
      </c>
      <c r="Y32">
        <f t="shared" si="9"/>
        <v>20</v>
      </c>
      <c r="Z32">
        <v>3</v>
      </c>
      <c r="AA32">
        <v>3</v>
      </c>
      <c r="AB32">
        <v>4</v>
      </c>
      <c r="AE32" t="s">
        <v>288</v>
      </c>
    </row>
    <row r="33" spans="1:31" x14ac:dyDescent="0.3">
      <c r="A33" t="s">
        <v>190</v>
      </c>
      <c r="B33" t="s">
        <v>3</v>
      </c>
      <c r="C33" t="s">
        <v>7</v>
      </c>
      <c r="D33" s="2">
        <f t="shared" si="6"/>
        <v>61.2</v>
      </c>
      <c r="E33">
        <f t="shared" si="10"/>
        <v>61.2</v>
      </c>
      <c r="G33">
        <f t="shared" si="2"/>
        <v>33.6</v>
      </c>
      <c r="H33">
        <v>5</v>
      </c>
      <c r="I33">
        <v>5</v>
      </c>
      <c r="J33">
        <v>4</v>
      </c>
      <c r="K33">
        <v>5</v>
      </c>
      <c r="L33">
        <v>3</v>
      </c>
      <c r="M33">
        <v>4</v>
      </c>
      <c r="N33">
        <v>4</v>
      </c>
      <c r="O33">
        <v>4</v>
      </c>
      <c r="P33">
        <v>4</v>
      </c>
      <c r="Q33">
        <v>4</v>
      </c>
      <c r="R33">
        <f t="shared" si="7"/>
        <v>9.6</v>
      </c>
      <c r="S33">
        <v>4</v>
      </c>
      <c r="T33">
        <v>4</v>
      </c>
      <c r="U33">
        <v>4</v>
      </c>
      <c r="V33">
        <v>4</v>
      </c>
      <c r="W33">
        <f t="shared" si="8"/>
        <v>0</v>
      </c>
      <c r="X33">
        <v>0</v>
      </c>
      <c r="Y33">
        <f t="shared" si="9"/>
        <v>18</v>
      </c>
      <c r="Z33">
        <v>3</v>
      </c>
      <c r="AA33">
        <v>3</v>
      </c>
      <c r="AB33">
        <v>3</v>
      </c>
      <c r="AE33" t="s">
        <v>358</v>
      </c>
    </row>
    <row r="34" spans="1:31" x14ac:dyDescent="0.3">
      <c r="A34" t="s">
        <v>174</v>
      </c>
      <c r="B34" t="s">
        <v>175</v>
      </c>
      <c r="C34" t="s">
        <v>7</v>
      </c>
      <c r="D34" s="2">
        <f t="shared" si="6"/>
        <v>61.2</v>
      </c>
      <c r="E34">
        <f t="shared" si="10"/>
        <v>61.199999999999996</v>
      </c>
      <c r="F34">
        <v>0</v>
      </c>
      <c r="G34">
        <f t="shared" si="2"/>
        <v>32.799999999999997</v>
      </c>
      <c r="H34">
        <v>4</v>
      </c>
      <c r="I34">
        <v>4</v>
      </c>
      <c r="J34">
        <v>5</v>
      </c>
      <c r="K34">
        <v>5</v>
      </c>
      <c r="L34">
        <v>4</v>
      </c>
      <c r="M34">
        <v>3</v>
      </c>
      <c r="N34">
        <v>4</v>
      </c>
      <c r="O34">
        <v>4</v>
      </c>
      <c r="P34">
        <v>4</v>
      </c>
      <c r="Q34">
        <v>4</v>
      </c>
      <c r="R34">
        <f t="shared" si="7"/>
        <v>8.4</v>
      </c>
      <c r="S34">
        <v>3</v>
      </c>
      <c r="T34">
        <v>3</v>
      </c>
      <c r="U34">
        <v>4</v>
      </c>
      <c r="V34">
        <v>4</v>
      </c>
      <c r="W34">
        <f t="shared" si="8"/>
        <v>0</v>
      </c>
      <c r="X34">
        <v>0</v>
      </c>
      <c r="Y34">
        <f t="shared" si="9"/>
        <v>20</v>
      </c>
      <c r="Z34">
        <v>4</v>
      </c>
      <c r="AA34">
        <v>3</v>
      </c>
      <c r="AB34">
        <v>3</v>
      </c>
      <c r="AE34" t="s">
        <v>308</v>
      </c>
    </row>
    <row r="35" spans="1:31" x14ac:dyDescent="0.3">
      <c r="A35" t="s">
        <v>50</v>
      </c>
      <c r="B35" t="s">
        <v>3</v>
      </c>
      <c r="C35" t="s">
        <v>7</v>
      </c>
      <c r="D35" s="2">
        <f t="shared" si="6"/>
        <v>61</v>
      </c>
      <c r="E35">
        <f t="shared" si="10"/>
        <v>61</v>
      </c>
      <c r="F35">
        <v>1</v>
      </c>
      <c r="G35">
        <f t="shared" ref="G35:G66" si="11">(H35*$H$2+I35*$I$2+J35*$J$2+K35*$K$2+L35*$L$2+M35*$M$2+N35*$N$2+O35*$O$2+P35*$P$2+Q35*$Q$2)/5</f>
        <v>30.4</v>
      </c>
      <c r="H35">
        <v>3</v>
      </c>
      <c r="I35">
        <v>4</v>
      </c>
      <c r="J35">
        <v>4</v>
      </c>
      <c r="K35">
        <v>5</v>
      </c>
      <c r="L35">
        <v>4</v>
      </c>
      <c r="M35">
        <v>2</v>
      </c>
      <c r="N35">
        <v>3</v>
      </c>
      <c r="O35">
        <v>4</v>
      </c>
      <c r="P35">
        <v>5</v>
      </c>
      <c r="Q35">
        <v>4</v>
      </c>
      <c r="R35">
        <f t="shared" si="7"/>
        <v>9.6</v>
      </c>
      <c r="S35">
        <v>4</v>
      </c>
      <c r="T35">
        <v>4</v>
      </c>
      <c r="U35">
        <v>4</v>
      </c>
      <c r="V35">
        <v>4</v>
      </c>
      <c r="W35">
        <f t="shared" si="8"/>
        <v>0</v>
      </c>
      <c r="X35">
        <v>0</v>
      </c>
      <c r="Y35">
        <f t="shared" si="9"/>
        <v>22</v>
      </c>
      <c r="Z35">
        <v>3</v>
      </c>
      <c r="AA35">
        <v>4</v>
      </c>
      <c r="AB35">
        <v>4</v>
      </c>
      <c r="AE35" t="s">
        <v>244</v>
      </c>
    </row>
    <row r="36" spans="1:31" x14ac:dyDescent="0.3">
      <c r="A36" t="s">
        <v>172</v>
      </c>
      <c r="B36" t="s">
        <v>3</v>
      </c>
      <c r="C36" t="s">
        <v>7</v>
      </c>
      <c r="D36" s="2">
        <f t="shared" ref="D36:D67" si="12">ROUND(E36/100*100,2)</f>
        <v>60.8</v>
      </c>
      <c r="E36">
        <f t="shared" ref="E36:E67" si="13">R36+W36+G36+Y36-$F$2*F36/10</f>
        <v>60.8</v>
      </c>
      <c r="F36">
        <v>0</v>
      </c>
      <c r="G36">
        <f t="shared" si="11"/>
        <v>31.2</v>
      </c>
      <c r="H36">
        <v>4</v>
      </c>
      <c r="I36">
        <v>4</v>
      </c>
      <c r="J36">
        <v>5</v>
      </c>
      <c r="K36">
        <v>5</v>
      </c>
      <c r="L36">
        <v>4</v>
      </c>
      <c r="M36">
        <v>3</v>
      </c>
      <c r="N36">
        <v>3</v>
      </c>
      <c r="O36">
        <v>3</v>
      </c>
      <c r="P36">
        <v>4</v>
      </c>
      <c r="Q36">
        <v>4</v>
      </c>
      <c r="R36">
        <f t="shared" ref="R36:R67" si="14">3*SUM(S36:V36)/5</f>
        <v>9.6</v>
      </c>
      <c r="S36">
        <v>4</v>
      </c>
      <c r="T36">
        <v>4</v>
      </c>
      <c r="U36">
        <v>4</v>
      </c>
      <c r="V36">
        <v>4</v>
      </c>
      <c r="W36">
        <f t="shared" ref="W36:W67" si="15">18*SUM(X36:X36)/5</f>
        <v>0</v>
      </c>
      <c r="X36">
        <v>0</v>
      </c>
      <c r="Y36">
        <f t="shared" ref="Y36:Y67" si="16">10*SUM(Z36:AB36)/5</f>
        <v>20</v>
      </c>
      <c r="Z36">
        <v>3</v>
      </c>
      <c r="AA36">
        <v>4</v>
      </c>
      <c r="AB36">
        <v>3</v>
      </c>
      <c r="AE36" t="s">
        <v>264</v>
      </c>
    </row>
    <row r="37" spans="1:31" x14ac:dyDescent="0.3">
      <c r="A37" t="s">
        <v>36</v>
      </c>
      <c r="B37" t="s">
        <v>3</v>
      </c>
      <c r="C37" t="s">
        <v>7</v>
      </c>
      <c r="D37" s="2">
        <f t="shared" si="12"/>
        <v>60.4</v>
      </c>
      <c r="E37">
        <f t="shared" si="13"/>
        <v>60.4</v>
      </c>
      <c r="F37">
        <v>0</v>
      </c>
      <c r="G37">
        <f t="shared" si="11"/>
        <v>28.8</v>
      </c>
      <c r="H37">
        <v>4</v>
      </c>
      <c r="I37">
        <v>5</v>
      </c>
      <c r="J37">
        <v>4</v>
      </c>
      <c r="K37">
        <v>4</v>
      </c>
      <c r="L37">
        <v>4</v>
      </c>
      <c r="M37">
        <v>3</v>
      </c>
      <c r="N37">
        <v>3</v>
      </c>
      <c r="O37">
        <v>3</v>
      </c>
      <c r="P37">
        <v>3</v>
      </c>
      <c r="Q37">
        <v>3</v>
      </c>
      <c r="R37">
        <f t="shared" si="14"/>
        <v>9.6</v>
      </c>
      <c r="S37">
        <v>4</v>
      </c>
      <c r="T37">
        <v>4</v>
      </c>
      <c r="U37">
        <v>4</v>
      </c>
      <c r="V37">
        <v>4</v>
      </c>
      <c r="W37">
        <f t="shared" si="15"/>
        <v>0</v>
      </c>
      <c r="X37">
        <v>0</v>
      </c>
      <c r="Y37">
        <f t="shared" si="16"/>
        <v>22</v>
      </c>
      <c r="Z37">
        <v>3</v>
      </c>
      <c r="AA37">
        <v>4</v>
      </c>
      <c r="AB37">
        <v>4</v>
      </c>
      <c r="AE37" t="s">
        <v>293</v>
      </c>
    </row>
    <row r="38" spans="1:31" x14ac:dyDescent="0.3">
      <c r="A38" t="s">
        <v>181</v>
      </c>
      <c r="B38" t="s">
        <v>3</v>
      </c>
      <c r="C38" t="s">
        <v>7</v>
      </c>
      <c r="D38" s="2">
        <f t="shared" si="12"/>
        <v>60</v>
      </c>
      <c r="E38">
        <f t="shared" si="13"/>
        <v>60</v>
      </c>
      <c r="F38">
        <v>0</v>
      </c>
      <c r="G38">
        <f t="shared" si="11"/>
        <v>30.4</v>
      </c>
      <c r="H38">
        <v>4</v>
      </c>
      <c r="I38">
        <v>4</v>
      </c>
      <c r="J38">
        <v>5</v>
      </c>
      <c r="K38">
        <v>5</v>
      </c>
      <c r="L38">
        <v>3</v>
      </c>
      <c r="M38">
        <v>3</v>
      </c>
      <c r="N38">
        <v>4</v>
      </c>
      <c r="O38">
        <v>3</v>
      </c>
      <c r="P38">
        <v>4</v>
      </c>
      <c r="Q38">
        <v>3</v>
      </c>
      <c r="R38">
        <f t="shared" si="14"/>
        <v>9.6</v>
      </c>
      <c r="S38">
        <v>4</v>
      </c>
      <c r="T38">
        <v>4</v>
      </c>
      <c r="U38">
        <v>4</v>
      </c>
      <c r="V38">
        <v>4</v>
      </c>
      <c r="W38">
        <f t="shared" si="15"/>
        <v>0</v>
      </c>
      <c r="X38">
        <v>0</v>
      </c>
      <c r="Y38">
        <f t="shared" si="16"/>
        <v>20</v>
      </c>
      <c r="Z38">
        <v>3</v>
      </c>
      <c r="AA38">
        <v>3</v>
      </c>
      <c r="AB38">
        <v>4</v>
      </c>
      <c r="AE38" t="s">
        <v>325</v>
      </c>
    </row>
    <row r="39" spans="1:31" x14ac:dyDescent="0.3">
      <c r="A39" t="s">
        <v>137</v>
      </c>
      <c r="B39" t="s">
        <v>3</v>
      </c>
      <c r="C39" t="s">
        <v>7</v>
      </c>
      <c r="D39" s="2">
        <f t="shared" si="12"/>
        <v>60</v>
      </c>
      <c r="E39">
        <f t="shared" si="13"/>
        <v>60</v>
      </c>
      <c r="F39">
        <v>0</v>
      </c>
      <c r="G39">
        <f t="shared" si="11"/>
        <v>33.6</v>
      </c>
      <c r="H39">
        <v>4</v>
      </c>
      <c r="I39">
        <v>4</v>
      </c>
      <c r="J39">
        <v>5</v>
      </c>
      <c r="K39">
        <v>5</v>
      </c>
      <c r="L39">
        <v>4</v>
      </c>
      <c r="M39">
        <v>4</v>
      </c>
      <c r="N39">
        <v>4</v>
      </c>
      <c r="O39">
        <v>4</v>
      </c>
      <c r="P39">
        <v>4</v>
      </c>
      <c r="Q39">
        <v>4</v>
      </c>
      <c r="R39">
        <f t="shared" si="14"/>
        <v>8.4</v>
      </c>
      <c r="S39">
        <v>4</v>
      </c>
      <c r="T39">
        <v>3</v>
      </c>
      <c r="U39">
        <v>4</v>
      </c>
      <c r="V39">
        <v>3</v>
      </c>
      <c r="W39">
        <f t="shared" si="15"/>
        <v>0</v>
      </c>
      <c r="X39">
        <v>0</v>
      </c>
      <c r="Y39">
        <f t="shared" si="16"/>
        <v>18</v>
      </c>
      <c r="Z39">
        <v>3</v>
      </c>
      <c r="AA39">
        <v>3</v>
      </c>
      <c r="AB39">
        <v>3</v>
      </c>
      <c r="AE39" t="s">
        <v>399</v>
      </c>
    </row>
    <row r="40" spans="1:31" x14ac:dyDescent="0.3">
      <c r="A40" t="s">
        <v>148</v>
      </c>
      <c r="B40" t="s">
        <v>3</v>
      </c>
      <c r="C40" t="s">
        <v>7</v>
      </c>
      <c r="D40" s="2">
        <f t="shared" si="12"/>
        <v>59.2</v>
      </c>
      <c r="E40">
        <f t="shared" si="13"/>
        <v>59.199999999999996</v>
      </c>
      <c r="G40">
        <f t="shared" si="11"/>
        <v>32.799999999999997</v>
      </c>
      <c r="H40">
        <v>5</v>
      </c>
      <c r="I40">
        <v>5</v>
      </c>
      <c r="J40">
        <v>5</v>
      </c>
      <c r="K40">
        <v>5</v>
      </c>
      <c r="L40">
        <v>3</v>
      </c>
      <c r="M40">
        <v>3</v>
      </c>
      <c r="N40">
        <v>4</v>
      </c>
      <c r="O40">
        <v>3</v>
      </c>
      <c r="P40">
        <v>4</v>
      </c>
      <c r="Q40">
        <v>4</v>
      </c>
      <c r="R40">
        <f t="shared" si="14"/>
        <v>8.4</v>
      </c>
      <c r="S40">
        <v>3</v>
      </c>
      <c r="T40">
        <v>3</v>
      </c>
      <c r="U40">
        <v>4</v>
      </c>
      <c r="V40">
        <v>4</v>
      </c>
      <c r="W40">
        <f t="shared" si="15"/>
        <v>0</v>
      </c>
      <c r="X40">
        <v>0</v>
      </c>
      <c r="Y40">
        <f t="shared" si="16"/>
        <v>18</v>
      </c>
      <c r="Z40">
        <v>3</v>
      </c>
      <c r="AA40">
        <v>3</v>
      </c>
      <c r="AB40">
        <v>3</v>
      </c>
      <c r="AE40" t="s">
        <v>365</v>
      </c>
    </row>
    <row r="41" spans="1:31" x14ac:dyDescent="0.3">
      <c r="A41" t="s">
        <v>40</v>
      </c>
      <c r="B41" t="s">
        <v>3</v>
      </c>
      <c r="C41" t="s">
        <v>7</v>
      </c>
      <c r="D41" s="2">
        <f t="shared" si="12"/>
        <v>59.2</v>
      </c>
      <c r="E41">
        <f t="shared" si="13"/>
        <v>59.199999999999996</v>
      </c>
      <c r="F41">
        <v>0</v>
      </c>
      <c r="G41">
        <f t="shared" si="11"/>
        <v>32.799999999999997</v>
      </c>
      <c r="H41">
        <v>4</v>
      </c>
      <c r="I41">
        <v>4</v>
      </c>
      <c r="J41">
        <v>5</v>
      </c>
      <c r="K41">
        <v>4</v>
      </c>
      <c r="L41">
        <v>4</v>
      </c>
      <c r="M41">
        <v>4</v>
      </c>
      <c r="N41">
        <v>4</v>
      </c>
      <c r="O41">
        <v>4</v>
      </c>
      <c r="P41">
        <v>4</v>
      </c>
      <c r="Q41">
        <v>4</v>
      </c>
      <c r="R41">
        <f t="shared" si="14"/>
        <v>8.4</v>
      </c>
      <c r="S41">
        <v>4</v>
      </c>
      <c r="T41">
        <v>3</v>
      </c>
      <c r="U41">
        <v>4</v>
      </c>
      <c r="V41">
        <v>3</v>
      </c>
      <c r="W41">
        <f t="shared" si="15"/>
        <v>0</v>
      </c>
      <c r="X41">
        <v>0</v>
      </c>
      <c r="Y41">
        <f t="shared" si="16"/>
        <v>18</v>
      </c>
      <c r="Z41">
        <v>3</v>
      </c>
      <c r="AA41">
        <v>3</v>
      </c>
      <c r="AB41">
        <v>3</v>
      </c>
      <c r="AE41" t="s">
        <v>375</v>
      </c>
    </row>
    <row r="42" spans="1:31" x14ac:dyDescent="0.3">
      <c r="A42" t="s">
        <v>141</v>
      </c>
      <c r="B42" t="s">
        <v>3</v>
      </c>
      <c r="C42" t="s">
        <v>7</v>
      </c>
      <c r="D42" s="2">
        <f t="shared" si="12"/>
        <v>59.2</v>
      </c>
      <c r="E42">
        <f t="shared" si="13"/>
        <v>59.2</v>
      </c>
      <c r="F42">
        <v>2</v>
      </c>
      <c r="G42">
        <f t="shared" si="11"/>
        <v>33.6</v>
      </c>
      <c r="H42">
        <v>4</v>
      </c>
      <c r="I42">
        <v>5</v>
      </c>
      <c r="J42">
        <v>5</v>
      </c>
      <c r="K42">
        <v>4</v>
      </c>
      <c r="L42">
        <v>4</v>
      </c>
      <c r="M42">
        <v>4</v>
      </c>
      <c r="N42">
        <v>4</v>
      </c>
      <c r="O42">
        <v>4</v>
      </c>
      <c r="P42">
        <v>4</v>
      </c>
      <c r="Q42">
        <v>4</v>
      </c>
      <c r="R42">
        <f t="shared" si="14"/>
        <v>9.6</v>
      </c>
      <c r="S42">
        <v>4</v>
      </c>
      <c r="T42">
        <v>4</v>
      </c>
      <c r="U42">
        <v>4</v>
      </c>
      <c r="V42">
        <v>4</v>
      </c>
      <c r="W42">
        <f t="shared" si="15"/>
        <v>0</v>
      </c>
      <c r="X42">
        <v>0</v>
      </c>
      <c r="Y42">
        <f t="shared" si="16"/>
        <v>18</v>
      </c>
      <c r="Z42">
        <v>3</v>
      </c>
      <c r="AA42">
        <v>3</v>
      </c>
      <c r="AB42">
        <v>3</v>
      </c>
      <c r="AE42" t="s">
        <v>404</v>
      </c>
    </row>
    <row r="43" spans="1:31" x14ac:dyDescent="0.3">
      <c r="A43" t="s">
        <v>106</v>
      </c>
      <c r="B43" t="s">
        <v>64</v>
      </c>
      <c r="C43" t="s">
        <v>7</v>
      </c>
      <c r="D43" s="2">
        <f t="shared" si="12"/>
        <v>59.2</v>
      </c>
      <c r="E43">
        <f t="shared" si="13"/>
        <v>59.2</v>
      </c>
      <c r="F43">
        <v>0</v>
      </c>
      <c r="G43">
        <f t="shared" si="11"/>
        <v>29.6</v>
      </c>
      <c r="H43">
        <v>3</v>
      </c>
      <c r="I43">
        <v>4</v>
      </c>
      <c r="J43">
        <v>5</v>
      </c>
      <c r="K43">
        <v>4</v>
      </c>
      <c r="L43">
        <v>3</v>
      </c>
      <c r="M43">
        <v>3</v>
      </c>
      <c r="N43">
        <v>3</v>
      </c>
      <c r="O43">
        <v>4</v>
      </c>
      <c r="P43">
        <v>4</v>
      </c>
      <c r="Q43">
        <v>4</v>
      </c>
      <c r="R43">
        <f t="shared" si="14"/>
        <v>9.6</v>
      </c>
      <c r="S43">
        <v>4</v>
      </c>
      <c r="T43">
        <v>4</v>
      </c>
      <c r="U43">
        <v>4</v>
      </c>
      <c r="V43">
        <v>4</v>
      </c>
      <c r="W43">
        <f t="shared" si="15"/>
        <v>0</v>
      </c>
      <c r="X43">
        <v>0</v>
      </c>
      <c r="Y43">
        <f t="shared" si="16"/>
        <v>20</v>
      </c>
      <c r="Z43">
        <v>3</v>
      </c>
      <c r="AA43">
        <v>4</v>
      </c>
      <c r="AB43">
        <v>3</v>
      </c>
      <c r="AE43" t="s">
        <v>279</v>
      </c>
    </row>
    <row r="44" spans="1:31" x14ac:dyDescent="0.3">
      <c r="A44" t="s">
        <v>111</v>
      </c>
      <c r="B44" t="s">
        <v>99</v>
      </c>
      <c r="C44" t="s">
        <v>7</v>
      </c>
      <c r="D44" s="2">
        <f t="shared" si="12"/>
        <v>59.2</v>
      </c>
      <c r="E44">
        <f t="shared" si="13"/>
        <v>59.2</v>
      </c>
      <c r="F44">
        <v>0</v>
      </c>
      <c r="G44">
        <f t="shared" si="11"/>
        <v>29.6</v>
      </c>
      <c r="H44">
        <v>4</v>
      </c>
      <c r="I44">
        <v>4</v>
      </c>
      <c r="J44">
        <v>4</v>
      </c>
      <c r="K44">
        <v>4</v>
      </c>
      <c r="L44">
        <v>4</v>
      </c>
      <c r="M44">
        <v>3</v>
      </c>
      <c r="N44">
        <v>3</v>
      </c>
      <c r="O44">
        <v>3</v>
      </c>
      <c r="P44">
        <v>4</v>
      </c>
      <c r="Q44">
        <v>4</v>
      </c>
      <c r="R44">
        <f t="shared" si="14"/>
        <v>9.6</v>
      </c>
      <c r="S44">
        <v>4</v>
      </c>
      <c r="T44">
        <v>4</v>
      </c>
      <c r="U44">
        <v>4</v>
      </c>
      <c r="V44">
        <v>4</v>
      </c>
      <c r="W44">
        <f t="shared" si="15"/>
        <v>0</v>
      </c>
      <c r="X44">
        <v>0</v>
      </c>
      <c r="Y44">
        <f t="shared" si="16"/>
        <v>20</v>
      </c>
      <c r="Z44">
        <v>4</v>
      </c>
      <c r="AA44">
        <v>3</v>
      </c>
      <c r="AB44">
        <v>3</v>
      </c>
      <c r="AE44" t="s">
        <v>267</v>
      </c>
    </row>
    <row r="45" spans="1:31" x14ac:dyDescent="0.3">
      <c r="A45" t="s">
        <v>32</v>
      </c>
      <c r="B45" t="s">
        <v>3</v>
      </c>
      <c r="C45" t="s">
        <v>7</v>
      </c>
      <c r="D45" s="2">
        <f t="shared" si="12"/>
        <v>59</v>
      </c>
      <c r="E45">
        <f t="shared" si="13"/>
        <v>59</v>
      </c>
      <c r="F45">
        <v>5</v>
      </c>
      <c r="G45">
        <f t="shared" si="11"/>
        <v>28.8</v>
      </c>
      <c r="H45">
        <v>2</v>
      </c>
      <c r="I45">
        <v>4</v>
      </c>
      <c r="J45">
        <v>5</v>
      </c>
      <c r="K45">
        <v>4</v>
      </c>
      <c r="L45">
        <v>3</v>
      </c>
      <c r="M45">
        <v>3</v>
      </c>
      <c r="N45">
        <v>4</v>
      </c>
      <c r="O45">
        <v>3</v>
      </c>
      <c r="P45">
        <v>4</v>
      </c>
      <c r="Q45">
        <v>4</v>
      </c>
      <c r="R45">
        <f t="shared" si="14"/>
        <v>8.4</v>
      </c>
      <c r="S45">
        <v>4</v>
      </c>
      <c r="T45">
        <v>3</v>
      </c>
      <c r="U45">
        <v>4</v>
      </c>
      <c r="V45">
        <v>3</v>
      </c>
      <c r="W45">
        <f t="shared" si="15"/>
        <v>10.8</v>
      </c>
      <c r="X45">
        <v>3</v>
      </c>
      <c r="Y45">
        <f t="shared" si="16"/>
        <v>16</v>
      </c>
      <c r="Z45">
        <v>3</v>
      </c>
      <c r="AA45">
        <v>2</v>
      </c>
      <c r="AB45">
        <v>3</v>
      </c>
      <c r="AE45" t="s">
        <v>342</v>
      </c>
    </row>
    <row r="46" spans="1:31" x14ac:dyDescent="0.3">
      <c r="A46" t="s">
        <v>202</v>
      </c>
      <c r="B46" t="s">
        <v>3</v>
      </c>
      <c r="C46" t="s">
        <v>7</v>
      </c>
      <c r="D46" s="2">
        <f t="shared" si="12"/>
        <v>58.8</v>
      </c>
      <c r="E46">
        <f t="shared" si="13"/>
        <v>58.8</v>
      </c>
      <c r="F46">
        <v>0</v>
      </c>
      <c r="G46">
        <f t="shared" si="11"/>
        <v>31.2</v>
      </c>
      <c r="H46">
        <v>4</v>
      </c>
      <c r="I46">
        <v>5</v>
      </c>
      <c r="J46">
        <v>4</v>
      </c>
      <c r="K46">
        <v>4</v>
      </c>
      <c r="L46">
        <v>4</v>
      </c>
      <c r="M46">
        <v>3</v>
      </c>
      <c r="N46">
        <v>4</v>
      </c>
      <c r="O46">
        <v>3</v>
      </c>
      <c r="P46">
        <v>4</v>
      </c>
      <c r="Q46">
        <v>4</v>
      </c>
      <c r="R46">
        <f t="shared" si="14"/>
        <v>9.6</v>
      </c>
      <c r="S46">
        <v>4</v>
      </c>
      <c r="T46">
        <v>4</v>
      </c>
      <c r="U46">
        <v>4</v>
      </c>
      <c r="V46">
        <v>4</v>
      </c>
      <c r="W46">
        <f t="shared" si="15"/>
        <v>0</v>
      </c>
      <c r="X46">
        <v>0</v>
      </c>
      <c r="Y46">
        <f t="shared" si="16"/>
        <v>18</v>
      </c>
      <c r="Z46">
        <v>3</v>
      </c>
      <c r="AA46">
        <v>3</v>
      </c>
      <c r="AB46">
        <v>3</v>
      </c>
      <c r="AE46" t="s">
        <v>285</v>
      </c>
    </row>
    <row r="47" spans="1:31" x14ac:dyDescent="0.3">
      <c r="A47" t="s">
        <v>129</v>
      </c>
      <c r="B47" t="s">
        <v>130</v>
      </c>
      <c r="C47" t="s">
        <v>7</v>
      </c>
      <c r="D47" s="2">
        <f t="shared" si="12"/>
        <v>58.8</v>
      </c>
      <c r="E47">
        <f t="shared" si="13"/>
        <v>58.8</v>
      </c>
      <c r="F47">
        <v>2</v>
      </c>
      <c r="G47">
        <f t="shared" si="11"/>
        <v>31.2</v>
      </c>
      <c r="H47">
        <v>4</v>
      </c>
      <c r="I47">
        <v>4</v>
      </c>
      <c r="J47">
        <v>5</v>
      </c>
      <c r="K47">
        <v>5</v>
      </c>
      <c r="L47">
        <v>4</v>
      </c>
      <c r="M47">
        <v>3</v>
      </c>
      <c r="N47">
        <v>4</v>
      </c>
      <c r="O47">
        <v>3</v>
      </c>
      <c r="P47">
        <v>4</v>
      </c>
      <c r="Q47">
        <v>3</v>
      </c>
      <c r="R47">
        <f t="shared" si="14"/>
        <v>9.6</v>
      </c>
      <c r="S47">
        <v>4</v>
      </c>
      <c r="T47">
        <v>4</v>
      </c>
      <c r="U47">
        <v>4</v>
      </c>
      <c r="V47">
        <v>4</v>
      </c>
      <c r="W47">
        <f t="shared" si="15"/>
        <v>0</v>
      </c>
      <c r="X47">
        <v>0</v>
      </c>
      <c r="Y47">
        <f t="shared" si="16"/>
        <v>20</v>
      </c>
      <c r="Z47">
        <v>3</v>
      </c>
      <c r="AA47">
        <v>3</v>
      </c>
      <c r="AB47">
        <v>4</v>
      </c>
      <c r="AE47" t="s">
        <v>294</v>
      </c>
    </row>
    <row r="48" spans="1:31" x14ac:dyDescent="0.3">
      <c r="A48" t="s">
        <v>76</v>
      </c>
      <c r="B48" t="s">
        <v>3</v>
      </c>
      <c r="C48" t="s">
        <v>7</v>
      </c>
      <c r="D48" s="2">
        <f t="shared" si="12"/>
        <v>58.4</v>
      </c>
      <c r="E48">
        <f t="shared" si="13"/>
        <v>58.4</v>
      </c>
      <c r="F48">
        <v>2</v>
      </c>
      <c r="G48">
        <f t="shared" si="11"/>
        <v>32.799999999999997</v>
      </c>
      <c r="H48">
        <v>4</v>
      </c>
      <c r="I48">
        <v>4</v>
      </c>
      <c r="J48">
        <v>5</v>
      </c>
      <c r="K48">
        <v>5</v>
      </c>
      <c r="L48">
        <v>4</v>
      </c>
      <c r="M48">
        <v>3</v>
      </c>
      <c r="N48">
        <v>4</v>
      </c>
      <c r="O48">
        <v>4</v>
      </c>
      <c r="P48">
        <v>4</v>
      </c>
      <c r="Q48">
        <v>4</v>
      </c>
      <c r="R48">
        <f t="shared" si="14"/>
        <v>9.6</v>
      </c>
      <c r="S48">
        <v>4</v>
      </c>
      <c r="T48">
        <v>4</v>
      </c>
      <c r="U48">
        <v>4</v>
      </c>
      <c r="V48">
        <v>4</v>
      </c>
      <c r="W48">
        <f t="shared" si="15"/>
        <v>0</v>
      </c>
      <c r="X48">
        <v>0</v>
      </c>
      <c r="Y48">
        <f t="shared" si="16"/>
        <v>18</v>
      </c>
      <c r="Z48">
        <v>3</v>
      </c>
      <c r="AA48">
        <v>3</v>
      </c>
      <c r="AB48">
        <v>3</v>
      </c>
      <c r="AE48" t="s">
        <v>420</v>
      </c>
    </row>
    <row r="49" spans="1:31" x14ac:dyDescent="0.3">
      <c r="A49" t="s">
        <v>136</v>
      </c>
      <c r="B49" t="s">
        <v>3</v>
      </c>
      <c r="C49" t="s">
        <v>7</v>
      </c>
      <c r="D49" s="2">
        <f t="shared" si="12"/>
        <v>58.2</v>
      </c>
      <c r="E49">
        <f t="shared" si="13"/>
        <v>58.2</v>
      </c>
      <c r="F49">
        <v>3</v>
      </c>
      <c r="G49">
        <f t="shared" si="11"/>
        <v>33.6</v>
      </c>
      <c r="H49">
        <v>4</v>
      </c>
      <c r="I49">
        <v>5</v>
      </c>
      <c r="J49">
        <v>5</v>
      </c>
      <c r="K49">
        <v>4</v>
      </c>
      <c r="L49">
        <v>4</v>
      </c>
      <c r="M49">
        <v>4</v>
      </c>
      <c r="N49">
        <v>4</v>
      </c>
      <c r="O49">
        <v>4</v>
      </c>
      <c r="P49">
        <v>4</v>
      </c>
      <c r="Q49">
        <v>4</v>
      </c>
      <c r="R49">
        <f t="shared" si="14"/>
        <v>9.6</v>
      </c>
      <c r="S49">
        <v>4</v>
      </c>
      <c r="T49">
        <v>4</v>
      </c>
      <c r="U49">
        <v>4</v>
      </c>
      <c r="V49">
        <v>4</v>
      </c>
      <c r="W49">
        <f t="shared" si="15"/>
        <v>0</v>
      </c>
      <c r="X49">
        <v>0</v>
      </c>
      <c r="Y49">
        <f t="shared" si="16"/>
        <v>18</v>
      </c>
      <c r="Z49">
        <v>3</v>
      </c>
      <c r="AA49">
        <v>3</v>
      </c>
      <c r="AB49">
        <v>3</v>
      </c>
      <c r="AE49" t="s">
        <v>403</v>
      </c>
    </row>
    <row r="50" spans="1:31" x14ac:dyDescent="0.3">
      <c r="A50" t="s">
        <v>158</v>
      </c>
      <c r="B50" t="s">
        <v>3</v>
      </c>
      <c r="C50" t="s">
        <v>7</v>
      </c>
      <c r="D50" s="2">
        <f t="shared" si="12"/>
        <v>58</v>
      </c>
      <c r="E50">
        <f t="shared" si="13"/>
        <v>58</v>
      </c>
      <c r="F50">
        <v>0</v>
      </c>
      <c r="G50">
        <f t="shared" si="11"/>
        <v>30.4</v>
      </c>
      <c r="H50">
        <v>4</v>
      </c>
      <c r="I50">
        <v>5</v>
      </c>
      <c r="J50">
        <v>4</v>
      </c>
      <c r="K50">
        <v>4</v>
      </c>
      <c r="L50">
        <v>4</v>
      </c>
      <c r="M50">
        <v>3</v>
      </c>
      <c r="N50">
        <v>3</v>
      </c>
      <c r="O50">
        <v>4</v>
      </c>
      <c r="P50">
        <v>4</v>
      </c>
      <c r="Q50">
        <v>3</v>
      </c>
      <c r="R50">
        <f t="shared" si="14"/>
        <v>9.6</v>
      </c>
      <c r="S50">
        <v>4</v>
      </c>
      <c r="T50">
        <v>4</v>
      </c>
      <c r="U50">
        <v>4</v>
      </c>
      <c r="V50">
        <v>4</v>
      </c>
      <c r="W50">
        <f t="shared" si="15"/>
        <v>0</v>
      </c>
      <c r="X50">
        <v>0</v>
      </c>
      <c r="Y50">
        <f t="shared" si="16"/>
        <v>18</v>
      </c>
      <c r="Z50">
        <v>3</v>
      </c>
      <c r="AA50">
        <v>3</v>
      </c>
      <c r="AB50">
        <v>3</v>
      </c>
      <c r="AE50" t="s">
        <v>280</v>
      </c>
    </row>
    <row r="51" spans="1:31" x14ac:dyDescent="0.3">
      <c r="A51" t="s">
        <v>61</v>
      </c>
      <c r="B51" t="s">
        <v>3</v>
      </c>
      <c r="C51" t="s">
        <v>7</v>
      </c>
      <c r="D51" s="2">
        <f t="shared" si="12"/>
        <v>58</v>
      </c>
      <c r="E51">
        <f t="shared" si="13"/>
        <v>58</v>
      </c>
      <c r="F51">
        <v>0</v>
      </c>
      <c r="G51">
        <f t="shared" si="11"/>
        <v>30.4</v>
      </c>
      <c r="H51">
        <v>4</v>
      </c>
      <c r="I51">
        <v>4</v>
      </c>
      <c r="J51">
        <v>5</v>
      </c>
      <c r="K51">
        <v>4</v>
      </c>
      <c r="L51">
        <v>3</v>
      </c>
      <c r="M51">
        <v>3</v>
      </c>
      <c r="N51">
        <v>4</v>
      </c>
      <c r="O51">
        <v>3</v>
      </c>
      <c r="P51">
        <v>4</v>
      </c>
      <c r="Q51">
        <v>4</v>
      </c>
      <c r="R51">
        <f t="shared" si="14"/>
        <v>9.6</v>
      </c>
      <c r="S51">
        <v>4</v>
      </c>
      <c r="T51">
        <v>4</v>
      </c>
      <c r="U51">
        <v>4</v>
      </c>
      <c r="V51">
        <v>4</v>
      </c>
      <c r="W51">
        <f t="shared" si="15"/>
        <v>0</v>
      </c>
      <c r="X51">
        <v>0</v>
      </c>
      <c r="Y51">
        <f t="shared" si="16"/>
        <v>18</v>
      </c>
      <c r="Z51">
        <v>3</v>
      </c>
      <c r="AA51">
        <v>3</v>
      </c>
      <c r="AB51">
        <v>3</v>
      </c>
      <c r="AE51" t="s">
        <v>290</v>
      </c>
    </row>
    <row r="52" spans="1:31" x14ac:dyDescent="0.3">
      <c r="A52" t="s">
        <v>77</v>
      </c>
      <c r="B52" t="s">
        <v>3</v>
      </c>
      <c r="C52" t="s">
        <v>7</v>
      </c>
      <c r="D52" s="2">
        <f t="shared" si="12"/>
        <v>58</v>
      </c>
      <c r="E52">
        <f t="shared" si="13"/>
        <v>58</v>
      </c>
      <c r="F52">
        <v>0</v>
      </c>
      <c r="G52">
        <f t="shared" si="11"/>
        <v>30.4</v>
      </c>
      <c r="H52">
        <v>5</v>
      </c>
      <c r="I52">
        <v>1</v>
      </c>
      <c r="J52">
        <v>4</v>
      </c>
      <c r="K52">
        <v>5</v>
      </c>
      <c r="L52">
        <v>4</v>
      </c>
      <c r="M52">
        <v>3</v>
      </c>
      <c r="N52">
        <v>4</v>
      </c>
      <c r="O52">
        <v>4</v>
      </c>
      <c r="P52">
        <v>4</v>
      </c>
      <c r="Q52">
        <v>4</v>
      </c>
      <c r="R52">
        <f t="shared" si="14"/>
        <v>9.6</v>
      </c>
      <c r="S52">
        <v>4</v>
      </c>
      <c r="T52">
        <v>4</v>
      </c>
      <c r="U52">
        <v>4</v>
      </c>
      <c r="V52">
        <v>4</v>
      </c>
      <c r="W52">
        <f t="shared" si="15"/>
        <v>0</v>
      </c>
      <c r="X52">
        <v>0</v>
      </c>
      <c r="Y52">
        <f t="shared" si="16"/>
        <v>18</v>
      </c>
      <c r="Z52">
        <v>3</v>
      </c>
      <c r="AA52">
        <v>3</v>
      </c>
      <c r="AB52">
        <v>3</v>
      </c>
      <c r="AE52" t="s">
        <v>296</v>
      </c>
    </row>
    <row r="53" spans="1:31" x14ac:dyDescent="0.3">
      <c r="A53" t="s">
        <v>222</v>
      </c>
      <c r="B53" t="s">
        <v>3</v>
      </c>
      <c r="C53" t="s">
        <v>7</v>
      </c>
      <c r="D53" s="2">
        <f t="shared" si="12"/>
        <v>58</v>
      </c>
      <c r="E53">
        <f t="shared" si="13"/>
        <v>58</v>
      </c>
      <c r="F53">
        <v>0</v>
      </c>
      <c r="G53">
        <f t="shared" si="11"/>
        <v>30.4</v>
      </c>
      <c r="H53">
        <v>4</v>
      </c>
      <c r="I53">
        <v>4</v>
      </c>
      <c r="J53">
        <v>5</v>
      </c>
      <c r="K53">
        <v>4</v>
      </c>
      <c r="L53">
        <v>3</v>
      </c>
      <c r="M53">
        <v>3</v>
      </c>
      <c r="N53">
        <v>4</v>
      </c>
      <c r="O53">
        <v>3</v>
      </c>
      <c r="P53">
        <v>4</v>
      </c>
      <c r="Q53">
        <v>4</v>
      </c>
      <c r="R53">
        <f t="shared" si="14"/>
        <v>9.6</v>
      </c>
      <c r="S53">
        <v>4</v>
      </c>
      <c r="T53">
        <v>4</v>
      </c>
      <c r="U53">
        <v>4</v>
      </c>
      <c r="V53">
        <v>4</v>
      </c>
      <c r="W53">
        <f t="shared" si="15"/>
        <v>0</v>
      </c>
      <c r="X53">
        <v>0</v>
      </c>
      <c r="Y53">
        <f t="shared" si="16"/>
        <v>18</v>
      </c>
      <c r="Z53">
        <v>3</v>
      </c>
      <c r="AA53">
        <v>3</v>
      </c>
      <c r="AB53">
        <v>3</v>
      </c>
      <c r="AE53" t="s">
        <v>357</v>
      </c>
    </row>
    <row r="54" spans="1:31" x14ac:dyDescent="0.3">
      <c r="A54" t="s">
        <v>226</v>
      </c>
      <c r="B54" t="s">
        <v>3</v>
      </c>
      <c r="C54" t="s">
        <v>7</v>
      </c>
      <c r="D54" s="2">
        <f t="shared" si="12"/>
        <v>58</v>
      </c>
      <c r="E54">
        <f t="shared" si="13"/>
        <v>58</v>
      </c>
      <c r="F54">
        <v>0</v>
      </c>
      <c r="G54">
        <f t="shared" si="11"/>
        <v>29.6</v>
      </c>
      <c r="H54">
        <v>4</v>
      </c>
      <c r="I54">
        <v>4</v>
      </c>
      <c r="J54">
        <v>4</v>
      </c>
      <c r="K54">
        <v>4</v>
      </c>
      <c r="L54">
        <v>4</v>
      </c>
      <c r="M54">
        <v>3</v>
      </c>
      <c r="N54">
        <v>4</v>
      </c>
      <c r="O54">
        <v>3</v>
      </c>
      <c r="P54">
        <v>4</v>
      </c>
      <c r="Q54">
        <v>3</v>
      </c>
      <c r="R54">
        <f t="shared" si="14"/>
        <v>8.4</v>
      </c>
      <c r="S54">
        <v>4</v>
      </c>
      <c r="T54">
        <v>3</v>
      </c>
      <c r="U54">
        <v>4</v>
      </c>
      <c r="V54">
        <v>3</v>
      </c>
      <c r="W54">
        <f t="shared" si="15"/>
        <v>0</v>
      </c>
      <c r="X54">
        <v>0</v>
      </c>
      <c r="Y54">
        <f t="shared" si="16"/>
        <v>20</v>
      </c>
      <c r="Z54">
        <v>3</v>
      </c>
      <c r="AA54">
        <v>4</v>
      </c>
      <c r="AB54">
        <v>3</v>
      </c>
      <c r="AE54" t="s">
        <v>377</v>
      </c>
    </row>
    <row r="55" spans="1:31" x14ac:dyDescent="0.3">
      <c r="A55" t="s">
        <v>125</v>
      </c>
      <c r="B55" t="s">
        <v>3</v>
      </c>
      <c r="C55" t="s">
        <v>7</v>
      </c>
      <c r="D55" s="2">
        <f t="shared" si="12"/>
        <v>58</v>
      </c>
      <c r="E55">
        <f t="shared" si="13"/>
        <v>58</v>
      </c>
      <c r="F55">
        <v>0</v>
      </c>
      <c r="G55">
        <f t="shared" si="11"/>
        <v>32.799999999999997</v>
      </c>
      <c r="H55">
        <v>4</v>
      </c>
      <c r="I55">
        <v>5</v>
      </c>
      <c r="J55">
        <v>5</v>
      </c>
      <c r="K55">
        <v>4</v>
      </c>
      <c r="L55">
        <v>4</v>
      </c>
      <c r="M55">
        <v>4</v>
      </c>
      <c r="N55">
        <v>4</v>
      </c>
      <c r="O55">
        <v>4</v>
      </c>
      <c r="P55">
        <v>4</v>
      </c>
      <c r="Q55">
        <v>3</v>
      </c>
      <c r="R55">
        <f t="shared" si="14"/>
        <v>7.2</v>
      </c>
      <c r="S55">
        <v>3</v>
      </c>
      <c r="T55">
        <v>3</v>
      </c>
      <c r="U55">
        <v>3</v>
      </c>
      <c r="V55">
        <v>3</v>
      </c>
      <c r="W55">
        <f t="shared" si="15"/>
        <v>0</v>
      </c>
      <c r="X55">
        <v>0</v>
      </c>
      <c r="Y55">
        <f t="shared" si="16"/>
        <v>18</v>
      </c>
      <c r="Z55">
        <v>3</v>
      </c>
      <c r="AA55">
        <v>3</v>
      </c>
      <c r="AB55">
        <v>3</v>
      </c>
      <c r="AE55" t="s">
        <v>402</v>
      </c>
    </row>
    <row r="56" spans="1:31" x14ac:dyDescent="0.3">
      <c r="A56" t="s">
        <v>87</v>
      </c>
      <c r="B56" t="s">
        <v>88</v>
      </c>
      <c r="C56" t="s">
        <v>7</v>
      </c>
      <c r="D56" s="2">
        <f t="shared" si="12"/>
        <v>57.6</v>
      </c>
      <c r="E56">
        <f t="shared" si="13"/>
        <v>57.6</v>
      </c>
      <c r="F56">
        <v>2</v>
      </c>
      <c r="G56">
        <f t="shared" si="11"/>
        <v>32</v>
      </c>
      <c r="H56">
        <v>4</v>
      </c>
      <c r="I56">
        <v>4</v>
      </c>
      <c r="J56">
        <v>5</v>
      </c>
      <c r="K56">
        <v>4</v>
      </c>
      <c r="L56">
        <v>4</v>
      </c>
      <c r="M56">
        <v>3</v>
      </c>
      <c r="N56">
        <v>4</v>
      </c>
      <c r="O56">
        <v>4</v>
      </c>
      <c r="P56">
        <v>4</v>
      </c>
      <c r="Q56">
        <v>4</v>
      </c>
      <c r="R56">
        <f t="shared" si="14"/>
        <v>9.6</v>
      </c>
      <c r="S56">
        <v>4</v>
      </c>
      <c r="T56">
        <v>4</v>
      </c>
      <c r="U56">
        <v>4</v>
      </c>
      <c r="V56">
        <v>4</v>
      </c>
      <c r="W56">
        <f t="shared" si="15"/>
        <v>0</v>
      </c>
      <c r="X56">
        <v>0</v>
      </c>
      <c r="Y56">
        <f t="shared" si="16"/>
        <v>18</v>
      </c>
      <c r="Z56">
        <v>3</v>
      </c>
      <c r="AA56">
        <v>3</v>
      </c>
      <c r="AB56">
        <v>3</v>
      </c>
      <c r="AE56" t="s">
        <v>353</v>
      </c>
    </row>
    <row r="57" spans="1:31" x14ac:dyDescent="0.3">
      <c r="A57" t="s">
        <v>35</v>
      </c>
      <c r="B57" t="s">
        <v>3</v>
      </c>
      <c r="C57" t="s">
        <v>7</v>
      </c>
      <c r="D57" s="2">
        <f t="shared" si="12"/>
        <v>57.4</v>
      </c>
      <c r="E57">
        <f t="shared" si="13"/>
        <v>57.4</v>
      </c>
      <c r="F57">
        <v>3</v>
      </c>
      <c r="G57">
        <f t="shared" si="11"/>
        <v>32.799999999999997</v>
      </c>
      <c r="H57">
        <v>4</v>
      </c>
      <c r="I57">
        <v>5</v>
      </c>
      <c r="J57">
        <v>4</v>
      </c>
      <c r="K57">
        <v>5</v>
      </c>
      <c r="L57">
        <v>3</v>
      </c>
      <c r="M57">
        <v>4</v>
      </c>
      <c r="N57">
        <v>4</v>
      </c>
      <c r="O57">
        <v>4</v>
      </c>
      <c r="P57">
        <v>4</v>
      </c>
      <c r="Q57">
        <v>4</v>
      </c>
      <c r="R57">
        <f t="shared" si="14"/>
        <v>9.6</v>
      </c>
      <c r="S57">
        <v>4</v>
      </c>
      <c r="T57">
        <v>4</v>
      </c>
      <c r="U57">
        <v>4</v>
      </c>
      <c r="V57">
        <v>4</v>
      </c>
      <c r="W57">
        <f t="shared" si="15"/>
        <v>0</v>
      </c>
      <c r="X57">
        <v>0</v>
      </c>
      <c r="Y57">
        <f t="shared" si="16"/>
        <v>18</v>
      </c>
      <c r="Z57">
        <v>3</v>
      </c>
      <c r="AA57">
        <v>3</v>
      </c>
      <c r="AB57">
        <v>3</v>
      </c>
      <c r="AE57" t="s">
        <v>276</v>
      </c>
    </row>
    <row r="58" spans="1:31" x14ac:dyDescent="0.3">
      <c r="A58" t="s">
        <v>59</v>
      </c>
      <c r="B58" t="s">
        <v>3</v>
      </c>
      <c r="C58" t="s">
        <v>7</v>
      </c>
      <c r="D58" s="2">
        <f t="shared" si="12"/>
        <v>57.2</v>
      </c>
      <c r="E58">
        <f t="shared" si="13"/>
        <v>57.2</v>
      </c>
      <c r="F58">
        <v>2</v>
      </c>
      <c r="G58">
        <f t="shared" si="11"/>
        <v>29.6</v>
      </c>
      <c r="H58">
        <v>4</v>
      </c>
      <c r="I58">
        <v>4</v>
      </c>
      <c r="J58">
        <v>5</v>
      </c>
      <c r="K58">
        <v>4</v>
      </c>
      <c r="L58">
        <v>3</v>
      </c>
      <c r="M58">
        <v>3</v>
      </c>
      <c r="N58">
        <v>4</v>
      </c>
      <c r="O58">
        <v>3</v>
      </c>
      <c r="P58">
        <v>3</v>
      </c>
      <c r="Q58">
        <v>4</v>
      </c>
      <c r="R58">
        <f t="shared" si="14"/>
        <v>9.6</v>
      </c>
      <c r="S58">
        <v>4</v>
      </c>
      <c r="T58">
        <v>4</v>
      </c>
      <c r="U58">
        <v>4</v>
      </c>
      <c r="V58">
        <v>4</v>
      </c>
      <c r="W58">
        <f t="shared" si="15"/>
        <v>0</v>
      </c>
      <c r="X58">
        <v>0</v>
      </c>
      <c r="Y58">
        <f t="shared" si="16"/>
        <v>20</v>
      </c>
      <c r="Z58">
        <v>3</v>
      </c>
      <c r="AA58">
        <v>3</v>
      </c>
      <c r="AB58">
        <v>4</v>
      </c>
      <c r="AE58" t="s">
        <v>292</v>
      </c>
    </row>
    <row r="59" spans="1:31" x14ac:dyDescent="0.3">
      <c r="A59" t="s">
        <v>58</v>
      </c>
      <c r="B59" t="s">
        <v>3</v>
      </c>
      <c r="C59" t="s">
        <v>7</v>
      </c>
      <c r="D59" s="2">
        <f t="shared" si="12"/>
        <v>57.2</v>
      </c>
      <c r="E59">
        <f t="shared" si="13"/>
        <v>57.2</v>
      </c>
      <c r="F59">
        <v>0</v>
      </c>
      <c r="G59">
        <f t="shared" si="11"/>
        <v>29.6</v>
      </c>
      <c r="H59">
        <v>4</v>
      </c>
      <c r="I59">
        <v>5</v>
      </c>
      <c r="J59">
        <v>5</v>
      </c>
      <c r="K59">
        <v>4</v>
      </c>
      <c r="L59">
        <v>3</v>
      </c>
      <c r="M59">
        <v>3</v>
      </c>
      <c r="N59">
        <v>4</v>
      </c>
      <c r="O59">
        <v>3</v>
      </c>
      <c r="P59">
        <v>3</v>
      </c>
      <c r="Q59">
        <v>3</v>
      </c>
      <c r="R59">
        <f t="shared" si="14"/>
        <v>9.6</v>
      </c>
      <c r="S59">
        <v>4</v>
      </c>
      <c r="T59">
        <v>4</v>
      </c>
      <c r="U59">
        <v>4</v>
      </c>
      <c r="V59">
        <v>4</v>
      </c>
      <c r="W59">
        <f t="shared" si="15"/>
        <v>0</v>
      </c>
      <c r="X59">
        <v>0</v>
      </c>
      <c r="Y59">
        <f t="shared" si="16"/>
        <v>18</v>
      </c>
      <c r="Z59">
        <v>3</v>
      </c>
      <c r="AA59">
        <v>3</v>
      </c>
      <c r="AB59">
        <v>3</v>
      </c>
      <c r="AE59" t="s">
        <v>299</v>
      </c>
    </row>
    <row r="60" spans="1:31" x14ac:dyDescent="0.3">
      <c r="A60" t="s">
        <v>112</v>
      </c>
      <c r="B60" t="s">
        <v>3</v>
      </c>
      <c r="C60" t="s">
        <v>7</v>
      </c>
      <c r="D60" s="2">
        <f t="shared" si="12"/>
        <v>57.2</v>
      </c>
      <c r="E60">
        <f t="shared" si="13"/>
        <v>57.199999999999996</v>
      </c>
      <c r="F60">
        <v>2</v>
      </c>
      <c r="G60">
        <f t="shared" si="11"/>
        <v>32.799999999999997</v>
      </c>
      <c r="H60">
        <v>4</v>
      </c>
      <c r="I60">
        <v>4</v>
      </c>
      <c r="J60">
        <v>5</v>
      </c>
      <c r="K60">
        <v>5</v>
      </c>
      <c r="L60">
        <v>4</v>
      </c>
      <c r="M60">
        <v>4</v>
      </c>
      <c r="N60">
        <v>4</v>
      </c>
      <c r="O60">
        <v>3</v>
      </c>
      <c r="P60">
        <v>4</v>
      </c>
      <c r="Q60">
        <v>4</v>
      </c>
      <c r="R60">
        <f t="shared" si="14"/>
        <v>8.4</v>
      </c>
      <c r="S60">
        <v>4</v>
      </c>
      <c r="T60">
        <v>3</v>
      </c>
      <c r="U60">
        <v>4</v>
      </c>
      <c r="V60">
        <v>3</v>
      </c>
      <c r="W60">
        <f t="shared" si="15"/>
        <v>0</v>
      </c>
      <c r="X60">
        <v>0</v>
      </c>
      <c r="Y60">
        <f t="shared" si="16"/>
        <v>18</v>
      </c>
      <c r="Z60">
        <v>3</v>
      </c>
      <c r="AA60">
        <v>3</v>
      </c>
      <c r="AB60">
        <v>3</v>
      </c>
      <c r="AE60" t="s">
        <v>389</v>
      </c>
    </row>
    <row r="61" spans="1:31" x14ac:dyDescent="0.3">
      <c r="A61" t="s">
        <v>98</v>
      </c>
      <c r="B61" t="s">
        <v>99</v>
      </c>
      <c r="C61" t="s">
        <v>7</v>
      </c>
      <c r="D61" s="2">
        <f t="shared" si="12"/>
        <v>57.2</v>
      </c>
      <c r="E61">
        <f t="shared" si="13"/>
        <v>57.2</v>
      </c>
      <c r="F61">
        <v>4</v>
      </c>
      <c r="G61">
        <f t="shared" si="11"/>
        <v>29.6</v>
      </c>
      <c r="H61">
        <v>2</v>
      </c>
      <c r="I61">
        <v>4</v>
      </c>
      <c r="J61">
        <v>4</v>
      </c>
      <c r="K61">
        <v>5</v>
      </c>
      <c r="L61">
        <v>4</v>
      </c>
      <c r="M61">
        <v>4</v>
      </c>
      <c r="N61">
        <v>3</v>
      </c>
      <c r="O61">
        <v>4</v>
      </c>
      <c r="P61">
        <v>4</v>
      </c>
      <c r="Q61">
        <v>3</v>
      </c>
      <c r="R61">
        <f t="shared" si="14"/>
        <v>9.6</v>
      </c>
      <c r="S61">
        <v>4</v>
      </c>
      <c r="T61">
        <v>4</v>
      </c>
      <c r="U61">
        <v>4</v>
      </c>
      <c r="V61">
        <v>4</v>
      </c>
      <c r="W61">
        <f t="shared" si="15"/>
        <v>0</v>
      </c>
      <c r="X61">
        <v>0</v>
      </c>
      <c r="Y61">
        <f t="shared" si="16"/>
        <v>22</v>
      </c>
      <c r="Z61">
        <v>3</v>
      </c>
      <c r="AA61">
        <v>4</v>
      </c>
      <c r="AB61">
        <v>4</v>
      </c>
      <c r="AE61" t="s">
        <v>248</v>
      </c>
    </row>
    <row r="62" spans="1:31" x14ac:dyDescent="0.3">
      <c r="A62" t="s">
        <v>26</v>
      </c>
      <c r="B62" t="s">
        <v>3</v>
      </c>
      <c r="C62" t="s">
        <v>7</v>
      </c>
      <c r="D62" s="2">
        <f t="shared" si="12"/>
        <v>57</v>
      </c>
      <c r="E62">
        <f t="shared" si="13"/>
        <v>57</v>
      </c>
      <c r="F62">
        <v>3</v>
      </c>
      <c r="G62">
        <f t="shared" si="11"/>
        <v>30.4</v>
      </c>
      <c r="H62">
        <v>4</v>
      </c>
      <c r="I62">
        <v>4</v>
      </c>
      <c r="J62">
        <v>5</v>
      </c>
      <c r="K62">
        <v>4</v>
      </c>
      <c r="L62">
        <v>3</v>
      </c>
      <c r="M62">
        <v>3</v>
      </c>
      <c r="N62">
        <v>4</v>
      </c>
      <c r="O62">
        <v>3</v>
      </c>
      <c r="P62">
        <v>4</v>
      </c>
      <c r="Q62">
        <v>4</v>
      </c>
      <c r="R62">
        <f t="shared" si="14"/>
        <v>9.6</v>
      </c>
      <c r="S62">
        <v>4</v>
      </c>
      <c r="T62">
        <v>4</v>
      </c>
      <c r="U62">
        <v>4</v>
      </c>
      <c r="V62">
        <v>4</v>
      </c>
      <c r="W62">
        <f t="shared" si="15"/>
        <v>0</v>
      </c>
      <c r="X62">
        <v>0</v>
      </c>
      <c r="Y62">
        <f t="shared" si="16"/>
        <v>20</v>
      </c>
      <c r="Z62">
        <v>3</v>
      </c>
      <c r="AA62">
        <v>3</v>
      </c>
      <c r="AB62">
        <v>4</v>
      </c>
      <c r="AE62" t="s">
        <v>301</v>
      </c>
    </row>
    <row r="63" spans="1:31" x14ac:dyDescent="0.3">
      <c r="A63" t="s">
        <v>219</v>
      </c>
      <c r="B63" t="s">
        <v>48</v>
      </c>
      <c r="C63" t="s">
        <v>7</v>
      </c>
      <c r="D63" s="2">
        <f t="shared" si="12"/>
        <v>57</v>
      </c>
      <c r="E63">
        <f t="shared" si="13"/>
        <v>57</v>
      </c>
      <c r="F63">
        <v>1</v>
      </c>
      <c r="G63">
        <f t="shared" si="11"/>
        <v>32.799999999999997</v>
      </c>
      <c r="H63">
        <v>4</v>
      </c>
      <c r="I63">
        <v>5</v>
      </c>
      <c r="J63">
        <v>5</v>
      </c>
      <c r="K63">
        <v>4</v>
      </c>
      <c r="L63">
        <v>4</v>
      </c>
      <c r="M63">
        <v>4</v>
      </c>
      <c r="N63">
        <v>3</v>
      </c>
      <c r="O63">
        <v>4</v>
      </c>
      <c r="P63">
        <v>4</v>
      </c>
      <c r="Q63">
        <v>4</v>
      </c>
      <c r="R63">
        <f t="shared" si="14"/>
        <v>7.2</v>
      </c>
      <c r="S63">
        <v>3</v>
      </c>
      <c r="T63">
        <v>3</v>
      </c>
      <c r="U63">
        <v>3</v>
      </c>
      <c r="V63">
        <v>3</v>
      </c>
      <c r="W63">
        <f t="shared" si="15"/>
        <v>0</v>
      </c>
      <c r="X63">
        <v>0</v>
      </c>
      <c r="Y63">
        <f t="shared" si="16"/>
        <v>18</v>
      </c>
      <c r="Z63">
        <v>3</v>
      </c>
      <c r="AA63">
        <v>3</v>
      </c>
      <c r="AB63">
        <v>3</v>
      </c>
      <c r="AE63" t="s">
        <v>343</v>
      </c>
    </row>
    <row r="64" spans="1:31" x14ac:dyDescent="0.3">
      <c r="A64" t="s">
        <v>113</v>
      </c>
      <c r="B64" t="s">
        <v>3</v>
      </c>
      <c r="C64" t="s">
        <v>7</v>
      </c>
      <c r="D64" s="2">
        <f t="shared" si="12"/>
        <v>56.8</v>
      </c>
      <c r="E64">
        <f t="shared" si="13"/>
        <v>56.8</v>
      </c>
      <c r="F64">
        <v>2</v>
      </c>
      <c r="G64">
        <f t="shared" si="11"/>
        <v>31.2</v>
      </c>
      <c r="H64">
        <v>4</v>
      </c>
      <c r="I64">
        <v>4</v>
      </c>
      <c r="J64">
        <v>5</v>
      </c>
      <c r="K64">
        <v>4</v>
      </c>
      <c r="L64">
        <v>4</v>
      </c>
      <c r="M64">
        <v>3</v>
      </c>
      <c r="N64">
        <v>4</v>
      </c>
      <c r="O64">
        <v>3</v>
      </c>
      <c r="P64">
        <v>4</v>
      </c>
      <c r="Q64">
        <v>4</v>
      </c>
      <c r="R64">
        <f t="shared" si="14"/>
        <v>9.6</v>
      </c>
      <c r="S64">
        <v>4</v>
      </c>
      <c r="T64">
        <v>4</v>
      </c>
      <c r="U64">
        <v>4</v>
      </c>
      <c r="V64">
        <v>4</v>
      </c>
      <c r="W64">
        <f t="shared" si="15"/>
        <v>0</v>
      </c>
      <c r="X64">
        <v>0</v>
      </c>
      <c r="Y64">
        <f t="shared" si="16"/>
        <v>18</v>
      </c>
      <c r="Z64">
        <v>3</v>
      </c>
      <c r="AA64">
        <v>3</v>
      </c>
      <c r="AB64">
        <v>3</v>
      </c>
      <c r="AE64" t="s">
        <v>383</v>
      </c>
    </row>
    <row r="65" spans="1:31" x14ac:dyDescent="0.3">
      <c r="A65" t="s">
        <v>170</v>
      </c>
      <c r="B65" t="s">
        <v>171</v>
      </c>
      <c r="C65" t="s">
        <v>7</v>
      </c>
      <c r="D65" s="2">
        <f t="shared" si="12"/>
        <v>56.8</v>
      </c>
      <c r="E65">
        <f t="shared" si="13"/>
        <v>56.8</v>
      </c>
      <c r="F65">
        <v>2</v>
      </c>
      <c r="G65">
        <f t="shared" si="11"/>
        <v>31.2</v>
      </c>
      <c r="H65">
        <v>4</v>
      </c>
      <c r="I65">
        <v>4</v>
      </c>
      <c r="J65">
        <v>5</v>
      </c>
      <c r="K65">
        <v>4</v>
      </c>
      <c r="L65">
        <v>3</v>
      </c>
      <c r="M65">
        <v>4</v>
      </c>
      <c r="N65">
        <v>4</v>
      </c>
      <c r="O65">
        <v>3</v>
      </c>
      <c r="P65">
        <v>4</v>
      </c>
      <c r="Q65">
        <v>4</v>
      </c>
      <c r="R65">
        <f t="shared" si="14"/>
        <v>9.6</v>
      </c>
      <c r="S65">
        <v>4</v>
      </c>
      <c r="T65">
        <v>4</v>
      </c>
      <c r="U65">
        <v>4</v>
      </c>
      <c r="V65">
        <v>4</v>
      </c>
      <c r="W65">
        <f t="shared" si="15"/>
        <v>0</v>
      </c>
      <c r="X65">
        <v>0</v>
      </c>
      <c r="Y65">
        <f t="shared" si="16"/>
        <v>18</v>
      </c>
      <c r="Z65">
        <v>3</v>
      </c>
      <c r="AA65">
        <v>3</v>
      </c>
      <c r="AB65">
        <v>3</v>
      </c>
      <c r="AE65" t="s">
        <v>369</v>
      </c>
    </row>
    <row r="66" spans="1:31" x14ac:dyDescent="0.3">
      <c r="A66" t="s">
        <v>156</v>
      </c>
      <c r="B66" t="s">
        <v>3</v>
      </c>
      <c r="C66" t="s">
        <v>7</v>
      </c>
      <c r="D66" s="2">
        <f t="shared" si="12"/>
        <v>56.6</v>
      </c>
      <c r="E66">
        <f t="shared" si="13"/>
        <v>56.6</v>
      </c>
      <c r="F66">
        <v>0</v>
      </c>
      <c r="G66">
        <f t="shared" si="11"/>
        <v>29.6</v>
      </c>
      <c r="H66">
        <v>4</v>
      </c>
      <c r="I66">
        <v>4</v>
      </c>
      <c r="J66">
        <v>5</v>
      </c>
      <c r="K66">
        <v>3</v>
      </c>
      <c r="L66">
        <v>3</v>
      </c>
      <c r="M66">
        <v>3</v>
      </c>
      <c r="N66">
        <v>4</v>
      </c>
      <c r="O66">
        <v>4</v>
      </c>
      <c r="P66">
        <v>4</v>
      </c>
      <c r="Q66">
        <v>3</v>
      </c>
      <c r="R66">
        <f t="shared" si="14"/>
        <v>9</v>
      </c>
      <c r="S66">
        <v>4</v>
      </c>
      <c r="T66">
        <v>4</v>
      </c>
      <c r="U66">
        <v>4</v>
      </c>
      <c r="V66">
        <v>3</v>
      </c>
      <c r="W66">
        <f t="shared" si="15"/>
        <v>0</v>
      </c>
      <c r="X66">
        <v>0</v>
      </c>
      <c r="Y66">
        <f t="shared" si="16"/>
        <v>18</v>
      </c>
      <c r="Z66">
        <v>3</v>
      </c>
      <c r="AA66">
        <v>3</v>
      </c>
      <c r="AB66">
        <v>3</v>
      </c>
      <c r="AE66" t="s">
        <v>278</v>
      </c>
    </row>
    <row r="67" spans="1:31" x14ac:dyDescent="0.3">
      <c r="A67" t="s">
        <v>131</v>
      </c>
      <c r="B67" t="s">
        <v>3</v>
      </c>
      <c r="C67" t="s">
        <v>7</v>
      </c>
      <c r="D67" s="2">
        <f t="shared" si="12"/>
        <v>56.4</v>
      </c>
      <c r="E67">
        <f t="shared" si="13"/>
        <v>56.4</v>
      </c>
      <c r="F67">
        <v>2</v>
      </c>
      <c r="G67">
        <f t="shared" ref="G67:G98" si="17">(H67*$H$2+I67*$I$2+J67*$J$2+K67*$K$2+L67*$L$2+M67*$M$2+N67*$N$2+O67*$O$2+P67*$P$2+Q67*$Q$2)/5</f>
        <v>32</v>
      </c>
      <c r="H67">
        <v>5</v>
      </c>
      <c r="I67">
        <v>4</v>
      </c>
      <c r="J67">
        <v>5</v>
      </c>
      <c r="K67">
        <v>4</v>
      </c>
      <c r="L67">
        <v>3</v>
      </c>
      <c r="M67">
        <v>3</v>
      </c>
      <c r="N67">
        <v>4</v>
      </c>
      <c r="O67">
        <v>4</v>
      </c>
      <c r="P67">
        <v>4</v>
      </c>
      <c r="Q67">
        <v>4</v>
      </c>
      <c r="R67">
        <f t="shared" si="14"/>
        <v>8.4</v>
      </c>
      <c r="S67">
        <v>3</v>
      </c>
      <c r="T67">
        <v>4</v>
      </c>
      <c r="U67">
        <v>3</v>
      </c>
      <c r="V67">
        <v>4</v>
      </c>
      <c r="W67">
        <f t="shared" si="15"/>
        <v>0</v>
      </c>
      <c r="X67">
        <v>0</v>
      </c>
      <c r="Y67">
        <f t="shared" si="16"/>
        <v>18</v>
      </c>
      <c r="Z67">
        <v>3</v>
      </c>
      <c r="AA67">
        <v>3</v>
      </c>
      <c r="AB67">
        <v>3</v>
      </c>
      <c r="AE67" t="s">
        <v>352</v>
      </c>
    </row>
    <row r="68" spans="1:31" x14ac:dyDescent="0.3">
      <c r="A68" t="s">
        <v>194</v>
      </c>
      <c r="B68" t="s">
        <v>3</v>
      </c>
      <c r="C68" t="s">
        <v>7</v>
      </c>
      <c r="D68" s="2">
        <f t="shared" ref="D68:D99" si="18">ROUND(E68/100*100,2)</f>
        <v>56.4</v>
      </c>
      <c r="E68">
        <f t="shared" ref="E68:E99" si="19">R68+W68+G68+Y68-$F$2*F68/10</f>
        <v>56.4</v>
      </c>
      <c r="G68">
        <f t="shared" si="17"/>
        <v>33.6</v>
      </c>
      <c r="H68">
        <v>4</v>
      </c>
      <c r="I68">
        <v>5</v>
      </c>
      <c r="J68">
        <v>5</v>
      </c>
      <c r="K68">
        <v>4</v>
      </c>
      <c r="L68">
        <v>4</v>
      </c>
      <c r="M68">
        <v>4</v>
      </c>
      <c r="N68">
        <v>4</v>
      </c>
      <c r="O68">
        <v>4</v>
      </c>
      <c r="P68">
        <v>4</v>
      </c>
      <c r="Q68">
        <v>4</v>
      </c>
      <c r="R68">
        <f t="shared" ref="R68:R99" si="20">3*SUM(S68:V68)/5</f>
        <v>4.8</v>
      </c>
      <c r="S68">
        <v>4</v>
      </c>
      <c r="T68">
        <v>4</v>
      </c>
      <c r="U68">
        <v>0</v>
      </c>
      <c r="V68">
        <v>0</v>
      </c>
      <c r="W68">
        <f t="shared" ref="W68:W99" si="21">18*SUM(X68:X68)/5</f>
        <v>0</v>
      </c>
      <c r="X68">
        <v>0</v>
      </c>
      <c r="Y68">
        <f t="shared" ref="Y68:Y99" si="22">10*SUM(Z68:AB68)/5</f>
        <v>18</v>
      </c>
      <c r="Z68">
        <v>3</v>
      </c>
      <c r="AA68">
        <v>3</v>
      </c>
      <c r="AB68">
        <v>3</v>
      </c>
      <c r="AE68" t="s">
        <v>364</v>
      </c>
    </row>
    <row r="69" spans="1:31" x14ac:dyDescent="0.3">
      <c r="A69" t="s">
        <v>163</v>
      </c>
      <c r="B69" t="s">
        <v>3</v>
      </c>
      <c r="C69" t="s">
        <v>7</v>
      </c>
      <c r="D69" s="2">
        <f t="shared" si="18"/>
        <v>56.4</v>
      </c>
      <c r="E69">
        <f t="shared" si="19"/>
        <v>56.4</v>
      </c>
      <c r="G69">
        <f t="shared" si="17"/>
        <v>33.6</v>
      </c>
      <c r="H69">
        <v>4</v>
      </c>
      <c r="I69">
        <v>5</v>
      </c>
      <c r="J69">
        <v>5</v>
      </c>
      <c r="K69">
        <v>5</v>
      </c>
      <c r="L69">
        <v>4</v>
      </c>
      <c r="M69">
        <v>4</v>
      </c>
      <c r="N69">
        <v>4</v>
      </c>
      <c r="O69">
        <v>3</v>
      </c>
      <c r="P69">
        <v>4</v>
      </c>
      <c r="Q69">
        <v>4</v>
      </c>
      <c r="R69">
        <f t="shared" si="20"/>
        <v>4.8</v>
      </c>
      <c r="S69">
        <v>2</v>
      </c>
      <c r="T69">
        <v>2</v>
      </c>
      <c r="U69">
        <v>2</v>
      </c>
      <c r="V69">
        <v>2</v>
      </c>
      <c r="W69">
        <f t="shared" si="21"/>
        <v>0</v>
      </c>
      <c r="X69">
        <v>0</v>
      </c>
      <c r="Y69">
        <f t="shared" si="22"/>
        <v>18</v>
      </c>
      <c r="Z69">
        <v>3</v>
      </c>
      <c r="AA69">
        <v>3</v>
      </c>
      <c r="AB69">
        <v>3</v>
      </c>
      <c r="AE69" t="s">
        <v>387</v>
      </c>
    </row>
    <row r="70" spans="1:31" x14ac:dyDescent="0.3">
      <c r="A70" t="s">
        <v>147</v>
      </c>
      <c r="B70" t="s">
        <v>3</v>
      </c>
      <c r="C70" t="s">
        <v>7</v>
      </c>
      <c r="D70" s="2">
        <f t="shared" si="18"/>
        <v>56</v>
      </c>
      <c r="E70">
        <f t="shared" si="19"/>
        <v>56</v>
      </c>
      <c r="F70">
        <v>0</v>
      </c>
      <c r="G70">
        <f t="shared" si="17"/>
        <v>28.8</v>
      </c>
      <c r="H70">
        <v>3</v>
      </c>
      <c r="I70">
        <v>5</v>
      </c>
      <c r="J70">
        <v>5</v>
      </c>
      <c r="K70">
        <v>4</v>
      </c>
      <c r="L70">
        <v>4</v>
      </c>
      <c r="M70">
        <v>3</v>
      </c>
      <c r="N70">
        <v>3</v>
      </c>
      <c r="O70">
        <v>3</v>
      </c>
      <c r="P70">
        <v>4</v>
      </c>
      <c r="Q70">
        <v>2</v>
      </c>
      <c r="R70">
        <f t="shared" si="20"/>
        <v>7.2</v>
      </c>
      <c r="S70">
        <v>3</v>
      </c>
      <c r="T70">
        <v>3</v>
      </c>
      <c r="U70">
        <v>3</v>
      </c>
      <c r="V70">
        <v>3</v>
      </c>
      <c r="W70">
        <f t="shared" si="21"/>
        <v>0</v>
      </c>
      <c r="X70">
        <v>0</v>
      </c>
      <c r="Y70">
        <f t="shared" si="22"/>
        <v>20</v>
      </c>
      <c r="Z70">
        <v>3</v>
      </c>
      <c r="AA70">
        <v>3</v>
      </c>
      <c r="AB70">
        <v>4</v>
      </c>
      <c r="AE70" t="s">
        <v>250</v>
      </c>
    </row>
    <row r="71" spans="1:31" x14ac:dyDescent="0.3">
      <c r="A71" t="s">
        <v>198</v>
      </c>
      <c r="B71" t="s">
        <v>3</v>
      </c>
      <c r="C71" t="s">
        <v>7</v>
      </c>
      <c r="D71" s="2">
        <f t="shared" si="18"/>
        <v>56</v>
      </c>
      <c r="E71">
        <f t="shared" si="19"/>
        <v>56</v>
      </c>
      <c r="F71">
        <v>0</v>
      </c>
      <c r="G71">
        <f t="shared" si="17"/>
        <v>28.8</v>
      </c>
      <c r="H71">
        <v>3</v>
      </c>
      <c r="I71">
        <v>5</v>
      </c>
      <c r="J71">
        <v>5</v>
      </c>
      <c r="K71">
        <v>4</v>
      </c>
      <c r="L71">
        <v>0</v>
      </c>
      <c r="M71">
        <v>3</v>
      </c>
      <c r="N71">
        <v>4</v>
      </c>
      <c r="O71">
        <v>4</v>
      </c>
      <c r="P71">
        <v>4</v>
      </c>
      <c r="Q71">
        <v>4</v>
      </c>
      <c r="R71">
        <f t="shared" si="20"/>
        <v>7.2</v>
      </c>
      <c r="S71">
        <v>3</v>
      </c>
      <c r="T71">
        <v>3</v>
      </c>
      <c r="U71">
        <v>3</v>
      </c>
      <c r="V71">
        <v>3</v>
      </c>
      <c r="W71">
        <f t="shared" si="21"/>
        <v>0</v>
      </c>
      <c r="X71">
        <v>0</v>
      </c>
      <c r="Y71">
        <f t="shared" si="22"/>
        <v>20</v>
      </c>
      <c r="Z71">
        <v>3</v>
      </c>
      <c r="AA71">
        <v>4</v>
      </c>
      <c r="AB71">
        <v>3</v>
      </c>
      <c r="AE71" t="s">
        <v>266</v>
      </c>
    </row>
    <row r="72" spans="1:31" x14ac:dyDescent="0.3">
      <c r="A72" t="s">
        <v>83</v>
      </c>
      <c r="B72" t="s">
        <v>3</v>
      </c>
      <c r="C72" t="s">
        <v>7</v>
      </c>
      <c r="D72" s="2">
        <f t="shared" si="18"/>
        <v>56</v>
      </c>
      <c r="E72">
        <f t="shared" si="19"/>
        <v>56</v>
      </c>
      <c r="F72">
        <v>0</v>
      </c>
      <c r="G72">
        <f t="shared" si="17"/>
        <v>32.799999999999997</v>
      </c>
      <c r="H72">
        <v>4</v>
      </c>
      <c r="I72">
        <v>5</v>
      </c>
      <c r="J72">
        <v>5</v>
      </c>
      <c r="K72">
        <v>4</v>
      </c>
      <c r="L72">
        <v>4</v>
      </c>
      <c r="M72">
        <v>3</v>
      </c>
      <c r="N72">
        <v>4</v>
      </c>
      <c r="O72">
        <v>4</v>
      </c>
      <c r="P72">
        <v>4</v>
      </c>
      <c r="Q72">
        <v>4</v>
      </c>
      <c r="R72">
        <f t="shared" si="20"/>
        <v>7.2</v>
      </c>
      <c r="S72">
        <v>3</v>
      </c>
      <c r="T72">
        <v>3</v>
      </c>
      <c r="U72">
        <v>3</v>
      </c>
      <c r="V72">
        <v>3</v>
      </c>
      <c r="W72">
        <f t="shared" si="21"/>
        <v>0</v>
      </c>
      <c r="X72">
        <v>0</v>
      </c>
      <c r="Y72">
        <f t="shared" si="22"/>
        <v>16</v>
      </c>
      <c r="Z72">
        <v>3</v>
      </c>
      <c r="AA72">
        <v>3</v>
      </c>
      <c r="AB72">
        <v>2</v>
      </c>
      <c r="AE72" t="s">
        <v>335</v>
      </c>
    </row>
    <row r="73" spans="1:31" x14ac:dyDescent="0.3">
      <c r="A73" t="s">
        <v>220</v>
      </c>
      <c r="B73" t="s">
        <v>3</v>
      </c>
      <c r="C73" t="s">
        <v>7</v>
      </c>
      <c r="D73" s="2">
        <f t="shared" si="18"/>
        <v>56</v>
      </c>
      <c r="E73">
        <f t="shared" si="19"/>
        <v>56</v>
      </c>
      <c r="F73">
        <v>2</v>
      </c>
      <c r="G73">
        <f t="shared" si="17"/>
        <v>29.6</v>
      </c>
      <c r="H73">
        <v>4</v>
      </c>
      <c r="I73">
        <v>4</v>
      </c>
      <c r="J73">
        <v>5</v>
      </c>
      <c r="K73">
        <v>4</v>
      </c>
      <c r="L73">
        <v>3</v>
      </c>
      <c r="M73">
        <v>3</v>
      </c>
      <c r="N73">
        <v>4</v>
      </c>
      <c r="O73">
        <v>3</v>
      </c>
      <c r="P73">
        <v>4</v>
      </c>
      <c r="Q73">
        <v>3</v>
      </c>
      <c r="R73">
        <f t="shared" si="20"/>
        <v>8.4</v>
      </c>
      <c r="S73">
        <v>4</v>
      </c>
      <c r="T73">
        <v>3</v>
      </c>
      <c r="U73">
        <v>4</v>
      </c>
      <c r="V73">
        <v>3</v>
      </c>
      <c r="W73">
        <f t="shared" si="21"/>
        <v>0</v>
      </c>
      <c r="X73">
        <v>0</v>
      </c>
      <c r="Y73">
        <f t="shared" si="22"/>
        <v>20</v>
      </c>
      <c r="Z73">
        <v>3</v>
      </c>
      <c r="AA73">
        <v>3</v>
      </c>
      <c r="AB73">
        <v>4</v>
      </c>
      <c r="AE73" t="s">
        <v>347</v>
      </c>
    </row>
    <row r="74" spans="1:31" x14ac:dyDescent="0.3">
      <c r="A74" t="s">
        <v>224</v>
      </c>
      <c r="B74" t="s">
        <v>3</v>
      </c>
      <c r="C74" t="s">
        <v>7</v>
      </c>
      <c r="D74" s="2">
        <f t="shared" si="18"/>
        <v>56</v>
      </c>
      <c r="E74">
        <f t="shared" si="19"/>
        <v>56</v>
      </c>
      <c r="F74">
        <v>0</v>
      </c>
      <c r="G74">
        <f t="shared" si="17"/>
        <v>30.4</v>
      </c>
      <c r="H74">
        <v>5</v>
      </c>
      <c r="I74">
        <v>4</v>
      </c>
      <c r="J74">
        <v>4</v>
      </c>
      <c r="K74">
        <v>4</v>
      </c>
      <c r="L74">
        <v>3</v>
      </c>
      <c r="M74">
        <v>3</v>
      </c>
      <c r="N74">
        <v>4</v>
      </c>
      <c r="O74">
        <v>3</v>
      </c>
      <c r="P74">
        <v>4</v>
      </c>
      <c r="Q74">
        <v>4</v>
      </c>
      <c r="R74">
        <f t="shared" si="20"/>
        <v>9.6</v>
      </c>
      <c r="S74">
        <v>4</v>
      </c>
      <c r="T74">
        <v>4</v>
      </c>
      <c r="U74">
        <v>4</v>
      </c>
      <c r="V74">
        <v>4</v>
      </c>
      <c r="W74">
        <f t="shared" si="21"/>
        <v>0</v>
      </c>
      <c r="X74">
        <v>0</v>
      </c>
      <c r="Y74">
        <f t="shared" si="22"/>
        <v>16</v>
      </c>
      <c r="Z74">
        <v>3</v>
      </c>
      <c r="AA74">
        <v>2</v>
      </c>
      <c r="AB74">
        <v>3</v>
      </c>
      <c r="AE74" t="s">
        <v>367</v>
      </c>
    </row>
    <row r="75" spans="1:31" x14ac:dyDescent="0.3">
      <c r="A75" t="s">
        <v>191</v>
      </c>
      <c r="B75" t="s">
        <v>3</v>
      </c>
      <c r="C75" t="s">
        <v>7</v>
      </c>
      <c r="D75" s="2">
        <f t="shared" si="18"/>
        <v>56</v>
      </c>
      <c r="E75">
        <f t="shared" si="19"/>
        <v>56</v>
      </c>
      <c r="F75">
        <v>0</v>
      </c>
      <c r="G75">
        <f t="shared" si="17"/>
        <v>29.6</v>
      </c>
      <c r="H75">
        <v>4</v>
      </c>
      <c r="I75">
        <v>4</v>
      </c>
      <c r="J75">
        <v>4</v>
      </c>
      <c r="K75">
        <v>4</v>
      </c>
      <c r="L75">
        <v>4</v>
      </c>
      <c r="M75">
        <v>3</v>
      </c>
      <c r="N75">
        <v>3</v>
      </c>
      <c r="O75">
        <v>4</v>
      </c>
      <c r="P75">
        <v>4</v>
      </c>
      <c r="Q75">
        <v>3</v>
      </c>
      <c r="R75">
        <f t="shared" si="20"/>
        <v>8.4</v>
      </c>
      <c r="S75">
        <v>4</v>
      </c>
      <c r="T75">
        <v>3</v>
      </c>
      <c r="U75">
        <v>4</v>
      </c>
      <c r="V75">
        <v>3</v>
      </c>
      <c r="W75">
        <f t="shared" si="21"/>
        <v>0</v>
      </c>
      <c r="X75">
        <v>0</v>
      </c>
      <c r="Y75">
        <f t="shared" si="22"/>
        <v>18</v>
      </c>
      <c r="Z75">
        <v>3</v>
      </c>
      <c r="AA75">
        <v>3</v>
      </c>
      <c r="AB75">
        <v>3</v>
      </c>
      <c r="AE75" t="s">
        <v>372</v>
      </c>
    </row>
    <row r="76" spans="1:31" x14ac:dyDescent="0.3">
      <c r="A76" t="s">
        <v>107</v>
      </c>
      <c r="B76" t="s">
        <v>108</v>
      </c>
      <c r="C76" t="s">
        <v>7</v>
      </c>
      <c r="D76" s="2">
        <f t="shared" si="18"/>
        <v>56</v>
      </c>
      <c r="E76">
        <f t="shared" si="19"/>
        <v>56</v>
      </c>
      <c r="F76">
        <v>2</v>
      </c>
      <c r="G76">
        <f t="shared" si="17"/>
        <v>32.799999999999997</v>
      </c>
      <c r="H76">
        <v>4</v>
      </c>
      <c r="I76">
        <v>5</v>
      </c>
      <c r="J76">
        <v>5</v>
      </c>
      <c r="K76">
        <v>4</v>
      </c>
      <c r="L76">
        <v>4</v>
      </c>
      <c r="M76">
        <v>3</v>
      </c>
      <c r="N76">
        <v>4</v>
      </c>
      <c r="O76">
        <v>4</v>
      </c>
      <c r="P76">
        <v>4</v>
      </c>
      <c r="Q76">
        <v>4</v>
      </c>
      <c r="R76">
        <f t="shared" si="20"/>
        <v>7.2</v>
      </c>
      <c r="S76">
        <v>3</v>
      </c>
      <c r="T76">
        <v>3</v>
      </c>
      <c r="U76">
        <v>3</v>
      </c>
      <c r="V76">
        <v>3</v>
      </c>
      <c r="W76">
        <f t="shared" si="21"/>
        <v>0</v>
      </c>
      <c r="X76">
        <v>0</v>
      </c>
      <c r="Y76">
        <f t="shared" si="22"/>
        <v>18</v>
      </c>
      <c r="Z76">
        <v>3</v>
      </c>
      <c r="AA76">
        <v>3</v>
      </c>
      <c r="AB76">
        <v>3</v>
      </c>
      <c r="AE76" t="s">
        <v>339</v>
      </c>
    </row>
    <row r="77" spans="1:31" x14ac:dyDescent="0.3">
      <c r="A77" t="s">
        <v>140</v>
      </c>
      <c r="B77" t="s">
        <v>3</v>
      </c>
      <c r="C77" t="s">
        <v>7</v>
      </c>
      <c r="D77" s="2">
        <f t="shared" si="18"/>
        <v>55.8</v>
      </c>
      <c r="E77">
        <f t="shared" si="19"/>
        <v>55.8</v>
      </c>
      <c r="F77">
        <v>3</v>
      </c>
      <c r="G77">
        <f t="shared" si="17"/>
        <v>31.2</v>
      </c>
      <c r="H77">
        <v>4</v>
      </c>
      <c r="I77">
        <v>4</v>
      </c>
      <c r="J77">
        <v>4</v>
      </c>
      <c r="K77">
        <v>5</v>
      </c>
      <c r="L77">
        <v>4</v>
      </c>
      <c r="M77">
        <v>3</v>
      </c>
      <c r="N77">
        <v>3</v>
      </c>
      <c r="O77">
        <v>4</v>
      </c>
      <c r="P77">
        <v>4</v>
      </c>
      <c r="Q77">
        <v>4</v>
      </c>
      <c r="R77">
        <f t="shared" si="20"/>
        <v>9.6</v>
      </c>
      <c r="S77">
        <v>4</v>
      </c>
      <c r="T77">
        <v>4</v>
      </c>
      <c r="U77">
        <v>4</v>
      </c>
      <c r="V77">
        <v>4</v>
      </c>
      <c r="W77">
        <f t="shared" si="21"/>
        <v>0</v>
      </c>
      <c r="X77">
        <v>0</v>
      </c>
      <c r="Y77">
        <f t="shared" si="22"/>
        <v>18</v>
      </c>
      <c r="Z77">
        <v>3</v>
      </c>
      <c r="AA77">
        <v>3</v>
      </c>
      <c r="AB77">
        <v>3</v>
      </c>
      <c r="AE77" t="s">
        <v>281</v>
      </c>
    </row>
    <row r="78" spans="1:31" x14ac:dyDescent="0.3">
      <c r="A78" t="s">
        <v>34</v>
      </c>
      <c r="B78" t="s">
        <v>3</v>
      </c>
      <c r="C78" t="s">
        <v>7</v>
      </c>
      <c r="D78" s="2">
        <f t="shared" si="18"/>
        <v>55.8</v>
      </c>
      <c r="E78">
        <f t="shared" si="19"/>
        <v>55.8</v>
      </c>
      <c r="F78">
        <v>7</v>
      </c>
      <c r="G78">
        <f t="shared" si="17"/>
        <v>27.2</v>
      </c>
      <c r="H78">
        <v>5</v>
      </c>
      <c r="I78">
        <v>0</v>
      </c>
      <c r="J78">
        <v>3</v>
      </c>
      <c r="K78">
        <v>4</v>
      </c>
      <c r="L78">
        <v>4</v>
      </c>
      <c r="M78">
        <v>3</v>
      </c>
      <c r="N78">
        <v>4</v>
      </c>
      <c r="O78">
        <v>4</v>
      </c>
      <c r="P78">
        <v>4</v>
      </c>
      <c r="Q78">
        <v>3</v>
      </c>
      <c r="R78">
        <f t="shared" si="20"/>
        <v>4.8</v>
      </c>
      <c r="S78">
        <v>2</v>
      </c>
      <c r="T78">
        <v>2</v>
      </c>
      <c r="U78">
        <v>2</v>
      </c>
      <c r="V78">
        <v>2</v>
      </c>
      <c r="W78">
        <f t="shared" si="21"/>
        <v>10.8</v>
      </c>
      <c r="X78">
        <v>3</v>
      </c>
      <c r="Y78">
        <f t="shared" si="22"/>
        <v>20</v>
      </c>
      <c r="Z78">
        <v>4</v>
      </c>
      <c r="AA78">
        <v>3</v>
      </c>
      <c r="AB78">
        <v>3</v>
      </c>
      <c r="AE78" t="s">
        <v>381</v>
      </c>
    </row>
    <row r="79" spans="1:31" x14ac:dyDescent="0.3">
      <c r="A79" t="s">
        <v>84</v>
      </c>
      <c r="B79" t="s">
        <v>3</v>
      </c>
      <c r="C79" t="s">
        <v>7</v>
      </c>
      <c r="D79" s="2">
        <f t="shared" si="18"/>
        <v>55.8</v>
      </c>
      <c r="E79">
        <f t="shared" si="19"/>
        <v>55.8</v>
      </c>
      <c r="F79">
        <v>3</v>
      </c>
      <c r="G79">
        <f t="shared" si="17"/>
        <v>31.2</v>
      </c>
      <c r="H79">
        <v>4</v>
      </c>
      <c r="I79">
        <v>4</v>
      </c>
      <c r="J79">
        <v>4</v>
      </c>
      <c r="K79">
        <v>5</v>
      </c>
      <c r="L79">
        <v>4</v>
      </c>
      <c r="M79">
        <v>3</v>
      </c>
      <c r="N79">
        <v>4</v>
      </c>
      <c r="O79">
        <v>4</v>
      </c>
      <c r="P79">
        <v>4</v>
      </c>
      <c r="Q79">
        <v>3</v>
      </c>
      <c r="R79">
        <f t="shared" si="20"/>
        <v>9.6</v>
      </c>
      <c r="S79">
        <v>4</v>
      </c>
      <c r="T79">
        <v>4</v>
      </c>
      <c r="U79">
        <v>4</v>
      </c>
      <c r="V79">
        <v>4</v>
      </c>
      <c r="W79">
        <f t="shared" si="21"/>
        <v>0</v>
      </c>
      <c r="X79">
        <v>0</v>
      </c>
      <c r="Y79">
        <f t="shared" si="22"/>
        <v>18</v>
      </c>
      <c r="Z79">
        <v>3</v>
      </c>
      <c r="AA79">
        <v>3</v>
      </c>
      <c r="AB79">
        <v>3</v>
      </c>
      <c r="AE79" t="s">
        <v>385</v>
      </c>
    </row>
    <row r="80" spans="1:31" x14ac:dyDescent="0.3">
      <c r="A80" t="s">
        <v>73</v>
      </c>
      <c r="B80" t="s">
        <v>3</v>
      </c>
      <c r="C80" t="s">
        <v>7</v>
      </c>
      <c r="D80" s="2">
        <f t="shared" si="18"/>
        <v>55.6</v>
      </c>
      <c r="E80">
        <f t="shared" si="19"/>
        <v>55.599999999999994</v>
      </c>
      <c r="F80">
        <v>0</v>
      </c>
      <c r="G80">
        <f t="shared" si="17"/>
        <v>32.799999999999997</v>
      </c>
      <c r="H80">
        <v>4</v>
      </c>
      <c r="I80">
        <v>4</v>
      </c>
      <c r="J80">
        <v>5</v>
      </c>
      <c r="K80">
        <v>4</v>
      </c>
      <c r="L80">
        <v>4</v>
      </c>
      <c r="M80">
        <v>4</v>
      </c>
      <c r="N80">
        <v>4</v>
      </c>
      <c r="O80">
        <v>4</v>
      </c>
      <c r="P80">
        <v>4</v>
      </c>
      <c r="Q80">
        <v>4</v>
      </c>
      <c r="R80">
        <f t="shared" si="20"/>
        <v>4.8</v>
      </c>
      <c r="S80">
        <v>4</v>
      </c>
      <c r="T80">
        <v>4</v>
      </c>
      <c r="U80">
        <v>0</v>
      </c>
      <c r="V80">
        <v>0</v>
      </c>
      <c r="W80">
        <f t="shared" si="21"/>
        <v>0</v>
      </c>
      <c r="X80">
        <v>0</v>
      </c>
      <c r="Y80">
        <f t="shared" si="22"/>
        <v>18</v>
      </c>
      <c r="Z80">
        <v>3</v>
      </c>
      <c r="AA80">
        <v>3</v>
      </c>
      <c r="AB80">
        <v>3</v>
      </c>
      <c r="AE80" t="s">
        <v>374</v>
      </c>
    </row>
    <row r="81" spans="1:31" x14ac:dyDescent="0.3">
      <c r="A81" t="s">
        <v>102</v>
      </c>
      <c r="B81" t="s">
        <v>3</v>
      </c>
      <c r="C81" t="s">
        <v>7</v>
      </c>
      <c r="D81" s="2">
        <f t="shared" si="18"/>
        <v>55.4</v>
      </c>
      <c r="E81">
        <f t="shared" si="19"/>
        <v>55.4</v>
      </c>
      <c r="F81">
        <v>1</v>
      </c>
      <c r="G81">
        <f t="shared" si="17"/>
        <v>28.8</v>
      </c>
      <c r="H81">
        <v>4</v>
      </c>
      <c r="I81">
        <v>4</v>
      </c>
      <c r="J81">
        <v>4</v>
      </c>
      <c r="K81">
        <v>5</v>
      </c>
      <c r="L81">
        <v>3</v>
      </c>
      <c r="M81">
        <v>3</v>
      </c>
      <c r="N81">
        <v>3</v>
      </c>
      <c r="O81">
        <v>3</v>
      </c>
      <c r="P81">
        <v>4</v>
      </c>
      <c r="Q81">
        <v>3</v>
      </c>
      <c r="R81">
        <f t="shared" si="20"/>
        <v>9.6</v>
      </c>
      <c r="S81">
        <v>4</v>
      </c>
      <c r="T81">
        <v>4</v>
      </c>
      <c r="U81">
        <v>4</v>
      </c>
      <c r="V81">
        <v>4</v>
      </c>
      <c r="W81">
        <f t="shared" si="21"/>
        <v>0</v>
      </c>
      <c r="X81">
        <v>0</v>
      </c>
      <c r="Y81">
        <f t="shared" si="22"/>
        <v>18</v>
      </c>
      <c r="Z81">
        <v>3</v>
      </c>
      <c r="AA81">
        <v>3</v>
      </c>
      <c r="AB81">
        <v>3</v>
      </c>
      <c r="AE81" t="s">
        <v>315</v>
      </c>
    </row>
    <row r="82" spans="1:31" x14ac:dyDescent="0.3">
      <c r="A82" t="s">
        <v>152</v>
      </c>
      <c r="B82" t="s">
        <v>3</v>
      </c>
      <c r="C82" t="s">
        <v>7</v>
      </c>
      <c r="D82" s="2">
        <f t="shared" si="18"/>
        <v>55.2</v>
      </c>
      <c r="E82">
        <f t="shared" si="19"/>
        <v>55.2</v>
      </c>
      <c r="F82">
        <v>0</v>
      </c>
      <c r="G82">
        <f t="shared" si="17"/>
        <v>29.6</v>
      </c>
      <c r="H82">
        <v>4</v>
      </c>
      <c r="I82">
        <v>4</v>
      </c>
      <c r="J82">
        <v>5</v>
      </c>
      <c r="K82">
        <v>4</v>
      </c>
      <c r="L82">
        <v>3</v>
      </c>
      <c r="M82">
        <v>3</v>
      </c>
      <c r="N82">
        <v>4</v>
      </c>
      <c r="O82">
        <v>3</v>
      </c>
      <c r="P82">
        <v>4</v>
      </c>
      <c r="Q82">
        <v>3</v>
      </c>
      <c r="R82">
        <f t="shared" si="20"/>
        <v>9.6</v>
      </c>
      <c r="S82">
        <v>4</v>
      </c>
      <c r="T82">
        <v>4</v>
      </c>
      <c r="U82">
        <v>4</v>
      </c>
      <c r="V82">
        <v>4</v>
      </c>
      <c r="W82">
        <f t="shared" si="21"/>
        <v>0</v>
      </c>
      <c r="X82">
        <v>0</v>
      </c>
      <c r="Y82">
        <f t="shared" si="22"/>
        <v>16</v>
      </c>
      <c r="Z82">
        <v>3</v>
      </c>
      <c r="AA82">
        <v>2</v>
      </c>
      <c r="AB82">
        <v>3</v>
      </c>
      <c r="AE82" t="s">
        <v>351</v>
      </c>
    </row>
    <row r="83" spans="1:31" x14ac:dyDescent="0.3">
      <c r="A83" t="s">
        <v>144</v>
      </c>
      <c r="B83" t="s">
        <v>3</v>
      </c>
      <c r="C83" t="s">
        <v>7</v>
      </c>
      <c r="D83" s="2">
        <f t="shared" si="18"/>
        <v>55</v>
      </c>
      <c r="E83">
        <f t="shared" si="19"/>
        <v>55</v>
      </c>
      <c r="F83">
        <v>4</v>
      </c>
      <c r="G83">
        <f t="shared" si="17"/>
        <v>31.2</v>
      </c>
      <c r="H83">
        <v>4</v>
      </c>
      <c r="I83">
        <v>5</v>
      </c>
      <c r="J83">
        <v>5</v>
      </c>
      <c r="K83">
        <v>4</v>
      </c>
      <c r="L83">
        <v>3</v>
      </c>
      <c r="M83">
        <v>3</v>
      </c>
      <c r="N83">
        <v>3</v>
      </c>
      <c r="O83">
        <v>4</v>
      </c>
      <c r="P83">
        <v>4</v>
      </c>
      <c r="Q83">
        <v>4</v>
      </c>
      <c r="R83">
        <f t="shared" si="20"/>
        <v>7.8</v>
      </c>
      <c r="S83">
        <v>3</v>
      </c>
      <c r="T83">
        <v>3</v>
      </c>
      <c r="U83">
        <v>3</v>
      </c>
      <c r="V83">
        <v>4</v>
      </c>
      <c r="W83">
        <f t="shared" si="21"/>
        <v>0</v>
      </c>
      <c r="X83">
        <v>0</v>
      </c>
      <c r="Y83">
        <f t="shared" si="22"/>
        <v>20</v>
      </c>
      <c r="Z83">
        <v>3</v>
      </c>
      <c r="AA83">
        <v>3</v>
      </c>
      <c r="AB83">
        <v>4</v>
      </c>
      <c r="AE83" t="s">
        <v>249</v>
      </c>
    </row>
    <row r="84" spans="1:31" x14ac:dyDescent="0.3">
      <c r="A84" t="s">
        <v>151</v>
      </c>
      <c r="B84" t="s">
        <v>3</v>
      </c>
      <c r="C84" t="s">
        <v>7</v>
      </c>
      <c r="D84" s="2">
        <f t="shared" si="18"/>
        <v>55</v>
      </c>
      <c r="E84">
        <f t="shared" si="19"/>
        <v>55</v>
      </c>
      <c r="F84">
        <v>3</v>
      </c>
      <c r="G84">
        <f t="shared" si="17"/>
        <v>30.4</v>
      </c>
      <c r="H84">
        <v>3</v>
      </c>
      <c r="I84">
        <v>5</v>
      </c>
      <c r="J84">
        <v>5</v>
      </c>
      <c r="K84">
        <v>4</v>
      </c>
      <c r="L84">
        <v>4</v>
      </c>
      <c r="M84">
        <v>3</v>
      </c>
      <c r="N84">
        <v>3</v>
      </c>
      <c r="O84">
        <v>3</v>
      </c>
      <c r="P84">
        <v>4</v>
      </c>
      <c r="Q84">
        <v>4</v>
      </c>
      <c r="R84">
        <f t="shared" si="20"/>
        <v>9.6</v>
      </c>
      <c r="S84">
        <v>4</v>
      </c>
      <c r="T84">
        <v>4</v>
      </c>
      <c r="U84">
        <v>4</v>
      </c>
      <c r="V84">
        <v>4</v>
      </c>
      <c r="W84">
        <f t="shared" si="21"/>
        <v>0</v>
      </c>
      <c r="X84">
        <v>0</v>
      </c>
      <c r="Y84">
        <f t="shared" si="22"/>
        <v>18</v>
      </c>
      <c r="Z84">
        <v>3</v>
      </c>
      <c r="AA84">
        <v>3</v>
      </c>
      <c r="AB84">
        <v>3</v>
      </c>
      <c r="AE84" t="s">
        <v>257</v>
      </c>
    </row>
    <row r="85" spans="1:31" x14ac:dyDescent="0.3">
      <c r="A85" t="s">
        <v>132</v>
      </c>
      <c r="B85" t="s">
        <v>3</v>
      </c>
      <c r="C85" t="s">
        <v>7</v>
      </c>
      <c r="D85" s="2">
        <f t="shared" si="18"/>
        <v>54.6</v>
      </c>
      <c r="E85">
        <f t="shared" si="19"/>
        <v>54.599999999999994</v>
      </c>
      <c r="F85">
        <v>3</v>
      </c>
      <c r="G85">
        <f t="shared" si="17"/>
        <v>32.799999999999997</v>
      </c>
      <c r="H85">
        <v>4</v>
      </c>
      <c r="I85">
        <v>5</v>
      </c>
      <c r="J85">
        <v>5</v>
      </c>
      <c r="K85">
        <v>5</v>
      </c>
      <c r="L85">
        <v>4</v>
      </c>
      <c r="M85">
        <v>3</v>
      </c>
      <c r="N85">
        <v>4</v>
      </c>
      <c r="O85">
        <v>3</v>
      </c>
      <c r="P85">
        <v>4</v>
      </c>
      <c r="Q85">
        <v>4</v>
      </c>
      <c r="R85">
        <f t="shared" si="20"/>
        <v>4.8</v>
      </c>
      <c r="S85">
        <v>4</v>
      </c>
      <c r="T85">
        <v>4</v>
      </c>
      <c r="U85">
        <v>0</v>
      </c>
      <c r="V85">
        <v>0</v>
      </c>
      <c r="W85">
        <f t="shared" si="21"/>
        <v>0</v>
      </c>
      <c r="X85">
        <v>0</v>
      </c>
      <c r="Y85">
        <f t="shared" si="22"/>
        <v>20</v>
      </c>
      <c r="Z85">
        <v>3</v>
      </c>
      <c r="AA85">
        <v>3</v>
      </c>
      <c r="AB85">
        <v>4</v>
      </c>
      <c r="AE85" t="s">
        <v>313</v>
      </c>
    </row>
    <row r="86" spans="1:31" x14ac:dyDescent="0.3">
      <c r="A86" t="s">
        <v>115</v>
      </c>
      <c r="B86" t="s">
        <v>3</v>
      </c>
      <c r="C86" t="s">
        <v>7</v>
      </c>
      <c r="D86" s="2">
        <f t="shared" si="18"/>
        <v>54.4</v>
      </c>
      <c r="E86">
        <f t="shared" si="19"/>
        <v>54.4</v>
      </c>
      <c r="F86">
        <v>0</v>
      </c>
      <c r="G86">
        <f t="shared" si="17"/>
        <v>28.8</v>
      </c>
      <c r="H86">
        <v>4</v>
      </c>
      <c r="I86">
        <v>4</v>
      </c>
      <c r="J86">
        <v>5</v>
      </c>
      <c r="K86">
        <v>5</v>
      </c>
      <c r="L86">
        <v>3</v>
      </c>
      <c r="M86">
        <v>3</v>
      </c>
      <c r="N86">
        <v>3</v>
      </c>
      <c r="O86">
        <v>3</v>
      </c>
      <c r="P86">
        <v>3</v>
      </c>
      <c r="Q86">
        <v>3</v>
      </c>
      <c r="R86">
        <f t="shared" si="20"/>
        <v>9.6</v>
      </c>
      <c r="S86">
        <v>4</v>
      </c>
      <c r="T86">
        <v>4</v>
      </c>
      <c r="U86">
        <v>4</v>
      </c>
      <c r="V86">
        <v>4</v>
      </c>
      <c r="W86">
        <f t="shared" si="21"/>
        <v>0</v>
      </c>
      <c r="X86">
        <v>0</v>
      </c>
      <c r="Y86">
        <f t="shared" si="22"/>
        <v>16</v>
      </c>
      <c r="Z86">
        <v>3</v>
      </c>
      <c r="AA86">
        <v>3</v>
      </c>
      <c r="AB86">
        <v>2</v>
      </c>
      <c r="AE86" t="s">
        <v>300</v>
      </c>
    </row>
    <row r="87" spans="1:31" x14ac:dyDescent="0.3">
      <c r="A87" t="s">
        <v>213</v>
      </c>
      <c r="B87" t="s">
        <v>3</v>
      </c>
      <c r="C87" t="s">
        <v>7</v>
      </c>
      <c r="D87" s="2">
        <f t="shared" si="18"/>
        <v>54.4</v>
      </c>
      <c r="E87">
        <f t="shared" si="19"/>
        <v>54.4</v>
      </c>
      <c r="F87">
        <v>0</v>
      </c>
      <c r="G87">
        <f t="shared" si="17"/>
        <v>30.4</v>
      </c>
      <c r="H87">
        <v>4</v>
      </c>
      <c r="I87">
        <v>4</v>
      </c>
      <c r="J87">
        <v>4</v>
      </c>
      <c r="K87">
        <v>4</v>
      </c>
      <c r="L87">
        <v>4</v>
      </c>
      <c r="M87">
        <v>3</v>
      </c>
      <c r="N87">
        <v>4</v>
      </c>
      <c r="O87">
        <v>4</v>
      </c>
      <c r="P87">
        <v>4</v>
      </c>
      <c r="Q87">
        <v>3</v>
      </c>
      <c r="R87">
        <f t="shared" si="20"/>
        <v>6</v>
      </c>
      <c r="S87">
        <v>2</v>
      </c>
      <c r="T87">
        <v>2</v>
      </c>
      <c r="U87">
        <v>3</v>
      </c>
      <c r="V87">
        <v>3</v>
      </c>
      <c r="W87">
        <f t="shared" si="21"/>
        <v>0</v>
      </c>
      <c r="X87">
        <v>0</v>
      </c>
      <c r="Y87">
        <f t="shared" si="22"/>
        <v>18</v>
      </c>
      <c r="Z87">
        <v>3</v>
      </c>
      <c r="AA87">
        <v>3</v>
      </c>
      <c r="AB87">
        <v>3</v>
      </c>
      <c r="AE87" t="s">
        <v>322</v>
      </c>
    </row>
    <row r="88" spans="1:31" x14ac:dyDescent="0.3">
      <c r="A88" t="s">
        <v>199</v>
      </c>
      <c r="B88" t="s">
        <v>3</v>
      </c>
      <c r="C88" t="s">
        <v>7</v>
      </c>
      <c r="D88" s="2">
        <f t="shared" si="18"/>
        <v>54</v>
      </c>
      <c r="E88">
        <f t="shared" si="19"/>
        <v>54</v>
      </c>
      <c r="F88">
        <v>0</v>
      </c>
      <c r="G88">
        <f t="shared" si="17"/>
        <v>31.2</v>
      </c>
      <c r="H88">
        <v>4</v>
      </c>
      <c r="I88">
        <v>4</v>
      </c>
      <c r="J88">
        <v>5</v>
      </c>
      <c r="K88">
        <v>4</v>
      </c>
      <c r="L88">
        <v>4</v>
      </c>
      <c r="M88">
        <v>3</v>
      </c>
      <c r="N88">
        <v>3</v>
      </c>
      <c r="O88">
        <v>4</v>
      </c>
      <c r="P88">
        <v>4</v>
      </c>
      <c r="Q88">
        <v>4</v>
      </c>
      <c r="R88">
        <f t="shared" si="20"/>
        <v>4.8</v>
      </c>
      <c r="S88">
        <v>4</v>
      </c>
      <c r="T88">
        <v>4</v>
      </c>
      <c r="U88">
        <v>0</v>
      </c>
      <c r="V88">
        <v>0</v>
      </c>
      <c r="W88">
        <f t="shared" si="21"/>
        <v>0</v>
      </c>
      <c r="X88">
        <v>0</v>
      </c>
      <c r="Y88">
        <f t="shared" si="22"/>
        <v>18</v>
      </c>
      <c r="Z88">
        <v>3</v>
      </c>
      <c r="AA88">
        <v>3</v>
      </c>
      <c r="AB88">
        <v>3</v>
      </c>
      <c r="AE88" t="s">
        <v>268</v>
      </c>
    </row>
    <row r="89" spans="1:31" x14ac:dyDescent="0.3">
      <c r="A89" t="s">
        <v>155</v>
      </c>
      <c r="B89" t="s">
        <v>3</v>
      </c>
      <c r="C89" t="s">
        <v>7</v>
      </c>
      <c r="D89" s="2">
        <f t="shared" si="18"/>
        <v>54</v>
      </c>
      <c r="E89">
        <f t="shared" si="19"/>
        <v>54</v>
      </c>
      <c r="F89">
        <v>0</v>
      </c>
      <c r="G89">
        <f t="shared" si="17"/>
        <v>31.2</v>
      </c>
      <c r="H89">
        <v>4</v>
      </c>
      <c r="I89">
        <v>5</v>
      </c>
      <c r="J89">
        <v>4</v>
      </c>
      <c r="K89">
        <v>4</v>
      </c>
      <c r="L89">
        <v>4</v>
      </c>
      <c r="M89">
        <v>3</v>
      </c>
      <c r="N89">
        <v>4</v>
      </c>
      <c r="O89">
        <v>4</v>
      </c>
      <c r="P89">
        <v>3</v>
      </c>
      <c r="Q89">
        <v>4</v>
      </c>
      <c r="R89">
        <f t="shared" si="20"/>
        <v>4.8</v>
      </c>
      <c r="S89">
        <v>2</v>
      </c>
      <c r="T89">
        <v>2</v>
      </c>
      <c r="U89">
        <v>2</v>
      </c>
      <c r="V89">
        <v>2</v>
      </c>
      <c r="W89">
        <f t="shared" si="21"/>
        <v>0</v>
      </c>
      <c r="X89">
        <v>0</v>
      </c>
      <c r="Y89">
        <f t="shared" si="22"/>
        <v>18</v>
      </c>
      <c r="Z89">
        <v>3</v>
      </c>
      <c r="AA89">
        <v>3</v>
      </c>
      <c r="AB89">
        <v>3</v>
      </c>
      <c r="AE89" t="s">
        <v>286</v>
      </c>
    </row>
    <row r="90" spans="1:31" x14ac:dyDescent="0.3">
      <c r="A90" t="s">
        <v>94</v>
      </c>
      <c r="B90" t="s">
        <v>3</v>
      </c>
      <c r="C90" t="s">
        <v>7</v>
      </c>
      <c r="D90" s="2">
        <f t="shared" si="18"/>
        <v>54</v>
      </c>
      <c r="E90">
        <f t="shared" si="19"/>
        <v>54</v>
      </c>
      <c r="F90">
        <v>4</v>
      </c>
      <c r="G90">
        <f t="shared" si="17"/>
        <v>32</v>
      </c>
      <c r="H90">
        <v>4</v>
      </c>
      <c r="I90">
        <v>4</v>
      </c>
      <c r="J90">
        <v>4</v>
      </c>
      <c r="K90">
        <v>4</v>
      </c>
      <c r="L90">
        <v>4</v>
      </c>
      <c r="M90">
        <v>4</v>
      </c>
      <c r="N90">
        <v>4</v>
      </c>
      <c r="O90">
        <v>4</v>
      </c>
      <c r="P90">
        <v>4</v>
      </c>
      <c r="Q90">
        <v>4</v>
      </c>
      <c r="R90">
        <f t="shared" si="20"/>
        <v>6</v>
      </c>
      <c r="S90">
        <v>4</v>
      </c>
      <c r="T90">
        <v>2</v>
      </c>
      <c r="U90">
        <v>2</v>
      </c>
      <c r="V90">
        <v>2</v>
      </c>
      <c r="W90">
        <f t="shared" si="21"/>
        <v>0</v>
      </c>
      <c r="X90">
        <v>0</v>
      </c>
      <c r="Y90">
        <f t="shared" si="22"/>
        <v>20</v>
      </c>
      <c r="Z90">
        <v>3</v>
      </c>
      <c r="AA90">
        <v>3</v>
      </c>
      <c r="AB90">
        <v>4</v>
      </c>
      <c r="AE90" t="s">
        <v>421</v>
      </c>
    </row>
    <row r="91" spans="1:31" x14ac:dyDescent="0.3">
      <c r="A91" t="s">
        <v>221</v>
      </c>
      <c r="B91" t="s">
        <v>3</v>
      </c>
      <c r="C91" t="s">
        <v>7</v>
      </c>
      <c r="D91" s="2">
        <f t="shared" si="18"/>
        <v>53.8</v>
      </c>
      <c r="E91">
        <f t="shared" si="19"/>
        <v>53.8</v>
      </c>
      <c r="F91">
        <v>3</v>
      </c>
      <c r="G91">
        <f t="shared" si="17"/>
        <v>30.4</v>
      </c>
      <c r="H91">
        <v>4</v>
      </c>
      <c r="I91">
        <v>5</v>
      </c>
      <c r="J91">
        <v>4</v>
      </c>
      <c r="K91">
        <v>4</v>
      </c>
      <c r="L91">
        <v>4</v>
      </c>
      <c r="M91">
        <v>3</v>
      </c>
      <c r="N91">
        <v>3</v>
      </c>
      <c r="O91">
        <v>4</v>
      </c>
      <c r="P91">
        <v>4</v>
      </c>
      <c r="Q91">
        <v>3</v>
      </c>
      <c r="R91">
        <f t="shared" si="20"/>
        <v>8.4</v>
      </c>
      <c r="S91">
        <v>4</v>
      </c>
      <c r="T91">
        <v>3</v>
      </c>
      <c r="U91">
        <v>4</v>
      </c>
      <c r="V91">
        <v>3</v>
      </c>
      <c r="W91">
        <f t="shared" si="21"/>
        <v>0</v>
      </c>
      <c r="X91">
        <v>0</v>
      </c>
      <c r="Y91">
        <f t="shared" si="22"/>
        <v>18</v>
      </c>
      <c r="Z91">
        <v>3</v>
      </c>
      <c r="AA91">
        <v>3</v>
      </c>
      <c r="AB91">
        <v>3</v>
      </c>
      <c r="AE91" t="s">
        <v>354</v>
      </c>
    </row>
    <row r="92" spans="1:31" x14ac:dyDescent="0.3">
      <c r="A92" t="s">
        <v>127</v>
      </c>
      <c r="B92" t="s">
        <v>128</v>
      </c>
      <c r="C92" t="s">
        <v>7</v>
      </c>
      <c r="D92" s="2">
        <f t="shared" si="18"/>
        <v>53.8</v>
      </c>
      <c r="E92">
        <f t="shared" si="19"/>
        <v>53.8</v>
      </c>
      <c r="F92">
        <v>3</v>
      </c>
      <c r="G92">
        <f t="shared" si="17"/>
        <v>30.4</v>
      </c>
      <c r="H92">
        <v>4</v>
      </c>
      <c r="I92">
        <v>5</v>
      </c>
      <c r="J92">
        <v>5</v>
      </c>
      <c r="K92">
        <v>4</v>
      </c>
      <c r="L92">
        <v>3</v>
      </c>
      <c r="M92">
        <v>3</v>
      </c>
      <c r="N92">
        <v>4</v>
      </c>
      <c r="O92">
        <v>3</v>
      </c>
      <c r="P92">
        <v>4</v>
      </c>
      <c r="Q92">
        <v>3</v>
      </c>
      <c r="R92">
        <f t="shared" si="20"/>
        <v>8.4</v>
      </c>
      <c r="S92">
        <v>4</v>
      </c>
      <c r="T92">
        <v>3</v>
      </c>
      <c r="U92">
        <v>4</v>
      </c>
      <c r="V92">
        <v>3</v>
      </c>
      <c r="W92">
        <f t="shared" si="21"/>
        <v>0</v>
      </c>
      <c r="X92">
        <v>0</v>
      </c>
      <c r="Y92">
        <f t="shared" si="22"/>
        <v>18</v>
      </c>
      <c r="Z92">
        <v>3</v>
      </c>
      <c r="AA92">
        <v>3</v>
      </c>
      <c r="AB92">
        <v>3</v>
      </c>
      <c r="AE92" t="s">
        <v>366</v>
      </c>
    </row>
    <row r="93" spans="1:31" x14ac:dyDescent="0.3">
      <c r="A93" t="s">
        <v>96</v>
      </c>
      <c r="B93" t="s">
        <v>3</v>
      </c>
      <c r="C93" t="s">
        <v>7</v>
      </c>
      <c r="D93" s="2">
        <f t="shared" si="18"/>
        <v>53.6</v>
      </c>
      <c r="E93">
        <f t="shared" si="19"/>
        <v>53.6</v>
      </c>
      <c r="G93">
        <f t="shared" si="17"/>
        <v>30.4</v>
      </c>
      <c r="H93">
        <v>4</v>
      </c>
      <c r="I93">
        <v>5</v>
      </c>
      <c r="J93">
        <v>5</v>
      </c>
      <c r="K93">
        <v>4</v>
      </c>
      <c r="L93">
        <v>3</v>
      </c>
      <c r="M93">
        <v>3</v>
      </c>
      <c r="N93">
        <v>4</v>
      </c>
      <c r="O93">
        <v>3</v>
      </c>
      <c r="P93">
        <v>4</v>
      </c>
      <c r="Q93">
        <v>3</v>
      </c>
      <c r="R93">
        <f t="shared" si="20"/>
        <v>7.2</v>
      </c>
      <c r="S93">
        <v>3</v>
      </c>
      <c r="T93">
        <v>3</v>
      </c>
      <c r="U93">
        <v>3</v>
      </c>
      <c r="V93">
        <v>3</v>
      </c>
      <c r="W93">
        <f t="shared" si="21"/>
        <v>0</v>
      </c>
      <c r="X93">
        <v>0</v>
      </c>
      <c r="Y93">
        <f t="shared" si="22"/>
        <v>16</v>
      </c>
      <c r="Z93">
        <v>3</v>
      </c>
      <c r="AA93">
        <v>2</v>
      </c>
      <c r="AB93">
        <v>3</v>
      </c>
      <c r="AE93" t="s">
        <v>345</v>
      </c>
    </row>
    <row r="94" spans="1:31" x14ac:dyDescent="0.3">
      <c r="A94" t="s">
        <v>51</v>
      </c>
      <c r="B94" t="s">
        <v>3</v>
      </c>
      <c r="C94" t="s">
        <v>7</v>
      </c>
      <c r="D94" s="2">
        <f t="shared" si="18"/>
        <v>53.6</v>
      </c>
      <c r="E94">
        <f t="shared" si="19"/>
        <v>53.6</v>
      </c>
      <c r="F94">
        <v>2</v>
      </c>
      <c r="G94">
        <f t="shared" si="17"/>
        <v>30.4</v>
      </c>
      <c r="H94">
        <v>4</v>
      </c>
      <c r="I94">
        <v>4</v>
      </c>
      <c r="J94">
        <v>5</v>
      </c>
      <c r="K94">
        <v>4</v>
      </c>
      <c r="L94">
        <v>4</v>
      </c>
      <c r="M94">
        <v>3</v>
      </c>
      <c r="N94">
        <v>4</v>
      </c>
      <c r="O94">
        <v>3</v>
      </c>
      <c r="P94">
        <v>4</v>
      </c>
      <c r="Q94">
        <v>3</v>
      </c>
      <c r="R94">
        <f t="shared" si="20"/>
        <v>7.2</v>
      </c>
      <c r="S94">
        <v>3</v>
      </c>
      <c r="T94">
        <v>3</v>
      </c>
      <c r="U94">
        <v>3</v>
      </c>
      <c r="V94">
        <v>3</v>
      </c>
      <c r="W94">
        <f t="shared" si="21"/>
        <v>0</v>
      </c>
      <c r="X94">
        <v>0</v>
      </c>
      <c r="Y94">
        <f t="shared" si="22"/>
        <v>18</v>
      </c>
      <c r="Z94">
        <v>3</v>
      </c>
      <c r="AA94">
        <v>3</v>
      </c>
      <c r="AB94">
        <v>3</v>
      </c>
      <c r="AE94" t="s">
        <v>346</v>
      </c>
    </row>
    <row r="95" spans="1:31" x14ac:dyDescent="0.3">
      <c r="A95" t="s">
        <v>42</v>
      </c>
      <c r="B95" t="s">
        <v>3</v>
      </c>
      <c r="C95" t="s">
        <v>7</v>
      </c>
      <c r="D95" s="2">
        <f t="shared" si="18"/>
        <v>53.2</v>
      </c>
      <c r="E95">
        <f t="shared" si="19"/>
        <v>53.2</v>
      </c>
      <c r="G95">
        <f t="shared" si="17"/>
        <v>28</v>
      </c>
      <c r="H95">
        <v>4</v>
      </c>
      <c r="I95">
        <v>5</v>
      </c>
      <c r="J95">
        <v>4</v>
      </c>
      <c r="K95">
        <v>4</v>
      </c>
      <c r="L95">
        <v>3</v>
      </c>
      <c r="M95">
        <v>3</v>
      </c>
      <c r="N95">
        <v>3</v>
      </c>
      <c r="O95">
        <v>4</v>
      </c>
      <c r="P95">
        <v>2</v>
      </c>
      <c r="Q95">
        <v>3</v>
      </c>
      <c r="R95">
        <f t="shared" si="20"/>
        <v>7.2</v>
      </c>
      <c r="S95">
        <v>3</v>
      </c>
      <c r="T95">
        <v>3</v>
      </c>
      <c r="U95">
        <v>3</v>
      </c>
      <c r="V95">
        <v>3</v>
      </c>
      <c r="W95">
        <f t="shared" si="21"/>
        <v>0</v>
      </c>
      <c r="X95">
        <v>0</v>
      </c>
      <c r="Y95">
        <f t="shared" si="22"/>
        <v>18</v>
      </c>
      <c r="Z95">
        <v>3</v>
      </c>
      <c r="AA95">
        <v>3</v>
      </c>
      <c r="AB95">
        <v>3</v>
      </c>
      <c r="AE95" t="s">
        <v>282</v>
      </c>
    </row>
    <row r="96" spans="1:31" x14ac:dyDescent="0.3">
      <c r="A96" t="s">
        <v>82</v>
      </c>
      <c r="B96" t="s">
        <v>3</v>
      </c>
      <c r="C96" t="s">
        <v>7</v>
      </c>
      <c r="D96" s="2">
        <f t="shared" si="18"/>
        <v>53.2</v>
      </c>
      <c r="E96">
        <f t="shared" si="19"/>
        <v>53.199999999999996</v>
      </c>
      <c r="G96">
        <f t="shared" si="17"/>
        <v>30.4</v>
      </c>
      <c r="H96">
        <v>4</v>
      </c>
      <c r="I96">
        <v>4</v>
      </c>
      <c r="J96">
        <v>4</v>
      </c>
      <c r="K96">
        <v>4</v>
      </c>
      <c r="L96">
        <v>4</v>
      </c>
      <c r="M96">
        <v>3</v>
      </c>
      <c r="N96">
        <v>3</v>
      </c>
      <c r="O96">
        <v>4</v>
      </c>
      <c r="P96">
        <v>4</v>
      </c>
      <c r="Q96">
        <v>4</v>
      </c>
      <c r="R96">
        <f t="shared" si="20"/>
        <v>4.8</v>
      </c>
      <c r="S96">
        <v>2</v>
      </c>
      <c r="T96">
        <v>2</v>
      </c>
      <c r="U96">
        <v>2</v>
      </c>
      <c r="V96">
        <v>2</v>
      </c>
      <c r="W96">
        <f t="shared" si="21"/>
        <v>0</v>
      </c>
      <c r="X96">
        <v>0</v>
      </c>
      <c r="Y96">
        <f t="shared" si="22"/>
        <v>18</v>
      </c>
      <c r="Z96">
        <v>3</v>
      </c>
      <c r="AA96">
        <v>3</v>
      </c>
      <c r="AB96">
        <v>3</v>
      </c>
      <c r="AE96" t="s">
        <v>391</v>
      </c>
    </row>
    <row r="97" spans="1:31" x14ac:dyDescent="0.3">
      <c r="A97" t="s">
        <v>173</v>
      </c>
      <c r="B97" t="s">
        <v>3</v>
      </c>
      <c r="C97" t="s">
        <v>7</v>
      </c>
      <c r="D97" s="2">
        <f t="shared" si="18"/>
        <v>53</v>
      </c>
      <c r="E97">
        <f t="shared" si="19"/>
        <v>53</v>
      </c>
      <c r="F97">
        <v>0</v>
      </c>
      <c r="G97">
        <f t="shared" si="17"/>
        <v>32.799999999999997</v>
      </c>
      <c r="H97">
        <v>4</v>
      </c>
      <c r="I97">
        <v>4</v>
      </c>
      <c r="J97">
        <v>5</v>
      </c>
      <c r="K97">
        <v>4</v>
      </c>
      <c r="L97">
        <v>4</v>
      </c>
      <c r="M97">
        <v>4</v>
      </c>
      <c r="N97">
        <v>4</v>
      </c>
      <c r="O97">
        <v>4</v>
      </c>
      <c r="P97">
        <v>4</v>
      </c>
      <c r="Q97">
        <v>4</v>
      </c>
      <c r="R97">
        <f t="shared" si="20"/>
        <v>4.2</v>
      </c>
      <c r="S97">
        <v>4</v>
      </c>
      <c r="T97">
        <v>3</v>
      </c>
      <c r="U97">
        <v>0</v>
      </c>
      <c r="V97">
        <v>0</v>
      </c>
      <c r="W97">
        <f t="shared" si="21"/>
        <v>0</v>
      </c>
      <c r="X97">
        <v>0</v>
      </c>
      <c r="Y97">
        <f t="shared" si="22"/>
        <v>16</v>
      </c>
      <c r="Z97">
        <v>3</v>
      </c>
      <c r="AA97">
        <v>2</v>
      </c>
      <c r="AB97">
        <v>3</v>
      </c>
      <c r="AE97" t="s">
        <v>409</v>
      </c>
    </row>
    <row r="98" spans="1:31" x14ac:dyDescent="0.3">
      <c r="A98" t="s">
        <v>53</v>
      </c>
      <c r="B98" t="s">
        <v>3</v>
      </c>
      <c r="C98" t="s">
        <v>234</v>
      </c>
      <c r="D98" s="2">
        <f t="shared" si="18"/>
        <v>52.8</v>
      </c>
      <c r="E98">
        <f t="shared" si="19"/>
        <v>52.8</v>
      </c>
      <c r="F98">
        <v>0</v>
      </c>
      <c r="G98">
        <f t="shared" si="17"/>
        <v>27.2</v>
      </c>
      <c r="H98">
        <v>1</v>
      </c>
      <c r="I98">
        <v>3</v>
      </c>
      <c r="J98">
        <v>5</v>
      </c>
      <c r="K98">
        <v>4</v>
      </c>
      <c r="L98">
        <v>3</v>
      </c>
      <c r="M98">
        <v>3</v>
      </c>
      <c r="N98">
        <v>4</v>
      </c>
      <c r="O98">
        <v>3</v>
      </c>
      <c r="P98">
        <v>4</v>
      </c>
      <c r="Q98">
        <v>4</v>
      </c>
      <c r="R98">
        <f t="shared" si="20"/>
        <v>9.6</v>
      </c>
      <c r="S98">
        <v>4</v>
      </c>
      <c r="T98">
        <v>4</v>
      </c>
      <c r="U98">
        <v>4</v>
      </c>
      <c r="V98">
        <v>4</v>
      </c>
      <c r="W98">
        <f t="shared" si="21"/>
        <v>0</v>
      </c>
      <c r="X98">
        <v>0</v>
      </c>
      <c r="Y98">
        <f t="shared" si="22"/>
        <v>16</v>
      </c>
      <c r="Z98">
        <v>3</v>
      </c>
      <c r="AA98">
        <v>3</v>
      </c>
      <c r="AB98">
        <v>2</v>
      </c>
      <c r="AE98" t="s">
        <v>302</v>
      </c>
    </row>
    <row r="99" spans="1:31" x14ac:dyDescent="0.3">
      <c r="A99" t="s">
        <v>78</v>
      </c>
      <c r="B99" t="s">
        <v>79</v>
      </c>
      <c r="C99" t="s">
        <v>7</v>
      </c>
      <c r="D99" s="2">
        <f t="shared" si="18"/>
        <v>52.8</v>
      </c>
      <c r="E99">
        <f t="shared" si="19"/>
        <v>52.8</v>
      </c>
      <c r="F99">
        <v>2</v>
      </c>
      <c r="G99">
        <f t="shared" ref="G99:G130" si="23">(H99*$H$2+I99*$I$2+J99*$J$2+K99*$K$2+L99*$L$2+M99*$M$2+N99*$N$2+O99*$O$2+P99*$P$2+Q99*$Q$2)/5</f>
        <v>30.4</v>
      </c>
      <c r="H99">
        <v>4</v>
      </c>
      <c r="I99">
        <v>4</v>
      </c>
      <c r="J99">
        <v>5</v>
      </c>
      <c r="K99">
        <v>4</v>
      </c>
      <c r="L99">
        <v>4</v>
      </c>
      <c r="M99">
        <v>3</v>
      </c>
      <c r="N99">
        <v>4</v>
      </c>
      <c r="O99">
        <v>4</v>
      </c>
      <c r="P99">
        <v>4</v>
      </c>
      <c r="Q99">
        <v>2</v>
      </c>
      <c r="R99">
        <f t="shared" si="20"/>
        <v>8.4</v>
      </c>
      <c r="S99">
        <v>4</v>
      </c>
      <c r="T99">
        <v>4</v>
      </c>
      <c r="U99">
        <v>3</v>
      </c>
      <c r="V99">
        <v>3</v>
      </c>
      <c r="W99">
        <f t="shared" si="21"/>
        <v>0</v>
      </c>
      <c r="X99">
        <v>0</v>
      </c>
      <c r="Y99">
        <f t="shared" si="22"/>
        <v>16</v>
      </c>
      <c r="Z99">
        <v>3</v>
      </c>
      <c r="AA99">
        <v>2</v>
      </c>
      <c r="AB99">
        <v>3</v>
      </c>
      <c r="AE99" t="s">
        <v>392</v>
      </c>
    </row>
    <row r="100" spans="1:31" x14ac:dyDescent="0.3">
      <c r="A100" t="s">
        <v>223</v>
      </c>
      <c r="B100" t="s">
        <v>3</v>
      </c>
      <c r="C100" t="s">
        <v>7</v>
      </c>
      <c r="D100" s="2">
        <f t="shared" ref="D100:D131" si="24">ROUND(E100/100*100,2)</f>
        <v>52.4</v>
      </c>
      <c r="E100">
        <f t="shared" ref="E100:E131" si="25">R100+W100+G100+Y100-$F$2*F100/10</f>
        <v>52.4</v>
      </c>
      <c r="F100">
        <v>0</v>
      </c>
      <c r="G100">
        <f t="shared" si="23"/>
        <v>29.6</v>
      </c>
      <c r="H100">
        <v>4</v>
      </c>
      <c r="I100">
        <v>5</v>
      </c>
      <c r="J100">
        <v>4</v>
      </c>
      <c r="K100">
        <v>5</v>
      </c>
      <c r="L100">
        <v>3</v>
      </c>
      <c r="M100">
        <v>3</v>
      </c>
      <c r="N100">
        <v>4</v>
      </c>
      <c r="O100">
        <v>3</v>
      </c>
      <c r="P100">
        <v>3</v>
      </c>
      <c r="Q100">
        <v>3</v>
      </c>
      <c r="R100">
        <f t="shared" ref="R100:R131" si="26">3*SUM(S100:V100)/5</f>
        <v>4.8</v>
      </c>
      <c r="S100">
        <v>4</v>
      </c>
      <c r="T100">
        <v>4</v>
      </c>
      <c r="U100">
        <v>0</v>
      </c>
      <c r="V100">
        <v>0</v>
      </c>
      <c r="W100">
        <f t="shared" ref="W100:W131" si="27">18*SUM(X100:X100)/5</f>
        <v>0</v>
      </c>
      <c r="X100">
        <v>0</v>
      </c>
      <c r="Y100">
        <f t="shared" ref="Y100:Y131" si="28">10*SUM(Z100:AB100)/5</f>
        <v>18</v>
      </c>
      <c r="Z100">
        <v>3</v>
      </c>
      <c r="AA100">
        <v>3</v>
      </c>
      <c r="AB100">
        <v>3</v>
      </c>
      <c r="AE100" t="s">
        <v>361</v>
      </c>
    </row>
    <row r="101" spans="1:31" x14ac:dyDescent="0.3">
      <c r="A101" t="s">
        <v>114</v>
      </c>
      <c r="B101" t="s">
        <v>3</v>
      </c>
      <c r="C101" t="s">
        <v>7</v>
      </c>
      <c r="D101" s="2">
        <f t="shared" si="24"/>
        <v>52.4</v>
      </c>
      <c r="E101">
        <f t="shared" si="25"/>
        <v>52.4</v>
      </c>
      <c r="F101">
        <v>4</v>
      </c>
      <c r="G101">
        <f t="shared" si="23"/>
        <v>32</v>
      </c>
      <c r="H101">
        <v>4</v>
      </c>
      <c r="I101">
        <v>4</v>
      </c>
      <c r="J101">
        <v>5</v>
      </c>
      <c r="K101">
        <v>4</v>
      </c>
      <c r="L101">
        <v>4</v>
      </c>
      <c r="M101">
        <v>3</v>
      </c>
      <c r="N101">
        <v>4</v>
      </c>
      <c r="O101">
        <v>4</v>
      </c>
      <c r="P101">
        <v>4</v>
      </c>
      <c r="Q101">
        <v>4</v>
      </c>
      <c r="R101">
        <f t="shared" si="26"/>
        <v>8.4</v>
      </c>
      <c r="S101">
        <v>4</v>
      </c>
      <c r="T101">
        <v>3</v>
      </c>
      <c r="U101">
        <v>4</v>
      </c>
      <c r="V101">
        <v>3</v>
      </c>
      <c r="W101">
        <f t="shared" si="27"/>
        <v>0</v>
      </c>
      <c r="X101">
        <v>0</v>
      </c>
      <c r="Y101">
        <f t="shared" si="28"/>
        <v>16</v>
      </c>
      <c r="Z101">
        <v>3</v>
      </c>
      <c r="AA101">
        <v>3</v>
      </c>
      <c r="AB101">
        <v>2</v>
      </c>
      <c r="AE101" t="s">
        <v>413</v>
      </c>
    </row>
    <row r="102" spans="1:31" x14ac:dyDescent="0.3">
      <c r="A102" t="s">
        <v>232</v>
      </c>
      <c r="B102" t="s">
        <v>3</v>
      </c>
      <c r="C102" t="s">
        <v>7</v>
      </c>
      <c r="D102" s="2">
        <f t="shared" si="24"/>
        <v>52.4</v>
      </c>
      <c r="E102">
        <f t="shared" si="25"/>
        <v>52.4</v>
      </c>
      <c r="F102">
        <v>6</v>
      </c>
      <c r="G102">
        <f t="shared" si="23"/>
        <v>32</v>
      </c>
      <c r="H102">
        <v>4</v>
      </c>
      <c r="I102">
        <v>4</v>
      </c>
      <c r="J102">
        <v>5</v>
      </c>
      <c r="K102">
        <v>4</v>
      </c>
      <c r="L102">
        <v>4</v>
      </c>
      <c r="M102">
        <v>4</v>
      </c>
      <c r="N102">
        <v>3</v>
      </c>
      <c r="O102">
        <v>4</v>
      </c>
      <c r="P102">
        <v>4</v>
      </c>
      <c r="Q102">
        <v>4</v>
      </c>
      <c r="R102">
        <f t="shared" si="26"/>
        <v>8.4</v>
      </c>
      <c r="S102">
        <v>4</v>
      </c>
      <c r="T102">
        <v>3</v>
      </c>
      <c r="U102">
        <v>4</v>
      </c>
      <c r="V102">
        <v>3</v>
      </c>
      <c r="W102">
        <f t="shared" si="27"/>
        <v>0</v>
      </c>
      <c r="X102">
        <v>0</v>
      </c>
      <c r="Y102">
        <f t="shared" si="28"/>
        <v>18</v>
      </c>
      <c r="Z102">
        <v>3</v>
      </c>
      <c r="AA102">
        <v>3</v>
      </c>
      <c r="AB102">
        <v>3</v>
      </c>
      <c r="AE102" t="s">
        <v>419</v>
      </c>
    </row>
    <row r="103" spans="1:31" x14ac:dyDescent="0.3">
      <c r="A103" t="s">
        <v>60</v>
      </c>
      <c r="B103" t="s">
        <v>3</v>
      </c>
      <c r="C103" t="s">
        <v>7</v>
      </c>
      <c r="D103" s="2">
        <f t="shared" si="24"/>
        <v>52</v>
      </c>
      <c r="E103">
        <f t="shared" si="25"/>
        <v>52</v>
      </c>
      <c r="F103">
        <v>0</v>
      </c>
      <c r="G103">
        <f t="shared" si="23"/>
        <v>32</v>
      </c>
      <c r="H103">
        <v>4</v>
      </c>
      <c r="I103">
        <v>5</v>
      </c>
      <c r="J103">
        <v>4</v>
      </c>
      <c r="K103">
        <v>4</v>
      </c>
      <c r="L103">
        <v>4</v>
      </c>
      <c r="M103">
        <v>3</v>
      </c>
      <c r="N103">
        <v>4</v>
      </c>
      <c r="O103">
        <v>4</v>
      </c>
      <c r="P103">
        <v>4</v>
      </c>
      <c r="Q103">
        <v>4</v>
      </c>
      <c r="R103">
        <f t="shared" si="26"/>
        <v>0</v>
      </c>
      <c r="S103">
        <v>0</v>
      </c>
      <c r="T103">
        <v>0</v>
      </c>
      <c r="U103">
        <v>0</v>
      </c>
      <c r="V103">
        <v>0</v>
      </c>
      <c r="W103">
        <f t="shared" si="27"/>
        <v>0</v>
      </c>
      <c r="X103">
        <v>0</v>
      </c>
      <c r="Y103">
        <f t="shared" si="28"/>
        <v>20</v>
      </c>
      <c r="Z103">
        <v>3</v>
      </c>
      <c r="AA103">
        <v>3</v>
      </c>
      <c r="AB103">
        <v>4</v>
      </c>
      <c r="AE103" t="s">
        <v>287</v>
      </c>
    </row>
    <row r="104" spans="1:31" x14ac:dyDescent="0.3">
      <c r="A104" t="s">
        <v>229</v>
      </c>
      <c r="B104" t="s">
        <v>3</v>
      </c>
      <c r="C104" t="s">
        <v>7</v>
      </c>
      <c r="D104" s="2">
        <f t="shared" si="24"/>
        <v>52</v>
      </c>
      <c r="E104">
        <f t="shared" si="25"/>
        <v>52</v>
      </c>
      <c r="G104">
        <f t="shared" si="23"/>
        <v>30.4</v>
      </c>
      <c r="H104">
        <v>4</v>
      </c>
      <c r="I104">
        <v>5</v>
      </c>
      <c r="J104">
        <v>1</v>
      </c>
      <c r="K104">
        <v>5</v>
      </c>
      <c r="L104">
        <v>4</v>
      </c>
      <c r="M104">
        <v>3</v>
      </c>
      <c r="N104">
        <v>4</v>
      </c>
      <c r="O104">
        <v>4</v>
      </c>
      <c r="P104">
        <v>4</v>
      </c>
      <c r="Q104">
        <v>4</v>
      </c>
      <c r="R104">
        <f t="shared" si="26"/>
        <v>3.6</v>
      </c>
      <c r="S104">
        <v>3</v>
      </c>
      <c r="T104">
        <v>3</v>
      </c>
      <c r="U104">
        <v>0</v>
      </c>
      <c r="V104">
        <v>0</v>
      </c>
      <c r="W104">
        <f t="shared" si="27"/>
        <v>0</v>
      </c>
      <c r="X104">
        <v>0</v>
      </c>
      <c r="Y104">
        <f t="shared" si="28"/>
        <v>18</v>
      </c>
      <c r="Z104">
        <v>3</v>
      </c>
      <c r="AA104">
        <v>3</v>
      </c>
      <c r="AB104">
        <v>3</v>
      </c>
      <c r="AE104" t="s">
        <v>405</v>
      </c>
    </row>
    <row r="105" spans="1:31" x14ac:dyDescent="0.3">
      <c r="A105" t="s">
        <v>168</v>
      </c>
      <c r="B105" t="s">
        <v>3</v>
      </c>
      <c r="C105" t="s">
        <v>7</v>
      </c>
      <c r="D105" s="2">
        <f t="shared" si="24"/>
        <v>51.8</v>
      </c>
      <c r="E105">
        <f t="shared" si="25"/>
        <v>51.8</v>
      </c>
      <c r="F105">
        <v>0</v>
      </c>
      <c r="G105">
        <f t="shared" si="23"/>
        <v>32</v>
      </c>
      <c r="H105">
        <v>4</v>
      </c>
      <c r="I105">
        <v>4</v>
      </c>
      <c r="J105">
        <v>4</v>
      </c>
      <c r="K105">
        <v>4</v>
      </c>
      <c r="L105">
        <v>4</v>
      </c>
      <c r="M105">
        <v>4</v>
      </c>
      <c r="N105">
        <v>4</v>
      </c>
      <c r="O105">
        <v>4</v>
      </c>
      <c r="P105">
        <v>4</v>
      </c>
      <c r="Q105">
        <v>4</v>
      </c>
      <c r="R105">
        <f t="shared" si="26"/>
        <v>1.8</v>
      </c>
      <c r="S105">
        <v>3</v>
      </c>
      <c r="T105">
        <v>0</v>
      </c>
      <c r="U105">
        <v>0</v>
      </c>
      <c r="V105">
        <v>0</v>
      </c>
      <c r="W105">
        <f t="shared" si="27"/>
        <v>0</v>
      </c>
      <c r="X105">
        <v>0</v>
      </c>
      <c r="Y105">
        <f t="shared" si="28"/>
        <v>18</v>
      </c>
      <c r="Z105">
        <v>3</v>
      </c>
      <c r="AA105">
        <v>3</v>
      </c>
      <c r="AB105">
        <v>3</v>
      </c>
      <c r="AE105" t="s">
        <v>422</v>
      </c>
    </row>
    <row r="106" spans="1:31" x14ac:dyDescent="0.3">
      <c r="A106" t="s">
        <v>153</v>
      </c>
      <c r="B106" t="s">
        <v>3</v>
      </c>
      <c r="C106" t="s">
        <v>7</v>
      </c>
      <c r="D106" s="2">
        <f t="shared" si="24"/>
        <v>51.6</v>
      </c>
      <c r="E106">
        <f t="shared" si="25"/>
        <v>51.6</v>
      </c>
      <c r="F106">
        <v>0</v>
      </c>
      <c r="G106">
        <f t="shared" si="23"/>
        <v>33.6</v>
      </c>
      <c r="H106">
        <v>4</v>
      </c>
      <c r="I106">
        <v>5</v>
      </c>
      <c r="J106">
        <v>5</v>
      </c>
      <c r="K106">
        <v>4</v>
      </c>
      <c r="L106">
        <v>4</v>
      </c>
      <c r="M106">
        <v>4</v>
      </c>
      <c r="N106">
        <v>4</v>
      </c>
      <c r="O106">
        <v>4</v>
      </c>
      <c r="P106">
        <v>4</v>
      </c>
      <c r="Q106">
        <v>4</v>
      </c>
      <c r="R106">
        <f t="shared" si="26"/>
        <v>0</v>
      </c>
      <c r="S106">
        <v>0</v>
      </c>
      <c r="T106">
        <v>0</v>
      </c>
      <c r="U106">
        <v>0</v>
      </c>
      <c r="V106">
        <v>0</v>
      </c>
      <c r="W106">
        <f t="shared" si="27"/>
        <v>0</v>
      </c>
      <c r="X106">
        <v>0</v>
      </c>
      <c r="Y106">
        <f t="shared" si="28"/>
        <v>18</v>
      </c>
      <c r="Z106">
        <v>3</v>
      </c>
      <c r="AA106">
        <v>3</v>
      </c>
      <c r="AB106">
        <v>3</v>
      </c>
      <c r="AE106" t="s">
        <v>401</v>
      </c>
    </row>
    <row r="107" spans="1:31" x14ac:dyDescent="0.3">
      <c r="A107" t="s">
        <v>81</v>
      </c>
      <c r="B107" t="s">
        <v>3</v>
      </c>
      <c r="C107" t="s">
        <v>7</v>
      </c>
      <c r="D107" s="2">
        <f t="shared" si="24"/>
        <v>51.4</v>
      </c>
      <c r="E107">
        <f t="shared" si="25"/>
        <v>51.4</v>
      </c>
      <c r="G107">
        <f t="shared" si="23"/>
        <v>33.6</v>
      </c>
      <c r="H107">
        <v>4</v>
      </c>
      <c r="I107">
        <v>4</v>
      </c>
      <c r="J107">
        <v>5</v>
      </c>
      <c r="K107">
        <v>5</v>
      </c>
      <c r="L107">
        <v>4</v>
      </c>
      <c r="M107">
        <v>4</v>
      </c>
      <c r="N107">
        <v>4</v>
      </c>
      <c r="O107">
        <v>4</v>
      </c>
      <c r="P107">
        <v>4</v>
      </c>
      <c r="Q107">
        <v>4</v>
      </c>
      <c r="R107">
        <f t="shared" si="26"/>
        <v>1.8</v>
      </c>
      <c r="S107">
        <v>3</v>
      </c>
      <c r="T107">
        <v>0</v>
      </c>
      <c r="U107">
        <v>0</v>
      </c>
      <c r="V107">
        <v>0</v>
      </c>
      <c r="W107">
        <f t="shared" si="27"/>
        <v>0</v>
      </c>
      <c r="X107">
        <v>0</v>
      </c>
      <c r="Y107">
        <f t="shared" si="28"/>
        <v>16</v>
      </c>
      <c r="Z107">
        <v>3</v>
      </c>
      <c r="AA107">
        <v>2</v>
      </c>
      <c r="AB107">
        <v>3</v>
      </c>
      <c r="AE107" t="s">
        <v>393</v>
      </c>
    </row>
    <row r="108" spans="1:31" x14ac:dyDescent="0.3">
      <c r="A108" t="s">
        <v>37</v>
      </c>
      <c r="B108" t="s">
        <v>38</v>
      </c>
      <c r="C108" t="s">
        <v>7</v>
      </c>
      <c r="D108" s="2">
        <f t="shared" si="24"/>
        <v>51.4</v>
      </c>
      <c r="E108">
        <f t="shared" si="25"/>
        <v>51.4</v>
      </c>
      <c r="F108">
        <v>3</v>
      </c>
      <c r="G108">
        <f t="shared" si="23"/>
        <v>28</v>
      </c>
      <c r="H108">
        <v>4</v>
      </c>
      <c r="I108">
        <v>5</v>
      </c>
      <c r="J108">
        <v>4</v>
      </c>
      <c r="K108">
        <v>4</v>
      </c>
      <c r="L108">
        <v>1</v>
      </c>
      <c r="M108">
        <v>3</v>
      </c>
      <c r="N108">
        <v>4</v>
      </c>
      <c r="O108">
        <v>3</v>
      </c>
      <c r="P108">
        <v>4</v>
      </c>
      <c r="Q108">
        <v>3</v>
      </c>
      <c r="R108">
        <f t="shared" si="26"/>
        <v>8.4</v>
      </c>
      <c r="S108">
        <v>4</v>
      </c>
      <c r="T108">
        <v>4</v>
      </c>
      <c r="U108">
        <v>3</v>
      </c>
      <c r="V108">
        <v>3</v>
      </c>
      <c r="W108">
        <f t="shared" si="27"/>
        <v>0</v>
      </c>
      <c r="X108">
        <v>0</v>
      </c>
      <c r="Y108">
        <f t="shared" si="28"/>
        <v>18</v>
      </c>
      <c r="Z108">
        <v>3</v>
      </c>
      <c r="AA108">
        <v>3</v>
      </c>
      <c r="AB108">
        <v>3</v>
      </c>
      <c r="AE108" t="s">
        <v>297</v>
      </c>
    </row>
    <row r="109" spans="1:31" x14ac:dyDescent="0.3">
      <c r="A109" t="s">
        <v>95</v>
      </c>
      <c r="B109" t="s">
        <v>3</v>
      </c>
      <c r="C109" t="s">
        <v>7</v>
      </c>
      <c r="D109" s="2">
        <f t="shared" si="24"/>
        <v>51.2</v>
      </c>
      <c r="E109">
        <f t="shared" si="25"/>
        <v>51.2</v>
      </c>
      <c r="F109">
        <v>0</v>
      </c>
      <c r="G109">
        <f t="shared" si="23"/>
        <v>27.2</v>
      </c>
      <c r="H109">
        <v>4</v>
      </c>
      <c r="I109">
        <v>3</v>
      </c>
      <c r="J109">
        <v>4</v>
      </c>
      <c r="K109">
        <v>4</v>
      </c>
      <c r="L109">
        <v>3</v>
      </c>
      <c r="M109">
        <v>3</v>
      </c>
      <c r="N109">
        <v>4</v>
      </c>
      <c r="O109">
        <v>3</v>
      </c>
      <c r="P109">
        <v>3</v>
      </c>
      <c r="Q109">
        <v>3</v>
      </c>
      <c r="R109">
        <f t="shared" si="26"/>
        <v>6</v>
      </c>
      <c r="S109">
        <v>4</v>
      </c>
      <c r="T109">
        <v>2</v>
      </c>
      <c r="U109">
        <v>2</v>
      </c>
      <c r="V109">
        <v>2</v>
      </c>
      <c r="W109">
        <f t="shared" si="27"/>
        <v>0</v>
      </c>
      <c r="X109">
        <v>0</v>
      </c>
      <c r="Y109">
        <f t="shared" si="28"/>
        <v>18</v>
      </c>
      <c r="Z109">
        <v>3</v>
      </c>
      <c r="AA109">
        <v>3</v>
      </c>
      <c r="AB109">
        <v>3</v>
      </c>
      <c r="AE109" t="s">
        <v>326</v>
      </c>
    </row>
    <row r="110" spans="1:31" x14ac:dyDescent="0.3">
      <c r="A110" t="s">
        <v>66</v>
      </c>
      <c r="B110" t="s">
        <v>3</v>
      </c>
      <c r="C110" t="s">
        <v>7</v>
      </c>
      <c r="D110" s="2">
        <f t="shared" si="24"/>
        <v>51</v>
      </c>
      <c r="E110">
        <f t="shared" si="25"/>
        <v>51</v>
      </c>
      <c r="G110">
        <f t="shared" si="23"/>
        <v>31.2</v>
      </c>
      <c r="H110">
        <v>4</v>
      </c>
      <c r="I110">
        <v>3</v>
      </c>
      <c r="J110">
        <v>5</v>
      </c>
      <c r="K110">
        <v>4</v>
      </c>
      <c r="L110">
        <v>4</v>
      </c>
      <c r="M110">
        <v>4</v>
      </c>
      <c r="N110">
        <v>4</v>
      </c>
      <c r="O110">
        <v>3</v>
      </c>
      <c r="P110">
        <v>4</v>
      </c>
      <c r="Q110">
        <v>4</v>
      </c>
      <c r="R110">
        <f t="shared" si="26"/>
        <v>1.8</v>
      </c>
      <c r="S110">
        <v>3</v>
      </c>
      <c r="T110">
        <v>0</v>
      </c>
      <c r="U110">
        <v>0</v>
      </c>
      <c r="V110">
        <v>0</v>
      </c>
      <c r="W110">
        <f t="shared" si="27"/>
        <v>0</v>
      </c>
      <c r="X110">
        <v>0</v>
      </c>
      <c r="Y110">
        <f t="shared" si="28"/>
        <v>18</v>
      </c>
      <c r="Z110">
        <v>3</v>
      </c>
      <c r="AA110">
        <v>3</v>
      </c>
      <c r="AB110">
        <v>3</v>
      </c>
      <c r="AE110" t="s">
        <v>397</v>
      </c>
    </row>
    <row r="111" spans="1:31" x14ac:dyDescent="0.3">
      <c r="A111" t="s">
        <v>45</v>
      </c>
      <c r="B111" t="s">
        <v>3</v>
      </c>
      <c r="C111" t="s">
        <v>7</v>
      </c>
      <c r="D111" s="2">
        <f t="shared" si="24"/>
        <v>50.8</v>
      </c>
      <c r="E111">
        <f t="shared" si="25"/>
        <v>50.8</v>
      </c>
      <c r="F111">
        <v>0</v>
      </c>
      <c r="G111">
        <f t="shared" si="23"/>
        <v>28</v>
      </c>
      <c r="H111">
        <v>4</v>
      </c>
      <c r="I111">
        <v>4</v>
      </c>
      <c r="J111">
        <v>5</v>
      </c>
      <c r="K111">
        <v>4</v>
      </c>
      <c r="L111">
        <v>3</v>
      </c>
      <c r="M111">
        <v>2</v>
      </c>
      <c r="N111">
        <v>3</v>
      </c>
      <c r="O111">
        <v>4</v>
      </c>
      <c r="P111">
        <v>4</v>
      </c>
      <c r="Q111">
        <v>2</v>
      </c>
      <c r="R111">
        <f t="shared" si="26"/>
        <v>4.8</v>
      </c>
      <c r="S111">
        <v>4</v>
      </c>
      <c r="T111">
        <v>4</v>
      </c>
      <c r="U111">
        <v>0</v>
      </c>
      <c r="V111">
        <v>0</v>
      </c>
      <c r="W111">
        <f t="shared" si="27"/>
        <v>0</v>
      </c>
      <c r="X111">
        <v>0</v>
      </c>
      <c r="Y111">
        <f t="shared" si="28"/>
        <v>18</v>
      </c>
      <c r="Z111">
        <v>3</v>
      </c>
      <c r="AA111">
        <v>3</v>
      </c>
      <c r="AB111">
        <v>3</v>
      </c>
      <c r="AE111" t="s">
        <v>274</v>
      </c>
    </row>
    <row r="112" spans="1:31" x14ac:dyDescent="0.3">
      <c r="A112" t="s">
        <v>65</v>
      </c>
      <c r="B112" t="s">
        <v>3</v>
      </c>
      <c r="C112" t="s">
        <v>7</v>
      </c>
      <c r="D112" s="2">
        <f t="shared" si="24"/>
        <v>50.8</v>
      </c>
      <c r="E112">
        <f t="shared" si="25"/>
        <v>50.8</v>
      </c>
      <c r="F112">
        <v>0</v>
      </c>
      <c r="G112">
        <f t="shared" si="23"/>
        <v>32.799999999999997</v>
      </c>
      <c r="H112">
        <v>4</v>
      </c>
      <c r="I112">
        <v>5</v>
      </c>
      <c r="J112">
        <v>5</v>
      </c>
      <c r="K112">
        <v>4</v>
      </c>
      <c r="L112">
        <v>4</v>
      </c>
      <c r="M112">
        <v>3</v>
      </c>
      <c r="N112">
        <v>4</v>
      </c>
      <c r="O112">
        <v>4</v>
      </c>
      <c r="P112">
        <v>4</v>
      </c>
      <c r="Q112">
        <v>4</v>
      </c>
      <c r="R112">
        <f t="shared" si="26"/>
        <v>0</v>
      </c>
      <c r="S112">
        <v>0</v>
      </c>
      <c r="T112">
        <v>0</v>
      </c>
      <c r="U112">
        <v>0</v>
      </c>
      <c r="V112">
        <v>0</v>
      </c>
      <c r="W112">
        <f t="shared" si="27"/>
        <v>0</v>
      </c>
      <c r="X112">
        <v>0</v>
      </c>
      <c r="Y112">
        <f t="shared" si="28"/>
        <v>18</v>
      </c>
      <c r="Z112">
        <v>3</v>
      </c>
      <c r="AA112">
        <v>3</v>
      </c>
      <c r="AB112">
        <v>3</v>
      </c>
      <c r="AE112" t="s">
        <v>386</v>
      </c>
    </row>
    <row r="113" spans="1:31" x14ac:dyDescent="0.3">
      <c r="A113" t="s">
        <v>52</v>
      </c>
      <c r="B113" t="s">
        <v>3</v>
      </c>
      <c r="C113" t="s">
        <v>7</v>
      </c>
      <c r="D113" s="2">
        <f t="shared" si="24"/>
        <v>50.6</v>
      </c>
      <c r="E113">
        <f t="shared" si="25"/>
        <v>50.6</v>
      </c>
      <c r="F113">
        <v>5</v>
      </c>
      <c r="G113">
        <f t="shared" si="23"/>
        <v>28</v>
      </c>
      <c r="H113">
        <v>3</v>
      </c>
      <c r="I113">
        <v>0</v>
      </c>
      <c r="J113">
        <v>5</v>
      </c>
      <c r="K113">
        <v>5</v>
      </c>
      <c r="L113">
        <v>4</v>
      </c>
      <c r="M113">
        <v>3</v>
      </c>
      <c r="N113">
        <v>4</v>
      </c>
      <c r="O113">
        <v>3</v>
      </c>
      <c r="P113">
        <v>4</v>
      </c>
      <c r="Q113">
        <v>4</v>
      </c>
      <c r="R113">
        <f t="shared" si="26"/>
        <v>9.6</v>
      </c>
      <c r="S113">
        <v>4</v>
      </c>
      <c r="T113">
        <v>4</v>
      </c>
      <c r="U113">
        <v>4</v>
      </c>
      <c r="V113">
        <v>4</v>
      </c>
      <c r="W113">
        <f t="shared" si="27"/>
        <v>0</v>
      </c>
      <c r="X113">
        <v>0</v>
      </c>
      <c r="Y113">
        <f t="shared" si="28"/>
        <v>18</v>
      </c>
      <c r="Z113">
        <v>3</v>
      </c>
      <c r="AA113">
        <v>4</v>
      </c>
      <c r="AB113">
        <v>2</v>
      </c>
      <c r="AE113" t="s">
        <v>330</v>
      </c>
    </row>
    <row r="114" spans="1:31" x14ac:dyDescent="0.3">
      <c r="A114" t="s">
        <v>110</v>
      </c>
      <c r="B114" t="s">
        <v>3</v>
      </c>
      <c r="C114" t="s">
        <v>7</v>
      </c>
      <c r="D114" s="2">
        <f t="shared" si="24"/>
        <v>50.4</v>
      </c>
      <c r="E114">
        <f t="shared" si="25"/>
        <v>50.4</v>
      </c>
      <c r="F114">
        <v>4</v>
      </c>
      <c r="G114">
        <f t="shared" si="23"/>
        <v>29.6</v>
      </c>
      <c r="H114">
        <v>4</v>
      </c>
      <c r="I114">
        <v>4</v>
      </c>
      <c r="J114">
        <v>4</v>
      </c>
      <c r="K114">
        <v>5</v>
      </c>
      <c r="L114">
        <v>4</v>
      </c>
      <c r="M114">
        <v>3</v>
      </c>
      <c r="N114">
        <v>3</v>
      </c>
      <c r="O114">
        <v>4</v>
      </c>
      <c r="P114">
        <v>3</v>
      </c>
      <c r="Q114">
        <v>3</v>
      </c>
      <c r="R114">
        <f t="shared" si="26"/>
        <v>4.8</v>
      </c>
      <c r="S114">
        <v>4</v>
      </c>
      <c r="T114">
        <v>4</v>
      </c>
      <c r="U114">
        <v>0</v>
      </c>
      <c r="V114">
        <v>0</v>
      </c>
      <c r="W114">
        <f t="shared" si="27"/>
        <v>0</v>
      </c>
      <c r="X114">
        <v>0</v>
      </c>
      <c r="Y114">
        <f t="shared" si="28"/>
        <v>20</v>
      </c>
      <c r="Z114">
        <v>3</v>
      </c>
      <c r="AA114">
        <v>3</v>
      </c>
      <c r="AB114">
        <v>4</v>
      </c>
      <c r="AE114" t="s">
        <v>251</v>
      </c>
    </row>
    <row r="115" spans="1:31" x14ac:dyDescent="0.3">
      <c r="A115" t="s">
        <v>193</v>
      </c>
      <c r="B115" t="s">
        <v>3</v>
      </c>
      <c r="C115" t="s">
        <v>7</v>
      </c>
      <c r="D115" s="2">
        <f t="shared" si="24"/>
        <v>50.2</v>
      </c>
      <c r="E115">
        <f t="shared" si="25"/>
        <v>50.2</v>
      </c>
      <c r="F115">
        <v>1</v>
      </c>
      <c r="G115">
        <f t="shared" si="23"/>
        <v>24.8</v>
      </c>
      <c r="H115">
        <v>3</v>
      </c>
      <c r="I115">
        <v>4</v>
      </c>
      <c r="J115">
        <v>5</v>
      </c>
      <c r="K115">
        <v>5</v>
      </c>
      <c r="L115">
        <v>3</v>
      </c>
      <c r="M115">
        <v>2</v>
      </c>
      <c r="N115">
        <v>2</v>
      </c>
      <c r="O115">
        <v>2</v>
      </c>
      <c r="P115">
        <v>2</v>
      </c>
      <c r="Q115">
        <v>3</v>
      </c>
      <c r="R115">
        <f t="shared" si="26"/>
        <v>8.4</v>
      </c>
      <c r="S115">
        <v>4</v>
      </c>
      <c r="T115">
        <v>4</v>
      </c>
      <c r="U115">
        <v>3</v>
      </c>
      <c r="V115">
        <v>3</v>
      </c>
      <c r="W115">
        <f t="shared" si="27"/>
        <v>0</v>
      </c>
      <c r="X115">
        <v>0</v>
      </c>
      <c r="Y115">
        <f t="shared" si="28"/>
        <v>18</v>
      </c>
      <c r="Z115">
        <v>3</v>
      </c>
      <c r="AA115">
        <v>3</v>
      </c>
      <c r="AB115">
        <v>3</v>
      </c>
      <c r="AE115" t="s">
        <v>252</v>
      </c>
    </row>
    <row r="116" spans="1:31" x14ac:dyDescent="0.3">
      <c r="A116" t="s">
        <v>46</v>
      </c>
      <c r="B116" t="s">
        <v>3</v>
      </c>
      <c r="C116" t="s">
        <v>7</v>
      </c>
      <c r="D116" s="2">
        <f t="shared" si="24"/>
        <v>50</v>
      </c>
      <c r="E116">
        <f t="shared" si="25"/>
        <v>50</v>
      </c>
      <c r="F116">
        <v>0</v>
      </c>
      <c r="G116">
        <f t="shared" si="23"/>
        <v>32</v>
      </c>
      <c r="H116">
        <v>4</v>
      </c>
      <c r="I116">
        <v>5</v>
      </c>
      <c r="J116">
        <v>5</v>
      </c>
      <c r="K116">
        <v>5</v>
      </c>
      <c r="L116">
        <v>4</v>
      </c>
      <c r="M116">
        <v>3</v>
      </c>
      <c r="N116">
        <v>3</v>
      </c>
      <c r="O116">
        <v>3</v>
      </c>
      <c r="P116">
        <v>4</v>
      </c>
      <c r="Q116">
        <v>4</v>
      </c>
      <c r="R116">
        <f t="shared" si="26"/>
        <v>0</v>
      </c>
      <c r="S116">
        <v>0</v>
      </c>
      <c r="T116">
        <v>0</v>
      </c>
      <c r="U116">
        <v>0</v>
      </c>
      <c r="V116">
        <v>0</v>
      </c>
      <c r="W116">
        <f t="shared" si="27"/>
        <v>0</v>
      </c>
      <c r="X116">
        <v>0</v>
      </c>
      <c r="Y116">
        <f t="shared" si="28"/>
        <v>18</v>
      </c>
      <c r="Z116">
        <v>3</v>
      </c>
      <c r="AA116">
        <v>3</v>
      </c>
      <c r="AB116">
        <v>3</v>
      </c>
      <c r="AE116" t="s">
        <v>262</v>
      </c>
    </row>
    <row r="117" spans="1:31" x14ac:dyDescent="0.3">
      <c r="A117" t="s">
        <v>93</v>
      </c>
      <c r="B117" t="s">
        <v>3</v>
      </c>
      <c r="C117" t="s">
        <v>7</v>
      </c>
      <c r="D117" s="2">
        <f t="shared" si="24"/>
        <v>50</v>
      </c>
      <c r="E117">
        <f t="shared" si="25"/>
        <v>50</v>
      </c>
      <c r="G117">
        <f t="shared" si="23"/>
        <v>24.8</v>
      </c>
      <c r="H117">
        <v>4</v>
      </c>
      <c r="I117">
        <v>4</v>
      </c>
      <c r="J117">
        <v>5</v>
      </c>
      <c r="K117">
        <v>4</v>
      </c>
      <c r="L117">
        <v>0</v>
      </c>
      <c r="M117">
        <v>4</v>
      </c>
      <c r="N117">
        <v>4</v>
      </c>
      <c r="O117">
        <v>3</v>
      </c>
      <c r="P117">
        <v>3</v>
      </c>
      <c r="Q117">
        <v>0</v>
      </c>
      <c r="R117">
        <f t="shared" si="26"/>
        <v>7.2</v>
      </c>
      <c r="S117">
        <v>3</v>
      </c>
      <c r="T117">
        <v>3</v>
      </c>
      <c r="U117">
        <v>3</v>
      </c>
      <c r="V117">
        <v>3</v>
      </c>
      <c r="W117">
        <f t="shared" si="27"/>
        <v>0</v>
      </c>
      <c r="X117">
        <v>0</v>
      </c>
      <c r="Y117">
        <f t="shared" si="28"/>
        <v>18</v>
      </c>
      <c r="Z117">
        <v>3</v>
      </c>
      <c r="AA117">
        <v>3</v>
      </c>
      <c r="AB117">
        <v>3</v>
      </c>
      <c r="AE117" t="s">
        <v>341</v>
      </c>
    </row>
    <row r="118" spans="1:31" x14ac:dyDescent="0.3">
      <c r="A118" t="s">
        <v>54</v>
      </c>
      <c r="B118" t="s">
        <v>3</v>
      </c>
      <c r="C118" t="s">
        <v>7</v>
      </c>
      <c r="D118" s="2">
        <f t="shared" si="24"/>
        <v>50</v>
      </c>
      <c r="E118">
        <f t="shared" si="25"/>
        <v>50</v>
      </c>
      <c r="F118">
        <v>4</v>
      </c>
      <c r="G118">
        <f t="shared" si="23"/>
        <v>31.2</v>
      </c>
      <c r="H118">
        <v>4</v>
      </c>
      <c r="I118">
        <v>4</v>
      </c>
      <c r="J118">
        <v>5</v>
      </c>
      <c r="K118">
        <v>4</v>
      </c>
      <c r="L118">
        <v>3</v>
      </c>
      <c r="M118">
        <v>3</v>
      </c>
      <c r="N118">
        <v>4</v>
      </c>
      <c r="O118">
        <v>4</v>
      </c>
      <c r="P118">
        <v>4</v>
      </c>
      <c r="Q118">
        <v>4</v>
      </c>
      <c r="R118">
        <f t="shared" si="26"/>
        <v>4.8</v>
      </c>
      <c r="S118">
        <v>2</v>
      </c>
      <c r="T118">
        <v>2</v>
      </c>
      <c r="U118">
        <v>2</v>
      </c>
      <c r="V118">
        <v>2</v>
      </c>
      <c r="W118">
        <f t="shared" si="27"/>
        <v>0</v>
      </c>
      <c r="X118">
        <v>0</v>
      </c>
      <c r="Y118">
        <f t="shared" si="28"/>
        <v>18</v>
      </c>
      <c r="Z118">
        <v>3</v>
      </c>
      <c r="AA118">
        <v>3</v>
      </c>
      <c r="AB118">
        <v>3</v>
      </c>
      <c r="AE118" t="s">
        <v>390</v>
      </c>
    </row>
    <row r="119" spans="1:31" x14ac:dyDescent="0.3">
      <c r="A119" t="s">
        <v>139</v>
      </c>
      <c r="B119" t="s">
        <v>117</v>
      </c>
      <c r="C119" t="s">
        <v>7</v>
      </c>
      <c r="D119" s="2">
        <f t="shared" si="24"/>
        <v>50</v>
      </c>
      <c r="E119">
        <f t="shared" si="25"/>
        <v>50</v>
      </c>
      <c r="G119">
        <f t="shared" si="23"/>
        <v>29.6</v>
      </c>
      <c r="H119">
        <v>4</v>
      </c>
      <c r="I119">
        <v>4</v>
      </c>
      <c r="J119">
        <v>5</v>
      </c>
      <c r="K119">
        <v>4</v>
      </c>
      <c r="L119">
        <v>3</v>
      </c>
      <c r="M119">
        <v>4</v>
      </c>
      <c r="N119">
        <v>4</v>
      </c>
      <c r="O119">
        <v>2</v>
      </c>
      <c r="P119">
        <v>3</v>
      </c>
      <c r="Q119">
        <v>4</v>
      </c>
      <c r="R119">
        <f t="shared" si="26"/>
        <v>2.4</v>
      </c>
      <c r="S119">
        <v>2</v>
      </c>
      <c r="T119">
        <v>2</v>
      </c>
      <c r="U119">
        <v>0</v>
      </c>
      <c r="V119">
        <v>0</v>
      </c>
      <c r="W119">
        <f t="shared" si="27"/>
        <v>0</v>
      </c>
      <c r="X119">
        <v>0</v>
      </c>
      <c r="Y119">
        <f t="shared" si="28"/>
        <v>18</v>
      </c>
      <c r="Z119">
        <v>3</v>
      </c>
      <c r="AA119">
        <v>3</v>
      </c>
      <c r="AB119">
        <v>3</v>
      </c>
      <c r="AE119" t="s">
        <v>376</v>
      </c>
    </row>
    <row r="120" spans="1:31" x14ac:dyDescent="0.3">
      <c r="A120" t="s">
        <v>182</v>
      </c>
      <c r="B120" t="s">
        <v>150</v>
      </c>
      <c r="C120" t="s">
        <v>7</v>
      </c>
      <c r="D120" s="2">
        <f t="shared" si="24"/>
        <v>49.8</v>
      </c>
      <c r="E120">
        <f t="shared" si="25"/>
        <v>49.800000000000004</v>
      </c>
      <c r="F120">
        <v>3</v>
      </c>
      <c r="G120">
        <f t="shared" si="23"/>
        <v>29.6</v>
      </c>
      <c r="H120">
        <v>4</v>
      </c>
      <c r="I120">
        <v>4</v>
      </c>
      <c r="J120">
        <v>5</v>
      </c>
      <c r="K120">
        <v>4</v>
      </c>
      <c r="L120">
        <v>3</v>
      </c>
      <c r="M120">
        <v>3</v>
      </c>
      <c r="N120">
        <v>4</v>
      </c>
      <c r="O120">
        <v>3</v>
      </c>
      <c r="P120">
        <v>4</v>
      </c>
      <c r="Q120">
        <v>3</v>
      </c>
      <c r="R120">
        <f t="shared" si="26"/>
        <v>7.2</v>
      </c>
      <c r="S120">
        <v>4</v>
      </c>
      <c r="T120">
        <v>4</v>
      </c>
      <c r="U120">
        <v>2</v>
      </c>
      <c r="V120">
        <v>2</v>
      </c>
      <c r="W120">
        <f t="shared" si="27"/>
        <v>0</v>
      </c>
      <c r="X120">
        <v>0</v>
      </c>
      <c r="Y120">
        <f t="shared" si="28"/>
        <v>16</v>
      </c>
      <c r="Z120">
        <v>3</v>
      </c>
      <c r="AA120">
        <v>3</v>
      </c>
      <c r="AB120">
        <v>2</v>
      </c>
      <c r="AE120" t="s">
        <v>321</v>
      </c>
    </row>
    <row r="121" spans="1:31" x14ac:dyDescent="0.3">
      <c r="A121" t="s">
        <v>180</v>
      </c>
      <c r="B121" t="s">
        <v>3</v>
      </c>
      <c r="C121" t="s">
        <v>7</v>
      </c>
      <c r="D121" s="2">
        <f t="shared" si="24"/>
        <v>49.6</v>
      </c>
      <c r="E121">
        <f t="shared" si="25"/>
        <v>49.6</v>
      </c>
      <c r="F121">
        <v>2</v>
      </c>
      <c r="G121">
        <f t="shared" si="23"/>
        <v>28.8</v>
      </c>
      <c r="H121">
        <v>4</v>
      </c>
      <c r="I121">
        <v>4</v>
      </c>
      <c r="J121">
        <v>4</v>
      </c>
      <c r="K121">
        <v>5</v>
      </c>
      <c r="L121">
        <v>4</v>
      </c>
      <c r="M121">
        <v>2</v>
      </c>
      <c r="N121">
        <v>4</v>
      </c>
      <c r="O121">
        <v>4</v>
      </c>
      <c r="P121">
        <v>4</v>
      </c>
      <c r="Q121">
        <v>1</v>
      </c>
      <c r="R121">
        <f t="shared" si="26"/>
        <v>4.8</v>
      </c>
      <c r="S121">
        <v>2</v>
      </c>
      <c r="T121">
        <v>2</v>
      </c>
      <c r="U121">
        <v>2</v>
      </c>
      <c r="V121">
        <v>2</v>
      </c>
      <c r="W121">
        <f t="shared" si="27"/>
        <v>0</v>
      </c>
      <c r="X121">
        <v>0</v>
      </c>
      <c r="Y121">
        <f t="shared" si="28"/>
        <v>18</v>
      </c>
      <c r="Z121">
        <v>3</v>
      </c>
      <c r="AA121">
        <v>3</v>
      </c>
      <c r="AB121">
        <v>3</v>
      </c>
      <c r="AE121" t="s">
        <v>314</v>
      </c>
    </row>
    <row r="122" spans="1:31" x14ac:dyDescent="0.3">
      <c r="A122" t="s">
        <v>134</v>
      </c>
      <c r="B122" t="s">
        <v>3</v>
      </c>
      <c r="C122" t="s">
        <v>7</v>
      </c>
      <c r="D122" s="2">
        <f t="shared" si="24"/>
        <v>49.6</v>
      </c>
      <c r="E122">
        <f t="shared" si="25"/>
        <v>49.6</v>
      </c>
      <c r="F122">
        <v>0</v>
      </c>
      <c r="G122">
        <f t="shared" si="23"/>
        <v>31.2</v>
      </c>
      <c r="H122">
        <v>4</v>
      </c>
      <c r="I122">
        <v>5</v>
      </c>
      <c r="J122">
        <v>4</v>
      </c>
      <c r="K122">
        <v>4</v>
      </c>
      <c r="L122">
        <v>4</v>
      </c>
      <c r="M122">
        <v>3</v>
      </c>
      <c r="N122">
        <v>4</v>
      </c>
      <c r="O122">
        <v>3</v>
      </c>
      <c r="P122">
        <v>4</v>
      </c>
      <c r="Q122">
        <v>4</v>
      </c>
      <c r="R122">
        <f t="shared" si="26"/>
        <v>2.4</v>
      </c>
      <c r="S122">
        <v>4</v>
      </c>
      <c r="T122">
        <v>0</v>
      </c>
      <c r="U122">
        <v>0</v>
      </c>
      <c r="V122">
        <v>0</v>
      </c>
      <c r="W122">
        <f t="shared" si="27"/>
        <v>0</v>
      </c>
      <c r="X122">
        <v>0</v>
      </c>
      <c r="Y122">
        <f t="shared" si="28"/>
        <v>16</v>
      </c>
      <c r="Z122">
        <v>3</v>
      </c>
      <c r="AA122">
        <v>2</v>
      </c>
      <c r="AB122">
        <v>3</v>
      </c>
      <c r="AE122" t="s">
        <v>373</v>
      </c>
    </row>
    <row r="123" spans="1:31" x14ac:dyDescent="0.3">
      <c r="A123" t="s">
        <v>49</v>
      </c>
      <c r="B123" t="s">
        <v>3</v>
      </c>
      <c r="C123" t="s">
        <v>7</v>
      </c>
      <c r="D123" s="2">
        <f t="shared" si="24"/>
        <v>49.4</v>
      </c>
      <c r="E123">
        <f t="shared" si="25"/>
        <v>49.4</v>
      </c>
      <c r="F123">
        <v>1</v>
      </c>
      <c r="G123">
        <f t="shared" si="23"/>
        <v>30.4</v>
      </c>
      <c r="H123">
        <v>4</v>
      </c>
      <c r="I123">
        <v>3</v>
      </c>
      <c r="J123">
        <v>5</v>
      </c>
      <c r="K123">
        <v>4</v>
      </c>
      <c r="L123">
        <v>4</v>
      </c>
      <c r="M123">
        <v>3</v>
      </c>
      <c r="N123">
        <v>3</v>
      </c>
      <c r="O123">
        <v>3</v>
      </c>
      <c r="P123">
        <v>5</v>
      </c>
      <c r="Q123">
        <v>4</v>
      </c>
      <c r="R123">
        <f t="shared" si="26"/>
        <v>0</v>
      </c>
      <c r="S123">
        <v>0</v>
      </c>
      <c r="T123">
        <v>0</v>
      </c>
      <c r="U123">
        <v>0</v>
      </c>
      <c r="V123">
        <v>0</v>
      </c>
      <c r="W123">
        <f t="shared" si="27"/>
        <v>0</v>
      </c>
      <c r="X123">
        <v>0</v>
      </c>
      <c r="Y123">
        <f t="shared" si="28"/>
        <v>20</v>
      </c>
      <c r="Z123">
        <v>3</v>
      </c>
      <c r="AA123">
        <v>3</v>
      </c>
      <c r="AB123">
        <v>4</v>
      </c>
      <c r="AE123" t="s">
        <v>247</v>
      </c>
    </row>
    <row r="124" spans="1:31" x14ac:dyDescent="0.3">
      <c r="A124" t="s">
        <v>205</v>
      </c>
      <c r="B124" t="s">
        <v>206</v>
      </c>
      <c r="C124" t="s">
        <v>7</v>
      </c>
      <c r="D124" s="2">
        <f t="shared" si="24"/>
        <v>48.4</v>
      </c>
      <c r="E124">
        <f t="shared" si="25"/>
        <v>48.4</v>
      </c>
      <c r="F124">
        <v>0</v>
      </c>
      <c r="G124">
        <f t="shared" si="23"/>
        <v>30.4</v>
      </c>
      <c r="H124">
        <v>4</v>
      </c>
      <c r="I124">
        <v>4</v>
      </c>
      <c r="J124">
        <v>4</v>
      </c>
      <c r="K124">
        <v>4</v>
      </c>
      <c r="L124">
        <v>4</v>
      </c>
      <c r="M124">
        <v>2</v>
      </c>
      <c r="N124">
        <v>4</v>
      </c>
      <c r="O124">
        <v>4</v>
      </c>
      <c r="P124">
        <v>4</v>
      </c>
      <c r="Q124">
        <v>4</v>
      </c>
      <c r="R124">
        <f t="shared" si="26"/>
        <v>0</v>
      </c>
      <c r="S124">
        <v>0</v>
      </c>
      <c r="T124">
        <v>0</v>
      </c>
      <c r="U124">
        <v>0</v>
      </c>
      <c r="V124">
        <v>0</v>
      </c>
      <c r="W124">
        <f t="shared" si="27"/>
        <v>0</v>
      </c>
      <c r="X124">
        <v>0</v>
      </c>
      <c r="Y124">
        <f t="shared" si="28"/>
        <v>18</v>
      </c>
      <c r="Z124">
        <v>3</v>
      </c>
      <c r="AA124">
        <v>3</v>
      </c>
      <c r="AB124">
        <v>3</v>
      </c>
      <c r="AE124" t="s">
        <v>295</v>
      </c>
    </row>
    <row r="125" spans="1:31" x14ac:dyDescent="0.3">
      <c r="A125" t="s">
        <v>31</v>
      </c>
      <c r="B125" t="s">
        <v>3</v>
      </c>
      <c r="C125" t="s">
        <v>7</v>
      </c>
      <c r="D125" s="2">
        <f t="shared" si="24"/>
        <v>48.2</v>
      </c>
      <c r="E125">
        <f t="shared" si="25"/>
        <v>48.199999999999996</v>
      </c>
      <c r="F125">
        <v>5</v>
      </c>
      <c r="G125">
        <f t="shared" si="23"/>
        <v>30.4</v>
      </c>
      <c r="H125">
        <v>4</v>
      </c>
      <c r="I125">
        <v>5</v>
      </c>
      <c r="J125">
        <v>4</v>
      </c>
      <c r="K125">
        <v>4</v>
      </c>
      <c r="L125">
        <v>3</v>
      </c>
      <c r="M125">
        <v>3</v>
      </c>
      <c r="N125">
        <v>4</v>
      </c>
      <c r="O125">
        <v>3</v>
      </c>
      <c r="P125">
        <v>4</v>
      </c>
      <c r="Q125">
        <v>4</v>
      </c>
      <c r="R125">
        <f t="shared" si="26"/>
        <v>4.8</v>
      </c>
      <c r="S125">
        <v>2</v>
      </c>
      <c r="T125">
        <v>2</v>
      </c>
      <c r="U125">
        <v>2</v>
      </c>
      <c r="V125">
        <v>2</v>
      </c>
      <c r="W125">
        <f t="shared" si="27"/>
        <v>0</v>
      </c>
      <c r="X125">
        <v>0</v>
      </c>
      <c r="Y125">
        <f t="shared" si="28"/>
        <v>18</v>
      </c>
      <c r="Z125">
        <v>3</v>
      </c>
      <c r="AA125">
        <v>3</v>
      </c>
      <c r="AB125">
        <v>3</v>
      </c>
      <c r="AE125" t="s">
        <v>311</v>
      </c>
    </row>
    <row r="126" spans="1:31" x14ac:dyDescent="0.3">
      <c r="A126" t="s">
        <v>90</v>
      </c>
      <c r="B126" t="s">
        <v>3</v>
      </c>
      <c r="C126" t="s">
        <v>7</v>
      </c>
      <c r="D126" s="2">
        <f t="shared" si="24"/>
        <v>48.2</v>
      </c>
      <c r="E126">
        <f t="shared" si="25"/>
        <v>48.2</v>
      </c>
      <c r="F126">
        <v>1</v>
      </c>
      <c r="G126">
        <f t="shared" si="23"/>
        <v>24.8</v>
      </c>
      <c r="H126">
        <v>4</v>
      </c>
      <c r="I126">
        <v>3</v>
      </c>
      <c r="J126">
        <v>2</v>
      </c>
      <c r="K126">
        <v>2</v>
      </c>
      <c r="L126">
        <v>3</v>
      </c>
      <c r="M126">
        <v>2</v>
      </c>
      <c r="N126">
        <v>4</v>
      </c>
      <c r="O126">
        <v>4</v>
      </c>
      <c r="P126">
        <v>4</v>
      </c>
      <c r="Q126">
        <v>3</v>
      </c>
      <c r="R126">
        <f t="shared" si="26"/>
        <v>8.4</v>
      </c>
      <c r="S126">
        <v>4</v>
      </c>
      <c r="T126">
        <v>3</v>
      </c>
      <c r="U126">
        <v>4</v>
      </c>
      <c r="V126">
        <v>3</v>
      </c>
      <c r="W126">
        <f t="shared" si="27"/>
        <v>0</v>
      </c>
      <c r="X126">
        <v>0</v>
      </c>
      <c r="Y126">
        <f t="shared" si="28"/>
        <v>16</v>
      </c>
      <c r="Z126">
        <v>2</v>
      </c>
      <c r="AA126">
        <v>3</v>
      </c>
      <c r="AB126">
        <v>3</v>
      </c>
      <c r="AE126" t="s">
        <v>348</v>
      </c>
    </row>
    <row r="127" spans="1:31" x14ac:dyDescent="0.3">
      <c r="A127" t="s">
        <v>25</v>
      </c>
      <c r="B127" t="s">
        <v>3</v>
      </c>
      <c r="C127" t="s">
        <v>7</v>
      </c>
      <c r="D127" s="2">
        <f t="shared" si="24"/>
        <v>48</v>
      </c>
      <c r="E127">
        <f t="shared" si="25"/>
        <v>48</v>
      </c>
      <c r="F127">
        <v>7</v>
      </c>
      <c r="G127">
        <f t="shared" si="23"/>
        <v>31.2</v>
      </c>
      <c r="H127">
        <v>4</v>
      </c>
      <c r="I127">
        <v>4</v>
      </c>
      <c r="J127">
        <v>5</v>
      </c>
      <c r="K127">
        <v>4</v>
      </c>
      <c r="L127">
        <v>3</v>
      </c>
      <c r="M127">
        <v>4</v>
      </c>
      <c r="N127">
        <v>4</v>
      </c>
      <c r="O127">
        <v>3</v>
      </c>
      <c r="P127">
        <v>4</v>
      </c>
      <c r="Q127">
        <v>4</v>
      </c>
      <c r="R127">
        <f t="shared" si="26"/>
        <v>7.8</v>
      </c>
      <c r="S127">
        <v>3</v>
      </c>
      <c r="T127">
        <v>3</v>
      </c>
      <c r="U127">
        <v>3</v>
      </c>
      <c r="V127">
        <v>4</v>
      </c>
      <c r="W127">
        <f t="shared" si="27"/>
        <v>0</v>
      </c>
      <c r="X127">
        <v>0</v>
      </c>
      <c r="Y127">
        <f t="shared" si="28"/>
        <v>16</v>
      </c>
      <c r="Z127">
        <v>3</v>
      </c>
      <c r="AA127">
        <v>3</v>
      </c>
      <c r="AB127">
        <v>2</v>
      </c>
      <c r="AE127" t="s">
        <v>269</v>
      </c>
    </row>
    <row r="128" spans="1:31" x14ac:dyDescent="0.3">
      <c r="A128" t="s">
        <v>207</v>
      </c>
      <c r="B128" t="s">
        <v>3</v>
      </c>
      <c r="C128" t="s">
        <v>7</v>
      </c>
      <c r="D128" s="2">
        <f t="shared" si="24"/>
        <v>48</v>
      </c>
      <c r="E128">
        <f t="shared" si="25"/>
        <v>48</v>
      </c>
      <c r="F128">
        <v>3</v>
      </c>
      <c r="G128">
        <f t="shared" si="23"/>
        <v>26.4</v>
      </c>
      <c r="H128">
        <v>4</v>
      </c>
      <c r="I128">
        <v>4</v>
      </c>
      <c r="J128">
        <v>4</v>
      </c>
      <c r="K128">
        <v>4</v>
      </c>
      <c r="L128">
        <v>3</v>
      </c>
      <c r="M128">
        <v>2</v>
      </c>
      <c r="N128">
        <v>3</v>
      </c>
      <c r="O128">
        <v>3</v>
      </c>
      <c r="P128">
        <v>3</v>
      </c>
      <c r="Q128">
        <v>3</v>
      </c>
      <c r="R128">
        <f t="shared" si="26"/>
        <v>6.6</v>
      </c>
      <c r="S128">
        <v>3</v>
      </c>
      <c r="T128">
        <v>3</v>
      </c>
      <c r="U128">
        <v>3</v>
      </c>
      <c r="V128">
        <v>2</v>
      </c>
      <c r="W128">
        <f t="shared" si="27"/>
        <v>0</v>
      </c>
      <c r="X128">
        <v>0</v>
      </c>
      <c r="Y128">
        <f t="shared" si="28"/>
        <v>18</v>
      </c>
      <c r="Z128">
        <v>3</v>
      </c>
      <c r="AA128">
        <v>3</v>
      </c>
      <c r="AB128">
        <v>3</v>
      </c>
      <c r="AE128" t="s">
        <v>298</v>
      </c>
    </row>
    <row r="129" spans="1:31" x14ac:dyDescent="0.3">
      <c r="A129" t="s">
        <v>92</v>
      </c>
      <c r="B129" t="s">
        <v>3</v>
      </c>
      <c r="C129" t="s">
        <v>7</v>
      </c>
      <c r="D129" s="2">
        <f t="shared" si="24"/>
        <v>48</v>
      </c>
      <c r="E129">
        <f t="shared" si="25"/>
        <v>48</v>
      </c>
      <c r="G129">
        <f t="shared" si="23"/>
        <v>32</v>
      </c>
      <c r="H129">
        <v>5</v>
      </c>
      <c r="I129">
        <v>4</v>
      </c>
      <c r="J129">
        <v>5</v>
      </c>
      <c r="K129">
        <v>5</v>
      </c>
      <c r="L129">
        <v>3</v>
      </c>
      <c r="M129">
        <v>3</v>
      </c>
      <c r="N129">
        <v>4</v>
      </c>
      <c r="O129">
        <v>3</v>
      </c>
      <c r="P129">
        <v>4</v>
      </c>
      <c r="Q129">
        <v>4</v>
      </c>
      <c r="R129">
        <f t="shared" si="26"/>
        <v>0</v>
      </c>
      <c r="S129">
        <v>0</v>
      </c>
      <c r="T129">
        <v>0</v>
      </c>
      <c r="U129">
        <v>0</v>
      </c>
      <c r="V129">
        <v>0</v>
      </c>
      <c r="W129">
        <f t="shared" si="27"/>
        <v>0</v>
      </c>
      <c r="X129">
        <v>0</v>
      </c>
      <c r="Y129">
        <f t="shared" si="28"/>
        <v>16</v>
      </c>
      <c r="Z129">
        <v>3</v>
      </c>
      <c r="AA129">
        <v>2</v>
      </c>
      <c r="AB129">
        <v>3</v>
      </c>
      <c r="AE129" t="s">
        <v>344</v>
      </c>
    </row>
    <row r="130" spans="1:31" x14ac:dyDescent="0.3">
      <c r="A130" t="s">
        <v>189</v>
      </c>
      <c r="B130" t="s">
        <v>3</v>
      </c>
      <c r="C130" t="s">
        <v>7</v>
      </c>
      <c r="D130" s="2">
        <f t="shared" si="24"/>
        <v>47.6</v>
      </c>
      <c r="E130">
        <f t="shared" si="25"/>
        <v>47.6</v>
      </c>
      <c r="F130">
        <v>0</v>
      </c>
      <c r="G130">
        <f t="shared" si="23"/>
        <v>29.6</v>
      </c>
      <c r="H130">
        <v>4</v>
      </c>
      <c r="I130">
        <v>4</v>
      </c>
      <c r="J130">
        <v>5</v>
      </c>
      <c r="K130">
        <v>5</v>
      </c>
      <c r="L130">
        <v>1</v>
      </c>
      <c r="M130">
        <v>3</v>
      </c>
      <c r="N130">
        <v>3</v>
      </c>
      <c r="O130">
        <v>4</v>
      </c>
      <c r="P130">
        <v>4</v>
      </c>
      <c r="Q130">
        <v>4</v>
      </c>
      <c r="R130">
        <f t="shared" si="26"/>
        <v>0</v>
      </c>
      <c r="S130">
        <v>0</v>
      </c>
      <c r="T130">
        <v>0</v>
      </c>
      <c r="U130">
        <v>0</v>
      </c>
      <c r="V130">
        <v>0</v>
      </c>
      <c r="W130">
        <f t="shared" si="27"/>
        <v>0</v>
      </c>
      <c r="X130">
        <v>0</v>
      </c>
      <c r="Y130">
        <f t="shared" si="28"/>
        <v>18</v>
      </c>
      <c r="Z130">
        <v>3</v>
      </c>
      <c r="AA130">
        <v>3</v>
      </c>
      <c r="AB130">
        <v>3</v>
      </c>
      <c r="AE130" t="s">
        <v>270</v>
      </c>
    </row>
    <row r="131" spans="1:31" x14ac:dyDescent="0.3">
      <c r="A131" t="s">
        <v>27</v>
      </c>
      <c r="B131" t="s">
        <v>3</v>
      </c>
      <c r="C131" t="s">
        <v>7</v>
      </c>
      <c r="D131" s="2">
        <f t="shared" si="24"/>
        <v>47.6</v>
      </c>
      <c r="E131">
        <f t="shared" si="25"/>
        <v>47.599999999999994</v>
      </c>
      <c r="F131">
        <v>0</v>
      </c>
      <c r="G131">
        <f t="shared" ref="G131:G162" si="29">(H131*$H$2+I131*$I$2+J131*$J$2+K131*$K$2+L131*$L$2+M131*$M$2+N131*$N$2+O131*$O$2+P131*$P$2+Q131*$Q$2)/5</f>
        <v>27.2</v>
      </c>
      <c r="H131">
        <v>4</v>
      </c>
      <c r="I131">
        <v>3</v>
      </c>
      <c r="J131">
        <v>5</v>
      </c>
      <c r="K131">
        <v>4</v>
      </c>
      <c r="L131">
        <v>0</v>
      </c>
      <c r="M131">
        <v>3</v>
      </c>
      <c r="N131">
        <v>4</v>
      </c>
      <c r="O131">
        <v>4</v>
      </c>
      <c r="P131">
        <v>4</v>
      </c>
      <c r="Q131">
        <v>3</v>
      </c>
      <c r="R131">
        <f t="shared" si="26"/>
        <v>2.4</v>
      </c>
      <c r="S131">
        <v>4</v>
      </c>
      <c r="T131">
        <v>0</v>
      </c>
      <c r="U131">
        <v>0</v>
      </c>
      <c r="V131">
        <v>0</v>
      </c>
      <c r="W131">
        <f t="shared" si="27"/>
        <v>0</v>
      </c>
      <c r="X131">
        <v>0</v>
      </c>
      <c r="Y131">
        <f t="shared" si="28"/>
        <v>18</v>
      </c>
      <c r="Z131">
        <v>3</v>
      </c>
      <c r="AA131">
        <v>3</v>
      </c>
      <c r="AB131">
        <v>3</v>
      </c>
      <c r="AE131" t="s">
        <v>324</v>
      </c>
    </row>
    <row r="132" spans="1:31" x14ac:dyDescent="0.3">
      <c r="A132" t="s">
        <v>47</v>
      </c>
      <c r="B132" t="s">
        <v>48</v>
      </c>
      <c r="C132" t="s">
        <v>7</v>
      </c>
      <c r="D132" s="2">
        <f t="shared" ref="D132:D163" si="30">ROUND(E132/100*100,2)</f>
        <v>47.6</v>
      </c>
      <c r="E132">
        <f t="shared" ref="E132:E163" si="31">R132+W132+G132+Y132-$F$2*F132/10</f>
        <v>47.6</v>
      </c>
      <c r="F132">
        <v>1</v>
      </c>
      <c r="G132">
        <f t="shared" si="29"/>
        <v>28.8</v>
      </c>
      <c r="H132">
        <v>4</v>
      </c>
      <c r="I132">
        <v>4</v>
      </c>
      <c r="J132">
        <v>5</v>
      </c>
      <c r="K132">
        <v>4</v>
      </c>
      <c r="L132">
        <v>4</v>
      </c>
      <c r="M132">
        <v>3</v>
      </c>
      <c r="N132">
        <v>0</v>
      </c>
      <c r="O132">
        <v>4</v>
      </c>
      <c r="P132">
        <v>4</v>
      </c>
      <c r="Q132">
        <v>4</v>
      </c>
      <c r="R132">
        <f t="shared" ref="R132:R163" si="32">3*SUM(S132:V132)/5</f>
        <v>1.8</v>
      </c>
      <c r="S132">
        <v>3</v>
      </c>
      <c r="T132">
        <v>0</v>
      </c>
      <c r="U132">
        <v>0</v>
      </c>
      <c r="V132">
        <v>0</v>
      </c>
      <c r="W132">
        <f t="shared" ref="W132:W163" si="33">18*SUM(X132:X132)/5</f>
        <v>0</v>
      </c>
      <c r="X132">
        <v>0</v>
      </c>
      <c r="Y132">
        <f t="shared" ref="Y132:Y163" si="34">10*SUM(Z132:AB132)/5</f>
        <v>18</v>
      </c>
      <c r="Z132">
        <v>3</v>
      </c>
      <c r="AA132">
        <v>3</v>
      </c>
      <c r="AB132">
        <v>3</v>
      </c>
      <c r="AE132" t="s">
        <v>331</v>
      </c>
    </row>
    <row r="133" spans="1:31" x14ac:dyDescent="0.3">
      <c r="A133" t="s">
        <v>210</v>
      </c>
      <c r="B133" t="s">
        <v>211</v>
      </c>
      <c r="C133" t="s">
        <v>7</v>
      </c>
      <c r="D133" s="2">
        <f t="shared" si="30"/>
        <v>47.4</v>
      </c>
      <c r="E133">
        <f t="shared" si="31"/>
        <v>47.4</v>
      </c>
      <c r="F133">
        <v>1</v>
      </c>
      <c r="G133">
        <f t="shared" si="29"/>
        <v>30.4</v>
      </c>
      <c r="H133">
        <v>4</v>
      </c>
      <c r="I133">
        <v>4</v>
      </c>
      <c r="J133">
        <v>5</v>
      </c>
      <c r="K133">
        <v>5</v>
      </c>
      <c r="L133">
        <v>3</v>
      </c>
      <c r="M133">
        <v>3</v>
      </c>
      <c r="N133">
        <v>3</v>
      </c>
      <c r="O133">
        <v>3</v>
      </c>
      <c r="P133">
        <v>4</v>
      </c>
      <c r="Q133">
        <v>4</v>
      </c>
      <c r="R133">
        <f t="shared" si="32"/>
        <v>0</v>
      </c>
      <c r="S133">
        <v>0</v>
      </c>
      <c r="T133">
        <v>0</v>
      </c>
      <c r="U133">
        <v>0</v>
      </c>
      <c r="V133">
        <v>0</v>
      </c>
      <c r="W133">
        <f t="shared" si="33"/>
        <v>0</v>
      </c>
      <c r="X133">
        <v>0</v>
      </c>
      <c r="Y133">
        <f t="shared" si="34"/>
        <v>18</v>
      </c>
      <c r="Z133">
        <v>3</v>
      </c>
      <c r="AA133">
        <v>3</v>
      </c>
      <c r="AB133">
        <v>3</v>
      </c>
      <c r="AE133" t="s">
        <v>312</v>
      </c>
    </row>
    <row r="134" spans="1:31" x14ac:dyDescent="0.3">
      <c r="A134" t="s">
        <v>184</v>
      </c>
      <c r="B134" t="s">
        <v>3</v>
      </c>
      <c r="C134" t="s">
        <v>7</v>
      </c>
      <c r="D134" s="2">
        <f t="shared" si="30"/>
        <v>46.6</v>
      </c>
      <c r="E134">
        <f t="shared" si="31"/>
        <v>46.6</v>
      </c>
      <c r="F134">
        <v>1</v>
      </c>
      <c r="G134">
        <f t="shared" si="29"/>
        <v>33.6</v>
      </c>
      <c r="H134">
        <v>4</v>
      </c>
      <c r="I134">
        <v>5</v>
      </c>
      <c r="J134">
        <v>5</v>
      </c>
      <c r="K134">
        <v>5</v>
      </c>
      <c r="L134">
        <v>4</v>
      </c>
      <c r="M134">
        <v>4</v>
      </c>
      <c r="N134">
        <v>4</v>
      </c>
      <c r="O134">
        <v>4</v>
      </c>
      <c r="P134">
        <v>4</v>
      </c>
      <c r="Q134">
        <v>3</v>
      </c>
      <c r="R134">
        <f t="shared" si="32"/>
        <v>0</v>
      </c>
      <c r="S134">
        <v>0</v>
      </c>
      <c r="T134">
        <v>0</v>
      </c>
      <c r="U134">
        <v>0</v>
      </c>
      <c r="V134">
        <v>0</v>
      </c>
      <c r="W134">
        <f t="shared" si="33"/>
        <v>0</v>
      </c>
      <c r="X134">
        <v>0</v>
      </c>
      <c r="Y134">
        <f t="shared" si="34"/>
        <v>14</v>
      </c>
      <c r="Z134">
        <v>3</v>
      </c>
      <c r="AA134">
        <v>1</v>
      </c>
      <c r="AB134">
        <v>3</v>
      </c>
      <c r="AE134" t="s">
        <v>379</v>
      </c>
    </row>
    <row r="135" spans="1:31" x14ac:dyDescent="0.3">
      <c r="A135" t="s">
        <v>167</v>
      </c>
      <c r="B135" t="s">
        <v>3</v>
      </c>
      <c r="C135" t="s">
        <v>7</v>
      </c>
      <c r="D135" s="2">
        <f t="shared" si="30"/>
        <v>46.2</v>
      </c>
      <c r="E135">
        <f t="shared" si="31"/>
        <v>46.2</v>
      </c>
      <c r="F135">
        <v>3</v>
      </c>
      <c r="G135">
        <f t="shared" si="29"/>
        <v>27.2</v>
      </c>
      <c r="H135">
        <v>3</v>
      </c>
      <c r="I135">
        <v>3</v>
      </c>
      <c r="J135">
        <v>5</v>
      </c>
      <c r="K135">
        <v>4</v>
      </c>
      <c r="L135">
        <v>2</v>
      </c>
      <c r="M135">
        <v>3</v>
      </c>
      <c r="N135">
        <v>3</v>
      </c>
      <c r="O135">
        <v>3</v>
      </c>
      <c r="P135">
        <v>4</v>
      </c>
      <c r="Q135">
        <v>4</v>
      </c>
      <c r="R135">
        <f t="shared" si="32"/>
        <v>6</v>
      </c>
      <c r="S135">
        <v>2</v>
      </c>
      <c r="T135">
        <v>3</v>
      </c>
      <c r="U135">
        <v>2</v>
      </c>
      <c r="V135">
        <v>3</v>
      </c>
      <c r="W135">
        <f t="shared" si="33"/>
        <v>0</v>
      </c>
      <c r="X135">
        <v>0</v>
      </c>
      <c r="Y135">
        <f t="shared" si="34"/>
        <v>16</v>
      </c>
      <c r="Z135">
        <v>3</v>
      </c>
      <c r="AA135">
        <v>2</v>
      </c>
      <c r="AB135">
        <v>3</v>
      </c>
      <c r="AE135" t="s">
        <v>256</v>
      </c>
    </row>
    <row r="136" spans="1:31" x14ac:dyDescent="0.3">
      <c r="A136" t="s">
        <v>197</v>
      </c>
      <c r="B136" t="s">
        <v>3</v>
      </c>
      <c r="C136" t="s">
        <v>7</v>
      </c>
      <c r="D136" s="2">
        <f t="shared" si="30"/>
        <v>45.8</v>
      </c>
      <c r="E136">
        <f t="shared" si="31"/>
        <v>45.8</v>
      </c>
      <c r="F136">
        <v>1</v>
      </c>
      <c r="G136">
        <f t="shared" si="29"/>
        <v>28.8</v>
      </c>
      <c r="H136">
        <v>3</v>
      </c>
      <c r="I136">
        <v>3</v>
      </c>
      <c r="J136">
        <v>5</v>
      </c>
      <c r="K136">
        <v>4</v>
      </c>
      <c r="L136">
        <v>4</v>
      </c>
      <c r="M136">
        <v>1</v>
      </c>
      <c r="N136">
        <v>4</v>
      </c>
      <c r="O136">
        <v>4</v>
      </c>
      <c r="P136">
        <v>4</v>
      </c>
      <c r="Q136">
        <v>4</v>
      </c>
      <c r="R136">
        <f t="shared" si="32"/>
        <v>0</v>
      </c>
      <c r="S136">
        <v>0</v>
      </c>
      <c r="T136">
        <v>0</v>
      </c>
      <c r="U136">
        <v>0</v>
      </c>
      <c r="V136">
        <v>0</v>
      </c>
      <c r="W136">
        <f t="shared" si="33"/>
        <v>0</v>
      </c>
      <c r="X136">
        <v>0</v>
      </c>
      <c r="Y136">
        <f t="shared" si="34"/>
        <v>18</v>
      </c>
      <c r="Z136">
        <v>3</v>
      </c>
      <c r="AA136">
        <v>3</v>
      </c>
      <c r="AB136">
        <v>3</v>
      </c>
      <c r="AE136" t="s">
        <v>265</v>
      </c>
    </row>
    <row r="137" spans="1:31" x14ac:dyDescent="0.3">
      <c r="A137" t="s">
        <v>133</v>
      </c>
      <c r="B137" t="s">
        <v>3</v>
      </c>
      <c r="C137" t="s">
        <v>7</v>
      </c>
      <c r="D137" s="2">
        <f t="shared" si="30"/>
        <v>45.6</v>
      </c>
      <c r="E137">
        <f t="shared" si="31"/>
        <v>45.6</v>
      </c>
      <c r="G137">
        <f t="shared" si="29"/>
        <v>29.6</v>
      </c>
      <c r="H137">
        <v>4</v>
      </c>
      <c r="I137">
        <v>2</v>
      </c>
      <c r="J137">
        <v>5</v>
      </c>
      <c r="K137">
        <v>4</v>
      </c>
      <c r="L137">
        <v>4</v>
      </c>
      <c r="M137">
        <v>4</v>
      </c>
      <c r="N137">
        <v>4</v>
      </c>
      <c r="O137">
        <v>3</v>
      </c>
      <c r="P137">
        <v>3</v>
      </c>
      <c r="Q137">
        <v>4</v>
      </c>
      <c r="R137">
        <f t="shared" si="32"/>
        <v>0</v>
      </c>
      <c r="S137">
        <v>0</v>
      </c>
      <c r="T137">
        <v>0</v>
      </c>
      <c r="U137">
        <v>0</v>
      </c>
      <c r="V137">
        <v>0</v>
      </c>
      <c r="W137">
        <f t="shared" si="33"/>
        <v>0</v>
      </c>
      <c r="X137">
        <v>0</v>
      </c>
      <c r="Y137">
        <f t="shared" si="34"/>
        <v>16</v>
      </c>
      <c r="Z137">
        <v>3</v>
      </c>
      <c r="AA137">
        <v>2</v>
      </c>
      <c r="AB137">
        <v>3</v>
      </c>
      <c r="AE137" t="s">
        <v>396</v>
      </c>
    </row>
    <row r="138" spans="1:31" x14ac:dyDescent="0.3">
      <c r="A138" t="s">
        <v>74</v>
      </c>
      <c r="B138" t="s">
        <v>75</v>
      </c>
      <c r="C138" t="s">
        <v>7</v>
      </c>
      <c r="D138" s="2">
        <f t="shared" si="30"/>
        <v>45.6</v>
      </c>
      <c r="E138">
        <f t="shared" si="31"/>
        <v>45.6</v>
      </c>
      <c r="F138">
        <v>0</v>
      </c>
      <c r="G138">
        <f t="shared" si="29"/>
        <v>29.6</v>
      </c>
      <c r="H138">
        <v>5</v>
      </c>
      <c r="I138">
        <v>5</v>
      </c>
      <c r="J138">
        <v>5</v>
      </c>
      <c r="K138">
        <v>4</v>
      </c>
      <c r="L138">
        <v>3</v>
      </c>
      <c r="M138">
        <v>3</v>
      </c>
      <c r="N138">
        <v>3</v>
      </c>
      <c r="O138">
        <v>3</v>
      </c>
      <c r="P138">
        <v>3</v>
      </c>
      <c r="Q138">
        <v>3</v>
      </c>
      <c r="R138">
        <f t="shared" si="32"/>
        <v>0</v>
      </c>
      <c r="S138">
        <v>0</v>
      </c>
      <c r="T138">
        <v>0</v>
      </c>
      <c r="U138">
        <v>0</v>
      </c>
      <c r="V138">
        <v>0</v>
      </c>
      <c r="W138">
        <f t="shared" si="33"/>
        <v>0</v>
      </c>
      <c r="X138">
        <v>0</v>
      </c>
      <c r="Y138">
        <f t="shared" si="34"/>
        <v>16</v>
      </c>
      <c r="Z138">
        <v>3</v>
      </c>
      <c r="AA138">
        <v>3</v>
      </c>
      <c r="AB138">
        <v>2</v>
      </c>
      <c r="AE138" t="s">
        <v>362</v>
      </c>
    </row>
    <row r="139" spans="1:31" x14ac:dyDescent="0.3">
      <c r="A139" t="s">
        <v>138</v>
      </c>
      <c r="B139" t="s">
        <v>3</v>
      </c>
      <c r="C139" t="s">
        <v>7</v>
      </c>
      <c r="D139" s="2">
        <f t="shared" si="30"/>
        <v>45.2</v>
      </c>
      <c r="E139">
        <f t="shared" si="31"/>
        <v>45.2</v>
      </c>
      <c r="F139">
        <v>0</v>
      </c>
      <c r="G139">
        <f t="shared" si="29"/>
        <v>23.2</v>
      </c>
      <c r="H139">
        <v>3</v>
      </c>
      <c r="I139">
        <v>3</v>
      </c>
      <c r="J139">
        <v>3</v>
      </c>
      <c r="K139">
        <v>3</v>
      </c>
      <c r="L139">
        <v>3</v>
      </c>
      <c r="M139">
        <v>2</v>
      </c>
      <c r="N139">
        <v>3</v>
      </c>
      <c r="O139">
        <v>4</v>
      </c>
      <c r="P139">
        <v>3</v>
      </c>
      <c r="Q139">
        <v>2</v>
      </c>
      <c r="R139">
        <f t="shared" si="32"/>
        <v>6</v>
      </c>
      <c r="S139">
        <v>3</v>
      </c>
      <c r="T139">
        <v>2</v>
      </c>
      <c r="U139">
        <v>3</v>
      </c>
      <c r="V139">
        <v>2</v>
      </c>
      <c r="W139">
        <f t="shared" si="33"/>
        <v>0</v>
      </c>
      <c r="X139">
        <v>0</v>
      </c>
      <c r="Y139">
        <f t="shared" si="34"/>
        <v>16</v>
      </c>
      <c r="Z139">
        <v>3</v>
      </c>
      <c r="AA139">
        <v>3</v>
      </c>
      <c r="AB139">
        <v>2</v>
      </c>
      <c r="AE139" t="s">
        <v>333</v>
      </c>
    </row>
    <row r="140" spans="1:31" x14ac:dyDescent="0.3">
      <c r="A140" t="s">
        <v>63</v>
      </c>
      <c r="B140" t="s">
        <v>64</v>
      </c>
      <c r="C140" t="s">
        <v>7</v>
      </c>
      <c r="D140" s="2">
        <f t="shared" si="30"/>
        <v>45.2</v>
      </c>
      <c r="E140">
        <f t="shared" si="31"/>
        <v>45.2</v>
      </c>
      <c r="F140">
        <v>0</v>
      </c>
      <c r="G140">
        <f t="shared" si="29"/>
        <v>27.2</v>
      </c>
      <c r="H140">
        <v>4</v>
      </c>
      <c r="I140">
        <v>1</v>
      </c>
      <c r="J140">
        <v>5</v>
      </c>
      <c r="K140">
        <v>5</v>
      </c>
      <c r="L140">
        <v>4</v>
      </c>
      <c r="M140">
        <v>3</v>
      </c>
      <c r="N140">
        <v>4</v>
      </c>
      <c r="O140">
        <v>4</v>
      </c>
      <c r="P140">
        <v>4</v>
      </c>
      <c r="Q140">
        <v>0</v>
      </c>
      <c r="R140">
        <f t="shared" si="32"/>
        <v>0</v>
      </c>
      <c r="S140">
        <v>0</v>
      </c>
      <c r="T140">
        <v>0</v>
      </c>
      <c r="U140">
        <v>0</v>
      </c>
      <c r="V140">
        <v>0</v>
      </c>
      <c r="W140">
        <f t="shared" si="33"/>
        <v>0</v>
      </c>
      <c r="X140">
        <v>0</v>
      </c>
      <c r="Y140">
        <f t="shared" si="34"/>
        <v>18</v>
      </c>
      <c r="Z140">
        <v>3</v>
      </c>
      <c r="AA140">
        <v>3</v>
      </c>
      <c r="AB140">
        <v>3</v>
      </c>
      <c r="AE140" t="s">
        <v>355</v>
      </c>
    </row>
    <row r="141" spans="1:31" x14ac:dyDescent="0.3">
      <c r="A141" t="s">
        <v>149</v>
      </c>
      <c r="B141" t="s">
        <v>150</v>
      </c>
      <c r="C141" t="s">
        <v>7</v>
      </c>
      <c r="D141" s="2">
        <f t="shared" si="30"/>
        <v>45.2</v>
      </c>
      <c r="E141">
        <f t="shared" si="31"/>
        <v>45.2</v>
      </c>
      <c r="F141">
        <v>0</v>
      </c>
      <c r="G141">
        <f t="shared" si="29"/>
        <v>31.2</v>
      </c>
      <c r="H141">
        <v>4</v>
      </c>
      <c r="I141">
        <v>3</v>
      </c>
      <c r="J141">
        <v>5</v>
      </c>
      <c r="K141">
        <v>5</v>
      </c>
      <c r="L141">
        <v>3</v>
      </c>
      <c r="M141">
        <v>3</v>
      </c>
      <c r="N141">
        <v>4</v>
      </c>
      <c r="O141">
        <v>4</v>
      </c>
      <c r="P141">
        <v>4</v>
      </c>
      <c r="Q141">
        <v>4</v>
      </c>
      <c r="R141">
        <f t="shared" si="32"/>
        <v>0</v>
      </c>
      <c r="S141">
        <v>0</v>
      </c>
      <c r="T141">
        <v>0</v>
      </c>
      <c r="U141">
        <v>0</v>
      </c>
      <c r="V141">
        <v>0</v>
      </c>
      <c r="W141">
        <f t="shared" si="33"/>
        <v>0</v>
      </c>
      <c r="X141">
        <v>0</v>
      </c>
      <c r="Y141">
        <f t="shared" si="34"/>
        <v>14</v>
      </c>
      <c r="Z141">
        <v>2</v>
      </c>
      <c r="AA141">
        <v>2</v>
      </c>
      <c r="AB141">
        <v>3</v>
      </c>
      <c r="AE141" t="s">
        <v>398</v>
      </c>
    </row>
    <row r="142" spans="1:31" x14ac:dyDescent="0.3">
      <c r="A142" t="s">
        <v>196</v>
      </c>
      <c r="B142" t="s">
        <v>3</v>
      </c>
      <c r="C142" t="s">
        <v>7</v>
      </c>
      <c r="D142" s="2">
        <f t="shared" si="30"/>
        <v>45</v>
      </c>
      <c r="E142">
        <f t="shared" si="31"/>
        <v>45</v>
      </c>
      <c r="F142">
        <v>5</v>
      </c>
      <c r="G142">
        <f t="shared" si="29"/>
        <v>27.2</v>
      </c>
      <c r="H142">
        <v>4</v>
      </c>
      <c r="I142">
        <v>2</v>
      </c>
      <c r="J142">
        <v>5</v>
      </c>
      <c r="K142">
        <v>3</v>
      </c>
      <c r="L142">
        <v>3</v>
      </c>
      <c r="M142">
        <v>3</v>
      </c>
      <c r="N142">
        <v>3</v>
      </c>
      <c r="O142">
        <v>3</v>
      </c>
      <c r="P142">
        <v>4</v>
      </c>
      <c r="Q142">
        <v>4</v>
      </c>
      <c r="R142">
        <f t="shared" si="32"/>
        <v>4.8</v>
      </c>
      <c r="S142">
        <v>2</v>
      </c>
      <c r="T142">
        <v>2</v>
      </c>
      <c r="U142">
        <v>2</v>
      </c>
      <c r="V142">
        <v>2</v>
      </c>
      <c r="W142">
        <f t="shared" si="33"/>
        <v>0</v>
      </c>
      <c r="X142">
        <v>0</v>
      </c>
      <c r="Y142">
        <f t="shared" si="34"/>
        <v>18</v>
      </c>
      <c r="Z142">
        <v>3</v>
      </c>
      <c r="AA142">
        <v>3</v>
      </c>
      <c r="AB142">
        <v>3</v>
      </c>
      <c r="AE142" t="s">
        <v>254</v>
      </c>
    </row>
    <row r="143" spans="1:31" x14ac:dyDescent="0.3">
      <c r="A143" t="s">
        <v>124</v>
      </c>
      <c r="B143" t="s">
        <v>3</v>
      </c>
      <c r="C143" t="s">
        <v>7</v>
      </c>
      <c r="D143" s="2">
        <f t="shared" si="30"/>
        <v>44.4</v>
      </c>
      <c r="E143">
        <f t="shared" si="31"/>
        <v>44.4</v>
      </c>
      <c r="F143">
        <v>0</v>
      </c>
      <c r="G143">
        <f t="shared" si="29"/>
        <v>26.4</v>
      </c>
      <c r="H143">
        <v>4</v>
      </c>
      <c r="I143">
        <v>5</v>
      </c>
      <c r="J143">
        <v>4</v>
      </c>
      <c r="K143">
        <v>5</v>
      </c>
      <c r="L143">
        <v>2</v>
      </c>
      <c r="M143">
        <v>2</v>
      </c>
      <c r="N143">
        <v>3</v>
      </c>
      <c r="O143">
        <v>3</v>
      </c>
      <c r="P143">
        <v>2</v>
      </c>
      <c r="Q143">
        <v>3</v>
      </c>
      <c r="R143">
        <f t="shared" si="32"/>
        <v>0</v>
      </c>
      <c r="S143">
        <v>0</v>
      </c>
      <c r="T143">
        <v>0</v>
      </c>
      <c r="U143">
        <v>0</v>
      </c>
      <c r="V143">
        <v>0</v>
      </c>
      <c r="W143">
        <f t="shared" si="33"/>
        <v>0</v>
      </c>
      <c r="X143">
        <v>0</v>
      </c>
      <c r="Y143">
        <f t="shared" si="34"/>
        <v>18</v>
      </c>
      <c r="Z143">
        <v>3</v>
      </c>
      <c r="AA143">
        <v>3</v>
      </c>
      <c r="AB143">
        <v>3</v>
      </c>
      <c r="AE143" t="s">
        <v>246</v>
      </c>
    </row>
    <row r="144" spans="1:31" x14ac:dyDescent="0.3">
      <c r="A144" t="s">
        <v>55</v>
      </c>
      <c r="B144" t="s">
        <v>56</v>
      </c>
      <c r="C144" t="s">
        <v>7</v>
      </c>
      <c r="D144" s="2">
        <f t="shared" si="30"/>
        <v>44.4</v>
      </c>
      <c r="E144">
        <f t="shared" si="31"/>
        <v>44.4</v>
      </c>
      <c r="F144">
        <v>3</v>
      </c>
      <c r="G144">
        <f t="shared" si="29"/>
        <v>26.4</v>
      </c>
      <c r="H144">
        <v>4</v>
      </c>
      <c r="I144">
        <v>3</v>
      </c>
      <c r="J144">
        <v>4</v>
      </c>
      <c r="K144">
        <v>4</v>
      </c>
      <c r="L144">
        <v>3</v>
      </c>
      <c r="M144">
        <v>2</v>
      </c>
      <c r="N144">
        <v>3</v>
      </c>
      <c r="O144">
        <v>3</v>
      </c>
      <c r="P144">
        <v>4</v>
      </c>
      <c r="Q144">
        <v>3</v>
      </c>
      <c r="R144">
        <f t="shared" si="32"/>
        <v>3</v>
      </c>
      <c r="S144">
        <v>3</v>
      </c>
      <c r="T144">
        <v>2</v>
      </c>
      <c r="U144">
        <v>0</v>
      </c>
      <c r="V144">
        <v>0</v>
      </c>
      <c r="W144">
        <f t="shared" si="33"/>
        <v>0</v>
      </c>
      <c r="X144">
        <v>0</v>
      </c>
      <c r="Y144">
        <f t="shared" si="34"/>
        <v>18</v>
      </c>
      <c r="Z144">
        <v>3</v>
      </c>
      <c r="AA144">
        <v>3</v>
      </c>
      <c r="AB144">
        <v>3</v>
      </c>
      <c r="AE144" t="s">
        <v>260</v>
      </c>
    </row>
    <row r="145" spans="1:31" x14ac:dyDescent="0.3">
      <c r="A145" t="s">
        <v>69</v>
      </c>
      <c r="B145" t="s">
        <v>3</v>
      </c>
      <c r="C145" t="s">
        <v>7</v>
      </c>
      <c r="D145" s="2">
        <f t="shared" si="30"/>
        <v>43.6</v>
      </c>
      <c r="E145">
        <f t="shared" si="31"/>
        <v>43.6</v>
      </c>
      <c r="F145">
        <v>6</v>
      </c>
      <c r="G145">
        <f t="shared" si="29"/>
        <v>27.2</v>
      </c>
      <c r="H145">
        <v>4</v>
      </c>
      <c r="I145">
        <v>3</v>
      </c>
      <c r="J145">
        <v>4</v>
      </c>
      <c r="K145">
        <v>4</v>
      </c>
      <c r="L145">
        <v>3</v>
      </c>
      <c r="M145">
        <v>3</v>
      </c>
      <c r="N145">
        <v>3</v>
      </c>
      <c r="O145">
        <v>4</v>
      </c>
      <c r="P145">
        <v>3</v>
      </c>
      <c r="Q145">
        <v>3</v>
      </c>
      <c r="R145">
        <f t="shared" si="32"/>
        <v>8.4</v>
      </c>
      <c r="S145">
        <v>4</v>
      </c>
      <c r="T145">
        <v>4</v>
      </c>
      <c r="U145">
        <v>3</v>
      </c>
      <c r="V145">
        <v>3</v>
      </c>
      <c r="W145">
        <f t="shared" si="33"/>
        <v>0</v>
      </c>
      <c r="X145">
        <v>0</v>
      </c>
      <c r="Y145">
        <f t="shared" si="34"/>
        <v>14</v>
      </c>
      <c r="Z145">
        <v>3</v>
      </c>
      <c r="AA145">
        <v>3</v>
      </c>
      <c r="AB145">
        <v>1</v>
      </c>
      <c r="AE145" t="s">
        <v>272</v>
      </c>
    </row>
    <row r="146" spans="1:31" x14ac:dyDescent="0.3">
      <c r="A146" t="s">
        <v>230</v>
      </c>
      <c r="B146" t="s">
        <v>3</v>
      </c>
      <c r="C146" t="s">
        <v>7</v>
      </c>
      <c r="D146" s="2">
        <f t="shared" si="30"/>
        <v>43.4</v>
      </c>
      <c r="E146">
        <f t="shared" si="31"/>
        <v>43.4</v>
      </c>
      <c r="F146">
        <v>5</v>
      </c>
      <c r="G146">
        <f t="shared" si="29"/>
        <v>29.6</v>
      </c>
      <c r="H146">
        <v>4</v>
      </c>
      <c r="I146">
        <v>4</v>
      </c>
      <c r="J146">
        <v>5</v>
      </c>
      <c r="K146">
        <v>4</v>
      </c>
      <c r="L146">
        <v>3</v>
      </c>
      <c r="M146">
        <v>3</v>
      </c>
      <c r="N146">
        <v>4</v>
      </c>
      <c r="O146">
        <v>4</v>
      </c>
      <c r="P146">
        <v>3</v>
      </c>
      <c r="Q146">
        <v>3</v>
      </c>
      <c r="R146">
        <f t="shared" si="32"/>
        <v>4.8</v>
      </c>
      <c r="S146">
        <v>2</v>
      </c>
      <c r="T146">
        <v>2</v>
      </c>
      <c r="U146">
        <v>2</v>
      </c>
      <c r="V146">
        <v>2</v>
      </c>
      <c r="W146">
        <f t="shared" si="33"/>
        <v>0</v>
      </c>
      <c r="X146">
        <v>0</v>
      </c>
      <c r="Y146">
        <f t="shared" si="34"/>
        <v>14</v>
      </c>
      <c r="Z146">
        <v>2</v>
      </c>
      <c r="AA146">
        <v>3</v>
      </c>
      <c r="AB146">
        <v>2</v>
      </c>
      <c r="AE146" t="s">
        <v>407</v>
      </c>
    </row>
    <row r="147" spans="1:31" x14ac:dyDescent="0.3">
      <c r="A147" t="s">
        <v>33</v>
      </c>
      <c r="B147" t="s">
        <v>3</v>
      </c>
      <c r="C147" t="s">
        <v>7</v>
      </c>
      <c r="D147" s="2">
        <f t="shared" si="30"/>
        <v>43.2</v>
      </c>
      <c r="E147">
        <f t="shared" si="31"/>
        <v>43.2</v>
      </c>
      <c r="F147">
        <v>0</v>
      </c>
      <c r="G147">
        <f t="shared" si="29"/>
        <v>23.2</v>
      </c>
      <c r="H147">
        <v>4</v>
      </c>
      <c r="I147">
        <v>4</v>
      </c>
      <c r="J147">
        <v>4</v>
      </c>
      <c r="K147">
        <v>4</v>
      </c>
      <c r="L147">
        <v>4</v>
      </c>
      <c r="M147">
        <v>0</v>
      </c>
      <c r="N147">
        <v>1</v>
      </c>
      <c r="O147">
        <v>3</v>
      </c>
      <c r="P147">
        <v>3</v>
      </c>
      <c r="Q147">
        <v>2</v>
      </c>
      <c r="R147">
        <f t="shared" si="32"/>
        <v>6</v>
      </c>
      <c r="S147">
        <v>3</v>
      </c>
      <c r="T147">
        <v>3</v>
      </c>
      <c r="U147">
        <v>2</v>
      </c>
      <c r="V147">
        <v>2</v>
      </c>
      <c r="W147">
        <f t="shared" si="33"/>
        <v>0</v>
      </c>
      <c r="X147">
        <v>0</v>
      </c>
      <c r="Y147">
        <f t="shared" si="34"/>
        <v>14</v>
      </c>
      <c r="Z147">
        <v>2</v>
      </c>
      <c r="AA147">
        <v>3</v>
      </c>
      <c r="AB147">
        <v>2</v>
      </c>
      <c r="AE147" t="s">
        <v>316</v>
      </c>
    </row>
    <row r="148" spans="1:31" x14ac:dyDescent="0.3">
      <c r="A148" t="s">
        <v>159</v>
      </c>
      <c r="B148" t="s">
        <v>3</v>
      </c>
      <c r="C148" t="s">
        <v>7</v>
      </c>
      <c r="D148" s="2">
        <f t="shared" si="30"/>
        <v>42.4</v>
      </c>
      <c r="E148">
        <f t="shared" si="31"/>
        <v>42.400000000000006</v>
      </c>
      <c r="F148">
        <v>6</v>
      </c>
      <c r="G148">
        <f t="shared" si="29"/>
        <v>25.6</v>
      </c>
      <c r="H148">
        <v>4</v>
      </c>
      <c r="I148">
        <v>1</v>
      </c>
      <c r="J148">
        <v>3</v>
      </c>
      <c r="K148">
        <v>4</v>
      </c>
      <c r="L148">
        <v>4</v>
      </c>
      <c r="M148">
        <v>3</v>
      </c>
      <c r="N148">
        <v>3</v>
      </c>
      <c r="O148">
        <v>4</v>
      </c>
      <c r="P148">
        <v>3</v>
      </c>
      <c r="Q148">
        <v>3</v>
      </c>
      <c r="R148">
        <f t="shared" si="32"/>
        <v>4.8</v>
      </c>
      <c r="S148">
        <v>2</v>
      </c>
      <c r="T148">
        <v>2</v>
      </c>
      <c r="U148">
        <v>2</v>
      </c>
      <c r="V148">
        <v>2</v>
      </c>
      <c r="W148">
        <f t="shared" si="33"/>
        <v>0</v>
      </c>
      <c r="X148">
        <v>0</v>
      </c>
      <c r="Y148">
        <f t="shared" si="34"/>
        <v>18</v>
      </c>
      <c r="Z148">
        <v>2</v>
      </c>
      <c r="AA148">
        <v>4</v>
      </c>
      <c r="AB148">
        <v>3</v>
      </c>
      <c r="AE148" t="s">
        <v>277</v>
      </c>
    </row>
    <row r="149" spans="1:31" x14ac:dyDescent="0.3">
      <c r="A149" t="s">
        <v>145</v>
      </c>
      <c r="B149" t="s">
        <v>146</v>
      </c>
      <c r="C149" t="s">
        <v>7</v>
      </c>
      <c r="D149" s="2">
        <f t="shared" si="30"/>
        <v>42.4</v>
      </c>
      <c r="E149">
        <f t="shared" si="31"/>
        <v>42.4</v>
      </c>
      <c r="F149">
        <v>2</v>
      </c>
      <c r="G149">
        <f t="shared" si="29"/>
        <v>29.6</v>
      </c>
      <c r="H149">
        <v>4</v>
      </c>
      <c r="I149">
        <v>4</v>
      </c>
      <c r="J149">
        <v>5</v>
      </c>
      <c r="K149">
        <v>4</v>
      </c>
      <c r="L149">
        <v>3</v>
      </c>
      <c r="M149">
        <v>3</v>
      </c>
      <c r="N149">
        <v>4</v>
      </c>
      <c r="O149">
        <v>3</v>
      </c>
      <c r="P149">
        <v>4</v>
      </c>
      <c r="Q149">
        <v>3</v>
      </c>
      <c r="R149">
        <f t="shared" si="32"/>
        <v>4.8</v>
      </c>
      <c r="S149">
        <v>2</v>
      </c>
      <c r="T149">
        <v>2</v>
      </c>
      <c r="U149">
        <v>2</v>
      </c>
      <c r="V149">
        <v>2</v>
      </c>
      <c r="W149">
        <f t="shared" si="33"/>
        <v>0</v>
      </c>
      <c r="X149">
        <v>0</v>
      </c>
      <c r="Y149">
        <f t="shared" si="34"/>
        <v>10</v>
      </c>
      <c r="Z149">
        <v>3</v>
      </c>
      <c r="AA149">
        <v>0</v>
      </c>
      <c r="AB149">
        <v>2</v>
      </c>
      <c r="AE149" t="s">
        <v>307</v>
      </c>
    </row>
    <row r="150" spans="1:31" x14ac:dyDescent="0.3">
      <c r="A150" t="s">
        <v>231</v>
      </c>
      <c r="B150" t="s">
        <v>3</v>
      </c>
      <c r="C150" t="s">
        <v>7</v>
      </c>
      <c r="D150" s="2">
        <f t="shared" si="30"/>
        <v>42</v>
      </c>
      <c r="E150">
        <f t="shared" si="31"/>
        <v>42</v>
      </c>
      <c r="F150">
        <v>0</v>
      </c>
      <c r="G150">
        <f t="shared" si="29"/>
        <v>28</v>
      </c>
      <c r="H150">
        <v>4</v>
      </c>
      <c r="I150">
        <v>4</v>
      </c>
      <c r="J150">
        <v>5</v>
      </c>
      <c r="K150">
        <v>5</v>
      </c>
      <c r="L150">
        <v>0</v>
      </c>
      <c r="M150">
        <v>4</v>
      </c>
      <c r="N150">
        <v>4</v>
      </c>
      <c r="O150">
        <v>4</v>
      </c>
      <c r="P150">
        <v>4</v>
      </c>
      <c r="Q150">
        <v>1</v>
      </c>
      <c r="R150">
        <f t="shared" si="32"/>
        <v>0</v>
      </c>
      <c r="S150">
        <v>0</v>
      </c>
      <c r="T150">
        <v>0</v>
      </c>
      <c r="U150">
        <v>0</v>
      </c>
      <c r="V150">
        <v>0</v>
      </c>
      <c r="W150">
        <f t="shared" si="33"/>
        <v>0</v>
      </c>
      <c r="X150">
        <v>0</v>
      </c>
      <c r="Y150">
        <f t="shared" si="34"/>
        <v>14</v>
      </c>
      <c r="Z150">
        <v>2</v>
      </c>
      <c r="AA150">
        <v>2</v>
      </c>
      <c r="AB150">
        <v>3</v>
      </c>
      <c r="AE150" t="s">
        <v>418</v>
      </c>
    </row>
    <row r="151" spans="1:31" x14ac:dyDescent="0.3">
      <c r="A151" t="s">
        <v>164</v>
      </c>
      <c r="B151" t="s">
        <v>165</v>
      </c>
      <c r="C151" t="s">
        <v>7</v>
      </c>
      <c r="D151" s="2">
        <f t="shared" si="30"/>
        <v>41.6</v>
      </c>
      <c r="E151">
        <f t="shared" si="31"/>
        <v>41.6</v>
      </c>
      <c r="F151">
        <v>0</v>
      </c>
      <c r="G151">
        <f t="shared" si="29"/>
        <v>25.6</v>
      </c>
      <c r="H151">
        <v>4</v>
      </c>
      <c r="I151">
        <v>4</v>
      </c>
      <c r="J151">
        <v>4</v>
      </c>
      <c r="K151">
        <v>4</v>
      </c>
      <c r="L151">
        <v>4</v>
      </c>
      <c r="M151">
        <v>0</v>
      </c>
      <c r="N151">
        <v>0</v>
      </c>
      <c r="O151">
        <v>4</v>
      </c>
      <c r="P151">
        <v>4</v>
      </c>
      <c r="Q151">
        <v>4</v>
      </c>
      <c r="R151">
        <f t="shared" si="32"/>
        <v>0</v>
      </c>
      <c r="S151">
        <v>0</v>
      </c>
      <c r="T151">
        <v>0</v>
      </c>
      <c r="U151">
        <v>0</v>
      </c>
      <c r="V151">
        <v>0</v>
      </c>
      <c r="W151">
        <f t="shared" si="33"/>
        <v>0</v>
      </c>
      <c r="X151">
        <v>0</v>
      </c>
      <c r="Y151">
        <f t="shared" si="34"/>
        <v>16</v>
      </c>
      <c r="Z151">
        <v>2</v>
      </c>
      <c r="AA151">
        <v>2</v>
      </c>
      <c r="AB151">
        <v>4</v>
      </c>
      <c r="AE151" t="s">
        <v>417</v>
      </c>
    </row>
    <row r="152" spans="1:31" x14ac:dyDescent="0.3">
      <c r="A152" t="s">
        <v>80</v>
      </c>
      <c r="B152" t="s">
        <v>3</v>
      </c>
      <c r="C152" t="s">
        <v>7</v>
      </c>
      <c r="D152" s="2">
        <f t="shared" si="30"/>
        <v>40.799999999999997</v>
      </c>
      <c r="E152">
        <f t="shared" si="31"/>
        <v>40.799999999999997</v>
      </c>
      <c r="F152">
        <v>0</v>
      </c>
      <c r="G152">
        <f t="shared" si="29"/>
        <v>28.8</v>
      </c>
      <c r="H152">
        <v>4</v>
      </c>
      <c r="I152">
        <v>4</v>
      </c>
      <c r="J152">
        <v>5</v>
      </c>
      <c r="K152">
        <v>4</v>
      </c>
      <c r="L152">
        <v>3</v>
      </c>
      <c r="M152">
        <v>3</v>
      </c>
      <c r="N152">
        <v>3</v>
      </c>
      <c r="O152">
        <v>3</v>
      </c>
      <c r="P152">
        <v>4</v>
      </c>
      <c r="Q152">
        <v>3</v>
      </c>
      <c r="R152">
        <f t="shared" si="32"/>
        <v>0</v>
      </c>
      <c r="S152">
        <v>0</v>
      </c>
      <c r="T152">
        <v>0</v>
      </c>
      <c r="U152">
        <v>0</v>
      </c>
      <c r="V152">
        <v>0</v>
      </c>
      <c r="W152">
        <f t="shared" si="33"/>
        <v>0</v>
      </c>
      <c r="X152">
        <v>0</v>
      </c>
      <c r="Y152">
        <f t="shared" si="34"/>
        <v>12</v>
      </c>
      <c r="Z152">
        <v>2</v>
      </c>
      <c r="AA152">
        <v>2</v>
      </c>
      <c r="AB152">
        <v>2</v>
      </c>
      <c r="AE152" t="s">
        <v>318</v>
      </c>
    </row>
    <row r="153" spans="1:31" x14ac:dyDescent="0.3">
      <c r="A153" t="s">
        <v>212</v>
      </c>
      <c r="B153" t="s">
        <v>3</v>
      </c>
      <c r="C153" t="s">
        <v>7</v>
      </c>
      <c r="D153" s="2">
        <f t="shared" si="30"/>
        <v>40.6</v>
      </c>
      <c r="E153">
        <f t="shared" si="31"/>
        <v>40.6</v>
      </c>
      <c r="F153">
        <v>3</v>
      </c>
      <c r="G153">
        <f t="shared" si="29"/>
        <v>24.8</v>
      </c>
      <c r="H153">
        <v>4</v>
      </c>
      <c r="I153">
        <v>3</v>
      </c>
      <c r="J153">
        <v>3</v>
      </c>
      <c r="K153">
        <v>3</v>
      </c>
      <c r="L153">
        <v>3</v>
      </c>
      <c r="M153">
        <v>3</v>
      </c>
      <c r="N153">
        <v>3</v>
      </c>
      <c r="O153">
        <v>3</v>
      </c>
      <c r="P153">
        <v>3</v>
      </c>
      <c r="Q153">
        <v>3</v>
      </c>
      <c r="R153">
        <f t="shared" si="32"/>
        <v>4.8</v>
      </c>
      <c r="S153">
        <v>4</v>
      </c>
      <c r="T153">
        <v>4</v>
      </c>
      <c r="U153">
        <v>0</v>
      </c>
      <c r="V153">
        <v>0</v>
      </c>
      <c r="W153">
        <f t="shared" si="33"/>
        <v>0</v>
      </c>
      <c r="X153">
        <v>0</v>
      </c>
      <c r="Y153">
        <f t="shared" si="34"/>
        <v>14</v>
      </c>
      <c r="Z153">
        <v>3</v>
      </c>
      <c r="AA153">
        <v>2</v>
      </c>
      <c r="AB153">
        <v>2</v>
      </c>
      <c r="AE153" t="s">
        <v>317</v>
      </c>
    </row>
    <row r="154" spans="1:31" x14ac:dyDescent="0.3">
      <c r="A154" t="s">
        <v>178</v>
      </c>
      <c r="B154" t="s">
        <v>3</v>
      </c>
      <c r="C154" t="s">
        <v>7</v>
      </c>
      <c r="D154" s="2">
        <f t="shared" si="30"/>
        <v>40.4</v>
      </c>
      <c r="E154">
        <f t="shared" si="31"/>
        <v>40.400000000000006</v>
      </c>
      <c r="F154">
        <v>0</v>
      </c>
      <c r="G154">
        <f t="shared" si="29"/>
        <v>20.8</v>
      </c>
      <c r="H154">
        <v>1</v>
      </c>
      <c r="I154">
        <v>1</v>
      </c>
      <c r="J154">
        <v>5</v>
      </c>
      <c r="K154">
        <v>3</v>
      </c>
      <c r="L154">
        <v>2</v>
      </c>
      <c r="M154">
        <v>2</v>
      </c>
      <c r="N154">
        <v>3</v>
      </c>
      <c r="O154">
        <v>3</v>
      </c>
      <c r="P154">
        <v>4</v>
      </c>
      <c r="Q154">
        <v>2</v>
      </c>
      <c r="R154">
        <f t="shared" si="32"/>
        <v>3.6</v>
      </c>
      <c r="S154">
        <v>3</v>
      </c>
      <c r="T154">
        <v>3</v>
      </c>
      <c r="U154">
        <v>0</v>
      </c>
      <c r="V154">
        <v>0</v>
      </c>
      <c r="W154">
        <f t="shared" si="33"/>
        <v>0</v>
      </c>
      <c r="X154">
        <v>0</v>
      </c>
      <c r="Y154">
        <f t="shared" si="34"/>
        <v>16</v>
      </c>
      <c r="Z154">
        <v>3</v>
      </c>
      <c r="AA154">
        <v>3</v>
      </c>
      <c r="AB154">
        <v>2</v>
      </c>
      <c r="AE154" t="s">
        <v>258</v>
      </c>
    </row>
    <row r="155" spans="1:31" x14ac:dyDescent="0.3">
      <c r="A155" t="s">
        <v>209</v>
      </c>
      <c r="B155" t="s">
        <v>117</v>
      </c>
      <c r="C155" t="s">
        <v>7</v>
      </c>
      <c r="D155" s="2">
        <f t="shared" si="30"/>
        <v>37.799999999999997</v>
      </c>
      <c r="E155">
        <f t="shared" si="31"/>
        <v>37.799999999999997</v>
      </c>
      <c r="F155">
        <v>2</v>
      </c>
      <c r="G155">
        <f t="shared" si="29"/>
        <v>27.2</v>
      </c>
      <c r="H155">
        <v>4</v>
      </c>
      <c r="I155">
        <v>4</v>
      </c>
      <c r="J155">
        <v>5</v>
      </c>
      <c r="K155">
        <v>4</v>
      </c>
      <c r="L155">
        <v>1</v>
      </c>
      <c r="M155">
        <v>2</v>
      </c>
      <c r="N155">
        <v>4</v>
      </c>
      <c r="O155">
        <v>4</v>
      </c>
      <c r="P155">
        <v>4</v>
      </c>
      <c r="Q155">
        <v>2</v>
      </c>
      <c r="R155">
        <f t="shared" si="32"/>
        <v>0.6</v>
      </c>
      <c r="S155">
        <v>1</v>
      </c>
      <c r="T155">
        <v>0</v>
      </c>
      <c r="U155">
        <v>0</v>
      </c>
      <c r="V155">
        <v>0</v>
      </c>
      <c r="W155">
        <f t="shared" si="33"/>
        <v>0</v>
      </c>
      <c r="X155">
        <v>0</v>
      </c>
      <c r="Y155">
        <f t="shared" si="34"/>
        <v>12</v>
      </c>
      <c r="Z155">
        <v>2</v>
      </c>
      <c r="AA155">
        <v>2</v>
      </c>
      <c r="AB155">
        <v>2</v>
      </c>
      <c r="AE155" t="s">
        <v>309</v>
      </c>
    </row>
    <row r="156" spans="1:31" x14ac:dyDescent="0.3">
      <c r="A156" t="s">
        <v>179</v>
      </c>
      <c r="B156" t="s">
        <v>3</v>
      </c>
      <c r="C156" t="s">
        <v>7</v>
      </c>
      <c r="D156" s="2">
        <f t="shared" si="30"/>
        <v>36.799999999999997</v>
      </c>
      <c r="E156">
        <f t="shared" si="31"/>
        <v>36.799999999999997</v>
      </c>
      <c r="F156">
        <v>6</v>
      </c>
      <c r="G156">
        <f t="shared" si="29"/>
        <v>24</v>
      </c>
      <c r="H156">
        <v>4</v>
      </c>
      <c r="I156">
        <v>3</v>
      </c>
      <c r="J156">
        <v>3</v>
      </c>
      <c r="K156">
        <v>3</v>
      </c>
      <c r="L156">
        <v>2</v>
      </c>
      <c r="M156">
        <v>3</v>
      </c>
      <c r="N156">
        <v>3</v>
      </c>
      <c r="O156">
        <v>3</v>
      </c>
      <c r="P156">
        <v>3</v>
      </c>
      <c r="Q156">
        <v>3</v>
      </c>
      <c r="R156">
        <f t="shared" si="32"/>
        <v>4.8</v>
      </c>
      <c r="S156">
        <v>2</v>
      </c>
      <c r="T156">
        <v>2</v>
      </c>
      <c r="U156">
        <v>2</v>
      </c>
      <c r="V156">
        <v>2</v>
      </c>
      <c r="W156">
        <f t="shared" si="33"/>
        <v>0</v>
      </c>
      <c r="X156">
        <v>0</v>
      </c>
      <c r="Y156">
        <f t="shared" si="34"/>
        <v>14</v>
      </c>
      <c r="Z156">
        <v>2</v>
      </c>
      <c r="AA156">
        <v>3</v>
      </c>
      <c r="AB156">
        <v>2</v>
      </c>
      <c r="AE156" t="s">
        <v>303</v>
      </c>
    </row>
    <row r="157" spans="1:31" x14ac:dyDescent="0.3">
      <c r="A157" t="s">
        <v>43</v>
      </c>
      <c r="B157" t="s">
        <v>44</v>
      </c>
      <c r="C157" t="s">
        <v>7</v>
      </c>
      <c r="D157" s="2">
        <f t="shared" si="30"/>
        <v>34.4</v>
      </c>
      <c r="E157">
        <f t="shared" si="31"/>
        <v>34.4</v>
      </c>
      <c r="F157">
        <v>4</v>
      </c>
      <c r="G157">
        <f t="shared" si="29"/>
        <v>22.4</v>
      </c>
      <c r="H157">
        <v>3</v>
      </c>
      <c r="I157">
        <v>5</v>
      </c>
      <c r="J157">
        <v>1</v>
      </c>
      <c r="K157">
        <v>2</v>
      </c>
      <c r="L157">
        <v>2</v>
      </c>
      <c r="M157">
        <v>3</v>
      </c>
      <c r="N157">
        <v>3</v>
      </c>
      <c r="O157">
        <v>3</v>
      </c>
      <c r="P157">
        <v>5</v>
      </c>
      <c r="Q157">
        <v>1</v>
      </c>
      <c r="R157">
        <f t="shared" si="32"/>
        <v>0</v>
      </c>
      <c r="S157">
        <v>0</v>
      </c>
      <c r="T157">
        <v>0</v>
      </c>
      <c r="U157">
        <v>0</v>
      </c>
      <c r="V157">
        <v>0</v>
      </c>
      <c r="W157">
        <f t="shared" si="33"/>
        <v>0</v>
      </c>
      <c r="X157">
        <v>0</v>
      </c>
      <c r="Y157">
        <f t="shared" si="34"/>
        <v>16</v>
      </c>
      <c r="Z157">
        <v>3</v>
      </c>
      <c r="AA157">
        <v>2</v>
      </c>
      <c r="AB157">
        <v>3</v>
      </c>
      <c r="AE157" t="s">
        <v>245</v>
      </c>
    </row>
    <row r="158" spans="1:31" x14ac:dyDescent="0.3">
      <c r="A158" t="s">
        <v>177</v>
      </c>
      <c r="B158" t="s">
        <v>3</v>
      </c>
      <c r="C158" t="s">
        <v>7</v>
      </c>
      <c r="D158" s="2">
        <f t="shared" si="30"/>
        <v>30</v>
      </c>
      <c r="E158">
        <f t="shared" si="31"/>
        <v>30</v>
      </c>
      <c r="F158">
        <v>0</v>
      </c>
      <c r="G158">
        <f t="shared" si="29"/>
        <v>16</v>
      </c>
      <c r="H158">
        <v>4</v>
      </c>
      <c r="I158">
        <v>4</v>
      </c>
      <c r="J158">
        <v>5</v>
      </c>
      <c r="K158">
        <v>0</v>
      </c>
      <c r="L158">
        <v>3</v>
      </c>
      <c r="M158">
        <v>0</v>
      </c>
      <c r="N158">
        <v>0</v>
      </c>
      <c r="O158">
        <v>0</v>
      </c>
      <c r="P158">
        <v>4</v>
      </c>
      <c r="Q158">
        <v>0</v>
      </c>
      <c r="R158">
        <f t="shared" si="32"/>
        <v>0</v>
      </c>
      <c r="S158">
        <v>0</v>
      </c>
      <c r="T158">
        <v>0</v>
      </c>
      <c r="U158">
        <v>0</v>
      </c>
      <c r="V158">
        <v>0</v>
      </c>
      <c r="W158">
        <f t="shared" si="33"/>
        <v>0</v>
      </c>
      <c r="X158">
        <v>0</v>
      </c>
      <c r="Y158">
        <f t="shared" si="34"/>
        <v>14</v>
      </c>
      <c r="Z158">
        <v>2</v>
      </c>
      <c r="AA158">
        <v>2</v>
      </c>
      <c r="AB158">
        <v>3</v>
      </c>
      <c r="AE158" t="s">
        <v>271</v>
      </c>
    </row>
    <row r="159" spans="1:31" x14ac:dyDescent="0.3">
      <c r="A159" t="s">
        <v>28</v>
      </c>
      <c r="B159" t="s">
        <v>3</v>
      </c>
      <c r="C159" t="s">
        <v>7</v>
      </c>
      <c r="D159" s="2">
        <f t="shared" si="30"/>
        <v>29.6</v>
      </c>
      <c r="E159">
        <f t="shared" si="31"/>
        <v>29.6</v>
      </c>
      <c r="F159">
        <v>7</v>
      </c>
      <c r="G159">
        <f t="shared" si="29"/>
        <v>20.8</v>
      </c>
      <c r="H159">
        <v>3</v>
      </c>
      <c r="I159">
        <v>2</v>
      </c>
      <c r="J159">
        <v>3</v>
      </c>
      <c r="K159">
        <v>2</v>
      </c>
      <c r="L159">
        <v>3</v>
      </c>
      <c r="M159">
        <v>3</v>
      </c>
      <c r="N159">
        <v>3</v>
      </c>
      <c r="O159">
        <v>3</v>
      </c>
      <c r="P159">
        <v>2</v>
      </c>
      <c r="Q159">
        <v>2</v>
      </c>
      <c r="R159">
        <f t="shared" si="32"/>
        <v>1.8</v>
      </c>
      <c r="S159">
        <v>2</v>
      </c>
      <c r="T159">
        <v>1</v>
      </c>
      <c r="U159">
        <v>0</v>
      </c>
      <c r="V159">
        <v>0</v>
      </c>
      <c r="W159">
        <f t="shared" si="33"/>
        <v>0</v>
      </c>
      <c r="X159">
        <v>0</v>
      </c>
      <c r="Y159">
        <f t="shared" si="34"/>
        <v>14</v>
      </c>
      <c r="Z159">
        <v>2</v>
      </c>
      <c r="AA159">
        <v>3</v>
      </c>
      <c r="AB159">
        <v>2</v>
      </c>
      <c r="AE159" t="s">
        <v>332</v>
      </c>
    </row>
    <row r="160" spans="1:31" x14ac:dyDescent="0.3">
      <c r="A160" t="s">
        <v>122</v>
      </c>
      <c r="B160" t="s">
        <v>123</v>
      </c>
      <c r="C160" t="s">
        <v>7</v>
      </c>
      <c r="D160" s="2">
        <f t="shared" si="30"/>
        <v>29</v>
      </c>
      <c r="E160">
        <f t="shared" si="31"/>
        <v>29</v>
      </c>
      <c r="F160">
        <v>2</v>
      </c>
      <c r="G160">
        <f t="shared" si="29"/>
        <v>12.8</v>
      </c>
      <c r="H160">
        <v>3</v>
      </c>
      <c r="I160">
        <v>4</v>
      </c>
      <c r="J160">
        <v>1</v>
      </c>
      <c r="K160">
        <v>3</v>
      </c>
      <c r="L160">
        <v>0</v>
      </c>
      <c r="M160">
        <v>0</v>
      </c>
      <c r="N160">
        <v>0</v>
      </c>
      <c r="O160">
        <v>0</v>
      </c>
      <c r="P160">
        <v>2</v>
      </c>
      <c r="Q160">
        <v>3</v>
      </c>
      <c r="R160">
        <f t="shared" si="32"/>
        <v>4.2</v>
      </c>
      <c r="S160">
        <v>4</v>
      </c>
      <c r="T160">
        <v>3</v>
      </c>
      <c r="U160">
        <v>0</v>
      </c>
      <c r="V160">
        <v>0</v>
      </c>
      <c r="W160">
        <f t="shared" si="33"/>
        <v>0</v>
      </c>
      <c r="X160">
        <v>0</v>
      </c>
      <c r="Y160">
        <f t="shared" si="34"/>
        <v>14</v>
      </c>
      <c r="Z160">
        <v>2</v>
      </c>
      <c r="AA160">
        <v>2</v>
      </c>
      <c r="AB160">
        <v>3</v>
      </c>
      <c r="AE160" t="s">
        <v>255</v>
      </c>
    </row>
    <row r="161" spans="1:31" x14ac:dyDescent="0.3">
      <c r="A161" t="s">
        <v>116</v>
      </c>
      <c r="B161" t="s">
        <v>117</v>
      </c>
      <c r="C161" t="s">
        <v>7</v>
      </c>
      <c r="D161" s="2">
        <f t="shared" si="30"/>
        <v>17.399999999999999</v>
      </c>
      <c r="E161">
        <f t="shared" si="31"/>
        <v>17.399999999999999</v>
      </c>
      <c r="F161">
        <v>5</v>
      </c>
      <c r="G161">
        <f t="shared" si="29"/>
        <v>6.4</v>
      </c>
      <c r="H161">
        <v>0</v>
      </c>
      <c r="I161">
        <v>4</v>
      </c>
      <c r="J161">
        <v>0</v>
      </c>
      <c r="K161">
        <v>0</v>
      </c>
      <c r="L161">
        <v>2</v>
      </c>
      <c r="M161">
        <v>0</v>
      </c>
      <c r="N161">
        <v>0</v>
      </c>
      <c r="O161">
        <v>0</v>
      </c>
      <c r="P161">
        <v>1</v>
      </c>
      <c r="Q161">
        <v>1</v>
      </c>
      <c r="R161">
        <f t="shared" si="32"/>
        <v>0</v>
      </c>
      <c r="S161">
        <v>0</v>
      </c>
      <c r="T161">
        <v>0</v>
      </c>
      <c r="U161">
        <v>0</v>
      </c>
      <c r="V161">
        <v>0</v>
      </c>
      <c r="W161">
        <f t="shared" si="33"/>
        <v>0</v>
      </c>
      <c r="X161">
        <v>0</v>
      </c>
      <c r="Y161">
        <f t="shared" si="34"/>
        <v>16</v>
      </c>
      <c r="Z161">
        <v>2</v>
      </c>
      <c r="AA161">
        <v>2</v>
      </c>
      <c r="AB161">
        <v>4</v>
      </c>
      <c r="AE161" t="s">
        <v>263</v>
      </c>
    </row>
    <row r="162" spans="1:31" x14ac:dyDescent="0.3">
      <c r="A162" t="s">
        <v>187</v>
      </c>
      <c r="B162" t="s">
        <v>150</v>
      </c>
      <c r="C162" t="s">
        <v>7</v>
      </c>
      <c r="D162" s="2">
        <f t="shared" si="30"/>
        <v>3.6</v>
      </c>
      <c r="E162">
        <f t="shared" si="31"/>
        <v>3.6</v>
      </c>
      <c r="F162">
        <v>0</v>
      </c>
      <c r="G162">
        <f t="shared" si="29"/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f t="shared" si="32"/>
        <v>0</v>
      </c>
      <c r="S162">
        <v>0</v>
      </c>
      <c r="T162">
        <v>0</v>
      </c>
      <c r="U162">
        <v>0</v>
      </c>
      <c r="V162">
        <v>0</v>
      </c>
      <c r="W162">
        <f t="shared" si="33"/>
        <v>3.6</v>
      </c>
      <c r="X162">
        <v>1</v>
      </c>
      <c r="Y162">
        <f t="shared" si="34"/>
        <v>0</v>
      </c>
      <c r="Z162">
        <v>0</v>
      </c>
      <c r="AA162">
        <v>0</v>
      </c>
      <c r="AB162">
        <v>0</v>
      </c>
      <c r="AE162" t="s">
        <v>382</v>
      </c>
    </row>
    <row r="163" spans="1:31" x14ac:dyDescent="0.3">
      <c r="A163" t="s">
        <v>85</v>
      </c>
      <c r="B163" t="s">
        <v>3</v>
      </c>
      <c r="C163" t="s">
        <v>7</v>
      </c>
      <c r="D163" s="2">
        <f t="shared" si="30"/>
        <v>0</v>
      </c>
      <c r="E163">
        <f t="shared" si="31"/>
        <v>0</v>
      </c>
      <c r="F163">
        <v>0</v>
      </c>
      <c r="G163">
        <f t="shared" ref="G163:G185" si="35">(H163*$H$2+I163*$I$2+J163*$J$2+K163*$K$2+L163*$L$2+M163*$M$2+N163*$N$2+O163*$O$2+P163*$P$2+Q163*$Q$2)/5</f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f t="shared" si="32"/>
        <v>0</v>
      </c>
      <c r="S163">
        <v>0</v>
      </c>
      <c r="T163">
        <v>0</v>
      </c>
      <c r="U163">
        <v>0</v>
      </c>
      <c r="V163">
        <v>0</v>
      </c>
      <c r="W163">
        <f t="shared" si="33"/>
        <v>0</v>
      </c>
      <c r="X163">
        <v>0</v>
      </c>
      <c r="Y163">
        <f t="shared" si="34"/>
        <v>0</v>
      </c>
      <c r="Z163">
        <v>0</v>
      </c>
      <c r="AA163">
        <v>0</v>
      </c>
      <c r="AB163">
        <v>0</v>
      </c>
      <c r="AE163" t="s">
        <v>360</v>
      </c>
    </row>
    <row r="164" spans="1:31" x14ac:dyDescent="0.3">
      <c r="A164" t="s">
        <v>119</v>
      </c>
      <c r="B164" t="s">
        <v>3</v>
      </c>
      <c r="C164" t="s">
        <v>7</v>
      </c>
      <c r="D164" s="2">
        <f t="shared" ref="D164:D185" si="36">ROUND(E164/100*100,2)</f>
        <v>0</v>
      </c>
      <c r="E164">
        <f t="shared" ref="E164:E185" si="37">R164+W164+G164+Y164-$F$2*F164/10</f>
        <v>0</v>
      </c>
      <c r="G164">
        <f t="shared" si="35"/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f t="shared" ref="R164:R185" si="38">3*SUM(S164:V164)/5</f>
        <v>0</v>
      </c>
      <c r="S164">
        <v>0</v>
      </c>
      <c r="T164">
        <v>0</v>
      </c>
      <c r="U164">
        <v>0</v>
      </c>
      <c r="V164">
        <v>0</v>
      </c>
      <c r="W164">
        <f t="shared" ref="W164:W185" si="39">18*SUM(X164:X164)/5</f>
        <v>0</v>
      </c>
      <c r="X164">
        <v>0</v>
      </c>
      <c r="Y164">
        <f t="shared" ref="Y164:Y185" si="40">10*SUM(Z164:AB164)/5</f>
        <v>0</v>
      </c>
      <c r="Z164">
        <v>0</v>
      </c>
      <c r="AA164">
        <v>0</v>
      </c>
      <c r="AB164">
        <v>0</v>
      </c>
      <c r="AE164" t="s">
        <v>406</v>
      </c>
    </row>
    <row r="165" spans="1:31" x14ac:dyDescent="0.3">
      <c r="A165" t="s">
        <v>120</v>
      </c>
      <c r="B165" t="s">
        <v>121</v>
      </c>
      <c r="C165" t="s">
        <v>7</v>
      </c>
      <c r="D165" s="2">
        <f t="shared" si="36"/>
        <v>0</v>
      </c>
      <c r="E165">
        <f t="shared" si="37"/>
        <v>0</v>
      </c>
      <c r="F165">
        <v>0</v>
      </c>
      <c r="G165">
        <f t="shared" si="35"/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f t="shared" si="38"/>
        <v>0</v>
      </c>
      <c r="S165">
        <v>0</v>
      </c>
      <c r="T165">
        <v>0</v>
      </c>
      <c r="U165">
        <v>0</v>
      </c>
      <c r="V165">
        <v>0</v>
      </c>
      <c r="W165">
        <f t="shared" si="39"/>
        <v>0</v>
      </c>
      <c r="X165">
        <v>0</v>
      </c>
      <c r="Y165">
        <f t="shared" si="40"/>
        <v>0</v>
      </c>
      <c r="Z165">
        <v>0</v>
      </c>
      <c r="AA165">
        <v>0</v>
      </c>
      <c r="AB165">
        <v>0</v>
      </c>
      <c r="AE165" t="s">
        <v>359</v>
      </c>
    </row>
    <row r="166" spans="1:31" x14ac:dyDescent="0.3">
      <c r="A166" t="s">
        <v>91</v>
      </c>
      <c r="B166" s="6" t="s">
        <v>68</v>
      </c>
      <c r="C166" t="s">
        <v>7</v>
      </c>
      <c r="D166" s="2">
        <f t="shared" si="36"/>
        <v>0</v>
      </c>
      <c r="E166">
        <f t="shared" si="37"/>
        <v>0</v>
      </c>
      <c r="G166">
        <f t="shared" si="35"/>
        <v>0</v>
      </c>
      <c r="R166">
        <f t="shared" si="38"/>
        <v>0</v>
      </c>
      <c r="W166">
        <f t="shared" si="39"/>
        <v>0</v>
      </c>
      <c r="Y166">
        <f t="shared" si="40"/>
        <v>0</v>
      </c>
      <c r="AE166" t="s">
        <v>261</v>
      </c>
    </row>
    <row r="167" spans="1:31" x14ac:dyDescent="0.3">
      <c r="A167" t="s">
        <v>200</v>
      </c>
      <c r="B167" s="6" t="s">
        <v>68</v>
      </c>
      <c r="C167" t="s">
        <v>7</v>
      </c>
      <c r="D167" s="2">
        <f t="shared" si="36"/>
        <v>0</v>
      </c>
      <c r="E167">
        <f t="shared" si="37"/>
        <v>0</v>
      </c>
      <c r="G167">
        <f t="shared" si="35"/>
        <v>0</v>
      </c>
      <c r="R167">
        <f t="shared" si="38"/>
        <v>0</v>
      </c>
      <c r="W167">
        <f t="shared" si="39"/>
        <v>0</v>
      </c>
      <c r="Y167">
        <f t="shared" si="40"/>
        <v>0</v>
      </c>
      <c r="AE167" t="s">
        <v>283</v>
      </c>
    </row>
    <row r="168" spans="1:31" x14ac:dyDescent="0.3">
      <c r="A168" t="s">
        <v>204</v>
      </c>
      <c r="B168" s="6" t="s">
        <v>68</v>
      </c>
      <c r="C168" t="s">
        <v>7</v>
      </c>
      <c r="D168" s="2">
        <f t="shared" si="36"/>
        <v>0</v>
      </c>
      <c r="E168">
        <f t="shared" si="37"/>
        <v>0</v>
      </c>
      <c r="G168">
        <f t="shared" si="35"/>
        <v>0</v>
      </c>
      <c r="R168">
        <f t="shared" si="38"/>
        <v>0</v>
      </c>
      <c r="W168">
        <f t="shared" si="39"/>
        <v>0</v>
      </c>
      <c r="Y168">
        <f t="shared" si="40"/>
        <v>0</v>
      </c>
      <c r="AE168" t="s">
        <v>289</v>
      </c>
    </row>
    <row r="169" spans="1:31" x14ac:dyDescent="0.3">
      <c r="A169" t="s">
        <v>186</v>
      </c>
      <c r="B169" s="6" t="s">
        <v>68</v>
      </c>
      <c r="C169" t="s">
        <v>7</v>
      </c>
      <c r="D169" s="2">
        <f t="shared" si="36"/>
        <v>0</v>
      </c>
      <c r="E169">
        <f t="shared" si="37"/>
        <v>0</v>
      </c>
      <c r="G169">
        <f t="shared" si="35"/>
        <v>0</v>
      </c>
      <c r="R169">
        <f t="shared" si="38"/>
        <v>0</v>
      </c>
      <c r="W169">
        <f t="shared" si="39"/>
        <v>0</v>
      </c>
      <c r="Y169">
        <f t="shared" si="40"/>
        <v>0</v>
      </c>
      <c r="AE169" t="s">
        <v>304</v>
      </c>
    </row>
    <row r="170" spans="1:31" x14ac:dyDescent="0.3">
      <c r="A170" t="s">
        <v>185</v>
      </c>
      <c r="B170" s="6" t="s">
        <v>68</v>
      </c>
      <c r="C170" t="s">
        <v>7</v>
      </c>
      <c r="D170" s="2">
        <f t="shared" si="36"/>
        <v>0</v>
      </c>
      <c r="E170">
        <f t="shared" si="37"/>
        <v>0</v>
      </c>
      <c r="G170">
        <f t="shared" si="35"/>
        <v>0</v>
      </c>
      <c r="R170">
        <f t="shared" si="38"/>
        <v>0</v>
      </c>
      <c r="W170">
        <f t="shared" si="39"/>
        <v>0</v>
      </c>
      <c r="Y170">
        <f t="shared" si="40"/>
        <v>0</v>
      </c>
      <c r="AE170" t="s">
        <v>305</v>
      </c>
    </row>
    <row r="171" spans="1:31" x14ac:dyDescent="0.3">
      <c r="A171" t="s">
        <v>208</v>
      </c>
      <c r="B171" s="6" t="s">
        <v>68</v>
      </c>
      <c r="C171" t="s">
        <v>7</v>
      </c>
      <c r="D171" s="2">
        <f t="shared" si="36"/>
        <v>0</v>
      </c>
      <c r="E171">
        <f t="shared" si="37"/>
        <v>0</v>
      </c>
      <c r="G171">
        <f t="shared" si="35"/>
        <v>0</v>
      </c>
      <c r="R171">
        <f t="shared" si="38"/>
        <v>0</v>
      </c>
      <c r="W171">
        <f t="shared" si="39"/>
        <v>0</v>
      </c>
      <c r="Y171">
        <f t="shared" si="40"/>
        <v>0</v>
      </c>
      <c r="AE171" t="s">
        <v>306</v>
      </c>
    </row>
    <row r="172" spans="1:31" x14ac:dyDescent="0.3">
      <c r="A172" t="s">
        <v>157</v>
      </c>
      <c r="B172" s="6" t="s">
        <v>68</v>
      </c>
      <c r="C172" t="s">
        <v>7</v>
      </c>
      <c r="D172" s="2">
        <f t="shared" si="36"/>
        <v>0</v>
      </c>
      <c r="E172">
        <f t="shared" si="37"/>
        <v>0</v>
      </c>
      <c r="G172">
        <f t="shared" si="35"/>
        <v>0</v>
      </c>
      <c r="R172">
        <f t="shared" si="38"/>
        <v>0</v>
      </c>
      <c r="W172">
        <f t="shared" si="39"/>
        <v>0</v>
      </c>
      <c r="Y172">
        <f t="shared" si="40"/>
        <v>0</v>
      </c>
      <c r="AE172" t="s">
        <v>320</v>
      </c>
    </row>
    <row r="173" spans="1:31" x14ac:dyDescent="0.3">
      <c r="A173" t="s">
        <v>214</v>
      </c>
      <c r="B173" s="6" t="s">
        <v>68</v>
      </c>
      <c r="C173" t="s">
        <v>7</v>
      </c>
      <c r="D173" s="2">
        <f t="shared" si="36"/>
        <v>0</v>
      </c>
      <c r="E173">
        <f t="shared" si="37"/>
        <v>0</v>
      </c>
      <c r="G173">
        <f t="shared" si="35"/>
        <v>0</v>
      </c>
      <c r="R173">
        <f t="shared" si="38"/>
        <v>0</v>
      </c>
      <c r="W173">
        <f t="shared" si="39"/>
        <v>0</v>
      </c>
      <c r="Y173">
        <f t="shared" si="40"/>
        <v>0</v>
      </c>
      <c r="AE173" t="s">
        <v>328</v>
      </c>
    </row>
    <row r="174" spans="1:31" x14ac:dyDescent="0.3">
      <c r="A174" t="s">
        <v>215</v>
      </c>
      <c r="B174" s="6" t="s">
        <v>68</v>
      </c>
      <c r="C174" t="s">
        <v>7</v>
      </c>
      <c r="D174" s="2">
        <f t="shared" si="36"/>
        <v>0</v>
      </c>
      <c r="E174">
        <f t="shared" si="37"/>
        <v>0</v>
      </c>
      <c r="G174">
        <f t="shared" si="35"/>
        <v>0</v>
      </c>
      <c r="R174">
        <f t="shared" si="38"/>
        <v>0</v>
      </c>
      <c r="W174">
        <f t="shared" si="39"/>
        <v>0</v>
      </c>
      <c r="Y174">
        <f t="shared" si="40"/>
        <v>0</v>
      </c>
      <c r="AE174" t="s">
        <v>329</v>
      </c>
    </row>
    <row r="175" spans="1:31" x14ac:dyDescent="0.3">
      <c r="A175" t="s">
        <v>216</v>
      </c>
      <c r="B175" s="6" t="s">
        <v>68</v>
      </c>
      <c r="C175" t="s">
        <v>7</v>
      </c>
      <c r="D175" s="2">
        <f t="shared" si="36"/>
        <v>0</v>
      </c>
      <c r="E175">
        <f t="shared" si="37"/>
        <v>0</v>
      </c>
      <c r="G175">
        <f t="shared" si="35"/>
        <v>0</v>
      </c>
      <c r="R175">
        <f t="shared" si="38"/>
        <v>0</v>
      </c>
      <c r="W175">
        <f t="shared" si="39"/>
        <v>0</v>
      </c>
      <c r="Y175">
        <f t="shared" si="40"/>
        <v>0</v>
      </c>
      <c r="AE175" t="s">
        <v>334</v>
      </c>
    </row>
    <row r="176" spans="1:31" x14ac:dyDescent="0.3">
      <c r="A176" t="s">
        <v>217</v>
      </c>
      <c r="B176" s="6" t="s">
        <v>68</v>
      </c>
      <c r="C176" t="s">
        <v>7</v>
      </c>
      <c r="D176" s="2">
        <f t="shared" si="36"/>
        <v>0</v>
      </c>
      <c r="E176">
        <f t="shared" si="37"/>
        <v>0</v>
      </c>
      <c r="G176">
        <f t="shared" si="35"/>
        <v>0</v>
      </c>
      <c r="R176">
        <f t="shared" si="38"/>
        <v>0</v>
      </c>
      <c r="W176">
        <f t="shared" si="39"/>
        <v>0</v>
      </c>
      <c r="Y176">
        <f t="shared" si="40"/>
        <v>0</v>
      </c>
      <c r="AE176" t="s">
        <v>336</v>
      </c>
    </row>
    <row r="177" spans="1:31" x14ac:dyDescent="0.3">
      <c r="A177" t="s">
        <v>166</v>
      </c>
      <c r="B177" s="6" t="s">
        <v>68</v>
      </c>
      <c r="C177" t="s">
        <v>7</v>
      </c>
      <c r="D177" s="2">
        <f t="shared" si="36"/>
        <v>0</v>
      </c>
      <c r="E177">
        <f t="shared" si="37"/>
        <v>0</v>
      </c>
      <c r="G177">
        <f t="shared" si="35"/>
        <v>0</v>
      </c>
      <c r="R177">
        <f t="shared" si="38"/>
        <v>0</v>
      </c>
      <c r="W177">
        <f t="shared" si="39"/>
        <v>0</v>
      </c>
      <c r="Y177">
        <f t="shared" si="40"/>
        <v>0</v>
      </c>
      <c r="AE177" t="s">
        <v>337</v>
      </c>
    </row>
    <row r="178" spans="1:31" x14ac:dyDescent="0.3">
      <c r="A178" t="s">
        <v>218</v>
      </c>
      <c r="B178" s="6" t="s">
        <v>68</v>
      </c>
      <c r="C178" t="s">
        <v>7</v>
      </c>
      <c r="D178" s="2">
        <f t="shared" si="36"/>
        <v>0</v>
      </c>
      <c r="E178">
        <f t="shared" si="37"/>
        <v>0</v>
      </c>
      <c r="G178">
        <f t="shared" si="35"/>
        <v>0</v>
      </c>
      <c r="R178">
        <f t="shared" si="38"/>
        <v>0</v>
      </c>
      <c r="W178">
        <f t="shared" si="39"/>
        <v>0</v>
      </c>
      <c r="Y178">
        <f t="shared" si="40"/>
        <v>0</v>
      </c>
      <c r="AE178" t="s">
        <v>340</v>
      </c>
    </row>
    <row r="179" spans="1:31" x14ac:dyDescent="0.3">
      <c r="A179" t="s">
        <v>162</v>
      </c>
      <c r="B179" s="6" t="s">
        <v>68</v>
      </c>
      <c r="C179" t="s">
        <v>7</v>
      </c>
      <c r="D179" s="2">
        <f t="shared" si="36"/>
        <v>0</v>
      </c>
      <c r="E179">
        <f t="shared" si="37"/>
        <v>0</v>
      </c>
      <c r="G179">
        <f t="shared" si="35"/>
        <v>0</v>
      </c>
      <c r="R179">
        <f t="shared" si="38"/>
        <v>0</v>
      </c>
      <c r="W179">
        <f t="shared" si="39"/>
        <v>0</v>
      </c>
      <c r="Y179">
        <f t="shared" si="40"/>
        <v>0</v>
      </c>
      <c r="AE179" t="s">
        <v>349</v>
      </c>
    </row>
    <row r="180" spans="1:31" x14ac:dyDescent="0.3">
      <c r="A180" t="s">
        <v>225</v>
      </c>
      <c r="B180" s="6" t="s">
        <v>68</v>
      </c>
      <c r="C180" t="s">
        <v>7</v>
      </c>
      <c r="D180" s="2">
        <f t="shared" si="36"/>
        <v>0</v>
      </c>
      <c r="E180">
        <f t="shared" si="37"/>
        <v>0</v>
      </c>
      <c r="G180">
        <f t="shared" si="35"/>
        <v>0</v>
      </c>
      <c r="R180">
        <f t="shared" si="38"/>
        <v>0</v>
      </c>
      <c r="W180">
        <f t="shared" si="39"/>
        <v>0</v>
      </c>
      <c r="Y180">
        <f t="shared" si="40"/>
        <v>0</v>
      </c>
      <c r="AE180" t="s">
        <v>368</v>
      </c>
    </row>
    <row r="181" spans="1:31" x14ac:dyDescent="0.3">
      <c r="A181" t="s">
        <v>67</v>
      </c>
      <c r="B181" s="6" t="s">
        <v>68</v>
      </c>
      <c r="C181" t="s">
        <v>7</v>
      </c>
      <c r="D181" s="2">
        <f t="shared" si="36"/>
        <v>0</v>
      </c>
      <c r="E181">
        <f t="shared" si="37"/>
        <v>0</v>
      </c>
      <c r="G181">
        <f t="shared" si="35"/>
        <v>0</v>
      </c>
      <c r="R181">
        <f t="shared" si="38"/>
        <v>0</v>
      </c>
      <c r="W181">
        <f t="shared" si="39"/>
        <v>0</v>
      </c>
      <c r="Y181">
        <f t="shared" si="40"/>
        <v>0</v>
      </c>
      <c r="AE181" t="s">
        <v>378</v>
      </c>
    </row>
    <row r="182" spans="1:31" x14ac:dyDescent="0.3">
      <c r="A182" t="s">
        <v>227</v>
      </c>
      <c r="B182" s="6" t="s">
        <v>68</v>
      </c>
      <c r="C182" t="s">
        <v>7</v>
      </c>
      <c r="D182" s="2">
        <f t="shared" si="36"/>
        <v>0</v>
      </c>
      <c r="E182">
        <f t="shared" si="37"/>
        <v>0</v>
      </c>
      <c r="G182">
        <f t="shared" si="35"/>
        <v>0</v>
      </c>
      <c r="R182">
        <f t="shared" si="38"/>
        <v>0</v>
      </c>
      <c r="W182">
        <f t="shared" si="39"/>
        <v>0</v>
      </c>
      <c r="Y182">
        <f t="shared" si="40"/>
        <v>0</v>
      </c>
      <c r="AE182" t="s">
        <v>380</v>
      </c>
    </row>
    <row r="183" spans="1:31" x14ac:dyDescent="0.3">
      <c r="A183" t="s">
        <v>228</v>
      </c>
      <c r="B183" s="6" t="s">
        <v>68</v>
      </c>
      <c r="C183" t="s">
        <v>7</v>
      </c>
      <c r="D183" s="2">
        <f t="shared" si="36"/>
        <v>0</v>
      </c>
      <c r="E183">
        <f t="shared" si="37"/>
        <v>0</v>
      </c>
      <c r="G183">
        <f t="shared" si="35"/>
        <v>0</v>
      </c>
      <c r="R183">
        <f t="shared" si="38"/>
        <v>0</v>
      </c>
      <c r="W183">
        <f t="shared" si="39"/>
        <v>0</v>
      </c>
      <c r="Y183">
        <f t="shared" si="40"/>
        <v>0</v>
      </c>
      <c r="AE183" t="s">
        <v>384</v>
      </c>
    </row>
    <row r="184" spans="1:31" x14ac:dyDescent="0.3">
      <c r="A184" t="s">
        <v>135</v>
      </c>
      <c r="B184" s="6" t="s">
        <v>68</v>
      </c>
      <c r="C184" t="s">
        <v>7</v>
      </c>
      <c r="D184" s="2">
        <f t="shared" si="36"/>
        <v>0</v>
      </c>
      <c r="E184">
        <f t="shared" si="37"/>
        <v>0</v>
      </c>
      <c r="G184">
        <f t="shared" si="35"/>
        <v>0</v>
      </c>
      <c r="R184">
        <f t="shared" si="38"/>
        <v>0</v>
      </c>
      <c r="W184">
        <f t="shared" si="39"/>
        <v>0</v>
      </c>
      <c r="Y184">
        <f t="shared" si="40"/>
        <v>0</v>
      </c>
      <c r="AE184" t="s">
        <v>410</v>
      </c>
    </row>
    <row r="185" spans="1:31" x14ac:dyDescent="0.3">
      <c r="A185" t="s">
        <v>154</v>
      </c>
      <c r="B185" s="6" t="s">
        <v>68</v>
      </c>
      <c r="C185" t="s">
        <v>7</v>
      </c>
      <c r="D185" s="2">
        <f t="shared" si="36"/>
        <v>0</v>
      </c>
      <c r="E185">
        <f t="shared" si="37"/>
        <v>0</v>
      </c>
      <c r="G185">
        <f t="shared" si="35"/>
        <v>0</v>
      </c>
      <c r="R185">
        <f t="shared" si="38"/>
        <v>0</v>
      </c>
      <c r="W185">
        <f t="shared" si="39"/>
        <v>0</v>
      </c>
      <c r="Y185">
        <f t="shared" si="40"/>
        <v>0</v>
      </c>
      <c r="AE185" t="s">
        <v>412</v>
      </c>
    </row>
    <row r="186" spans="1:31" x14ac:dyDescent="0.3">
      <c r="C186" t="s">
        <v>7</v>
      </c>
    </row>
    <row r="187" spans="1:31" x14ac:dyDescent="0.3">
      <c r="C187" t="s">
        <v>7</v>
      </c>
    </row>
    <row r="188" spans="1:31" x14ac:dyDescent="0.3">
      <c r="C188" t="s">
        <v>7</v>
      </c>
    </row>
  </sheetData>
  <sortState xmlns:xlrd2="http://schemas.microsoft.com/office/spreadsheetml/2017/richdata2" ref="A4:AE185">
    <sortCondition descending="1" ref="D4:D185"/>
    <sortCondition descending="1" ref="B4:B18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Plymouth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Wennekers</dc:creator>
  <cp:lastModifiedBy>Thomas Wennekers</cp:lastModifiedBy>
  <dcterms:created xsi:type="dcterms:W3CDTF">2020-05-31T11:36:46Z</dcterms:created>
  <dcterms:modified xsi:type="dcterms:W3CDTF">2024-05-29T21:22:27Z</dcterms:modified>
</cp:coreProperties>
</file>