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lfie\Documents\"/>
    </mc:Choice>
  </mc:AlternateContent>
  <xr:revisionPtr revIDLastSave="0" documentId="8_{7D1D327E-D5DC-4F7A-9A0D-D52CB08BECFD}" xr6:coauthVersionLast="47" xr6:coauthVersionMax="47" xr10:uidLastSave="{00000000-0000-0000-0000-000000000000}"/>
  <bookViews>
    <workbookView xWindow="810" yWindow="-120" windowWidth="28110" windowHeight="16440" firstSheet="1" activeTab="4" xr2:uid="{9B079F74-87A4-4751-AE1E-BDEE5EEDE761}"/>
  </bookViews>
  <sheets>
    <sheet name="Theremin Device" sheetId="1" r:id="rId1"/>
    <sheet name="Video Screen Production" sheetId="2" r:id="rId2"/>
    <sheet name="Ultrasonic Trigger" sheetId="3" r:id="rId3"/>
    <sheet name="AV Tech" sheetId="4" r:id="rId4"/>
    <sheet name="Production Cost" sheetId="5" r:id="rId5"/>
    <sheet name="Cables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5" l="1"/>
  <c r="E2" i="5"/>
  <c r="E3" i="5"/>
  <c r="E4" i="5"/>
  <c r="E5" i="5"/>
  <c r="E6" i="5"/>
  <c r="E7" i="5"/>
  <c r="E10" i="5"/>
  <c r="E11" i="5"/>
  <c r="E43" i="4"/>
  <c r="E38" i="4"/>
  <c r="E39" i="4"/>
  <c r="E40" i="4"/>
  <c r="E33" i="4"/>
  <c r="E34" i="4"/>
  <c r="E35" i="4"/>
  <c r="E15" i="5"/>
  <c r="E16" i="5"/>
  <c r="E17" i="5"/>
  <c r="E14" i="5"/>
  <c r="E30" i="4"/>
  <c r="E29" i="4"/>
  <c r="E28" i="4"/>
  <c r="E27" i="4"/>
  <c r="E26" i="4"/>
  <c r="E25" i="4"/>
  <c r="E24" i="4"/>
  <c r="E22" i="4"/>
  <c r="E23" i="4"/>
  <c r="E21" i="4"/>
  <c r="E18" i="4"/>
  <c r="E17" i="4"/>
  <c r="E16" i="4"/>
  <c r="E15" i="4"/>
  <c r="E14" i="4"/>
  <c r="E11" i="4"/>
  <c r="E10" i="4"/>
  <c r="E9" i="4"/>
  <c r="E6" i="4"/>
  <c r="E5" i="4"/>
  <c r="E4" i="4"/>
  <c r="E3" i="4"/>
  <c r="E2" i="4"/>
  <c r="E44" i="3"/>
  <c r="E16" i="3"/>
  <c r="E15" i="3"/>
  <c r="E11" i="3"/>
  <c r="E6" i="3"/>
  <c r="E10" i="3"/>
  <c r="E5" i="3"/>
  <c r="E4" i="3"/>
  <c r="E3" i="3"/>
  <c r="E2" i="3"/>
  <c r="E13" i="2"/>
  <c r="E15" i="2"/>
  <c r="E12" i="2"/>
  <c r="E9" i="2"/>
  <c r="E8" i="2"/>
  <c r="E6" i="2"/>
  <c r="E7" i="2"/>
  <c r="E3" i="2"/>
  <c r="E2" i="2"/>
  <c r="E27" i="2" s="1"/>
  <c r="E2" i="1"/>
  <c r="E55" i="1" s="1"/>
  <c r="E3" i="1"/>
  <c r="E8" i="1"/>
  <c r="E51" i="1"/>
  <c r="E36" i="1"/>
  <c r="E28" i="1"/>
  <c r="E22" i="1"/>
  <c r="E21" i="1"/>
  <c r="E17" i="1"/>
  <c r="E16" i="1"/>
</calcChain>
</file>

<file path=xl/sharedStrings.xml><?xml version="1.0" encoding="utf-8"?>
<sst xmlns="http://schemas.openxmlformats.org/spreadsheetml/2006/main" count="356" uniqueCount="251">
  <si>
    <t>Theremin Circuit</t>
  </si>
  <si>
    <t>Qty</t>
  </si>
  <si>
    <t>Link</t>
  </si>
  <si>
    <t>Cost</t>
  </si>
  <si>
    <t>Total Cost</t>
  </si>
  <si>
    <t>Acquired?</t>
  </si>
  <si>
    <t>Antenna</t>
  </si>
  <si>
    <t>https://www.amazon.co.uk/Telescopic-Sections-Portable-Replacement-Reception-Silver/dp/B0CY3N24SF?</t>
  </si>
  <si>
    <t>CD4093 NAND IC</t>
  </si>
  <si>
    <t>https://cpc.farnell.com/texas-instruments/cd4093be/ic-4000-cmos-4093-dip14-18v/dp/SC16476</t>
  </si>
  <si>
    <t>5.1K resistor</t>
  </si>
  <si>
    <t>https://uk.rs-online.com/web/p/through-hole-resistors/1997887?gb=s</t>
  </si>
  <si>
    <t>-</t>
  </si>
  <si>
    <t>10K resistor</t>
  </si>
  <si>
    <t>https://uk.rs-online.com/web/p/through-hole-resistors/7077745?gb=s</t>
  </si>
  <si>
    <t>100pf Capacitor</t>
  </si>
  <si>
    <t>https://uk.rs-online.com/web/p/single-layer-ceramic-capacitors/2042366?gb=a</t>
  </si>
  <si>
    <t>MCP602 Op Amp</t>
  </si>
  <si>
    <t>https://uk.rs-online.com/web/p/op-amps/3792572?gb=s</t>
  </si>
  <si>
    <t>10k Trimpot</t>
  </si>
  <si>
    <t>https://uk.rs-online.com/web/p/trimmer-potentiometers/5219647?gb=s</t>
  </si>
  <si>
    <t>Midi Circuit</t>
  </si>
  <si>
    <t>Arduino Nano</t>
  </si>
  <si>
    <t>https://uk.rs-online.com/web/p/arduino/6961667?gb=s</t>
  </si>
  <si>
    <t>Female Midi Din socket</t>
  </si>
  <si>
    <t>https://uk.rs-online.com/web/p/din-connectors/0491087?gb=s</t>
  </si>
  <si>
    <t>220 Ohm Resistor</t>
  </si>
  <si>
    <t>https://uk.rs-online.com/web/p/through-hole-resistors/7077612?gb=s</t>
  </si>
  <si>
    <t>Extras</t>
  </si>
  <si>
    <t>Connector wire</t>
  </si>
  <si>
    <t>https://cpc.farnell.com/alpha-wire/6713-bk005/wire-eco-22awg-black-30-5m/dp/CB16497?st=hokup%20wire</t>
  </si>
  <si>
    <t>Board</t>
  </si>
  <si>
    <t>https://uk.rs-online.com/web/p/stripboards/2065841?gb=s</t>
  </si>
  <si>
    <t>Dip- 8 Socket</t>
  </si>
  <si>
    <t>https://uk.rs-online.com/web/p/dil-sockets/0813115?gb=s</t>
  </si>
  <si>
    <t>Dip-14 Socket</t>
  </si>
  <si>
    <t>https://uk.rs-online.com/web/p/dil-sockets/0813121?gb=s</t>
  </si>
  <si>
    <t>Header socket (30 pins)</t>
  </si>
  <si>
    <t>https://www.ebay.co.uk/itm/374042323597</t>
  </si>
  <si>
    <t>5V power supply</t>
  </si>
  <si>
    <t>https://uk.rs-online.com/web/p/ac-dc-adapters/2579473?gb=s</t>
  </si>
  <si>
    <t>Barrel jack Power Connector</t>
  </si>
  <si>
    <t>https://uk.rs-online.com/web/p/dc-power-connectors/2821512?gb=s</t>
  </si>
  <si>
    <t>Consumables</t>
  </si>
  <si>
    <t>Solder</t>
  </si>
  <si>
    <t>Flux</t>
  </si>
  <si>
    <t>Hot Glue</t>
  </si>
  <si>
    <t>Isopropyl Alcohol</t>
  </si>
  <si>
    <t>https://uk.rs-online.com/web/p/electronics-cleaners/1876955?gb=s</t>
  </si>
  <si>
    <t>Fixings</t>
  </si>
  <si>
    <t>M3 Machine Screws</t>
  </si>
  <si>
    <t>https://uk.rs-online.com/web/p/machine-screws/9141945?gb=s</t>
  </si>
  <si>
    <t>M3 heat set inserts</t>
  </si>
  <si>
    <t>https://www.ebay.co.uk/itm/176651678967?_skw=heat+set+inserts+m3&amp;itmmeta=01JJPD405MQ84MPF4WP1XBS79P</t>
  </si>
  <si>
    <t>M3 standoffs</t>
  </si>
  <si>
    <t>https://cpc.farnell.com/harwin/r30-3001202/spacers-m3-12mm/dp/PC00100?st=m3%20standoff</t>
  </si>
  <si>
    <t>Chassis</t>
  </si>
  <si>
    <t>Black PETG Fillament (1.75mm)</t>
  </si>
  <si>
    <t>https://uk.rs-online.com/web/p/3d-printing-materials/2020385?gb=s</t>
  </si>
  <si>
    <t>Tools</t>
  </si>
  <si>
    <t>Soldering iron</t>
  </si>
  <si>
    <t>Oscilliscope</t>
  </si>
  <si>
    <t>Power Supply</t>
  </si>
  <si>
    <t>Multimeter</t>
  </si>
  <si>
    <t>3D Printer</t>
  </si>
  <si>
    <t>Drill</t>
  </si>
  <si>
    <t>Drill Bits</t>
  </si>
  <si>
    <t>Screwdrivers</t>
  </si>
  <si>
    <t>Cleaning Brushes</t>
  </si>
  <si>
    <t>Labour Cost</t>
  </si>
  <si>
    <t>1 Day Prep</t>
  </si>
  <si>
    <t>3 Day Assembly</t>
  </si>
  <si>
    <t>Total</t>
  </si>
  <si>
    <t>Projector Screens</t>
  </si>
  <si>
    <t xml:space="preserve">Cost </t>
  </si>
  <si>
    <t>Timber 1800mm lengths (10 Pack)</t>
  </si>
  <si>
    <t>https://www.diy.com/departments/snowdon-timber-garden-b19386-treated-2x1-batten-l-1-8m-w-38mm-t-19mm-10-pack/5060893865853_BQ.prd</t>
  </si>
  <si>
    <t>Screen Material (20m x 150cm)</t>
  </si>
  <si>
    <t>https://www.amazon.co.uk/Plain-White-Calico-Fabric-Pillowcases/dp/B08BZW8919?dib=eyJ2IjoiMSJ9.JyQ6GapUI6d41beSR6IMuaPVgW1TmKYwA8psYLC8sfIwZLL-9FisYYiAPgktGSMXHNLFBqqOWjc0cd5qoUnGV4-QIkrzRU8TzQfaBzrgAGfMg0_1MpgBas_9UmuRgHvCRdAFGvYWlPUHog2HiEWBnzQrGrJMMsTmzSrv8ccm9Km7p-QPJIk7E5BVEBtW3D9BievGEVAADBwzXgIT8DVBQx6mchYYyYx_RL3iZBpGq3a262sjX3nAjRRNHgKppGgwI-UESfs_5zdZu493n8mfjuX3k2oBCzjs_-vAAzkiHms.a-j395OgwupBg7bPKBHcQZV0-d4_493d5UTZ0ZqWCdE&amp;dib_tag=se&amp;keywords=white%2Bcotton%2Bfabric%2Bby%2Bthe%2Bmetre&amp;qid=1747416919&amp;sr=8-16&amp;th=1</t>
  </si>
  <si>
    <t>80mm screws</t>
  </si>
  <si>
    <t>https://www.diy.com/departments/turbodrive-pozidriv-double-self-countersunk-yellow-passivated-steel-wood-screw-dia-5mm-l-80mm-pack-of-100/3663602747352_BQ.prd</t>
  </si>
  <si>
    <t>30mm screws</t>
  </si>
  <si>
    <t>https://www.diy.com/departments/diall-pz-double-countersunk-yellow-passivated-steel-wood-screw-dia-5mm-l-30mm-pack-of-100/3663602745563_BQ.prd</t>
  </si>
  <si>
    <t>Staples</t>
  </si>
  <si>
    <t>https://www.diy.com/departments/stanley-heavy-duty-staples-h-12mm-pack-of-5000/3253561050855_BQ.prd</t>
  </si>
  <si>
    <t>Eyelets (2 pack)</t>
  </si>
  <si>
    <t>https://www.diy.com/departments/zinc-plated-metal-large-vine-eye-l-75mm-pack-of-2/240708_BQ.prd</t>
  </si>
  <si>
    <t>Pozi 2 Bits</t>
  </si>
  <si>
    <t>https://www.diy.com/departments/brave-tools-ph2-impact-drill-driver-screwdriver-26pc-bits-set-magnetic-bit-holder-pozidriv-pozi-2-bits/5056573100215_BQ.prd</t>
  </si>
  <si>
    <t>Saw Blades</t>
  </si>
  <si>
    <t>https://www.diy.com/departments/evolution-multi-material-mitre-saw-blade-185-x-20mm-x-20t/0849713081797_BQ.prd</t>
  </si>
  <si>
    <t>Technician Day Rate</t>
  </si>
  <si>
    <t>Mitre Saw</t>
  </si>
  <si>
    <t>Impact Driver</t>
  </si>
  <si>
    <t>Staple gun</t>
  </si>
  <si>
    <t>Tape Measure</t>
  </si>
  <si>
    <t>Pencil</t>
  </si>
  <si>
    <t>Trisquare</t>
  </si>
  <si>
    <t>fabric scissors</t>
  </si>
  <si>
    <t>TOTAL</t>
  </si>
  <si>
    <t xml:space="preserve">Electronic Components </t>
  </si>
  <si>
    <t>Arduino Mega 2560</t>
  </si>
  <si>
    <t>https://thepihut.com/products/arduino-mega-2560-rev3</t>
  </si>
  <si>
    <t>HC-SR04 Ultrasoic Distance Sensor</t>
  </si>
  <si>
    <t>https://thepihut.com/products/ultrasonic-distance-sensor-hcsr04</t>
  </si>
  <si>
    <t>Arduino Mega Proto Shield</t>
  </si>
  <si>
    <t>https://thepihut.com/products/arduino-mega-proto-shield-dev-mega</t>
  </si>
  <si>
    <t>Headers</t>
  </si>
  <si>
    <t>https://thepihut.com/products/0-1-2-54-mm-arduino-male-pin-headers-straight-green-10pcs</t>
  </si>
  <si>
    <t>MIDI Port</t>
  </si>
  <si>
    <t>https://cpc.farnell.com/rean/nys325/din-connector-female-5p-5mm-cable/dp/CN19708?st=7%20pin%20mini%20din</t>
  </si>
  <si>
    <t>220R Resistor</t>
  </si>
  <si>
    <t>https://cpc.farnell.com/multicomp-pro/mcf-0-25w-220r/resistor-0-25w-5-220r-pk-100/dp/RE03795?st=220r%20resistor</t>
  </si>
  <si>
    <t>4 core Cable 25m</t>
  </si>
  <si>
    <t>https://cpc.farnell.com/pro-elec/pelb0654/cable-7-2-4c-shielded-black-25m/dp/CB22640</t>
  </si>
  <si>
    <t>Hook up wire</t>
  </si>
  <si>
    <t>https://thepihut.com/products/prototyping-wire-spool-set</t>
  </si>
  <si>
    <t>Construction</t>
  </si>
  <si>
    <t>PETG 3D printing filament</t>
  </si>
  <si>
    <t>https://cpc.farnell.com/multicomp/mc011465/3d-printer-filament-petg-1-75mm/dp/MK00945?st=3d%20print%20material</t>
  </si>
  <si>
    <t>Scaff half Coupler</t>
  </si>
  <si>
    <t>https://cpc.farnell.com/global-truss/812b/half-coupler-50mm-100kg-black/dp/ST01791?MER=sy-me-pd-mi-alte</t>
  </si>
  <si>
    <t>M12 Nuts</t>
  </si>
  <si>
    <t>https://cpc.farnell.com/metalmate/memnynp12z/nylon-lock-nut-bzp-m12-pk100/dp/FN05998</t>
  </si>
  <si>
    <t>https://cpc.farnell.com/unbranded/cp3m12/screw-csk-pozi-3m-x-12mm-100pk/dp/FNCP3M12?st=m3%20machine%20screws</t>
  </si>
  <si>
    <t>M3 Heat set Inserts</t>
  </si>
  <si>
    <t>https://thepihut.com/products/brass-heat-set-inserts-for-plastic-m3-x-4mm-50-pack</t>
  </si>
  <si>
    <t>Soldering Iron</t>
  </si>
  <si>
    <t>3d printer</t>
  </si>
  <si>
    <t>Drill bits</t>
  </si>
  <si>
    <t>1 Day Research</t>
  </si>
  <si>
    <t>1 Day prep</t>
  </si>
  <si>
    <t>3 Day build</t>
  </si>
  <si>
    <t>Lighting</t>
  </si>
  <si>
    <t>Supplier</t>
  </si>
  <si>
    <t>dot2 XL F Lighting Console</t>
  </si>
  <si>
    <t>https://www.malighting.com/product-archive/product/dot2-xl-f-120212/</t>
  </si>
  <si>
    <t>Internal Inventory</t>
  </si>
  <si>
    <t>Robe Pointe</t>
  </si>
  <si>
    <t>https://www.robe.cz/pointe</t>
  </si>
  <si>
    <t>Martin Mac Aura</t>
  </si>
  <si>
    <t>https://www.martin.com/en/products/mac-aura</t>
  </si>
  <si>
    <t>Ayrton Diablo-S</t>
  </si>
  <si>
    <t>https://www.ayrton.eu/produit/diablo/</t>
  </si>
  <si>
    <t>Chauvet COLORdash Par H7X</t>
  </si>
  <si>
    <t>https://www.chauvetprofessional.com/products/colordash-par-h7x/</t>
  </si>
  <si>
    <t>Video</t>
  </si>
  <si>
    <t>Resolume Media Server Rack</t>
  </si>
  <si>
    <t>Includes PC and HDMI to SDI converter</t>
  </si>
  <si>
    <t>Projector</t>
  </si>
  <si>
    <t>https://hire.encore-emea.com/product/panasonic-pt-rz970bej-9-4k-laser-wuxga/</t>
  </si>
  <si>
    <t>Encore</t>
  </si>
  <si>
    <t>Estimated Hire price  + our collection fee</t>
  </si>
  <si>
    <t>Lens</t>
  </si>
  <si>
    <t>https://hire.encore-emea.com/product/panasonic-et-dle250-2-3-3-61-zoom-lens/</t>
  </si>
  <si>
    <t>Audio</t>
  </si>
  <si>
    <t>NEXO GEO M620 Line Array</t>
  </si>
  <si>
    <t>https://designservices.co.uk/dry-hire/audio/speakers/nexo-geo-m620-compact-line-array/</t>
  </si>
  <si>
    <t>PDS</t>
  </si>
  <si>
    <t>2x boxes of six</t>
  </si>
  <si>
    <t>NEXO LS18 Sub</t>
  </si>
  <si>
    <t>https://designservices.co.uk/dry-hire/audio/speakers/nexo-ls18-sub/</t>
  </si>
  <si>
    <t>NEXO NXamp4x1</t>
  </si>
  <si>
    <t>https://designservices.co.uk/dry-hire/audio/amplifiers/nexo-nxamp4x1-amplifier/</t>
  </si>
  <si>
    <t>Yamaha QL1 Mixing Console</t>
  </si>
  <si>
    <t>https://designservices.co.uk/dry-hire/audio/audio-mixing-desks/yamaha-ql1-digital-mixing-console/</t>
  </si>
  <si>
    <t>Cables</t>
  </si>
  <si>
    <t>Rigging</t>
  </si>
  <si>
    <t>Prolyte H30V L400</t>
  </si>
  <si>
    <t>https://designservices.co.uk/dry-hire/rigging-equipment/truss/prolyte-h30v-lengths/4m-prolyte-h30v-truss/</t>
  </si>
  <si>
    <t>Prolyte H30V L300</t>
  </si>
  <si>
    <t>https://designservices.co.uk/dry-hire/rigging-equipment/truss/prolyte-h30v-lengths/3m-prolyte-h30v-truss/</t>
  </si>
  <si>
    <t>Prolyte H30V L200</t>
  </si>
  <si>
    <t>https://designservices.co.uk/dry-hire/rigging-equipment/truss/prolyte-h30v-lengths/2m-prolyte-h30v-truss/</t>
  </si>
  <si>
    <t>Prolyte H30V 2 way 90 degree corner</t>
  </si>
  <si>
    <t>https://designservices.co.uk/dry-hire/rigging-equipment/truss/prolyte-h30v-corners/prolyte-h30v-90-degree-2way-truss-corner/</t>
  </si>
  <si>
    <t>CM ET Prostar 226kg Electric Chain hoist</t>
  </si>
  <si>
    <t>https://designservices.co.uk/dry-hire/rigging-equipment/powered-manual-hoists/prostar-electric-chain-motor-226kg/</t>
  </si>
  <si>
    <t>CM ET Loadstar 500kg Electric Chain Hoist</t>
  </si>
  <si>
    <t>https://designservices.co.uk/dry-hire/rigging-equipment/powered-manual-hoists/lodestar-500kg-electric-chain-motor/</t>
  </si>
  <si>
    <t>LV4 Chain hoist controller</t>
  </si>
  <si>
    <t>https://designservices.co.uk/dry-hire/rigging-equipment/powered-manual-hoists/out-board-4-way-chain-hoist-controller/</t>
  </si>
  <si>
    <t>LV8 Chain Hoist Controller</t>
  </si>
  <si>
    <t>https://designservices.co.uk/dry-hire/rigging-equipment/powered-manual-hoists/out-board-8-way-chain-hoist-controller/</t>
  </si>
  <si>
    <t>Slings</t>
  </si>
  <si>
    <t>https://designservices.co.uk/dry-hire/rigging-equipment/loose-rigging/round-slings/2t-2m-round-sling/</t>
  </si>
  <si>
    <t>Shackle</t>
  </si>
  <si>
    <t>https://designservices.co.uk/dry-hire/rigging-equipment/loose-rigging/shackles/2t-bow-shackle/</t>
  </si>
  <si>
    <t>Networking</t>
  </si>
  <si>
    <t>Luminex Gigacore 12 Switch</t>
  </si>
  <si>
    <t>https://www.10knew.com/product/luminex-gigacore-12/</t>
  </si>
  <si>
    <t>Audio Interface</t>
  </si>
  <si>
    <t>https://focusrite.com/products/scarlett-16i16</t>
  </si>
  <si>
    <t>Luminex LumiNode 4</t>
  </si>
  <si>
    <t>https://www.luminex.be/products/luminode/luminode-4/</t>
  </si>
  <si>
    <t>Power Distribution</t>
  </si>
  <si>
    <t>3 phase to socapex distro</t>
  </si>
  <si>
    <t>https://distroworks.co.uk/shop/distro/three-phase-distro/63amp-socapex-distro/</t>
  </si>
  <si>
    <t>16A to 13A distro</t>
  </si>
  <si>
    <t>https://distroworks.co.uk/shop/distro/single-phase-distro/16a-single-phase-6x-13a-distribution-board/</t>
  </si>
  <si>
    <t>16A 3 way split</t>
  </si>
  <si>
    <t>https://cpc.farnell.com/pce/94325003/t-connect-1-in-2-out-230v-black/dp/PL15613?st=t%20conectors</t>
  </si>
  <si>
    <t>Additional Expenses</t>
  </si>
  <si>
    <t>Transportation Budget</t>
  </si>
  <si>
    <t>Catering Budget</t>
  </si>
  <si>
    <t>On site crew</t>
  </si>
  <si>
    <t>Maintenance Call out</t>
  </si>
  <si>
    <t>Contingency Budget</t>
  </si>
  <si>
    <t>Legal Costs</t>
  </si>
  <si>
    <t>Equipment Insurance</t>
  </si>
  <si>
    <t>Public Liability Insurance</t>
  </si>
  <si>
    <t>LX tape</t>
  </si>
  <si>
    <t>https://cpc.farnell.com/pro-power/pvc-tape-1933b/19mm-x-33m-insulation-tape-black/dp/CBBR7208?st=electrical%20tape</t>
  </si>
  <si>
    <t>Gaffer Tape</t>
  </si>
  <si>
    <t>https://www.gaffatape.com/industrial-grade-gaffer-cloth-tape/</t>
  </si>
  <si>
    <t>NEC Approved Floor Tape</t>
  </si>
  <si>
    <t>https://www.propackaging.co.uk/double-sided-tapes/nec-approved-floor-tape.html</t>
  </si>
  <si>
    <t>Zip Ties</t>
  </si>
  <si>
    <t>https://cpc.farnell.com/pro-power/0301-cv-200aw/200x3-60mm-weatherproof-cable/dp/CBBR7709?st=2.5%20x%20200%20cable%20tie</t>
  </si>
  <si>
    <t>Power</t>
  </si>
  <si>
    <t>qty</t>
  </si>
  <si>
    <t>length</t>
  </si>
  <si>
    <t>Socapex</t>
  </si>
  <si>
    <t>32m</t>
  </si>
  <si>
    <t>16A Extension</t>
  </si>
  <si>
    <t>10m</t>
  </si>
  <si>
    <t>5m</t>
  </si>
  <si>
    <t>16A - Pcon</t>
  </si>
  <si>
    <t>16A - True One</t>
  </si>
  <si>
    <t>Socapex 16A Fanout</t>
  </si>
  <si>
    <t>63A 3 phase cable</t>
  </si>
  <si>
    <t>50m</t>
  </si>
  <si>
    <t>True1 - IEC</t>
  </si>
  <si>
    <t>3m</t>
  </si>
  <si>
    <t>5 pin DMX</t>
  </si>
  <si>
    <t>TrueOne Extension</t>
  </si>
  <si>
    <t>Pcon Extension</t>
  </si>
  <si>
    <t>NL4</t>
  </si>
  <si>
    <t>20m</t>
  </si>
  <si>
    <t>0.5m</t>
  </si>
  <si>
    <t>XLR</t>
  </si>
  <si>
    <t>Jack - XLR</t>
  </si>
  <si>
    <t>SDI Cable</t>
  </si>
  <si>
    <t>HDMI Cable</t>
  </si>
  <si>
    <t>1m</t>
  </si>
  <si>
    <t>Ethernet Cable</t>
  </si>
  <si>
    <t>2m</t>
  </si>
  <si>
    <t>USB type c cable</t>
  </si>
  <si>
    <t>MIDI Cable</t>
  </si>
  <si>
    <t>Provided by event</t>
  </si>
  <si>
    <t>Prep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</si>
</sst>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£&quot;#,##0;[Red]\-&quot;£&quot;#,##0"/>
    <numFmt numFmtId="8" formatCode="&quot;£&quot;#,##0.00;[Red]\-&quot;£&quot;#,##0.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16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2" fillId="0" borderId="0" xfId="1"/>
    <xf numFmtId="0" fontId="0" fillId="2" borderId="0" xfId="0" applyFill="1"/>
    <xf numFmtId="0" fontId="2" fillId="2" borderId="0" xfId="1" applyFill="1"/>
    <xf numFmtId="0" fontId="0" fillId="3" borderId="0" xfId="0" applyFill="1"/>
    <xf numFmtId="0" fontId="2" fillId="3" borderId="0" xfId="1" applyFill="1"/>
    <xf numFmtId="0" fontId="1" fillId="4" borderId="0" xfId="0" applyFont="1" applyFill="1"/>
    <xf numFmtId="0" fontId="0" fillId="4" borderId="0" xfId="0" applyFill="1"/>
    <xf numFmtId="0" fontId="2" fillId="4" borderId="0" xfId="1" applyFill="1"/>
    <xf numFmtId="0" fontId="1" fillId="2" borderId="0" xfId="0" applyFont="1" applyFill="1"/>
    <xf numFmtId="0" fontId="1" fillId="5" borderId="0" xfId="0" applyFont="1" applyFill="1"/>
    <xf numFmtId="0" fontId="0" fillId="5" borderId="0" xfId="0" applyFill="1"/>
    <xf numFmtId="0" fontId="2" fillId="5" borderId="0" xfId="1" applyFill="1"/>
    <xf numFmtId="0" fontId="1" fillId="6" borderId="0" xfId="0" applyFont="1" applyFill="1"/>
    <xf numFmtId="0" fontId="0" fillId="6" borderId="0" xfId="0" applyFill="1"/>
    <xf numFmtId="0" fontId="2" fillId="6" borderId="0" xfId="1" applyFill="1"/>
    <xf numFmtId="0" fontId="1" fillId="7" borderId="0" xfId="0" applyFont="1" applyFill="1"/>
    <xf numFmtId="0" fontId="0" fillId="7" borderId="0" xfId="0" applyFill="1"/>
    <xf numFmtId="0" fontId="2" fillId="7" borderId="0" xfId="1" applyFill="1"/>
    <xf numFmtId="0" fontId="1" fillId="8" borderId="0" xfId="0" applyFont="1" applyFill="1"/>
    <xf numFmtId="0" fontId="0" fillId="8" borderId="0" xfId="0" applyFill="1"/>
    <xf numFmtId="0" fontId="1" fillId="9" borderId="0" xfId="0" applyFont="1" applyFill="1"/>
    <xf numFmtId="0" fontId="0" fillId="9" borderId="0" xfId="0" applyFill="1"/>
    <xf numFmtId="0" fontId="0" fillId="3" borderId="0" xfId="0" applyFill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4" borderId="0" xfId="0" applyFill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2" borderId="0" xfId="0" applyFill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5" borderId="0" xfId="0" applyFill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6" borderId="0" xfId="0" applyFill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7" borderId="0" xfId="0" applyFill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8" borderId="0" xfId="0" applyFill="1">
      <extLst>
        <ext xmlns:xfpb="http://schemas.microsoft.com/office/spreadsheetml/2022/featurepropertybag" uri="{C7286773-470A-42A8-94C5-96B5CB345126}">
          <xfpb:xfComplement i="0"/>
        </ext>
      </extLst>
    </xf>
    <xf numFmtId="8" fontId="0" fillId="0" borderId="0" xfId="0" applyNumberFormat="1"/>
    <xf numFmtId="6" fontId="0" fillId="0" borderId="0" xfId="0" applyNumberFormat="1"/>
    <xf numFmtId="0" fontId="2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2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k.rs-online.com/web/p/machine-screws/9141945?gb=s" TargetMode="External"/><Relationship Id="rId13" Type="http://schemas.openxmlformats.org/officeDocument/2006/relationships/hyperlink" Target="https://uk.rs-online.com/web/p/dc-power-connectors/2821512?gb=s" TargetMode="External"/><Relationship Id="rId18" Type="http://schemas.openxmlformats.org/officeDocument/2006/relationships/hyperlink" Target="https://www.amazon.co.uk/Telescopic-Sections-Portable-Replacement-Reception-Silver/dp/B0CY3N24SF?" TargetMode="External"/><Relationship Id="rId3" Type="http://schemas.openxmlformats.org/officeDocument/2006/relationships/hyperlink" Target="https://uk.rs-online.com/web/p/through-hole-resistors/7077612?gb=s" TargetMode="External"/><Relationship Id="rId21" Type="http://schemas.openxmlformats.org/officeDocument/2006/relationships/hyperlink" Target="https://uk.rs-online.com/web/p/through-hole-resistors/7077745?gb=s" TargetMode="External"/><Relationship Id="rId7" Type="http://schemas.openxmlformats.org/officeDocument/2006/relationships/hyperlink" Target="https://uk.rs-online.com/web/p/dil-sockets/0813121?gb=s" TargetMode="External"/><Relationship Id="rId12" Type="http://schemas.openxmlformats.org/officeDocument/2006/relationships/hyperlink" Target="https://cpc.farnell.com/harwin/r30-3001202/spacers-m3-12mm/dp/PC00100?st=m3%20standoff" TargetMode="External"/><Relationship Id="rId17" Type="http://schemas.openxmlformats.org/officeDocument/2006/relationships/hyperlink" Target="https://uk.rs-online.com/web/p/op-amps/3792572?gb=s" TargetMode="External"/><Relationship Id="rId2" Type="http://schemas.openxmlformats.org/officeDocument/2006/relationships/hyperlink" Target="https://uk.rs-online.com/web/p/din-connectors/0491087?gb=s" TargetMode="External"/><Relationship Id="rId16" Type="http://schemas.openxmlformats.org/officeDocument/2006/relationships/hyperlink" Target="https://uk.rs-online.com/web/p/trimmer-potentiometers/5219647?gb=s" TargetMode="External"/><Relationship Id="rId20" Type="http://schemas.openxmlformats.org/officeDocument/2006/relationships/hyperlink" Target="https://uk.rs-online.com/web/p/through-hole-resistors/1997887?gb=s" TargetMode="External"/><Relationship Id="rId1" Type="http://schemas.openxmlformats.org/officeDocument/2006/relationships/hyperlink" Target="https://uk.rs-online.com/web/p/arduino/6961667?gb=s" TargetMode="External"/><Relationship Id="rId6" Type="http://schemas.openxmlformats.org/officeDocument/2006/relationships/hyperlink" Target="https://uk.rs-online.com/web/p/dil-sockets/0813115?gb=s" TargetMode="External"/><Relationship Id="rId11" Type="http://schemas.openxmlformats.org/officeDocument/2006/relationships/hyperlink" Target="https://www.ebay.co.uk/itm/374042323597" TargetMode="External"/><Relationship Id="rId5" Type="http://schemas.openxmlformats.org/officeDocument/2006/relationships/hyperlink" Target="https://uk.rs-online.com/web/p/stripboards/2065841?gb=s" TargetMode="External"/><Relationship Id="rId15" Type="http://schemas.openxmlformats.org/officeDocument/2006/relationships/hyperlink" Target="https://uk.rs-online.com/web/p/ac-dc-adapters/2579473?gb=s" TargetMode="External"/><Relationship Id="rId10" Type="http://schemas.openxmlformats.org/officeDocument/2006/relationships/hyperlink" Target="https://uk.rs-online.com/web/p/3d-printing-materials/2020385?gb=s" TargetMode="External"/><Relationship Id="rId19" Type="http://schemas.openxmlformats.org/officeDocument/2006/relationships/hyperlink" Target="https://uk.rs-online.com/web/p/single-layer-ceramic-capacitors/2042366?gb=a" TargetMode="External"/><Relationship Id="rId4" Type="http://schemas.openxmlformats.org/officeDocument/2006/relationships/hyperlink" Target="https://cpc.farnell.com/alpha-wire/6713-bk005/wire-eco-22awg-black-30-5m/dp/CB16497?st=hokup%20wire" TargetMode="External"/><Relationship Id="rId9" Type="http://schemas.openxmlformats.org/officeDocument/2006/relationships/hyperlink" Target="https://www.ebay.co.uk/itm/176651678967?_skw=heat+set+inserts+m3&amp;itmmeta=01JJPD405MQ84MPF4WP1XBS79P" TargetMode="External"/><Relationship Id="rId14" Type="http://schemas.openxmlformats.org/officeDocument/2006/relationships/hyperlink" Target="https://uk.rs-online.com/web/p/electronics-cleaners/1876955?gb=s" TargetMode="External"/><Relationship Id="rId22" Type="http://schemas.openxmlformats.org/officeDocument/2006/relationships/hyperlink" Target="https://cpc.farnell.com/texas-instruments/cd4093be/ic-4000-cmos-4093-dip14-18v/dp/SC16476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y.com/departments/evolution-multi-material-mitre-saw-blade-185-x-20mm-x-20t/0849713081797_BQ.prd" TargetMode="External"/><Relationship Id="rId3" Type="http://schemas.openxmlformats.org/officeDocument/2006/relationships/hyperlink" Target="https://www.diy.com/departments/diall-pz-double-countersunk-yellow-passivated-steel-wood-screw-dia-5mm-l-30mm-pack-of-100/3663602745563_BQ.prd" TargetMode="External"/><Relationship Id="rId7" Type="http://schemas.openxmlformats.org/officeDocument/2006/relationships/hyperlink" Target="https://www.diy.com/departments/brave-tools-ph2-impact-drill-driver-screwdriver-26pc-bits-set-magnetic-bit-holder-pozidriv-pozi-2-bits/5056573100215_BQ.prd" TargetMode="External"/><Relationship Id="rId2" Type="http://schemas.openxmlformats.org/officeDocument/2006/relationships/hyperlink" Target="https://www.amazon.co.uk/Plain-White-Calico-Fabric-Pillowcases/dp/B08BZW8919?dib=eyJ2IjoiMSJ9.JyQ6GapUI6d41beSR6IMuaPVgW1TmKYwA8psYLC8sfIwZLL-9FisYYiAPgktGSMXHNLFBqqOWjc0cd5qoUnGV4-QIkrzRU8TzQfaBzrgAGfMg0_1MpgBas_9UmuRgHvCRdAFGvYWlPUHog2HiEWBnzQrGrJMMsTmzSrv8ccm9Km7p-QPJIk7E5BVEBtW3D9BievGEVAADBwzXgIT8DVBQx6mchYYyYx_RL3iZBpGq3a262sjX3nAjRRNHgKppGgwI-UESfs_5zdZu493n8mfjuX3k2oBCzjs_-vAAzkiHms.a-j395OgwupBg7bPKBHcQZV0-d4_493d5UTZ0ZqWCdE&amp;dib_tag=se&amp;keywords=white%2Bcotton%2Bfabric%2Bby%2Bthe%2Bmetre&amp;qid=1747416919&amp;sr=8-16&amp;th=1" TargetMode="External"/><Relationship Id="rId1" Type="http://schemas.openxmlformats.org/officeDocument/2006/relationships/hyperlink" Target="https://www.diy.com/departments/snowdon-timber-garden-b19386-treated-2x1-batten-l-1-8m-w-38mm-t-19mm-10-pack/5060893865853_BQ.prd" TargetMode="External"/><Relationship Id="rId6" Type="http://schemas.openxmlformats.org/officeDocument/2006/relationships/hyperlink" Target="https://www.diy.com/departments/zinc-plated-metal-large-vine-eye-l-75mm-pack-of-2/240708_BQ.prd" TargetMode="External"/><Relationship Id="rId5" Type="http://schemas.openxmlformats.org/officeDocument/2006/relationships/hyperlink" Target="https://www.diy.com/departments/stanley-heavy-duty-staples-h-12mm-pack-of-5000/3253561050855_BQ.prd" TargetMode="External"/><Relationship Id="rId4" Type="http://schemas.openxmlformats.org/officeDocument/2006/relationships/hyperlink" Target="https://www.diy.com/departments/turbodrive-pozidriv-double-self-countersunk-yellow-passivated-steel-wood-screw-dia-5mm-l-80mm-pack-of-100/3663602747352_BQ.prd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pc.farnell.com/multicomp-pro/mcf-0-25w-220r/resistor-0-25w-5-220r-pk-100/dp/RE03795?st=220r%20resistor" TargetMode="External"/><Relationship Id="rId13" Type="http://schemas.openxmlformats.org/officeDocument/2006/relationships/hyperlink" Target="https://thepihut.com/products/brass-heat-set-inserts-for-plastic-m3-x-4mm-50-pack" TargetMode="External"/><Relationship Id="rId3" Type="http://schemas.openxmlformats.org/officeDocument/2006/relationships/hyperlink" Target="https://thepihut.com/products/arduino-mega-proto-shield-dev-mega" TargetMode="External"/><Relationship Id="rId7" Type="http://schemas.openxmlformats.org/officeDocument/2006/relationships/hyperlink" Target="https://cpc.farnell.com/rean/nys325/din-connector-female-5p-5mm-cable/dp/CN19708?st=7%20pin%20mini%20din" TargetMode="External"/><Relationship Id="rId12" Type="http://schemas.openxmlformats.org/officeDocument/2006/relationships/hyperlink" Target="https://cpc.farnell.com/unbranded/cp3m12/screw-csk-pozi-3m-x-12mm-100pk/dp/FNCP3M12?st=m3%20machine%20screws" TargetMode="External"/><Relationship Id="rId2" Type="http://schemas.openxmlformats.org/officeDocument/2006/relationships/hyperlink" Target="https://thepihut.com/products/ultrasonic-distance-sensor-hcsr04" TargetMode="External"/><Relationship Id="rId1" Type="http://schemas.openxmlformats.org/officeDocument/2006/relationships/hyperlink" Target="https://thepihut.com/products/arduino-mega-2560-rev3" TargetMode="External"/><Relationship Id="rId6" Type="http://schemas.openxmlformats.org/officeDocument/2006/relationships/hyperlink" Target="https://thepihut.com/products/prototyping-wire-spool-set" TargetMode="External"/><Relationship Id="rId11" Type="http://schemas.openxmlformats.org/officeDocument/2006/relationships/hyperlink" Target="https://cpc.farnell.com/metalmate/memnynp12z/nylon-lock-nut-bzp-m12-pk100/dp/FN05998" TargetMode="External"/><Relationship Id="rId5" Type="http://schemas.openxmlformats.org/officeDocument/2006/relationships/hyperlink" Target="https://cpc.farnell.com/pro-elec/pelb0654/cable-7-2-4c-shielded-black-25m/dp/CB22640" TargetMode="External"/><Relationship Id="rId10" Type="http://schemas.openxmlformats.org/officeDocument/2006/relationships/hyperlink" Target="https://cpc.farnell.com/global-truss/812b/half-coupler-50mm-100kg-black/dp/ST01791?MER=sy-me-pd-mi-alte" TargetMode="External"/><Relationship Id="rId4" Type="http://schemas.openxmlformats.org/officeDocument/2006/relationships/hyperlink" Target="https://thepihut.com/products/0-1-2-54-mm-arduino-male-pin-headers-straight-green-10pcs" TargetMode="External"/><Relationship Id="rId9" Type="http://schemas.openxmlformats.org/officeDocument/2006/relationships/hyperlink" Target="https://cpc.farnell.com/multicomp/mc011465/3d-printer-filament-petg-1-75mm/dp/MK00945?st=3d%20print%20materia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esignservices.co.uk/dry-hire/audio/speakers/nexo-geo-m620-compact-line-array/" TargetMode="External"/><Relationship Id="rId13" Type="http://schemas.openxmlformats.org/officeDocument/2006/relationships/hyperlink" Target="https://designservices.co.uk/dry-hire/rigging-equipment/truss/prolyte-h30v-lengths/2m-prolyte-h30v-truss/" TargetMode="External"/><Relationship Id="rId18" Type="http://schemas.openxmlformats.org/officeDocument/2006/relationships/hyperlink" Target="https://designservices.co.uk/dry-hire/rigging-equipment/powered-manual-hoists/out-board-4-way-chain-hoist-controller/" TargetMode="External"/><Relationship Id="rId26" Type="http://schemas.openxmlformats.org/officeDocument/2006/relationships/hyperlink" Target="https://distroworks.co.uk/shop/distro/single-phase-distro/16a-single-phase-6x-13a-distribution-board/" TargetMode="External"/><Relationship Id="rId3" Type="http://schemas.openxmlformats.org/officeDocument/2006/relationships/hyperlink" Target="https://www.martin.com/en/products/mac-aura" TargetMode="External"/><Relationship Id="rId21" Type="http://schemas.openxmlformats.org/officeDocument/2006/relationships/hyperlink" Target="https://designservices.co.uk/dry-hire/rigging-equipment/loose-rigging/shackles/2t-bow-shackle/" TargetMode="External"/><Relationship Id="rId7" Type="http://schemas.openxmlformats.org/officeDocument/2006/relationships/hyperlink" Target="https://hire.encore-emea.com/product/panasonic-et-dle250-2-3-3-61-zoom-lens/" TargetMode="External"/><Relationship Id="rId12" Type="http://schemas.openxmlformats.org/officeDocument/2006/relationships/hyperlink" Target="https://designservices.co.uk/dry-hire/rigging-equipment/truss/prolyte-h30v-lengths/4m-prolyte-h30v-truss/" TargetMode="External"/><Relationship Id="rId17" Type="http://schemas.openxmlformats.org/officeDocument/2006/relationships/hyperlink" Target="https://designservices.co.uk/dry-hire/rigging-equipment/powered-manual-hoists/lodestar-500kg-electric-chain-motor/" TargetMode="External"/><Relationship Id="rId25" Type="http://schemas.openxmlformats.org/officeDocument/2006/relationships/hyperlink" Target="https://distroworks.co.uk/shop/distro/three-phase-distro/63amp-socapex-distro/" TargetMode="External"/><Relationship Id="rId2" Type="http://schemas.openxmlformats.org/officeDocument/2006/relationships/hyperlink" Target="https://www.robe.cz/pointe" TargetMode="External"/><Relationship Id="rId16" Type="http://schemas.openxmlformats.org/officeDocument/2006/relationships/hyperlink" Target="https://designservices.co.uk/dry-hire/rigging-equipment/powered-manual-hoists/prostar-electric-chain-motor-226kg/" TargetMode="External"/><Relationship Id="rId20" Type="http://schemas.openxmlformats.org/officeDocument/2006/relationships/hyperlink" Target="https://designservices.co.uk/dry-hire/rigging-equipment/loose-rigging/round-slings/2t-2m-round-sling/" TargetMode="External"/><Relationship Id="rId1" Type="http://schemas.openxmlformats.org/officeDocument/2006/relationships/hyperlink" Target="https://www.malighting.com/product-archive/product/dot2-xl-f-120212/" TargetMode="External"/><Relationship Id="rId6" Type="http://schemas.openxmlformats.org/officeDocument/2006/relationships/hyperlink" Target="https://hire.encore-emea.com/product/panasonic-pt-rz970bej-9-4k-laser-wuxga/" TargetMode="External"/><Relationship Id="rId11" Type="http://schemas.openxmlformats.org/officeDocument/2006/relationships/hyperlink" Target="https://designservices.co.uk/dry-hire/audio/audio-mixing-desks/yamaha-ql1-digital-mixing-console/" TargetMode="External"/><Relationship Id="rId24" Type="http://schemas.openxmlformats.org/officeDocument/2006/relationships/hyperlink" Target="https://focusrite.com/products/scarlett-16i16" TargetMode="External"/><Relationship Id="rId5" Type="http://schemas.openxmlformats.org/officeDocument/2006/relationships/hyperlink" Target="https://www.chauvetprofessional.com/products/colordash-par-h7x/" TargetMode="External"/><Relationship Id="rId15" Type="http://schemas.openxmlformats.org/officeDocument/2006/relationships/hyperlink" Target="https://designservices.co.uk/dry-hire/rigging-equipment/truss/prolyte-h30v-corners/prolyte-h30v-90-degree-2way-truss-corner/" TargetMode="External"/><Relationship Id="rId23" Type="http://schemas.openxmlformats.org/officeDocument/2006/relationships/hyperlink" Target="https://www.10knew.com/product/luminex-gigacore-12/" TargetMode="External"/><Relationship Id="rId10" Type="http://schemas.openxmlformats.org/officeDocument/2006/relationships/hyperlink" Target="https://designservices.co.uk/dry-hire/audio/amplifiers/nexo-nxamp4x1-amplifier/" TargetMode="External"/><Relationship Id="rId19" Type="http://schemas.openxmlformats.org/officeDocument/2006/relationships/hyperlink" Target="https://designservices.co.uk/dry-hire/rigging-equipment/powered-manual-hoists/out-board-8-way-chain-hoist-controller/" TargetMode="External"/><Relationship Id="rId4" Type="http://schemas.openxmlformats.org/officeDocument/2006/relationships/hyperlink" Target="https://www.ayrton.eu/produit/diablo/" TargetMode="External"/><Relationship Id="rId9" Type="http://schemas.openxmlformats.org/officeDocument/2006/relationships/hyperlink" Target="https://designservices.co.uk/dry-hire/audio/speakers/nexo-ls18-sub/" TargetMode="External"/><Relationship Id="rId14" Type="http://schemas.openxmlformats.org/officeDocument/2006/relationships/hyperlink" Target="https://designservices.co.uk/dry-hire/rigging-equipment/truss/prolyte-h30v-lengths/3m-prolyte-h30v-truss/" TargetMode="External"/><Relationship Id="rId22" Type="http://schemas.openxmlformats.org/officeDocument/2006/relationships/hyperlink" Target="https://www.luminex.be/products/luminode/luminode-4/" TargetMode="External"/><Relationship Id="rId27" Type="http://schemas.openxmlformats.org/officeDocument/2006/relationships/hyperlink" Target="https://cpc.farnell.com/pce/94325003/t-connect-1-in-2-out-230v-black/dp/PL15613?st=t%20conectors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packaging.co.uk/double-sided-tapes/nec-approved-floor-tape.html" TargetMode="External"/><Relationship Id="rId2" Type="http://schemas.openxmlformats.org/officeDocument/2006/relationships/hyperlink" Target="https://www.gaffatape.com/industrial-grade-gaffer-cloth-tape/" TargetMode="External"/><Relationship Id="rId1" Type="http://schemas.openxmlformats.org/officeDocument/2006/relationships/hyperlink" Target="https://cpc.farnell.com/pro-power/pvc-tape-1933b/19mm-x-33m-insulation-tape-black/dp/CBBR7208?st=electrical%20tape" TargetMode="External"/><Relationship Id="rId4" Type="http://schemas.openxmlformats.org/officeDocument/2006/relationships/hyperlink" Target="https://cpc.farnell.com/pro-power/0301-cv-200aw/200x3-60mm-weatherproof-cable/dp/CBBR7709?st=2.5%20x%20200%20cable%20t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E92D1-A074-4CA1-8EEE-E440BBCCF8EE}">
  <dimension ref="A1:Y55"/>
  <sheetViews>
    <sheetView topLeftCell="A16" workbookViewId="0">
      <selection activeCell="A24" sqref="A24:F28"/>
    </sheetView>
  </sheetViews>
  <sheetFormatPr defaultRowHeight="15" x14ac:dyDescent="0.25"/>
  <cols>
    <col min="1" max="1" width="32.5703125" customWidth="1"/>
    <col min="3" max="3" width="21.5703125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</row>
    <row r="2" spans="1:25" x14ac:dyDescent="0.25">
      <c r="A2" s="5" t="s">
        <v>6</v>
      </c>
      <c r="B2" s="5">
        <v>1</v>
      </c>
      <c r="C2" s="6" t="s">
        <v>7</v>
      </c>
      <c r="D2" s="5">
        <v>4.99</v>
      </c>
      <c r="E2" s="5">
        <f>B2*D2</f>
        <v>4.99</v>
      </c>
      <c r="F2" s="5"/>
      <c r="G2" s="24" t="b">
        <v>0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x14ac:dyDescent="0.25">
      <c r="A3" s="5" t="s">
        <v>8</v>
      </c>
      <c r="B3" s="5">
        <v>1</v>
      </c>
      <c r="C3" s="6" t="s">
        <v>9</v>
      </c>
      <c r="D3" s="5">
        <v>0.36</v>
      </c>
      <c r="E3" s="5">
        <f>B3*D3</f>
        <v>0.36</v>
      </c>
      <c r="F3" s="5"/>
      <c r="G3" s="24" t="b">
        <v>0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x14ac:dyDescent="0.25">
      <c r="A4" s="5" t="s">
        <v>10</v>
      </c>
      <c r="B4" s="5">
        <v>1</v>
      </c>
      <c r="C4" s="6" t="s">
        <v>11</v>
      </c>
      <c r="D4" s="5" t="s">
        <v>12</v>
      </c>
      <c r="E4" s="5">
        <v>2.1</v>
      </c>
      <c r="F4" s="5"/>
      <c r="G4" s="24" t="b">
        <v>0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5" t="s">
        <v>13</v>
      </c>
      <c r="B5" s="5">
        <v>6</v>
      </c>
      <c r="C5" s="6" t="s">
        <v>14</v>
      </c>
      <c r="D5" s="5" t="s">
        <v>12</v>
      </c>
      <c r="E5" s="5">
        <v>1.41</v>
      </c>
      <c r="F5" s="5"/>
      <c r="G5" s="24" t="b">
        <v>1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5" t="s">
        <v>15</v>
      </c>
      <c r="B6" s="5">
        <v>2</v>
      </c>
      <c r="C6" s="6" t="s">
        <v>16</v>
      </c>
      <c r="D6" s="5" t="s">
        <v>12</v>
      </c>
      <c r="E6" s="5">
        <v>4.92</v>
      </c>
      <c r="F6" s="5"/>
      <c r="G6" s="24" t="b">
        <v>0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x14ac:dyDescent="0.25">
      <c r="A7" s="5" t="s">
        <v>17</v>
      </c>
      <c r="B7" s="5">
        <v>1</v>
      </c>
      <c r="C7" s="6" t="s">
        <v>18</v>
      </c>
      <c r="D7" s="5" t="s">
        <v>12</v>
      </c>
      <c r="E7" s="5">
        <v>3.24</v>
      </c>
      <c r="F7" s="5"/>
      <c r="G7" s="24" t="b">
        <v>0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5" t="s">
        <v>19</v>
      </c>
      <c r="B8" s="5">
        <v>1</v>
      </c>
      <c r="C8" s="6" t="s">
        <v>20</v>
      </c>
      <c r="D8" s="5">
        <v>1.87</v>
      </c>
      <c r="E8" s="5">
        <f>B8*D8</f>
        <v>1.87</v>
      </c>
      <c r="F8" s="5"/>
      <c r="G8" s="24" t="b">
        <v>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x14ac:dyDescent="0.25">
      <c r="C9" s="2"/>
    </row>
    <row r="10" spans="1:25" x14ac:dyDescent="0.25">
      <c r="A10" s="7" t="s">
        <v>21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x14ac:dyDescent="0.25">
      <c r="A11" s="8" t="s">
        <v>22</v>
      </c>
      <c r="B11" s="8">
        <v>1</v>
      </c>
      <c r="C11" s="9" t="s">
        <v>23</v>
      </c>
      <c r="D11" s="8">
        <v>18.690000000000001</v>
      </c>
      <c r="E11" s="8"/>
      <c r="F11" s="8"/>
      <c r="G11" s="25" t="b">
        <v>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x14ac:dyDescent="0.25">
      <c r="A12" s="8" t="s">
        <v>24</v>
      </c>
      <c r="B12" s="8">
        <v>1</v>
      </c>
      <c r="C12" s="9" t="s">
        <v>25</v>
      </c>
      <c r="D12" s="8" t="s">
        <v>12</v>
      </c>
      <c r="E12" s="8">
        <v>2.74</v>
      </c>
      <c r="F12" s="8"/>
      <c r="G12" s="25" t="b">
        <v>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x14ac:dyDescent="0.25">
      <c r="A13" s="8" t="s">
        <v>26</v>
      </c>
      <c r="B13" s="8">
        <v>2</v>
      </c>
      <c r="C13" s="9" t="s">
        <v>27</v>
      </c>
      <c r="D13" s="8" t="s">
        <v>12</v>
      </c>
      <c r="E13" s="8">
        <v>1.41</v>
      </c>
      <c r="F13" s="8"/>
      <c r="G13" s="25" t="b">
        <v>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5" spans="1:25" x14ac:dyDescent="0.25">
      <c r="A15" s="10" t="s">
        <v>28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x14ac:dyDescent="0.25">
      <c r="A16" s="3" t="s">
        <v>29</v>
      </c>
      <c r="B16" s="3">
        <v>1</v>
      </c>
      <c r="C16" s="4" t="s">
        <v>30</v>
      </c>
      <c r="D16" s="3">
        <v>21.1</v>
      </c>
      <c r="E16" s="3">
        <f>B16*D16</f>
        <v>21.1</v>
      </c>
      <c r="F16" s="3"/>
      <c r="G16" s="26" t="b">
        <v>1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x14ac:dyDescent="0.25">
      <c r="A17" s="3" t="s">
        <v>31</v>
      </c>
      <c r="B17" s="3">
        <v>1</v>
      </c>
      <c r="C17" s="4" t="s">
        <v>32</v>
      </c>
      <c r="D17" s="3">
        <v>3.94</v>
      </c>
      <c r="E17" s="3">
        <f>B17*D17</f>
        <v>3.94</v>
      </c>
      <c r="F17" s="3"/>
      <c r="G17" s="26" t="b">
        <v>1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x14ac:dyDescent="0.25">
      <c r="A18" s="3" t="s">
        <v>33</v>
      </c>
      <c r="B18" s="3">
        <v>1</v>
      </c>
      <c r="C18" s="4" t="s">
        <v>34</v>
      </c>
      <c r="D18" s="3" t="s">
        <v>12</v>
      </c>
      <c r="E18" s="3">
        <v>2.74</v>
      </c>
      <c r="F18" s="3"/>
      <c r="G18" s="26" t="b">
        <v>1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x14ac:dyDescent="0.25">
      <c r="A19" s="3" t="s">
        <v>35</v>
      </c>
      <c r="B19" s="3">
        <v>1</v>
      </c>
      <c r="C19" s="4" t="s">
        <v>36</v>
      </c>
      <c r="D19" s="3" t="s">
        <v>12</v>
      </c>
      <c r="E19" s="3">
        <v>2.88</v>
      </c>
      <c r="F19" s="3"/>
      <c r="G19" s="26" t="b">
        <v>0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x14ac:dyDescent="0.25">
      <c r="A20" s="3" t="s">
        <v>37</v>
      </c>
      <c r="B20" s="3">
        <v>1</v>
      </c>
      <c r="C20" s="4" t="s">
        <v>38</v>
      </c>
      <c r="D20" s="3" t="s">
        <v>12</v>
      </c>
      <c r="E20" s="3">
        <v>3.59</v>
      </c>
      <c r="F20" s="3"/>
      <c r="G20" s="26" t="b">
        <v>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x14ac:dyDescent="0.25">
      <c r="A21" s="3" t="s">
        <v>39</v>
      </c>
      <c r="B21" s="3">
        <v>1</v>
      </c>
      <c r="C21" s="4" t="s">
        <v>40</v>
      </c>
      <c r="D21" s="3">
        <v>12.78</v>
      </c>
      <c r="E21" s="3">
        <f>B21*D21</f>
        <v>12.78</v>
      </c>
      <c r="F21" s="3"/>
      <c r="G21" s="26" t="b">
        <v>0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x14ac:dyDescent="0.25">
      <c r="A22" s="3" t="s">
        <v>41</v>
      </c>
      <c r="B22" s="3">
        <v>1</v>
      </c>
      <c r="C22" s="4" t="s">
        <v>42</v>
      </c>
      <c r="D22" s="3">
        <v>0.37</v>
      </c>
      <c r="E22" s="3">
        <f>B22*D22</f>
        <v>0.37</v>
      </c>
      <c r="F22" s="3"/>
      <c r="G22" s="26" t="b">
        <v>1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25">
      <c r="C23" s="2"/>
    </row>
    <row r="24" spans="1:25" x14ac:dyDescent="0.25">
      <c r="A24" s="11" t="s">
        <v>43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spans="1:25" x14ac:dyDescent="0.25">
      <c r="A25" s="12" t="s">
        <v>44</v>
      </c>
      <c r="B25" s="12"/>
      <c r="C25" s="12"/>
      <c r="D25" s="12" t="s">
        <v>12</v>
      </c>
      <c r="E25" s="12"/>
      <c r="F25" s="12"/>
      <c r="G25" s="27" t="b">
        <v>1</v>
      </c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spans="1:25" x14ac:dyDescent="0.25">
      <c r="A26" s="12" t="s">
        <v>45</v>
      </c>
      <c r="B26" s="12"/>
      <c r="C26" s="12"/>
      <c r="D26" s="12" t="s">
        <v>12</v>
      </c>
      <c r="E26" s="12"/>
      <c r="F26" s="12"/>
      <c r="G26" s="27" t="b">
        <v>1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spans="1:25" x14ac:dyDescent="0.25">
      <c r="A27" s="12" t="s">
        <v>46</v>
      </c>
      <c r="B27" s="12"/>
      <c r="C27" s="12"/>
      <c r="D27" s="12" t="s">
        <v>12</v>
      </c>
      <c r="E27" s="12"/>
      <c r="F27" s="12"/>
      <c r="G27" s="27" t="b">
        <v>1</v>
      </c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spans="1:25" x14ac:dyDescent="0.25">
      <c r="A28" s="12" t="s">
        <v>47</v>
      </c>
      <c r="B28" s="12">
        <v>1</v>
      </c>
      <c r="C28" s="13" t="s">
        <v>48</v>
      </c>
      <c r="D28" s="12">
        <v>43.81</v>
      </c>
      <c r="E28" s="12">
        <f>B28*D28</f>
        <v>43.81</v>
      </c>
      <c r="F28" s="12"/>
      <c r="G28" s="27" t="b">
        <v>1</v>
      </c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30" spans="1:25" x14ac:dyDescent="0.25">
      <c r="A30" s="14" t="s">
        <v>49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spans="1:25" x14ac:dyDescent="0.25">
      <c r="A31" s="15" t="s">
        <v>50</v>
      </c>
      <c r="B31" s="15">
        <v>8</v>
      </c>
      <c r="C31" s="16" t="s">
        <v>51</v>
      </c>
      <c r="D31" s="15" t="s">
        <v>12</v>
      </c>
      <c r="E31" s="15">
        <v>5.95</v>
      </c>
      <c r="F31" s="15"/>
      <c r="G31" s="28" t="b">
        <v>1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25" x14ac:dyDescent="0.25">
      <c r="A32" s="15" t="s">
        <v>52</v>
      </c>
      <c r="B32" s="15">
        <v>8</v>
      </c>
      <c r="C32" s="16" t="s">
        <v>53</v>
      </c>
      <c r="D32" s="15" t="s">
        <v>12</v>
      </c>
      <c r="E32" s="15">
        <v>3.35</v>
      </c>
      <c r="F32" s="15"/>
      <c r="G32" s="28" t="b">
        <v>1</v>
      </c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spans="1:25" x14ac:dyDescent="0.25">
      <c r="A33" s="15" t="s">
        <v>54</v>
      </c>
      <c r="B33" s="15">
        <v>4</v>
      </c>
      <c r="C33" s="16" t="s">
        <v>55</v>
      </c>
      <c r="D33" s="15" t="s">
        <v>12</v>
      </c>
      <c r="E33" s="15">
        <v>7.25</v>
      </c>
      <c r="F33" s="15"/>
      <c r="G33" s="28" t="b">
        <v>1</v>
      </c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5" spans="1:25" x14ac:dyDescent="0.25">
      <c r="A35" s="17" t="s">
        <v>56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 spans="1:25" x14ac:dyDescent="0.25">
      <c r="A36" s="18" t="s">
        <v>57</v>
      </c>
      <c r="B36" s="18">
        <v>1</v>
      </c>
      <c r="C36" s="19" t="s">
        <v>58</v>
      </c>
      <c r="D36" s="18">
        <v>31.89</v>
      </c>
      <c r="E36" s="18">
        <f t="shared" ref="E36" si="0">B36*D36</f>
        <v>31.89</v>
      </c>
      <c r="F36" s="18"/>
      <c r="G36" s="29" t="b">
        <v>0</v>
      </c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8" spans="1:25" x14ac:dyDescent="0.25">
      <c r="A38" s="20" t="s">
        <v>59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 spans="1:25" x14ac:dyDescent="0.25">
      <c r="A39" s="21" t="s">
        <v>60</v>
      </c>
      <c r="B39" s="21"/>
      <c r="C39" s="21"/>
      <c r="D39" s="21"/>
      <c r="E39" s="21"/>
      <c r="F39" s="21"/>
      <c r="G39" s="30" t="b">
        <v>1</v>
      </c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 spans="1:25" x14ac:dyDescent="0.25">
      <c r="A40" s="21" t="s">
        <v>61</v>
      </c>
      <c r="B40" s="21"/>
      <c r="C40" s="21"/>
      <c r="D40" s="21"/>
      <c r="E40" s="21"/>
      <c r="F40" s="21"/>
      <c r="G40" s="30" t="b">
        <v>1</v>
      </c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 spans="1:25" x14ac:dyDescent="0.25">
      <c r="A41" s="21" t="s">
        <v>62</v>
      </c>
      <c r="B41" s="21"/>
      <c r="C41" s="21"/>
      <c r="D41" s="21"/>
      <c r="E41" s="21"/>
      <c r="F41" s="21"/>
      <c r="G41" s="30" t="b">
        <v>1</v>
      </c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 spans="1:25" x14ac:dyDescent="0.25">
      <c r="A42" s="21" t="s">
        <v>63</v>
      </c>
      <c r="B42" s="21"/>
      <c r="C42" s="21"/>
      <c r="D42" s="21"/>
      <c r="E42" s="21"/>
      <c r="F42" s="21"/>
      <c r="G42" s="30" t="b">
        <v>1</v>
      </c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</row>
    <row r="43" spans="1:25" x14ac:dyDescent="0.25">
      <c r="A43" s="21" t="s">
        <v>64</v>
      </c>
      <c r="B43" s="21"/>
      <c r="C43" s="21"/>
      <c r="D43" s="21"/>
      <c r="E43" s="21"/>
      <c r="F43" s="21"/>
      <c r="G43" s="30" t="b">
        <v>1</v>
      </c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 spans="1:25" x14ac:dyDescent="0.25">
      <c r="A44" s="21" t="s">
        <v>65</v>
      </c>
      <c r="B44" s="21"/>
      <c r="C44" s="21"/>
      <c r="D44" s="21"/>
      <c r="E44" s="21"/>
      <c r="F44" s="21"/>
      <c r="G44" s="30" t="b">
        <v>1</v>
      </c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 spans="1:25" x14ac:dyDescent="0.25">
      <c r="A45" s="21" t="s">
        <v>66</v>
      </c>
      <c r="B45" s="21"/>
      <c r="C45" s="21"/>
      <c r="D45" s="21"/>
      <c r="E45" s="21"/>
      <c r="F45" s="21"/>
      <c r="G45" s="30" t="b">
        <v>1</v>
      </c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 spans="1:25" x14ac:dyDescent="0.25">
      <c r="A46" s="21" t="s">
        <v>67</v>
      </c>
      <c r="B46" s="21"/>
      <c r="C46" s="21"/>
      <c r="D46" s="21"/>
      <c r="E46" s="21"/>
      <c r="F46" s="21"/>
      <c r="G46" s="30" t="b">
        <v>1</v>
      </c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 spans="1:25" x14ac:dyDescent="0.25">
      <c r="A47" s="21" t="s">
        <v>68</v>
      </c>
      <c r="B47" s="21"/>
      <c r="C47" s="21"/>
      <c r="D47" s="21"/>
      <c r="E47" s="21"/>
      <c r="F47" s="21"/>
      <c r="G47" s="30" t="b">
        <v>1</v>
      </c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9" spans="1:25" x14ac:dyDescent="0.25">
      <c r="A49" s="22" t="s">
        <v>69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</row>
    <row r="50" spans="1:25" x14ac:dyDescent="0.25">
      <c r="A50" s="23" t="s">
        <v>70</v>
      </c>
      <c r="B50" s="23"/>
      <c r="C50" s="23"/>
      <c r="D50" s="23"/>
      <c r="E50" s="23">
        <v>250</v>
      </c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 spans="1:25" x14ac:dyDescent="0.25">
      <c r="A51" s="23" t="s">
        <v>71</v>
      </c>
      <c r="B51" s="23"/>
      <c r="C51" s="23"/>
      <c r="D51" s="23"/>
      <c r="E51" s="23">
        <f>250*3</f>
        <v>750</v>
      </c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</row>
    <row r="52" spans="1:25" x14ac:dyDescent="0.2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</row>
    <row r="54" spans="1:25" x14ac:dyDescent="0.25">
      <c r="E54" s="1" t="s">
        <v>72</v>
      </c>
    </row>
    <row r="55" spans="1:25" x14ac:dyDescent="0.25">
      <c r="E55">
        <f>SUM(E2:E51)</f>
        <v>1162.69</v>
      </c>
    </row>
  </sheetData>
  <hyperlinks>
    <hyperlink ref="C11" r:id="rId1" xr:uid="{D7B199AA-60FC-4461-9F3F-8C5D97868641}"/>
    <hyperlink ref="C12" r:id="rId2" xr:uid="{36168434-45A3-48B6-BB35-461523EA925F}"/>
    <hyperlink ref="C13" r:id="rId3" xr:uid="{EB3C162B-6EE5-4E2A-85E6-CB88EB6025B4}"/>
    <hyperlink ref="C16" r:id="rId4" xr:uid="{1BE73E1A-32A1-4104-A19C-E2ED4D17F98E}"/>
    <hyperlink ref="C17" r:id="rId5" xr:uid="{106795E1-CBF8-41D8-BFE5-B344DBBBA7AB}"/>
    <hyperlink ref="C18" r:id="rId6" xr:uid="{E48EA4D0-615C-4490-8D9D-CE91A043932E}"/>
    <hyperlink ref="C19" r:id="rId7" xr:uid="{DF0BDE0D-7B99-455A-B42B-0BC7BD354D45}"/>
    <hyperlink ref="C31" r:id="rId8" xr:uid="{3A71B91E-A639-468E-9FE7-27A6C691FD44}"/>
    <hyperlink ref="C32" r:id="rId9" xr:uid="{F4BDC9B8-17A6-417C-9497-F240EC93578C}"/>
    <hyperlink ref="C36" r:id="rId10" xr:uid="{A6BA1EAC-788E-4E10-AED3-A3287902F001}"/>
    <hyperlink ref="C20" r:id="rId11" xr:uid="{170C67EA-9A95-4A81-B17A-E48EAA677D52}"/>
    <hyperlink ref="C33" r:id="rId12" xr:uid="{9484A479-5DE3-456C-939E-55474BC641BC}"/>
    <hyperlink ref="C22" r:id="rId13" xr:uid="{31529E4F-A85F-44B4-8CF8-DE32BA427F2A}"/>
    <hyperlink ref="C28" r:id="rId14" xr:uid="{A8CF81DB-C37A-4C1E-8AFC-A61F60528DA6}"/>
    <hyperlink ref="C21" r:id="rId15" xr:uid="{83CD1C52-648A-4DD9-B6A9-3D14C08B9532}"/>
    <hyperlink ref="C8" r:id="rId16" xr:uid="{CCB799D6-7097-421B-8CA9-86F11F6C97C9}"/>
    <hyperlink ref="C7" r:id="rId17" xr:uid="{4E483000-0527-4724-8752-9DAF3D719085}"/>
    <hyperlink ref="C2" r:id="rId18" xr:uid="{71781899-FDFE-4A2B-9F98-DAABFFD0CD6C}"/>
    <hyperlink ref="C6" r:id="rId19" xr:uid="{EA82BED7-A64E-412E-AABF-6D458554F42F}"/>
    <hyperlink ref="C4" r:id="rId20" xr:uid="{2453B54C-11D1-4393-B813-6FD340A3F867}"/>
    <hyperlink ref="C5" r:id="rId21" xr:uid="{049D10D6-B95F-4560-A5D7-780F592EB082}"/>
    <hyperlink ref="C3" r:id="rId22" xr:uid="{E2A6EE03-D9D3-49B1-980D-64176F2CEDF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872E7-DCBF-4435-9D6E-4E2CB36203A3}">
  <dimension ref="A1:F27"/>
  <sheetViews>
    <sheetView workbookViewId="0">
      <selection activeCell="C14" sqref="C14"/>
    </sheetView>
  </sheetViews>
  <sheetFormatPr defaultRowHeight="15" x14ac:dyDescent="0.25"/>
  <cols>
    <col min="1" max="1" width="32.7109375" customWidth="1"/>
    <col min="3" max="3" width="34.85546875" customWidth="1"/>
  </cols>
  <sheetData>
    <row r="1" spans="1:6" x14ac:dyDescent="0.25">
      <c r="A1" s="1" t="s">
        <v>73</v>
      </c>
      <c r="B1" s="1" t="s">
        <v>1</v>
      </c>
      <c r="C1" s="1" t="s">
        <v>2</v>
      </c>
      <c r="D1" s="1" t="s">
        <v>74</v>
      </c>
      <c r="E1" s="1" t="s">
        <v>4</v>
      </c>
      <c r="F1" s="1"/>
    </row>
    <row r="2" spans="1:6" x14ac:dyDescent="0.25">
      <c r="A2" t="s">
        <v>75</v>
      </c>
      <c r="B2">
        <v>2</v>
      </c>
      <c r="C2" s="2" t="s">
        <v>76</v>
      </c>
      <c r="D2">
        <v>42.95</v>
      </c>
      <c r="E2">
        <f>B2*D2</f>
        <v>85.9</v>
      </c>
    </row>
    <row r="3" spans="1:6" x14ac:dyDescent="0.25">
      <c r="A3" t="s">
        <v>77</v>
      </c>
      <c r="B3">
        <v>1</v>
      </c>
      <c r="C3" s="2" t="s">
        <v>78</v>
      </c>
      <c r="D3">
        <v>55.99</v>
      </c>
      <c r="E3">
        <f>B3*D3</f>
        <v>55.99</v>
      </c>
    </row>
    <row r="5" spans="1:6" x14ac:dyDescent="0.25">
      <c r="A5" s="1" t="s">
        <v>49</v>
      </c>
    </row>
    <row r="6" spans="1:6" x14ac:dyDescent="0.25">
      <c r="A6" t="s">
        <v>79</v>
      </c>
      <c r="B6">
        <v>1</v>
      </c>
      <c r="C6" s="2" t="s">
        <v>80</v>
      </c>
      <c r="D6">
        <v>10.5</v>
      </c>
      <c r="E6">
        <f t="shared" ref="E6:E15" si="0">B6*D6</f>
        <v>10.5</v>
      </c>
    </row>
    <row r="7" spans="1:6" x14ac:dyDescent="0.25">
      <c r="A7" t="s">
        <v>81</v>
      </c>
      <c r="B7">
        <v>1</v>
      </c>
      <c r="C7" s="2" t="s">
        <v>82</v>
      </c>
      <c r="D7">
        <v>4.7699999999999996</v>
      </c>
      <c r="E7">
        <f t="shared" si="0"/>
        <v>4.7699999999999996</v>
      </c>
    </row>
    <row r="8" spans="1:6" x14ac:dyDescent="0.25">
      <c r="A8" t="s">
        <v>83</v>
      </c>
      <c r="B8">
        <v>1</v>
      </c>
      <c r="C8" s="2" t="s">
        <v>84</v>
      </c>
      <c r="D8">
        <v>13.99</v>
      </c>
      <c r="E8">
        <f t="shared" si="0"/>
        <v>13.99</v>
      </c>
    </row>
    <row r="9" spans="1:6" x14ac:dyDescent="0.25">
      <c r="A9" t="s">
        <v>85</v>
      </c>
      <c r="B9">
        <v>12</v>
      </c>
      <c r="C9" s="2" t="s">
        <v>86</v>
      </c>
      <c r="D9">
        <v>2.29</v>
      </c>
      <c r="E9">
        <f t="shared" si="0"/>
        <v>27.48</v>
      </c>
    </row>
    <row r="11" spans="1:6" x14ac:dyDescent="0.25">
      <c r="A11" s="1" t="s">
        <v>43</v>
      </c>
    </row>
    <row r="12" spans="1:6" x14ac:dyDescent="0.25">
      <c r="A12" t="s">
        <v>87</v>
      </c>
      <c r="B12">
        <v>1</v>
      </c>
      <c r="C12" s="2" t="s">
        <v>88</v>
      </c>
      <c r="D12">
        <v>6.99</v>
      </c>
      <c r="E12">
        <f t="shared" si="0"/>
        <v>6.99</v>
      </c>
    </row>
    <row r="13" spans="1:6" x14ac:dyDescent="0.25">
      <c r="A13" t="s">
        <v>89</v>
      </c>
      <c r="B13">
        <v>1</v>
      </c>
      <c r="C13" s="2" t="s">
        <v>90</v>
      </c>
      <c r="D13">
        <v>29.48</v>
      </c>
      <c r="E13">
        <f t="shared" si="0"/>
        <v>29.48</v>
      </c>
    </row>
    <row r="14" spans="1:6" x14ac:dyDescent="0.25">
      <c r="A14" s="1"/>
    </row>
    <row r="15" spans="1:6" x14ac:dyDescent="0.25">
      <c r="A15" s="1" t="s">
        <v>91</v>
      </c>
      <c r="B15">
        <v>2</v>
      </c>
      <c r="D15">
        <v>350</v>
      </c>
      <c r="E15">
        <f t="shared" si="0"/>
        <v>700</v>
      </c>
    </row>
    <row r="16" spans="1:6" x14ac:dyDescent="0.25">
      <c r="A16" s="1"/>
    </row>
    <row r="17" spans="1:5" x14ac:dyDescent="0.25">
      <c r="A17" s="1" t="s">
        <v>59</v>
      </c>
    </row>
    <row r="18" spans="1:5" x14ac:dyDescent="0.25">
      <c r="A18" t="s">
        <v>92</v>
      </c>
    </row>
    <row r="19" spans="1:5" x14ac:dyDescent="0.25">
      <c r="A19" t="s">
        <v>65</v>
      </c>
    </row>
    <row r="20" spans="1:5" x14ac:dyDescent="0.25">
      <c r="A20" t="s">
        <v>93</v>
      </c>
    </row>
    <row r="21" spans="1:5" x14ac:dyDescent="0.25">
      <c r="A21" t="s">
        <v>94</v>
      </c>
    </row>
    <row r="22" spans="1:5" x14ac:dyDescent="0.25">
      <c r="A22" t="s">
        <v>95</v>
      </c>
    </row>
    <row r="23" spans="1:5" x14ac:dyDescent="0.25">
      <c r="A23" t="s">
        <v>96</v>
      </c>
    </row>
    <row r="24" spans="1:5" x14ac:dyDescent="0.25">
      <c r="A24" t="s">
        <v>97</v>
      </c>
    </row>
    <row r="25" spans="1:5" x14ac:dyDescent="0.25">
      <c r="A25" t="s">
        <v>98</v>
      </c>
    </row>
    <row r="27" spans="1:5" x14ac:dyDescent="0.25">
      <c r="A27" s="1" t="s">
        <v>99</v>
      </c>
      <c r="E27">
        <f xml:space="preserve"> SUM(E2:E25)</f>
        <v>935.1</v>
      </c>
    </row>
  </sheetData>
  <hyperlinks>
    <hyperlink ref="C2" r:id="rId1" xr:uid="{3ECB986D-6F1B-4A30-8829-8047E44FCC1B}"/>
    <hyperlink ref="C3" r:id="rId2" display="https://www.amazon.co.uk/Plain-White-Calico-Fabric-Pillowcases/dp/B08BZW8919?dib=eyJ2IjoiMSJ9.JyQ6GapUI6d41beSR6IMuaPVgW1TmKYwA8psYLC8sfIwZLL-9FisYYiAPgktGSMXHNLFBqqOWjc0cd5qoUnGV4-QIkrzRU8TzQfaBzrgAGfMg0_1MpgBas_9UmuRgHvCRdAFGvYWlPUHog2HiEWBnzQrGrJMMsTmzSrv8ccm9Km7p-QPJIk7E5BVEBtW3D9BievGEVAADBwzXgIT8DVBQx6mchYYyYx_RL3iZBpGq3a262sjX3nAjRRNHgKppGgwI-UESfs_5zdZu493n8mfjuX3k2oBCzjs_-vAAzkiHms.a-j395OgwupBg7bPKBHcQZV0-d4_493d5UTZ0ZqWCdE&amp;dib_tag=se&amp;keywords=white%2Bcotton%2Bfabric%2Bby%2Bthe%2Bmetre&amp;qid=1747416919&amp;sr=8-16&amp;th=1" xr:uid="{C91565A5-45EE-45B1-9939-96E0D66F63BF}"/>
    <hyperlink ref="C7" r:id="rId3" xr:uid="{9857D55A-87C0-4EF7-A736-4B0EF8AE8FFB}"/>
    <hyperlink ref="C6" r:id="rId4" xr:uid="{932EC4FC-2474-4E38-9F55-76CA4C8EABC5}"/>
    <hyperlink ref="C8" r:id="rId5" xr:uid="{D65E33B7-0819-4FB1-A51F-A2EAB49F6A14}"/>
    <hyperlink ref="C9" r:id="rId6" xr:uid="{56D7D4BF-0453-40A9-B3A4-85BEC44F1408}"/>
    <hyperlink ref="C12" r:id="rId7" xr:uid="{1B138EAE-6A4E-4DB4-B4B4-576EA7B373DF}"/>
    <hyperlink ref="C13" r:id="rId8" xr:uid="{36638C49-FBF7-44D4-ACC5-7581F34E44B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26D49-EF1B-411B-A557-4861574F3C9D}">
  <dimension ref="A1:E44"/>
  <sheetViews>
    <sheetView workbookViewId="0">
      <selection activeCell="E45" sqref="E45"/>
    </sheetView>
  </sheetViews>
  <sheetFormatPr defaultRowHeight="15" x14ac:dyDescent="0.25"/>
  <cols>
    <col min="1" max="1" width="32" customWidth="1"/>
    <col min="3" max="3" width="38.5703125" customWidth="1"/>
  </cols>
  <sheetData>
    <row r="1" spans="1:5" x14ac:dyDescent="0.25">
      <c r="A1" s="1" t="s">
        <v>100</v>
      </c>
      <c r="B1" s="1" t="s">
        <v>1</v>
      </c>
      <c r="C1" s="1" t="s">
        <v>2</v>
      </c>
      <c r="D1" s="1" t="s">
        <v>3</v>
      </c>
      <c r="E1" s="1" t="s">
        <v>72</v>
      </c>
    </row>
    <row r="2" spans="1:5" x14ac:dyDescent="0.25">
      <c r="A2" t="s">
        <v>101</v>
      </c>
      <c r="B2">
        <v>1</v>
      </c>
      <c r="C2" s="2" t="s">
        <v>102</v>
      </c>
      <c r="D2" s="31">
        <v>43.7</v>
      </c>
      <c r="E2" s="31">
        <f>D2*B2</f>
        <v>43.7</v>
      </c>
    </row>
    <row r="3" spans="1:5" x14ac:dyDescent="0.25">
      <c r="A3" t="s">
        <v>103</v>
      </c>
      <c r="B3">
        <v>8</v>
      </c>
      <c r="C3" s="2" t="s">
        <v>104</v>
      </c>
      <c r="D3" s="32">
        <v>2</v>
      </c>
      <c r="E3" s="31">
        <f>D3*B3</f>
        <v>16</v>
      </c>
    </row>
    <row r="4" spans="1:5" x14ac:dyDescent="0.25">
      <c r="A4" t="s">
        <v>105</v>
      </c>
      <c r="B4">
        <v>1</v>
      </c>
      <c r="C4" s="2" t="s">
        <v>106</v>
      </c>
      <c r="D4" s="31">
        <v>4.0999999999999996</v>
      </c>
      <c r="E4" s="31">
        <f>D4*B4</f>
        <v>4.0999999999999996</v>
      </c>
    </row>
    <row r="5" spans="1:5" x14ac:dyDescent="0.25">
      <c r="A5" t="s">
        <v>107</v>
      </c>
      <c r="B5">
        <v>1</v>
      </c>
      <c r="C5" s="2" t="s">
        <v>108</v>
      </c>
      <c r="D5" s="32">
        <v>3</v>
      </c>
      <c r="E5" s="31">
        <f>D5*B5</f>
        <v>3</v>
      </c>
    </row>
    <row r="6" spans="1:5" x14ac:dyDescent="0.25">
      <c r="A6" t="s">
        <v>109</v>
      </c>
      <c r="B6">
        <v>1</v>
      </c>
      <c r="C6" s="2" t="s">
        <v>110</v>
      </c>
      <c r="D6" s="31">
        <v>0.96</v>
      </c>
      <c r="E6" s="31">
        <f t="shared" ref="E6:E16" si="0">D6*B6</f>
        <v>0.96</v>
      </c>
    </row>
    <row r="7" spans="1:5" x14ac:dyDescent="0.25">
      <c r="A7" t="s">
        <v>111</v>
      </c>
      <c r="B7">
        <v>2</v>
      </c>
      <c r="C7" s="2" t="s">
        <v>112</v>
      </c>
      <c r="D7" t="s">
        <v>12</v>
      </c>
      <c r="E7" s="31">
        <v>1.37</v>
      </c>
    </row>
    <row r="8" spans="1:5" x14ac:dyDescent="0.25">
      <c r="E8" s="31"/>
    </row>
    <row r="9" spans="1:5" x14ac:dyDescent="0.25">
      <c r="A9" s="1" t="s">
        <v>28</v>
      </c>
      <c r="E9" s="31"/>
    </row>
    <row r="10" spans="1:5" x14ac:dyDescent="0.25">
      <c r="A10" t="s">
        <v>113</v>
      </c>
      <c r="B10">
        <v>1</v>
      </c>
      <c r="C10" s="2" t="s">
        <v>114</v>
      </c>
      <c r="D10" s="31">
        <v>23.86</v>
      </c>
      <c r="E10" s="31">
        <f t="shared" si="0"/>
        <v>23.86</v>
      </c>
    </row>
    <row r="11" spans="1:5" x14ac:dyDescent="0.25">
      <c r="A11" t="s">
        <v>115</v>
      </c>
      <c r="B11">
        <v>1</v>
      </c>
      <c r="C11" s="2" t="s">
        <v>116</v>
      </c>
      <c r="D11" s="32">
        <v>12</v>
      </c>
      <c r="E11" s="31">
        <f t="shared" si="0"/>
        <v>12</v>
      </c>
    </row>
    <row r="12" spans="1:5" x14ac:dyDescent="0.25">
      <c r="C12" s="2"/>
      <c r="D12" s="32"/>
      <c r="E12" s="31"/>
    </row>
    <row r="13" spans="1:5" x14ac:dyDescent="0.25">
      <c r="E13" s="31"/>
    </row>
    <row r="14" spans="1:5" x14ac:dyDescent="0.25">
      <c r="A14" s="1" t="s">
        <v>117</v>
      </c>
      <c r="E14" s="31"/>
    </row>
    <row r="15" spans="1:5" x14ac:dyDescent="0.25">
      <c r="A15" t="s">
        <v>118</v>
      </c>
      <c r="B15">
        <v>1</v>
      </c>
      <c r="C15" s="2" t="s">
        <v>119</v>
      </c>
      <c r="D15" s="31">
        <v>32.94</v>
      </c>
      <c r="E15" s="31">
        <f t="shared" si="0"/>
        <v>32.94</v>
      </c>
    </row>
    <row r="16" spans="1:5" x14ac:dyDescent="0.25">
      <c r="A16" t="s">
        <v>120</v>
      </c>
      <c r="B16">
        <v>8</v>
      </c>
      <c r="C16" s="2" t="s">
        <v>121</v>
      </c>
      <c r="D16" s="31">
        <v>8.6</v>
      </c>
      <c r="E16" s="31">
        <f t="shared" si="0"/>
        <v>68.8</v>
      </c>
    </row>
    <row r="17" spans="1:5" x14ac:dyDescent="0.25">
      <c r="A17" t="s">
        <v>122</v>
      </c>
      <c r="B17">
        <v>8</v>
      </c>
      <c r="C17" s="2" t="s">
        <v>123</v>
      </c>
      <c r="D17" t="s">
        <v>12</v>
      </c>
      <c r="E17" s="31">
        <v>11.48</v>
      </c>
    </row>
    <row r="18" spans="1:5" x14ac:dyDescent="0.25">
      <c r="A18" t="s">
        <v>50</v>
      </c>
      <c r="C18" s="2" t="s">
        <v>124</v>
      </c>
      <c r="D18" t="s">
        <v>12</v>
      </c>
      <c r="E18" s="31">
        <v>2.17</v>
      </c>
    </row>
    <row r="19" spans="1:5" x14ac:dyDescent="0.25">
      <c r="A19" t="s">
        <v>125</v>
      </c>
      <c r="C19" s="2" t="s">
        <v>126</v>
      </c>
      <c r="D19" t="s">
        <v>12</v>
      </c>
      <c r="E19" s="31">
        <v>5.9</v>
      </c>
    </row>
    <row r="21" spans="1:5" x14ac:dyDescent="0.25">
      <c r="A21" s="1" t="s">
        <v>43</v>
      </c>
    </row>
    <row r="22" spans="1:5" x14ac:dyDescent="0.25">
      <c r="A22" t="s">
        <v>44</v>
      </c>
    </row>
    <row r="23" spans="1:5" x14ac:dyDescent="0.25">
      <c r="A23" t="s">
        <v>45</v>
      </c>
    </row>
    <row r="24" spans="1:5" x14ac:dyDescent="0.25">
      <c r="A24" t="s">
        <v>46</v>
      </c>
    </row>
    <row r="25" spans="1:5" x14ac:dyDescent="0.25">
      <c r="A25" t="s">
        <v>47</v>
      </c>
      <c r="C25" s="33"/>
    </row>
    <row r="27" spans="1:5" x14ac:dyDescent="0.25">
      <c r="A27" s="1" t="s">
        <v>59</v>
      </c>
    </row>
    <row r="28" spans="1:5" x14ac:dyDescent="0.25">
      <c r="A28" t="s">
        <v>127</v>
      </c>
    </row>
    <row r="29" spans="1:5" x14ac:dyDescent="0.25">
      <c r="A29" t="s">
        <v>62</v>
      </c>
    </row>
    <row r="30" spans="1:5" x14ac:dyDescent="0.25">
      <c r="A30" t="s">
        <v>63</v>
      </c>
    </row>
    <row r="31" spans="1:5" x14ac:dyDescent="0.25">
      <c r="A31" t="s">
        <v>128</v>
      </c>
    </row>
    <row r="32" spans="1:5" x14ac:dyDescent="0.25">
      <c r="A32" t="s">
        <v>65</v>
      </c>
    </row>
    <row r="33" spans="1:5" x14ac:dyDescent="0.25">
      <c r="A33" t="s">
        <v>129</v>
      </c>
    </row>
    <row r="34" spans="1:5" x14ac:dyDescent="0.25">
      <c r="A34" t="s">
        <v>67</v>
      </c>
    </row>
    <row r="35" spans="1:5" x14ac:dyDescent="0.25">
      <c r="A35" t="s">
        <v>68</v>
      </c>
    </row>
    <row r="37" spans="1:5" x14ac:dyDescent="0.25">
      <c r="A37" s="1" t="s">
        <v>69</v>
      </c>
    </row>
    <row r="38" spans="1:5" x14ac:dyDescent="0.25">
      <c r="A38" t="s">
        <v>130</v>
      </c>
      <c r="E38" s="32">
        <v>250</v>
      </c>
    </row>
    <row r="39" spans="1:5" x14ac:dyDescent="0.25">
      <c r="A39" t="s">
        <v>131</v>
      </c>
      <c r="E39" s="32">
        <v>250</v>
      </c>
    </row>
    <row r="40" spans="1:5" x14ac:dyDescent="0.25">
      <c r="A40" t="s">
        <v>132</v>
      </c>
      <c r="E40" s="32">
        <v>750</v>
      </c>
    </row>
    <row r="44" spans="1:5" x14ac:dyDescent="0.25">
      <c r="A44" s="1" t="s">
        <v>99</v>
      </c>
      <c r="E44" s="31">
        <f>SUM(E2:E43)</f>
        <v>1476.28</v>
      </c>
    </row>
  </sheetData>
  <hyperlinks>
    <hyperlink ref="C2" r:id="rId1" xr:uid="{CEAB5A0E-BDD7-4027-A0A4-F2876AEC50B8}"/>
    <hyperlink ref="C3" r:id="rId2" xr:uid="{0843EDFC-DF21-46E3-9DD8-E5C54F996E22}"/>
    <hyperlink ref="C4" r:id="rId3" xr:uid="{DB1F88AC-8728-45FC-9558-1D1F9D41FD74}"/>
    <hyperlink ref="C5" r:id="rId4" xr:uid="{1680586F-1C6E-449F-BC9E-4714E67FC9F6}"/>
    <hyperlink ref="C10" r:id="rId5" xr:uid="{3056AC2E-0E55-4751-B511-ED23B71EE093}"/>
    <hyperlink ref="C11" r:id="rId6" xr:uid="{E5E17885-21AD-4BEF-B112-70404AC47579}"/>
    <hyperlink ref="C6" r:id="rId7" xr:uid="{4A4D77AD-7AC0-40AD-BB33-6BC7B461A5A1}"/>
    <hyperlink ref="C7" r:id="rId8" xr:uid="{BFB41B12-C57C-4323-98B7-629769813A20}"/>
    <hyperlink ref="C15" r:id="rId9" xr:uid="{57B1200E-E03C-4D2D-BF72-E53856A289C8}"/>
    <hyperlink ref="C16" r:id="rId10" xr:uid="{297CFBD8-A816-4696-9707-B4A3F0DDF6E8}"/>
    <hyperlink ref="C17" r:id="rId11" xr:uid="{9717CE06-3E6C-4710-B3C7-E9B1BD73D709}"/>
    <hyperlink ref="C18" r:id="rId12" xr:uid="{21491793-EE1B-4F34-BE1B-2A2C48BFD115}"/>
    <hyperlink ref="C19" r:id="rId13" xr:uid="{60E67DAE-4478-41FD-A24D-07647B04AE9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98EFC-BA40-4F4E-A384-40159B4E774A}">
  <dimension ref="A1:G43"/>
  <sheetViews>
    <sheetView topLeftCell="A26" workbookViewId="0">
      <selection activeCell="E44" sqref="E44"/>
    </sheetView>
  </sheetViews>
  <sheetFormatPr defaultRowHeight="15" x14ac:dyDescent="0.25"/>
  <cols>
    <col min="1" max="1" width="37" customWidth="1"/>
    <col min="3" max="3" width="79.140625" customWidth="1"/>
    <col min="6" max="6" width="17.42578125" customWidth="1"/>
    <col min="7" max="7" width="35.85546875" customWidth="1"/>
  </cols>
  <sheetData>
    <row r="1" spans="1:7" x14ac:dyDescent="0.25">
      <c r="A1" s="1" t="s">
        <v>133</v>
      </c>
      <c r="B1" s="1" t="s">
        <v>1</v>
      </c>
      <c r="C1" s="1" t="s">
        <v>2</v>
      </c>
      <c r="D1" s="1" t="s">
        <v>3</v>
      </c>
      <c r="E1" s="1" t="s">
        <v>72</v>
      </c>
      <c r="F1" s="1" t="s">
        <v>134</v>
      </c>
    </row>
    <row r="2" spans="1:7" x14ac:dyDescent="0.25">
      <c r="A2" t="s">
        <v>135</v>
      </c>
      <c r="B2">
        <v>1</v>
      </c>
      <c r="C2" s="2" t="s">
        <v>136</v>
      </c>
      <c r="D2" s="32">
        <v>200</v>
      </c>
      <c r="E2" s="32">
        <f>B2*D2</f>
        <v>200</v>
      </c>
      <c r="F2" t="s">
        <v>137</v>
      </c>
    </row>
    <row r="3" spans="1:7" x14ac:dyDescent="0.25">
      <c r="A3" t="s">
        <v>138</v>
      </c>
      <c r="B3">
        <v>6</v>
      </c>
      <c r="C3" s="2" t="s">
        <v>139</v>
      </c>
      <c r="D3" s="32">
        <v>130</v>
      </c>
      <c r="E3" s="32">
        <f>B3*D3</f>
        <v>780</v>
      </c>
      <c r="F3" t="s">
        <v>137</v>
      </c>
    </row>
    <row r="4" spans="1:7" x14ac:dyDescent="0.25">
      <c r="A4" t="s">
        <v>140</v>
      </c>
      <c r="B4">
        <v>4</v>
      </c>
      <c r="C4" s="2" t="s">
        <v>141</v>
      </c>
      <c r="D4" s="32">
        <v>130</v>
      </c>
      <c r="E4" s="32">
        <f>B4*D4</f>
        <v>520</v>
      </c>
      <c r="F4" t="s">
        <v>137</v>
      </c>
    </row>
    <row r="5" spans="1:7" x14ac:dyDescent="0.25">
      <c r="A5" t="s">
        <v>142</v>
      </c>
      <c r="B5">
        <v>8</v>
      </c>
      <c r="C5" s="2" t="s">
        <v>143</v>
      </c>
      <c r="D5" s="32">
        <v>160</v>
      </c>
      <c r="E5" s="32">
        <f>B5*D5</f>
        <v>1280</v>
      </c>
      <c r="F5" t="s">
        <v>137</v>
      </c>
    </row>
    <row r="6" spans="1:7" x14ac:dyDescent="0.25">
      <c r="A6" t="s">
        <v>144</v>
      </c>
      <c r="B6">
        <v>12</v>
      </c>
      <c r="C6" s="2" t="s">
        <v>145</v>
      </c>
      <c r="D6" s="32">
        <v>30</v>
      </c>
      <c r="E6" s="32">
        <f>B6*D6</f>
        <v>360</v>
      </c>
      <c r="F6" t="s">
        <v>137</v>
      </c>
    </row>
    <row r="7" spans="1:7" x14ac:dyDescent="0.25">
      <c r="E7" s="32"/>
    </row>
    <row r="8" spans="1:7" x14ac:dyDescent="0.25">
      <c r="A8" s="1" t="s">
        <v>146</v>
      </c>
      <c r="E8" s="32"/>
    </row>
    <row r="9" spans="1:7" x14ac:dyDescent="0.25">
      <c r="A9" t="s">
        <v>147</v>
      </c>
      <c r="B9">
        <v>1</v>
      </c>
      <c r="D9" s="32">
        <v>300</v>
      </c>
      <c r="E9" s="32">
        <f t="shared" ref="E9:E40" si="0">B9*D9</f>
        <v>300</v>
      </c>
      <c r="F9" t="s">
        <v>137</v>
      </c>
      <c r="G9" t="s">
        <v>148</v>
      </c>
    </row>
    <row r="10" spans="1:7" x14ac:dyDescent="0.25">
      <c r="A10" t="s">
        <v>149</v>
      </c>
      <c r="B10">
        <v>1</v>
      </c>
      <c r="C10" s="2" t="s">
        <v>150</v>
      </c>
      <c r="D10" s="32">
        <v>750</v>
      </c>
      <c r="E10" s="32">
        <f t="shared" si="0"/>
        <v>750</v>
      </c>
      <c r="F10" t="s">
        <v>151</v>
      </c>
      <c r="G10" t="s">
        <v>152</v>
      </c>
    </row>
    <row r="11" spans="1:7" x14ac:dyDescent="0.25">
      <c r="A11" t="s">
        <v>153</v>
      </c>
      <c r="B11">
        <v>1</v>
      </c>
      <c r="C11" s="2" t="s">
        <v>154</v>
      </c>
      <c r="D11" s="32">
        <v>200</v>
      </c>
      <c r="E11" s="32">
        <f t="shared" si="0"/>
        <v>200</v>
      </c>
      <c r="F11" t="s">
        <v>151</v>
      </c>
    </row>
    <row r="12" spans="1:7" x14ac:dyDescent="0.25">
      <c r="E12" s="32"/>
    </row>
    <row r="13" spans="1:7" x14ac:dyDescent="0.25">
      <c r="A13" s="1" t="s">
        <v>155</v>
      </c>
      <c r="E13" s="32"/>
    </row>
    <row r="14" spans="1:7" x14ac:dyDescent="0.25">
      <c r="A14" t="s">
        <v>156</v>
      </c>
      <c r="B14">
        <v>2</v>
      </c>
      <c r="C14" s="2" t="s">
        <v>157</v>
      </c>
      <c r="D14" s="32">
        <v>300</v>
      </c>
      <c r="E14" s="32">
        <f t="shared" si="0"/>
        <v>600</v>
      </c>
      <c r="F14" t="s">
        <v>158</v>
      </c>
      <c r="G14" t="s">
        <v>159</v>
      </c>
    </row>
    <row r="15" spans="1:7" x14ac:dyDescent="0.25">
      <c r="A15" t="s">
        <v>160</v>
      </c>
      <c r="B15">
        <v>4</v>
      </c>
      <c r="C15" s="2" t="s">
        <v>161</v>
      </c>
      <c r="D15" s="32">
        <v>120</v>
      </c>
      <c r="E15" s="32">
        <f t="shared" si="0"/>
        <v>480</v>
      </c>
      <c r="F15" t="s">
        <v>158</v>
      </c>
    </row>
    <row r="16" spans="1:7" x14ac:dyDescent="0.25">
      <c r="A16" t="s">
        <v>162</v>
      </c>
      <c r="B16">
        <v>2</v>
      </c>
      <c r="C16" s="2" t="s">
        <v>163</v>
      </c>
      <c r="D16" s="32">
        <v>180</v>
      </c>
      <c r="E16" s="32">
        <f t="shared" si="0"/>
        <v>360</v>
      </c>
      <c r="F16" t="s">
        <v>158</v>
      </c>
    </row>
    <row r="17" spans="1:6" x14ac:dyDescent="0.25">
      <c r="A17" t="s">
        <v>164</v>
      </c>
      <c r="B17">
        <v>1</v>
      </c>
      <c r="C17" s="2" t="s">
        <v>165</v>
      </c>
      <c r="D17" s="32">
        <v>450</v>
      </c>
      <c r="E17" s="32">
        <f t="shared" si="0"/>
        <v>450</v>
      </c>
      <c r="F17" t="s">
        <v>158</v>
      </c>
    </row>
    <row r="18" spans="1:6" x14ac:dyDescent="0.25">
      <c r="A18" t="s">
        <v>166</v>
      </c>
      <c r="B18">
        <v>1</v>
      </c>
      <c r="D18" s="32">
        <v>100</v>
      </c>
      <c r="E18" s="32">
        <f t="shared" si="0"/>
        <v>100</v>
      </c>
      <c r="F18" t="s">
        <v>158</v>
      </c>
    </row>
    <row r="19" spans="1:6" x14ac:dyDescent="0.25">
      <c r="E19" s="32"/>
    </row>
    <row r="20" spans="1:6" x14ac:dyDescent="0.25">
      <c r="A20" s="1" t="s">
        <v>167</v>
      </c>
      <c r="E20" s="32"/>
    </row>
    <row r="21" spans="1:6" x14ac:dyDescent="0.25">
      <c r="A21" t="s">
        <v>168</v>
      </c>
      <c r="B21">
        <v>2</v>
      </c>
      <c r="C21" s="2" t="s">
        <v>169</v>
      </c>
      <c r="D21" s="32">
        <v>40</v>
      </c>
      <c r="E21" s="32">
        <f t="shared" si="0"/>
        <v>80</v>
      </c>
      <c r="F21" t="s">
        <v>158</v>
      </c>
    </row>
    <row r="22" spans="1:6" x14ac:dyDescent="0.25">
      <c r="A22" t="s">
        <v>170</v>
      </c>
      <c r="B22">
        <v>12</v>
      </c>
      <c r="C22" s="2" t="s">
        <v>171</v>
      </c>
      <c r="D22" s="32">
        <v>30</v>
      </c>
      <c r="E22" s="32">
        <f t="shared" si="0"/>
        <v>360</v>
      </c>
      <c r="F22" t="s">
        <v>158</v>
      </c>
    </row>
    <row r="23" spans="1:6" x14ac:dyDescent="0.25">
      <c r="A23" t="s">
        <v>172</v>
      </c>
      <c r="B23">
        <v>6</v>
      </c>
      <c r="C23" s="2" t="s">
        <v>173</v>
      </c>
      <c r="D23" s="32">
        <v>20</v>
      </c>
      <c r="E23" s="32">
        <f t="shared" si="0"/>
        <v>120</v>
      </c>
      <c r="F23" t="s">
        <v>158</v>
      </c>
    </row>
    <row r="24" spans="1:6" x14ac:dyDescent="0.25">
      <c r="A24" t="s">
        <v>174</v>
      </c>
      <c r="B24">
        <v>12</v>
      </c>
      <c r="C24" s="2" t="s">
        <v>175</v>
      </c>
      <c r="D24" s="32">
        <v>20</v>
      </c>
      <c r="E24" s="32">
        <f t="shared" si="0"/>
        <v>240</v>
      </c>
      <c r="F24" t="s">
        <v>158</v>
      </c>
    </row>
    <row r="25" spans="1:6" x14ac:dyDescent="0.25">
      <c r="A25" t="s">
        <v>176</v>
      </c>
      <c r="B25">
        <v>4</v>
      </c>
      <c r="C25" s="2" t="s">
        <v>177</v>
      </c>
      <c r="D25" s="32">
        <v>50</v>
      </c>
      <c r="E25" s="32">
        <f t="shared" si="0"/>
        <v>200</v>
      </c>
      <c r="F25" t="s">
        <v>158</v>
      </c>
    </row>
    <row r="26" spans="1:6" x14ac:dyDescent="0.25">
      <c r="A26" t="s">
        <v>178</v>
      </c>
      <c r="B26">
        <v>10</v>
      </c>
      <c r="C26" s="2" t="s">
        <v>179</v>
      </c>
      <c r="D26" s="32">
        <v>60</v>
      </c>
      <c r="E26" s="32">
        <f t="shared" si="0"/>
        <v>600</v>
      </c>
      <c r="F26" t="s">
        <v>158</v>
      </c>
    </row>
    <row r="27" spans="1:6" x14ac:dyDescent="0.25">
      <c r="A27" t="s">
        <v>180</v>
      </c>
      <c r="B27">
        <v>1</v>
      </c>
      <c r="C27" s="2" t="s">
        <v>181</v>
      </c>
      <c r="D27" s="32">
        <v>30</v>
      </c>
      <c r="E27" s="32">
        <f t="shared" si="0"/>
        <v>30</v>
      </c>
      <c r="F27" t="s">
        <v>158</v>
      </c>
    </row>
    <row r="28" spans="1:6" x14ac:dyDescent="0.25">
      <c r="A28" t="s">
        <v>182</v>
      </c>
      <c r="B28">
        <v>1</v>
      </c>
      <c r="C28" s="2" t="s">
        <v>183</v>
      </c>
      <c r="D28" s="32">
        <v>60</v>
      </c>
      <c r="E28" s="32">
        <f t="shared" si="0"/>
        <v>60</v>
      </c>
      <c r="F28" t="s">
        <v>158</v>
      </c>
    </row>
    <row r="29" spans="1:6" x14ac:dyDescent="0.25">
      <c r="A29" t="s">
        <v>184</v>
      </c>
      <c r="B29">
        <v>28</v>
      </c>
      <c r="C29" s="2" t="s">
        <v>185</v>
      </c>
      <c r="D29" s="32">
        <v>2</v>
      </c>
      <c r="E29" s="32">
        <f t="shared" si="0"/>
        <v>56</v>
      </c>
      <c r="F29" t="s">
        <v>158</v>
      </c>
    </row>
    <row r="30" spans="1:6" x14ac:dyDescent="0.25">
      <c r="A30" t="s">
        <v>186</v>
      </c>
      <c r="B30">
        <v>28</v>
      </c>
      <c r="C30" s="2" t="s">
        <v>187</v>
      </c>
      <c r="D30" s="32">
        <v>1</v>
      </c>
      <c r="E30" s="32">
        <f t="shared" si="0"/>
        <v>28</v>
      </c>
      <c r="F30" t="s">
        <v>158</v>
      </c>
    </row>
    <row r="31" spans="1:6" x14ac:dyDescent="0.25">
      <c r="E31" s="32"/>
    </row>
    <row r="32" spans="1:6" x14ac:dyDescent="0.25">
      <c r="A32" s="1" t="s">
        <v>188</v>
      </c>
      <c r="E32" s="32"/>
    </row>
    <row r="33" spans="1:6" x14ac:dyDescent="0.25">
      <c r="A33" t="s">
        <v>189</v>
      </c>
      <c r="B33">
        <v>1</v>
      </c>
      <c r="C33" s="2" t="s">
        <v>190</v>
      </c>
      <c r="D33" s="32">
        <v>60</v>
      </c>
      <c r="E33" s="32">
        <f t="shared" si="0"/>
        <v>60</v>
      </c>
      <c r="F33" t="s">
        <v>137</v>
      </c>
    </row>
    <row r="34" spans="1:6" x14ac:dyDescent="0.25">
      <c r="A34" t="s">
        <v>191</v>
      </c>
      <c r="B34">
        <v>1</v>
      </c>
      <c r="C34" s="2" t="s">
        <v>192</v>
      </c>
      <c r="D34" s="32">
        <v>60</v>
      </c>
      <c r="E34" s="32">
        <f t="shared" si="0"/>
        <v>60</v>
      </c>
      <c r="F34" t="s">
        <v>137</v>
      </c>
    </row>
    <row r="35" spans="1:6" x14ac:dyDescent="0.25">
      <c r="A35" t="s">
        <v>193</v>
      </c>
      <c r="B35">
        <v>1</v>
      </c>
      <c r="C35" s="2" t="s">
        <v>194</v>
      </c>
      <c r="D35" s="32">
        <v>60</v>
      </c>
      <c r="E35" s="32">
        <f t="shared" si="0"/>
        <v>60</v>
      </c>
      <c r="F35" t="s">
        <v>137</v>
      </c>
    </row>
    <row r="36" spans="1:6" x14ac:dyDescent="0.25">
      <c r="E36" s="32"/>
    </row>
    <row r="37" spans="1:6" x14ac:dyDescent="0.25">
      <c r="A37" s="1" t="s">
        <v>195</v>
      </c>
      <c r="E37" s="32"/>
    </row>
    <row r="38" spans="1:6" x14ac:dyDescent="0.25">
      <c r="A38" t="s">
        <v>196</v>
      </c>
      <c r="B38">
        <v>1</v>
      </c>
      <c r="C38" s="2" t="s">
        <v>197</v>
      </c>
      <c r="D38" s="32">
        <v>250</v>
      </c>
      <c r="E38" s="32">
        <f t="shared" si="0"/>
        <v>250</v>
      </c>
      <c r="F38" t="s">
        <v>137</v>
      </c>
    </row>
    <row r="39" spans="1:6" x14ac:dyDescent="0.25">
      <c r="A39" t="s">
        <v>198</v>
      </c>
      <c r="B39">
        <v>3</v>
      </c>
      <c r="C39" s="2" t="s">
        <v>199</v>
      </c>
      <c r="D39" s="32">
        <v>15</v>
      </c>
      <c r="E39" s="32">
        <f t="shared" si="0"/>
        <v>45</v>
      </c>
      <c r="F39" t="s">
        <v>137</v>
      </c>
    </row>
    <row r="40" spans="1:6" x14ac:dyDescent="0.25">
      <c r="A40" t="s">
        <v>200</v>
      </c>
      <c r="B40">
        <v>12</v>
      </c>
      <c r="C40" s="2" t="s">
        <v>201</v>
      </c>
      <c r="D40" s="32">
        <v>5</v>
      </c>
      <c r="E40" s="32">
        <f t="shared" si="0"/>
        <v>60</v>
      </c>
      <c r="F40" t="s">
        <v>137</v>
      </c>
    </row>
    <row r="41" spans="1:6" x14ac:dyDescent="0.25">
      <c r="E41" s="32"/>
    </row>
    <row r="42" spans="1:6" x14ac:dyDescent="0.25">
      <c r="E42" s="32"/>
    </row>
    <row r="43" spans="1:6" x14ac:dyDescent="0.25">
      <c r="A43" s="1" t="s">
        <v>99</v>
      </c>
      <c r="E43" s="32">
        <f>SUM(E2:E40)</f>
        <v>8689</v>
      </c>
    </row>
  </sheetData>
  <hyperlinks>
    <hyperlink ref="C2" r:id="rId1" xr:uid="{5AD5230B-02BD-444B-B9C9-C16D94C7185C}"/>
    <hyperlink ref="C3" r:id="rId2" xr:uid="{C570C557-35C7-4941-AA89-D2BE8867203F}"/>
    <hyperlink ref="C4" r:id="rId3" xr:uid="{2B970C45-D2D2-46E3-8E56-31F3DE89D845}"/>
    <hyperlink ref="C5" r:id="rId4" xr:uid="{26ADB0EF-F892-43F9-82DF-F0F0DAC500AB}"/>
    <hyperlink ref="C6" r:id="rId5" xr:uid="{AB496F61-EFDB-4D6B-B276-18060331C4DE}"/>
    <hyperlink ref="C10" r:id="rId6" xr:uid="{D1C5766B-532E-4248-9424-1BFBDF9E8DB2}"/>
    <hyperlink ref="C11" r:id="rId7" xr:uid="{E50C5328-A2EC-4374-B2C0-C88823C2B175}"/>
    <hyperlink ref="C14" r:id="rId8" xr:uid="{835D461E-8B66-4C4D-91FD-F9E9F62A00FB}"/>
    <hyperlink ref="C15" r:id="rId9" xr:uid="{8904EF9E-4DAF-402E-BCC5-0B949219D5BC}"/>
    <hyperlink ref="C16" r:id="rId10" xr:uid="{EBA89EC5-BFAA-4B80-854A-02A64BE61016}"/>
    <hyperlink ref="C17" r:id="rId11" xr:uid="{F494F657-FA9D-41B9-8EDE-099BE4FF0ED1}"/>
    <hyperlink ref="C21" r:id="rId12" xr:uid="{EE47990E-0B5F-4D14-BF30-EDCEE80B8686}"/>
    <hyperlink ref="C23" r:id="rId13" xr:uid="{75560F43-C735-45CF-8D27-602528A96241}"/>
    <hyperlink ref="C22" r:id="rId14" xr:uid="{5C49DE15-9601-48D1-B732-93316FABA4F9}"/>
    <hyperlink ref="C24" r:id="rId15" xr:uid="{18861B34-4C71-4E9A-8DB0-D8E8B1A7D55D}"/>
    <hyperlink ref="C25" r:id="rId16" xr:uid="{F279783F-3E9E-41F2-8422-BF493C438DD5}"/>
    <hyperlink ref="C26" r:id="rId17" xr:uid="{C8B99385-261F-4BC2-8400-1923F83069E1}"/>
    <hyperlink ref="C27" r:id="rId18" xr:uid="{5116329A-EEC5-4C97-9810-D24135D4628C}"/>
    <hyperlink ref="C28" r:id="rId19" xr:uid="{FED8DFEB-7A54-4517-8F45-8A05A316B973}"/>
    <hyperlink ref="C29" r:id="rId20" xr:uid="{3732C1B9-E00A-4899-BDFF-7A2065BD76E6}"/>
    <hyperlink ref="C30" r:id="rId21" xr:uid="{9186E790-F855-4C04-BC6A-013927731E8E}"/>
    <hyperlink ref="C35" r:id="rId22" xr:uid="{0EA10DED-23AD-4E31-917A-71F353D7F45F}"/>
    <hyperlink ref="C33" r:id="rId23" xr:uid="{1F4E395A-01CF-4A3B-A720-0A54024B9909}"/>
    <hyperlink ref="C34" r:id="rId24" xr:uid="{C1DD769B-914A-4EC5-80D5-D5657C192138}"/>
    <hyperlink ref="C38" r:id="rId25" xr:uid="{5D0F7666-E200-44A3-B01E-4DED2509BD45}"/>
    <hyperlink ref="C39" r:id="rId26" xr:uid="{7E209FFA-D220-474A-8390-C4E9AC6F4943}"/>
    <hyperlink ref="C40" r:id="rId27" xr:uid="{45C455D3-A5A5-41F2-A8AB-D676E91DBBA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5E9B-7E4F-4EBB-8C40-8E7DB32D034D}">
  <dimension ref="A1:F20"/>
  <sheetViews>
    <sheetView tabSelected="1" workbookViewId="0">
      <selection activeCell="E21" sqref="E21"/>
    </sheetView>
  </sheetViews>
  <sheetFormatPr defaultRowHeight="15" x14ac:dyDescent="0.25"/>
  <cols>
    <col min="1" max="1" width="29" customWidth="1"/>
    <col min="3" max="3" width="46" customWidth="1"/>
    <col min="5" max="5" width="10.140625" bestFit="1" customWidth="1"/>
  </cols>
  <sheetData>
    <row r="1" spans="1:6" x14ac:dyDescent="0.25">
      <c r="A1" s="1" t="s">
        <v>202</v>
      </c>
      <c r="B1" s="1" t="s">
        <v>1</v>
      </c>
      <c r="C1" s="1" t="s">
        <v>2</v>
      </c>
      <c r="D1" s="1" t="s">
        <v>74</v>
      </c>
      <c r="E1" s="1" t="s">
        <v>72</v>
      </c>
    </row>
    <row r="2" spans="1:6" x14ac:dyDescent="0.25">
      <c r="A2" t="s">
        <v>203</v>
      </c>
      <c r="B2">
        <v>1</v>
      </c>
      <c r="D2" s="32">
        <v>1500</v>
      </c>
      <c r="E2" s="31">
        <f t="shared" ref="E2:E11" si="0">D2*B2</f>
        <v>1500</v>
      </c>
    </row>
    <row r="3" spans="1:6" x14ac:dyDescent="0.25">
      <c r="A3" t="s">
        <v>204</v>
      </c>
      <c r="B3">
        <v>1</v>
      </c>
      <c r="D3" s="32">
        <v>500</v>
      </c>
      <c r="E3" s="31">
        <f t="shared" si="0"/>
        <v>500</v>
      </c>
    </row>
    <row r="4" spans="1:6" x14ac:dyDescent="0.25">
      <c r="A4" t="s">
        <v>205</v>
      </c>
      <c r="B4">
        <v>1</v>
      </c>
      <c r="D4" s="32">
        <v>7000</v>
      </c>
      <c r="E4" s="31">
        <f t="shared" si="0"/>
        <v>7000</v>
      </c>
    </row>
    <row r="5" spans="1:6" x14ac:dyDescent="0.25">
      <c r="A5" t="s">
        <v>206</v>
      </c>
      <c r="B5">
        <v>1</v>
      </c>
      <c r="D5" s="32">
        <v>800</v>
      </c>
      <c r="E5" s="31">
        <f t="shared" si="0"/>
        <v>800</v>
      </c>
    </row>
    <row r="6" spans="1:6" x14ac:dyDescent="0.25">
      <c r="A6" t="s">
        <v>207</v>
      </c>
      <c r="B6">
        <v>1</v>
      </c>
      <c r="D6" s="32">
        <v>2000</v>
      </c>
      <c r="E6" s="31">
        <f t="shared" si="0"/>
        <v>2000</v>
      </c>
    </row>
    <row r="7" spans="1:6" x14ac:dyDescent="0.25">
      <c r="A7" t="s">
        <v>250</v>
      </c>
      <c r="B7">
        <v>1</v>
      </c>
      <c r="D7" s="32">
        <v>500</v>
      </c>
      <c r="E7" s="31">
        <f t="shared" si="0"/>
        <v>500</v>
      </c>
    </row>
    <row r="8" spans="1:6" x14ac:dyDescent="0.25">
      <c r="E8" s="31"/>
    </row>
    <row r="9" spans="1:6" x14ac:dyDescent="0.25">
      <c r="A9" s="1" t="s">
        <v>208</v>
      </c>
      <c r="E9" s="31"/>
    </row>
    <row r="10" spans="1:6" x14ac:dyDescent="0.25">
      <c r="A10" t="s">
        <v>209</v>
      </c>
      <c r="B10">
        <v>1</v>
      </c>
      <c r="D10" s="32">
        <v>500</v>
      </c>
      <c r="E10" s="31">
        <f t="shared" si="0"/>
        <v>500</v>
      </c>
    </row>
    <row r="11" spans="1:6" x14ac:dyDescent="0.25">
      <c r="A11" t="s">
        <v>210</v>
      </c>
      <c r="E11" s="31">
        <f t="shared" si="0"/>
        <v>0</v>
      </c>
      <c r="F11" t="s">
        <v>249</v>
      </c>
    </row>
    <row r="12" spans="1:6" x14ac:dyDescent="0.25">
      <c r="E12" s="31"/>
    </row>
    <row r="13" spans="1:6" x14ac:dyDescent="0.25">
      <c r="A13" s="1" t="s">
        <v>43</v>
      </c>
      <c r="E13" s="31"/>
    </row>
    <row r="14" spans="1:6" x14ac:dyDescent="0.25">
      <c r="A14" t="s">
        <v>211</v>
      </c>
      <c r="B14">
        <v>50</v>
      </c>
      <c r="C14" s="2" t="s">
        <v>212</v>
      </c>
      <c r="D14" s="31">
        <v>1.1399999999999999</v>
      </c>
      <c r="E14" s="31">
        <f>D14*B14</f>
        <v>56.999999999999993</v>
      </c>
    </row>
    <row r="15" spans="1:6" x14ac:dyDescent="0.25">
      <c r="A15" t="s">
        <v>213</v>
      </c>
      <c r="B15">
        <v>24</v>
      </c>
      <c r="C15" s="2" t="s">
        <v>214</v>
      </c>
      <c r="D15" s="31">
        <v>13.32</v>
      </c>
      <c r="E15" s="31">
        <f t="shared" ref="E15:E17" si="1">D15*B15</f>
        <v>319.68</v>
      </c>
    </row>
    <row r="16" spans="1:6" x14ac:dyDescent="0.25">
      <c r="A16" t="s">
        <v>215</v>
      </c>
      <c r="B16">
        <v>10</v>
      </c>
      <c r="C16" s="2" t="s">
        <v>216</v>
      </c>
      <c r="D16" s="31">
        <v>11.04</v>
      </c>
      <c r="E16" s="31">
        <f t="shared" si="1"/>
        <v>110.39999999999999</v>
      </c>
    </row>
    <row r="17" spans="1:5" x14ac:dyDescent="0.25">
      <c r="A17" t="s">
        <v>217</v>
      </c>
      <c r="B17">
        <v>20</v>
      </c>
      <c r="C17" s="2" t="s">
        <v>218</v>
      </c>
      <c r="D17" s="31">
        <v>1.76</v>
      </c>
      <c r="E17" s="31">
        <f t="shared" si="1"/>
        <v>35.200000000000003</v>
      </c>
    </row>
    <row r="20" spans="1:5" x14ac:dyDescent="0.25">
      <c r="C20" t="s">
        <v>99</v>
      </c>
      <c r="E20" s="31">
        <f xml:space="preserve"> SUM(E2:E17)</f>
        <v>13322.28</v>
      </c>
    </row>
  </sheetData>
  <hyperlinks>
    <hyperlink ref="C14" r:id="rId1" xr:uid="{74CED05E-3A94-480B-97D5-494A5BFE036B}"/>
    <hyperlink ref="C15" r:id="rId2" xr:uid="{2A3C760A-D791-4EFC-BB92-C6A058C11614}"/>
    <hyperlink ref="C16" r:id="rId3" xr:uid="{5521249C-E7CA-4466-90B5-753C7972F47A}"/>
    <hyperlink ref="C17" r:id="rId4" xr:uid="{33A12D25-CBD8-4A7B-8BE8-A343785DA65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D277D-D109-4A74-BD1D-15F59CA7AA4B}">
  <dimension ref="A1:C33"/>
  <sheetViews>
    <sheetView workbookViewId="0">
      <selection activeCell="I27" sqref="I27"/>
    </sheetView>
  </sheetViews>
  <sheetFormatPr defaultRowHeight="15" x14ac:dyDescent="0.25"/>
  <cols>
    <col min="1" max="1" width="22.42578125" customWidth="1"/>
    <col min="2" max="2" width="15.5703125" customWidth="1"/>
  </cols>
  <sheetData>
    <row r="1" spans="1:3" x14ac:dyDescent="0.25">
      <c r="A1" s="1" t="s">
        <v>219</v>
      </c>
      <c r="B1" t="s">
        <v>220</v>
      </c>
      <c r="C1" t="s">
        <v>221</v>
      </c>
    </row>
    <row r="2" spans="1:3" x14ac:dyDescent="0.25">
      <c r="A2" t="s">
        <v>222</v>
      </c>
      <c r="B2">
        <v>3</v>
      </c>
      <c r="C2" t="s">
        <v>223</v>
      </c>
    </row>
    <row r="3" spans="1:3" x14ac:dyDescent="0.25">
      <c r="A3" t="s">
        <v>224</v>
      </c>
      <c r="B3">
        <v>5</v>
      </c>
      <c r="C3" t="s">
        <v>225</v>
      </c>
    </row>
    <row r="4" spans="1:3" x14ac:dyDescent="0.25">
      <c r="A4" t="s">
        <v>224</v>
      </c>
      <c r="B4">
        <v>5</v>
      </c>
      <c r="C4" t="s">
        <v>226</v>
      </c>
    </row>
    <row r="5" spans="1:3" x14ac:dyDescent="0.25">
      <c r="A5" t="s">
        <v>227</v>
      </c>
      <c r="B5">
        <v>8</v>
      </c>
      <c r="C5" t="s">
        <v>226</v>
      </c>
    </row>
    <row r="6" spans="1:3" x14ac:dyDescent="0.25">
      <c r="A6" t="s">
        <v>228</v>
      </c>
      <c r="B6">
        <v>12</v>
      </c>
      <c r="C6" t="s">
        <v>226</v>
      </c>
    </row>
    <row r="7" spans="1:3" x14ac:dyDescent="0.25">
      <c r="A7" t="s">
        <v>229</v>
      </c>
      <c r="B7">
        <v>3</v>
      </c>
    </row>
    <row r="8" spans="1:3" x14ac:dyDescent="0.25">
      <c r="A8" t="s">
        <v>230</v>
      </c>
      <c r="B8">
        <v>1</v>
      </c>
      <c r="C8" t="s">
        <v>231</v>
      </c>
    </row>
    <row r="9" spans="1:3" x14ac:dyDescent="0.25">
      <c r="A9" t="s">
        <v>232</v>
      </c>
      <c r="B9">
        <v>1</v>
      </c>
      <c r="C9" t="s">
        <v>233</v>
      </c>
    </row>
    <row r="11" spans="1:3" x14ac:dyDescent="0.25">
      <c r="A11" s="1" t="s">
        <v>133</v>
      </c>
    </row>
    <row r="12" spans="1:3" x14ac:dyDescent="0.25">
      <c r="A12" t="s">
        <v>234</v>
      </c>
      <c r="B12">
        <v>3</v>
      </c>
      <c r="C12" t="s">
        <v>223</v>
      </c>
    </row>
    <row r="13" spans="1:3" x14ac:dyDescent="0.25">
      <c r="A13" t="s">
        <v>234</v>
      </c>
      <c r="B13">
        <v>15</v>
      </c>
      <c r="C13" t="s">
        <v>233</v>
      </c>
    </row>
    <row r="14" spans="1:3" x14ac:dyDescent="0.25">
      <c r="A14" t="s">
        <v>234</v>
      </c>
      <c r="B14">
        <v>15</v>
      </c>
      <c r="C14" t="s">
        <v>226</v>
      </c>
    </row>
    <row r="15" spans="1:3" x14ac:dyDescent="0.25">
      <c r="A15" t="s">
        <v>235</v>
      </c>
      <c r="B15">
        <v>7</v>
      </c>
      <c r="C15" t="s">
        <v>226</v>
      </c>
    </row>
    <row r="16" spans="1:3" x14ac:dyDescent="0.25">
      <c r="A16" t="s">
        <v>236</v>
      </c>
      <c r="B16">
        <v>2</v>
      </c>
      <c r="C16" t="s">
        <v>226</v>
      </c>
    </row>
    <row r="18" spans="1:3" x14ac:dyDescent="0.25">
      <c r="A18" s="1" t="s">
        <v>155</v>
      </c>
    </row>
    <row r="19" spans="1:3" x14ac:dyDescent="0.25">
      <c r="A19" t="s">
        <v>237</v>
      </c>
      <c r="B19">
        <v>4</v>
      </c>
      <c r="C19" t="s">
        <v>238</v>
      </c>
    </row>
    <row r="20" spans="1:3" x14ac:dyDescent="0.25">
      <c r="A20" t="s">
        <v>237</v>
      </c>
      <c r="B20">
        <v>10</v>
      </c>
      <c r="C20" t="s">
        <v>239</v>
      </c>
    </row>
    <row r="21" spans="1:3" x14ac:dyDescent="0.25">
      <c r="A21" t="s">
        <v>237</v>
      </c>
      <c r="B21">
        <v>2</v>
      </c>
      <c r="C21" t="s">
        <v>225</v>
      </c>
    </row>
    <row r="22" spans="1:3" x14ac:dyDescent="0.25">
      <c r="A22" t="s">
        <v>240</v>
      </c>
      <c r="B22">
        <v>3</v>
      </c>
      <c r="C22" t="s">
        <v>225</v>
      </c>
    </row>
    <row r="23" spans="1:3" x14ac:dyDescent="0.25">
      <c r="A23" t="s">
        <v>241</v>
      </c>
      <c r="B23">
        <v>3</v>
      </c>
      <c r="C23" t="s">
        <v>233</v>
      </c>
    </row>
    <row r="25" spans="1:3" x14ac:dyDescent="0.25">
      <c r="A25" s="1" t="s">
        <v>146</v>
      </c>
    </row>
    <row r="26" spans="1:3" x14ac:dyDescent="0.25">
      <c r="A26" t="s">
        <v>242</v>
      </c>
      <c r="B26">
        <v>1</v>
      </c>
      <c r="C26" t="s">
        <v>223</v>
      </c>
    </row>
    <row r="27" spans="1:3" x14ac:dyDescent="0.25">
      <c r="A27" t="s">
        <v>243</v>
      </c>
      <c r="B27">
        <v>1</v>
      </c>
      <c r="C27" t="s">
        <v>244</v>
      </c>
    </row>
    <row r="29" spans="1:3" x14ac:dyDescent="0.25">
      <c r="A29" s="1" t="s">
        <v>188</v>
      </c>
    </row>
    <row r="30" spans="1:3" x14ac:dyDescent="0.25">
      <c r="A30" t="s">
        <v>245</v>
      </c>
      <c r="B30">
        <v>1</v>
      </c>
      <c r="C30" t="s">
        <v>225</v>
      </c>
    </row>
    <row r="31" spans="1:3" x14ac:dyDescent="0.25">
      <c r="A31" t="s">
        <v>245</v>
      </c>
      <c r="B31">
        <v>5</v>
      </c>
      <c r="C31" t="s">
        <v>246</v>
      </c>
    </row>
    <row r="32" spans="1:3" x14ac:dyDescent="0.25">
      <c r="A32" t="s">
        <v>247</v>
      </c>
      <c r="B32">
        <v>1</v>
      </c>
      <c r="C32" t="s">
        <v>244</v>
      </c>
    </row>
    <row r="33" spans="1:3" x14ac:dyDescent="0.25">
      <c r="A33" t="s">
        <v>248</v>
      </c>
      <c r="B33">
        <v>3</v>
      </c>
      <c r="C33" t="s">
        <v>226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010E2D522AF941BD6E2F4B4A64627D" ma:contentTypeVersion="15" ma:contentTypeDescription="Create a new document." ma:contentTypeScope="" ma:versionID="8278b8598653283d9335aacf27d389b9">
  <xsd:schema xmlns:xsd="http://www.w3.org/2001/XMLSchema" xmlns:xs="http://www.w3.org/2001/XMLSchema" xmlns:p="http://schemas.microsoft.com/office/2006/metadata/properties" xmlns:ns3="04442bed-d3b4-42c1-9ff4-c5dd564fa87f" xmlns:ns4="4d4b2b80-b765-46b4-9049-fdcf64d822ab" targetNamespace="http://schemas.microsoft.com/office/2006/metadata/properties" ma:root="true" ma:fieldsID="c0871df3fdc2330df048f6f751dd7129" ns3:_="" ns4:_="">
    <xsd:import namespace="04442bed-d3b4-42c1-9ff4-c5dd564fa87f"/>
    <xsd:import namespace="4d4b2b80-b765-46b4-9049-fdcf64d822a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442bed-d3b4-42c1-9ff4-c5dd564fa8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4b2b80-b765-46b4-9049-fdcf64d822a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442bed-d3b4-42c1-9ff4-c5dd564fa87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950B5F-DF4F-4BB2-9774-F490CABD05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442bed-d3b4-42c1-9ff4-c5dd564fa87f"/>
    <ds:schemaRef ds:uri="4d4b2b80-b765-46b4-9049-fdcf64d822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00502D-66BD-4A74-A0E3-D756A9579E6D}">
  <ds:schemaRefs>
    <ds:schemaRef ds:uri="04442bed-d3b4-42c1-9ff4-c5dd564fa87f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4d4b2b80-b765-46b4-9049-fdcf64d822ab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BF163FD-1A3F-4701-A22F-35A224DCED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Theremin Device</vt:lpstr>
      <vt:lpstr>Video Screen Production</vt:lpstr>
      <vt:lpstr>Ultrasonic Trigger</vt:lpstr>
      <vt:lpstr>AV Tech</vt:lpstr>
      <vt:lpstr>Production Cost</vt:lpstr>
      <vt:lpstr>Cables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Alfie Ropson Ropson 2022 (N1067397)</dc:creator>
  <cp:keywords/>
  <dc:description/>
  <cp:lastModifiedBy>Alfie Ropson Ropson 2022 (N1067397)</cp:lastModifiedBy>
  <cp:revision/>
  <dcterms:created xsi:type="dcterms:W3CDTF">2025-01-28T11:42:23Z</dcterms:created>
  <dcterms:modified xsi:type="dcterms:W3CDTF">2025-05-25T12:44:47Z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0x0101008F010E2D522AF941BD6E2F4B4A64627D</vt:lpwstr>
  </property>
</Properties>
</file>