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myntuac-my.sharepoint.com/personal/n1067397_my_ntu_ac_uk/Documents/Year 3/Emerging Tech/"/>
    </mc:Choice>
  </mc:AlternateContent>
  <xr:revisionPtr revIDLastSave="0" documentId="8_{DA057E64-8691-4DC2-B6CE-FBB3EAE7FEC9}" xr6:coauthVersionLast="47" xr6:coauthVersionMax="47" xr10:uidLastSave="{00000000-0000-0000-0000-000000000000}"/>
  <bookViews>
    <workbookView xWindow="810" yWindow="-120" windowWidth="28110" windowHeight="16440" xr2:uid="{7DD39973-F6D9-4F4E-B2D9-16E90BBFB7B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H4" i="1"/>
  <c r="H3" i="1"/>
  <c r="H2" i="1"/>
  <c r="D14" i="1"/>
  <c r="D19" i="1"/>
  <c r="E19" i="1" s="1"/>
  <c r="D18" i="1"/>
  <c r="E18" i="1" s="1"/>
  <c r="D17" i="1"/>
  <c r="D16" i="1"/>
  <c r="D24" i="1" s="1"/>
  <c r="D13" i="1"/>
  <c r="E9" i="1"/>
  <c r="E10" i="1"/>
  <c r="E11" i="1"/>
  <c r="E12" i="1"/>
  <c r="E13" i="1"/>
  <c r="E14" i="1"/>
  <c r="E17" i="1"/>
  <c r="E20" i="1"/>
  <c r="E21" i="1"/>
  <c r="E3" i="1"/>
  <c r="E4" i="1"/>
  <c r="E5" i="1"/>
  <c r="E6" i="1"/>
  <c r="E7" i="1"/>
  <c r="E2" i="1"/>
  <c r="D7" i="1"/>
  <c r="D6" i="1"/>
  <c r="D2" i="1"/>
  <c r="E16" i="1" l="1"/>
  <c r="E24" i="1"/>
</calcChain>
</file>

<file path=xl/sharedStrings.xml><?xml version="1.0" encoding="utf-8"?>
<sst xmlns="http://schemas.openxmlformats.org/spreadsheetml/2006/main" count="46" uniqueCount="29">
  <si>
    <t>Phase</t>
  </si>
  <si>
    <t>Voltage</t>
  </si>
  <si>
    <t>Power</t>
  </si>
  <si>
    <t>Current</t>
  </si>
  <si>
    <t>HP / 1</t>
  </si>
  <si>
    <t>L1</t>
  </si>
  <si>
    <t>Total L1</t>
  </si>
  <si>
    <t>HP / 2</t>
  </si>
  <si>
    <t>L2</t>
  </si>
  <si>
    <t>Total L2</t>
  </si>
  <si>
    <t>HP / 3</t>
  </si>
  <si>
    <t>L3</t>
  </si>
  <si>
    <t>Total L3</t>
  </si>
  <si>
    <t>HP / 4</t>
  </si>
  <si>
    <t>HP / 5</t>
  </si>
  <si>
    <t>HP / 6</t>
  </si>
  <si>
    <t>HP / 7</t>
  </si>
  <si>
    <t>HP / 8</t>
  </si>
  <si>
    <t>HP / 9</t>
  </si>
  <si>
    <t>HP / 10</t>
  </si>
  <si>
    <t>HP / 11</t>
  </si>
  <si>
    <t>HP / 12</t>
  </si>
  <si>
    <t>HP / 13</t>
  </si>
  <si>
    <t>HP / 14</t>
  </si>
  <si>
    <t>HP / 15</t>
  </si>
  <si>
    <t>HP / 16</t>
  </si>
  <si>
    <t>HP / 17</t>
  </si>
  <si>
    <t>HP / 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</si>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</sst>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9710-E607-400E-98DF-A7553E7E6DD3}">
  <dimension ref="A1:I28"/>
  <sheetViews>
    <sheetView tabSelected="1" workbookViewId="0">
      <selection activeCell="B1" sqref="B1:I1"/>
    </sheetView>
  </sheetViews>
  <sheetFormatPr defaultRowHeight="15"/>
  <cols>
    <col min="1" max="1" width="18.57031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2</v>
      </c>
      <c r="I1" s="1" t="s">
        <v>3</v>
      </c>
    </row>
    <row r="2" spans="1:9">
      <c r="A2" s="1" t="s">
        <v>4</v>
      </c>
      <c r="B2" t="s">
        <v>5</v>
      </c>
      <c r="C2">
        <v>230</v>
      </c>
      <c r="D2">
        <f>71*2</f>
        <v>142</v>
      </c>
      <c r="E2">
        <f>D2/C2</f>
        <v>0.61739130434782608</v>
      </c>
      <c r="F2" s="1"/>
      <c r="G2" t="s">
        <v>6</v>
      </c>
      <c r="H2">
        <f>SUM(D2,D5,D9,D12,D16,D19)</f>
        <v>3752</v>
      </c>
      <c r="I2">
        <f>H2/230</f>
        <v>16.31304347826087</v>
      </c>
    </row>
    <row r="3" spans="1:9">
      <c r="A3" s="1" t="s">
        <v>7</v>
      </c>
      <c r="B3" t="s">
        <v>8</v>
      </c>
      <c r="C3">
        <v>230</v>
      </c>
      <c r="D3">
        <v>142</v>
      </c>
      <c r="E3">
        <f t="shared" ref="E3:E22" si="0">D3/C3</f>
        <v>0.61739130434782608</v>
      </c>
      <c r="G3" t="s">
        <v>9</v>
      </c>
      <c r="H3">
        <f>SUM(D3,D6,D10,D13,D17,D20)</f>
        <v>2372</v>
      </c>
      <c r="I3">
        <f t="shared" ref="I3:I4" si="1">H3/230</f>
        <v>10.31304347826087</v>
      </c>
    </row>
    <row r="4" spans="1:9">
      <c r="A4" s="1" t="s">
        <v>10</v>
      </c>
      <c r="B4" t="s">
        <v>11</v>
      </c>
      <c r="C4">
        <v>230</v>
      </c>
      <c r="D4">
        <v>470</v>
      </c>
      <c r="E4">
        <f t="shared" si="0"/>
        <v>2.0434782608695654</v>
      </c>
      <c r="G4" t="s">
        <v>12</v>
      </c>
      <c r="H4">
        <f>SUM(D4,D7,D14,D11,D18,D21)</f>
        <v>3910</v>
      </c>
      <c r="I4">
        <f t="shared" si="1"/>
        <v>17</v>
      </c>
    </row>
    <row r="5" spans="1:9">
      <c r="A5" s="1" t="s">
        <v>13</v>
      </c>
      <c r="B5" t="s">
        <v>5</v>
      </c>
      <c r="C5">
        <v>230</v>
      </c>
      <c r="D5">
        <v>470</v>
      </c>
      <c r="E5">
        <f t="shared" si="0"/>
        <v>2.0434782608695654</v>
      </c>
    </row>
    <row r="6" spans="1:9">
      <c r="A6" s="1" t="s">
        <v>14</v>
      </c>
      <c r="B6" t="s">
        <v>8</v>
      </c>
      <c r="C6">
        <v>230</v>
      </c>
      <c r="D6">
        <f>228*2</f>
        <v>456</v>
      </c>
      <c r="E6">
        <f t="shared" si="0"/>
        <v>1.982608695652174</v>
      </c>
    </row>
    <row r="7" spans="1:9">
      <c r="A7" s="1" t="s">
        <v>15</v>
      </c>
      <c r="B7" t="s">
        <v>11</v>
      </c>
      <c r="C7">
        <v>230</v>
      </c>
      <c r="D7">
        <f t="shared" ref="D7:D8" si="2">228*2</f>
        <v>456</v>
      </c>
      <c r="E7">
        <f t="shared" si="0"/>
        <v>1.982608695652174</v>
      </c>
    </row>
    <row r="9" spans="1:9">
      <c r="A9" s="1" t="s">
        <v>16</v>
      </c>
      <c r="B9" t="s">
        <v>5</v>
      </c>
      <c r="C9">
        <v>230</v>
      </c>
      <c r="D9">
        <v>550</v>
      </c>
      <c r="E9">
        <f t="shared" si="0"/>
        <v>2.3913043478260869</v>
      </c>
    </row>
    <row r="10" spans="1:9">
      <c r="A10" s="1" t="s">
        <v>17</v>
      </c>
      <c r="B10" t="s">
        <v>8</v>
      </c>
      <c r="C10">
        <v>230</v>
      </c>
      <c r="D10">
        <v>550</v>
      </c>
      <c r="E10">
        <f t="shared" si="0"/>
        <v>2.3913043478260869</v>
      </c>
    </row>
    <row r="11" spans="1:9">
      <c r="A11" s="1" t="s">
        <v>18</v>
      </c>
      <c r="B11" t="s">
        <v>11</v>
      </c>
      <c r="C11">
        <v>230</v>
      </c>
      <c r="D11">
        <v>550</v>
      </c>
      <c r="E11">
        <f t="shared" si="0"/>
        <v>2.3913043478260869</v>
      </c>
    </row>
    <row r="12" spans="1:9">
      <c r="A12" s="1" t="s">
        <v>19</v>
      </c>
      <c r="B12" t="s">
        <v>5</v>
      </c>
      <c r="C12">
        <v>230</v>
      </c>
      <c r="D12">
        <v>550</v>
      </c>
      <c r="E12">
        <f t="shared" si="0"/>
        <v>2.3913043478260869</v>
      </c>
    </row>
    <row r="13" spans="1:9">
      <c r="A13" s="1" t="s">
        <v>20</v>
      </c>
      <c r="B13" t="s">
        <v>8</v>
      </c>
      <c r="C13">
        <v>230</v>
      </c>
      <c r="D13">
        <f>71*2</f>
        <v>142</v>
      </c>
      <c r="E13">
        <f t="shared" si="0"/>
        <v>0.61739130434782608</v>
      </c>
    </row>
    <row r="14" spans="1:9">
      <c r="A14" s="1" t="s">
        <v>21</v>
      </c>
      <c r="B14" t="s">
        <v>11</v>
      </c>
      <c r="C14">
        <v>230</v>
      </c>
      <c r="D14">
        <f>142+1050</f>
        <v>1192</v>
      </c>
      <c r="E14">
        <f t="shared" si="0"/>
        <v>5.1826086956521742</v>
      </c>
    </row>
    <row r="16" spans="1:9">
      <c r="A16" s="1" t="s">
        <v>22</v>
      </c>
      <c r="B16" t="s">
        <v>5</v>
      </c>
      <c r="C16">
        <v>230</v>
      </c>
      <c r="D16">
        <f>470*2</f>
        <v>940</v>
      </c>
      <c r="E16">
        <f t="shared" si="0"/>
        <v>4.0869565217391308</v>
      </c>
    </row>
    <row r="17" spans="1:5">
      <c r="A17" s="1" t="s">
        <v>23</v>
      </c>
      <c r="B17" t="s">
        <v>8</v>
      </c>
      <c r="C17">
        <v>230</v>
      </c>
      <c r="D17">
        <f>470*2</f>
        <v>940</v>
      </c>
      <c r="E17">
        <f t="shared" si="0"/>
        <v>4.0869565217391308</v>
      </c>
    </row>
    <row r="18" spans="1:5">
      <c r="A18" s="1" t="s">
        <v>24</v>
      </c>
      <c r="B18" t="s">
        <v>11</v>
      </c>
      <c r="C18">
        <v>230</v>
      </c>
      <c r="D18">
        <f>550*2</f>
        <v>1100</v>
      </c>
      <c r="E18">
        <f t="shared" si="0"/>
        <v>4.7826086956521738</v>
      </c>
    </row>
    <row r="19" spans="1:5">
      <c r="A19" s="1" t="s">
        <v>25</v>
      </c>
      <c r="B19" t="s">
        <v>5</v>
      </c>
      <c r="C19">
        <v>230</v>
      </c>
      <c r="D19">
        <f>550*2</f>
        <v>1100</v>
      </c>
      <c r="E19">
        <f t="shared" si="0"/>
        <v>4.7826086956521738</v>
      </c>
    </row>
    <row r="20" spans="1:5">
      <c r="A20" s="1" t="s">
        <v>26</v>
      </c>
      <c r="B20" t="s">
        <v>8</v>
      </c>
      <c r="C20">
        <v>230</v>
      </c>
      <c r="D20">
        <v>142</v>
      </c>
      <c r="E20">
        <f t="shared" si="0"/>
        <v>0.61739130434782608</v>
      </c>
    </row>
    <row r="21" spans="1:5">
      <c r="A21" s="1" t="s">
        <v>27</v>
      </c>
      <c r="B21" t="s">
        <v>11</v>
      </c>
      <c r="C21">
        <v>230</v>
      </c>
      <c r="D21">
        <v>142</v>
      </c>
      <c r="E21">
        <f t="shared" si="0"/>
        <v>0.61739130434782608</v>
      </c>
    </row>
    <row r="22" spans="1:5">
      <c r="A22" s="1"/>
    </row>
    <row r="23" spans="1:5">
      <c r="A23" s="1"/>
    </row>
    <row r="24" spans="1:5">
      <c r="A24" s="1" t="s">
        <v>28</v>
      </c>
      <c r="D24">
        <f>SUM(D2:D21)</f>
        <v>10034</v>
      </c>
      <c r="E24">
        <f xml:space="preserve"> SUM(E2:E21)</f>
        <v>43.626086956521739</v>
      </c>
    </row>
    <row r="25" spans="1:5">
      <c r="A25" s="1"/>
    </row>
    <row r="26" spans="1:5">
      <c r="A26" s="1"/>
    </row>
    <row r="27" spans="1:5">
      <c r="A27" s="1"/>
    </row>
    <row r="28" spans="1:5">
      <c r="A28" s="1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010E2D522AF941BD6E2F4B4A64627D" ma:contentTypeVersion="15" ma:contentTypeDescription="Create a new document." ma:contentTypeScope="" ma:versionID="8278b8598653283d9335aacf27d389b9">
  <xsd:schema xmlns:xsd="http://www.w3.org/2001/XMLSchema" xmlns:xs="http://www.w3.org/2001/XMLSchema" xmlns:p="http://schemas.microsoft.com/office/2006/metadata/properties" xmlns:ns3="04442bed-d3b4-42c1-9ff4-c5dd564fa87f" xmlns:ns4="4d4b2b80-b765-46b4-9049-fdcf64d822ab" targetNamespace="http://schemas.microsoft.com/office/2006/metadata/properties" ma:root="true" ma:fieldsID="c0871df3fdc2330df048f6f751dd7129" ns3:_="" ns4:_="">
    <xsd:import namespace="04442bed-d3b4-42c1-9ff4-c5dd564fa87f"/>
    <xsd:import namespace="4d4b2b80-b765-46b4-9049-fdcf64d822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42bed-d3b4-42c1-9ff4-c5dd564fa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b2b80-b765-46b4-9049-fdcf64d822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442bed-d3b4-42c1-9ff4-c5dd564fa87f" xsi:nil="true"/>
  </documentManagement>
</p:properties>
</file>

<file path=customXml/itemProps1.xml><?xml version="1.0" encoding="utf-8"?>
<ds:datastoreItem xmlns:ds="http://schemas.openxmlformats.org/officeDocument/2006/customXml" ds:itemID="{8224ED1A-E63E-4433-A14D-55EECCCFDBF7}"/>
</file>

<file path=customXml/itemProps2.xml><?xml version="1.0" encoding="utf-8"?>
<ds:datastoreItem xmlns:ds="http://schemas.openxmlformats.org/officeDocument/2006/customXml" ds:itemID="{DFC87C62-A2E6-460F-BA6D-A4E097E6E1DB}"/>
</file>

<file path=customXml/itemProps3.xml><?xml version="1.0" encoding="utf-8"?>
<ds:datastoreItem xmlns:ds="http://schemas.openxmlformats.org/officeDocument/2006/customXml" ds:itemID="{E3A5C895-54E5-44E4-ADAF-66C30AA8AA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Alfie Ropson Ropson 2022 (N1067397)</dc:creator>
  <cp:keywords/>
  <dc:description/>
  <cp:lastModifiedBy/>
  <cp:revision/>
  <dcterms:created xsi:type="dcterms:W3CDTF">2025-05-18T16:30:25Z</dcterms:created>
  <dcterms:modified xsi:type="dcterms:W3CDTF">2025-05-25T12:53:58Z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0x0101008F010E2D522AF941BD6E2F4B4A64627D</vt:lpwstr>
  </property>
</Properties>
</file>