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13_ncr:1_{13EF43FE-752F-5442-9061-7A7A60D57023}" xr6:coauthVersionLast="37" xr6:coauthVersionMax="37" xr10:uidLastSave="{00000000-0000-0000-0000-000000000000}"/>
  <bookViews>
    <workbookView xWindow="0" yWindow="0" windowWidth="25600" windowHeight="16000" xr2:uid="{06672DD6-AD6C-C441-BD3D-59A5DD9EE7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" i="1" l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4" i="1"/>
  <c r="Y3" i="1"/>
  <c r="Z3" i="1" s="1"/>
  <c r="AA3" i="1" s="1"/>
  <c r="AB3" i="1" s="1"/>
  <c r="V18" i="1"/>
  <c r="W17" i="1"/>
  <c r="V14" i="1"/>
  <c r="W13" i="1"/>
  <c r="V10" i="1"/>
  <c r="W9" i="1"/>
  <c r="U7" i="1"/>
  <c r="V6" i="1"/>
  <c r="W5" i="1"/>
  <c r="S5" i="1"/>
  <c r="T3" i="1"/>
  <c r="U3" i="1" s="1"/>
  <c r="V3" i="1" s="1"/>
  <c r="W3" i="1" s="1"/>
  <c r="O3" i="1"/>
  <c r="P8" i="1"/>
  <c r="Z8" i="1" s="1"/>
  <c r="O7" i="1"/>
  <c r="Q6" i="1"/>
  <c r="AA6" i="1" s="1"/>
  <c r="Q8" i="1"/>
  <c r="P4" i="1"/>
  <c r="Q4" i="1"/>
  <c r="Q26" i="1" s="1"/>
  <c r="R4" i="1"/>
  <c r="P5" i="1"/>
  <c r="Q5" i="1"/>
  <c r="R5" i="1"/>
  <c r="AB5" i="1" s="1"/>
  <c r="P6" i="1"/>
  <c r="R6" i="1"/>
  <c r="P7" i="1"/>
  <c r="Z7" i="1" s="1"/>
  <c r="Q7" i="1"/>
  <c r="R7" i="1"/>
  <c r="AB7" i="1" s="1"/>
  <c r="R8" i="1"/>
  <c r="P9" i="1"/>
  <c r="Q9" i="1"/>
  <c r="R9" i="1"/>
  <c r="AB9" i="1" s="1"/>
  <c r="P10" i="1"/>
  <c r="Q10" i="1"/>
  <c r="AA10" i="1" s="1"/>
  <c r="R10" i="1"/>
  <c r="P11" i="1"/>
  <c r="Q11" i="1"/>
  <c r="R11" i="1"/>
  <c r="P12" i="1"/>
  <c r="Q12" i="1"/>
  <c r="AA12" i="1" s="1"/>
  <c r="R12" i="1"/>
  <c r="P13" i="1"/>
  <c r="Q13" i="1"/>
  <c r="R13" i="1"/>
  <c r="AB13" i="1" s="1"/>
  <c r="P14" i="1"/>
  <c r="Q14" i="1"/>
  <c r="AA14" i="1" s="1"/>
  <c r="R14" i="1"/>
  <c r="P15" i="1"/>
  <c r="Q15" i="1"/>
  <c r="R15" i="1"/>
  <c r="P16" i="1"/>
  <c r="Q16" i="1"/>
  <c r="AA16" i="1" s="1"/>
  <c r="R16" i="1"/>
  <c r="P17" i="1"/>
  <c r="Q17" i="1"/>
  <c r="R17" i="1"/>
  <c r="AB17" i="1" s="1"/>
  <c r="P18" i="1"/>
  <c r="Q18" i="1"/>
  <c r="AA18" i="1" s="1"/>
  <c r="R18" i="1"/>
  <c r="P19" i="1"/>
  <c r="Q19" i="1"/>
  <c r="R19" i="1"/>
  <c r="O4" i="1"/>
  <c r="O25" i="1" s="1"/>
  <c r="O5" i="1"/>
  <c r="Y5" i="1" s="1"/>
  <c r="O6" i="1"/>
  <c r="O8" i="1"/>
  <c r="O9" i="1"/>
  <c r="O10" i="1"/>
  <c r="O11" i="1"/>
  <c r="O12" i="1"/>
  <c r="O13" i="1"/>
  <c r="O14" i="1"/>
  <c r="O15" i="1"/>
  <c r="O16" i="1"/>
  <c r="O17" i="1"/>
  <c r="O18" i="1"/>
  <c r="O19" i="1"/>
  <c r="N5" i="1"/>
  <c r="X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4" i="1"/>
  <c r="P3" i="1"/>
  <c r="Q3" i="1" s="1"/>
  <c r="R3" i="1" s="1"/>
  <c r="M19" i="1"/>
  <c r="W19" i="1" s="1"/>
  <c r="AB19" i="1" s="1"/>
  <c r="M18" i="1"/>
  <c r="W18" i="1" s="1"/>
  <c r="M17" i="1"/>
  <c r="M16" i="1"/>
  <c r="W16" i="1" s="1"/>
  <c r="M15" i="1"/>
  <c r="W15" i="1" s="1"/>
  <c r="AB15" i="1" s="1"/>
  <c r="M14" i="1"/>
  <c r="W14" i="1" s="1"/>
  <c r="M13" i="1"/>
  <c r="M12" i="1"/>
  <c r="W12" i="1" s="1"/>
  <c r="M11" i="1"/>
  <c r="W11" i="1" s="1"/>
  <c r="AB11" i="1" s="1"/>
  <c r="M10" i="1"/>
  <c r="W10" i="1" s="1"/>
  <c r="M9" i="1"/>
  <c r="M8" i="1"/>
  <c r="W8" i="1" s="1"/>
  <c r="M7" i="1"/>
  <c r="W7" i="1" s="1"/>
  <c r="M6" i="1"/>
  <c r="W6" i="1" s="1"/>
  <c r="M5" i="1"/>
  <c r="M4" i="1"/>
  <c r="W4" i="1" s="1"/>
  <c r="L4" i="1"/>
  <c r="V4" i="1" s="1"/>
  <c r="L19" i="1"/>
  <c r="V19" i="1" s="1"/>
  <c r="L18" i="1"/>
  <c r="L17" i="1"/>
  <c r="V17" i="1" s="1"/>
  <c r="L16" i="1"/>
  <c r="V16" i="1" s="1"/>
  <c r="L15" i="1"/>
  <c r="V15" i="1" s="1"/>
  <c r="L14" i="1"/>
  <c r="L13" i="1"/>
  <c r="V13" i="1" s="1"/>
  <c r="L12" i="1"/>
  <c r="V12" i="1" s="1"/>
  <c r="L11" i="1"/>
  <c r="V11" i="1" s="1"/>
  <c r="L10" i="1"/>
  <c r="L9" i="1"/>
  <c r="V9" i="1" s="1"/>
  <c r="L8" i="1"/>
  <c r="V8" i="1" s="1"/>
  <c r="AA8" i="1" s="1"/>
  <c r="L7" i="1"/>
  <c r="V7" i="1" s="1"/>
  <c r="L6" i="1"/>
  <c r="L5" i="1"/>
  <c r="V5" i="1" s="1"/>
  <c r="K7" i="1"/>
  <c r="K19" i="1"/>
  <c r="U19" i="1" s="1"/>
  <c r="K18" i="1"/>
  <c r="U18" i="1" s="1"/>
  <c r="K17" i="1"/>
  <c r="U17" i="1" s="1"/>
  <c r="Z17" i="1" s="1"/>
  <c r="K16" i="1"/>
  <c r="U16" i="1" s="1"/>
  <c r="K15" i="1"/>
  <c r="U15" i="1" s="1"/>
  <c r="K14" i="1"/>
  <c r="U14" i="1" s="1"/>
  <c r="K13" i="1"/>
  <c r="U13" i="1" s="1"/>
  <c r="Z13" i="1" s="1"/>
  <c r="K12" i="1"/>
  <c r="U12" i="1" s="1"/>
  <c r="K11" i="1"/>
  <c r="U11" i="1" s="1"/>
  <c r="K10" i="1"/>
  <c r="U10" i="1" s="1"/>
  <c r="K9" i="1"/>
  <c r="U9" i="1" s="1"/>
  <c r="Z9" i="1" s="1"/>
  <c r="K8" i="1"/>
  <c r="U8" i="1" s="1"/>
  <c r="K6" i="1"/>
  <c r="U6" i="1" s="1"/>
  <c r="K5" i="1"/>
  <c r="U5" i="1" s="1"/>
  <c r="Z5" i="1" s="1"/>
  <c r="K4" i="1"/>
  <c r="U4" i="1" s="1"/>
  <c r="I5" i="1"/>
  <c r="J4" i="1"/>
  <c r="T4" i="1" s="1"/>
  <c r="J5" i="1"/>
  <c r="T5" i="1" s="1"/>
  <c r="J6" i="1"/>
  <c r="T6" i="1" s="1"/>
  <c r="Y6" i="1" s="1"/>
  <c r="J7" i="1"/>
  <c r="T7" i="1" s="1"/>
  <c r="J8" i="1"/>
  <c r="T8" i="1" s="1"/>
  <c r="J9" i="1"/>
  <c r="T9" i="1" s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16" i="1"/>
  <c r="T16" i="1" s="1"/>
  <c r="J17" i="1"/>
  <c r="T17" i="1" s="1"/>
  <c r="J18" i="1"/>
  <c r="T18" i="1" s="1"/>
  <c r="J19" i="1"/>
  <c r="T19" i="1" s="1"/>
  <c r="I4" i="1"/>
  <c r="S4" i="1" s="1"/>
  <c r="K3" i="1"/>
  <c r="L3" i="1" s="1"/>
  <c r="M3" i="1" s="1"/>
  <c r="J3" i="1"/>
  <c r="E3" i="1"/>
  <c r="F3" i="1" s="1"/>
  <c r="G3" i="1" s="1"/>
  <c r="H3" i="1" s="1"/>
  <c r="T26" i="1" l="1"/>
  <c r="T24" i="1"/>
  <c r="T25" i="1"/>
  <c r="T23" i="1"/>
  <c r="X11" i="1"/>
  <c r="X7" i="1"/>
  <c r="Y18" i="1"/>
  <c r="Y14" i="1"/>
  <c r="Y10" i="1"/>
  <c r="Z19" i="1"/>
  <c r="Z15" i="1"/>
  <c r="Z11" i="1"/>
  <c r="Z6" i="1"/>
  <c r="AB4" i="1"/>
  <c r="V25" i="1"/>
  <c r="V23" i="1"/>
  <c r="V26" i="1"/>
  <c r="V24" i="1"/>
  <c r="AA4" i="1"/>
  <c r="X10" i="1"/>
  <c r="Y17" i="1"/>
  <c r="Y13" i="1"/>
  <c r="Y9" i="1"/>
  <c r="AB18" i="1"/>
  <c r="AA17" i="1"/>
  <c r="Z16" i="1"/>
  <c r="AB14" i="1"/>
  <c r="AA13" i="1"/>
  <c r="Z12" i="1"/>
  <c r="AB10" i="1"/>
  <c r="AA9" i="1"/>
  <c r="AA7" i="1"/>
  <c r="Y7" i="1"/>
  <c r="U26" i="1"/>
  <c r="U24" i="1"/>
  <c r="U25" i="1"/>
  <c r="U23" i="1"/>
  <c r="W25" i="1"/>
  <c r="W23" i="1"/>
  <c r="W26" i="1"/>
  <c r="W24" i="1"/>
  <c r="Y16" i="1"/>
  <c r="Y12" i="1"/>
  <c r="Y8" i="1"/>
  <c r="AA5" i="1"/>
  <c r="Z4" i="1"/>
  <c r="X16" i="1"/>
  <c r="X12" i="1"/>
  <c r="Y19" i="1"/>
  <c r="Y15" i="1"/>
  <c r="Y11" i="1"/>
  <c r="AA19" i="1"/>
  <c r="Z18" i="1"/>
  <c r="AB16" i="1"/>
  <c r="AA15" i="1"/>
  <c r="Z14" i="1"/>
  <c r="AB12" i="1"/>
  <c r="AA11" i="1"/>
  <c r="Z10" i="1"/>
  <c r="AB8" i="1"/>
  <c r="AB6" i="1"/>
  <c r="P24" i="1"/>
  <c r="R25" i="1"/>
  <c r="P26" i="1"/>
  <c r="Y4" i="1"/>
  <c r="P23" i="1"/>
  <c r="R24" i="1"/>
  <c r="P25" i="1"/>
  <c r="R26" i="1"/>
  <c r="Q23" i="1"/>
  <c r="O24" i="1"/>
  <c r="Q25" i="1"/>
  <c r="O26" i="1"/>
  <c r="R23" i="1"/>
  <c r="O23" i="1"/>
  <c r="Q24" i="1"/>
  <c r="I19" i="1"/>
  <c r="S19" i="1" s="1"/>
  <c r="X19" i="1" s="1"/>
  <c r="I18" i="1"/>
  <c r="S18" i="1" s="1"/>
  <c r="X18" i="1" s="1"/>
  <c r="I17" i="1"/>
  <c r="S17" i="1" s="1"/>
  <c r="X17" i="1" s="1"/>
  <c r="I16" i="1"/>
  <c r="S16" i="1" s="1"/>
  <c r="I15" i="1"/>
  <c r="S15" i="1" s="1"/>
  <c r="X15" i="1" s="1"/>
  <c r="I14" i="1"/>
  <c r="S14" i="1" s="1"/>
  <c r="X14" i="1" s="1"/>
  <c r="I13" i="1"/>
  <c r="S13" i="1" s="1"/>
  <c r="X13" i="1" s="1"/>
  <c r="I12" i="1"/>
  <c r="S12" i="1" s="1"/>
  <c r="I11" i="1"/>
  <c r="S11" i="1" s="1"/>
  <c r="I10" i="1"/>
  <c r="S10" i="1" s="1"/>
  <c r="I9" i="1"/>
  <c r="S9" i="1" s="1"/>
  <c r="X9" i="1" s="1"/>
  <c r="I8" i="1"/>
  <c r="S8" i="1" s="1"/>
  <c r="X8" i="1" s="1"/>
  <c r="I7" i="1"/>
  <c r="S7" i="1" s="1"/>
  <c r="I6" i="1"/>
  <c r="S6" i="1" s="1"/>
  <c r="X6" i="1" s="1"/>
  <c r="C26" i="1"/>
  <c r="D26" i="1"/>
  <c r="D23" i="1"/>
  <c r="D25" i="1"/>
  <c r="D24" i="1"/>
  <c r="C25" i="1"/>
  <c r="C24" i="1"/>
  <c r="C23" i="1"/>
  <c r="S23" i="1" l="1"/>
  <c r="AB24" i="1"/>
  <c r="AB25" i="1"/>
  <c r="AB23" i="1"/>
  <c r="AB26" i="1"/>
  <c r="S25" i="1"/>
  <c r="Y26" i="1"/>
  <c r="Y24" i="1"/>
  <c r="Y25" i="1"/>
  <c r="Y23" i="1"/>
  <c r="Z25" i="1"/>
  <c r="Z23" i="1"/>
  <c r="Z26" i="1"/>
  <c r="Z24" i="1"/>
  <c r="S24" i="1"/>
  <c r="S26" i="1"/>
  <c r="AA25" i="1"/>
  <c r="AA23" i="1"/>
  <c r="AA26" i="1"/>
  <c r="AA24" i="1"/>
  <c r="N26" i="1"/>
  <c r="X4" i="1"/>
  <c r="N23" i="1"/>
  <c r="N25" i="1"/>
  <c r="N24" i="1"/>
  <c r="X26" i="1" l="1"/>
  <c r="X24" i="1"/>
  <c r="X25" i="1"/>
  <c r="X23" i="1"/>
</calcChain>
</file>

<file path=xl/sharedStrings.xml><?xml version="1.0" encoding="utf-8"?>
<sst xmlns="http://schemas.openxmlformats.org/spreadsheetml/2006/main" count="47" uniqueCount="46">
  <si>
    <t>Employee Payroll</t>
  </si>
  <si>
    <t>First Name</t>
  </si>
  <si>
    <t>Last Name</t>
  </si>
  <si>
    <t>Hourly Wage</t>
  </si>
  <si>
    <t>House Worked</t>
  </si>
  <si>
    <t>Pay</t>
  </si>
  <si>
    <t>Kern</t>
  </si>
  <si>
    <t>john</t>
  </si>
  <si>
    <t>O'Donnald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</si>
  <si>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</si>
  <si>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</si>
  <si>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</si>
  <si>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</si>
  <si>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</si>
  <si>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</si>
  <si>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</si>
  <si>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</si>
  <si>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</si>
  <si>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</si>
  <si>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Caren</t>
  </si>
  <si>
    <t>Wasterfield</t>
  </si>
  <si>
    <t>Dennis</t>
  </si>
  <si>
    <t>Penfold</t>
  </si>
  <si>
    <t>Sandy</t>
  </si>
  <si>
    <t>Islingtong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</si>
  <si>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</si>
  <si>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</si>
  <si>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</si>
  <si>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</si>
  <si>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</si>
  <si>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</si>
  <si>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</si>
  <si>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</si>
  <si>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</si>
  <si>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Trent</t>
  </si>
  <si>
    <t>Mann</t>
  </si>
  <si>
    <t>Underhill</t>
  </si>
  <si>
    <t>Genesis</t>
  </si>
  <si>
    <t>Min</t>
  </si>
  <si>
    <t>Avg</t>
  </si>
  <si>
    <t>Total</t>
  </si>
  <si>
    <t>Max</t>
  </si>
  <si>
    <t>Mr.Slutter</t>
  </si>
  <si>
    <t>Overtime Hour</t>
  </si>
  <si>
    <t>Overtime Bonus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</si>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</sst>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IDR&quot;* #,##0_);_(&quot;IDR&quot;* \(#,##0\);_(&quot;IDR&quot;* &quot;-&quot;_);_(@_)"/>
    <numFmt numFmtId="164" formatCode="_([$$-409]* #,##0.00_);_([$$-409]* \(#,##0.00\);_([$$-409]* &quot;-&quot;??_);_(@_)"/>
    <numFmt numFmtId="165" formatCode="0.0"/>
    <numFmt numFmtId="168" formatCode="[$-409]d\-mmm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8" fontId="0" fillId="2" borderId="0" xfId="0" applyNumberFormat="1" applyFill="1"/>
    <xf numFmtId="16" fontId="0" fillId="2" borderId="0" xfId="0" applyNumberFormat="1" applyFill="1"/>
    <xf numFmtId="0" fontId="0" fillId="2" borderId="0" xfId="0" applyFill="1"/>
    <xf numFmtId="168" fontId="0" fillId="3" borderId="0" xfId="0" applyNumberFormat="1" applyFill="1"/>
    <xf numFmtId="0" fontId="0" fillId="3" borderId="0" xfId="0" applyNumberFormat="1" applyFill="1"/>
    <xf numFmtId="164" fontId="0" fillId="4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B9EE-39B1-CA4F-9D84-AD1310D468B0}">
  <dimension ref="A1:AD26"/>
  <sheetViews>
    <sheetView tabSelected="1" topLeftCell="S1" zoomScale="80" zoomScaleNormal="80" workbookViewId="0">
      <selection activeCell="AE7" sqref="AE7"/>
    </sheetView>
  </sheetViews>
  <sheetFormatPr baseColWidth="10" defaultRowHeight="16" x14ac:dyDescent="0.2"/>
  <cols>
    <col min="1" max="1" width="14.83203125" customWidth="1"/>
    <col min="2" max="2" width="15" customWidth="1"/>
    <col min="3" max="3" width="16.5" customWidth="1"/>
    <col min="4" max="4" width="13" bestFit="1" customWidth="1"/>
    <col min="5" max="8" width="13" customWidth="1"/>
    <col min="9" max="13" width="13" style="1" customWidth="1"/>
    <col min="14" max="18" width="13.33203125" customWidth="1"/>
    <col min="19" max="19" width="14.33203125" bestFit="1" customWidth="1"/>
    <col min="20" max="22" width="14.33203125" customWidth="1"/>
    <col min="23" max="23" width="14" customWidth="1"/>
    <col min="24" max="24" width="11.6640625" bestFit="1" customWidth="1"/>
    <col min="25" max="25" width="12.1640625" customWidth="1"/>
    <col min="26" max="26" width="16.33203125" customWidth="1"/>
    <col min="27" max="27" width="13.5" customWidth="1"/>
    <col min="28" max="28" width="14" customWidth="1"/>
    <col min="30" max="30" width="12.33203125" customWidth="1"/>
  </cols>
  <sheetData>
    <row r="1" spans="1:30" x14ac:dyDescent="0.2">
      <c r="A1" t="s">
        <v>0</v>
      </c>
      <c r="C1" t="s">
        <v>42</v>
      </c>
    </row>
    <row r="2" spans="1:30" x14ac:dyDescent="0.2">
      <c r="D2" t="s">
        <v>4</v>
      </c>
      <c r="I2" s="1" t="s">
        <v>43</v>
      </c>
      <c r="N2" t="s">
        <v>5</v>
      </c>
      <c r="S2" t="s">
        <v>44</v>
      </c>
      <c r="X2" t="s">
        <v>40</v>
      </c>
      <c r="AD2" t="s">
        <v>45</v>
      </c>
    </row>
    <row r="3" spans="1:30" x14ac:dyDescent="0.2">
      <c r="A3" t="s">
        <v>2</v>
      </c>
      <c r="B3" t="s">
        <v>1</v>
      </c>
      <c r="C3" t="s">
        <v>3</v>
      </c>
      <c r="D3" s="5">
        <v>44927</v>
      </c>
      <c r="E3" s="6">
        <f>D3+7</f>
        <v>44934</v>
      </c>
      <c r="F3" s="6">
        <f t="shared" ref="F3:H3" si="0">E3+7</f>
        <v>44941</v>
      </c>
      <c r="G3" s="6">
        <f t="shared" si="0"/>
        <v>44948</v>
      </c>
      <c r="H3" s="6">
        <f t="shared" si="0"/>
        <v>44955</v>
      </c>
      <c r="I3" s="8">
        <v>44927</v>
      </c>
      <c r="J3" s="8">
        <f>I3+7</f>
        <v>44934</v>
      </c>
      <c r="K3" s="8">
        <f t="shared" ref="K3:M3" si="1">J3+7</f>
        <v>44941</v>
      </c>
      <c r="L3" s="8">
        <f t="shared" si="1"/>
        <v>44948</v>
      </c>
      <c r="M3" s="8">
        <f t="shared" si="1"/>
        <v>44955</v>
      </c>
      <c r="N3" s="11">
        <v>44927</v>
      </c>
      <c r="O3" s="11">
        <f>N3+7</f>
        <v>44934</v>
      </c>
      <c r="P3" s="11">
        <f t="shared" ref="P3:R3" si="2">O3+7</f>
        <v>44941</v>
      </c>
      <c r="Q3" s="11">
        <f t="shared" si="2"/>
        <v>44948</v>
      </c>
      <c r="R3" s="11">
        <f t="shared" si="2"/>
        <v>44955</v>
      </c>
      <c r="S3" s="12">
        <v>44927</v>
      </c>
      <c r="T3" s="12">
        <f>S3+7</f>
        <v>44934</v>
      </c>
      <c r="U3" s="12">
        <f t="shared" ref="U3:W3" si="3">T3+7</f>
        <v>44941</v>
      </c>
      <c r="V3" s="12">
        <f t="shared" si="3"/>
        <v>44948</v>
      </c>
      <c r="W3" s="12">
        <f t="shared" si="3"/>
        <v>44955</v>
      </c>
      <c r="X3" s="14">
        <v>44927</v>
      </c>
      <c r="Y3" s="14">
        <f>X3+7</f>
        <v>44934</v>
      </c>
      <c r="Z3" s="14">
        <f t="shared" ref="Z3:AB3" si="4">Y3+7</f>
        <v>44941</v>
      </c>
      <c r="AA3" s="14">
        <f t="shared" si="4"/>
        <v>44948</v>
      </c>
      <c r="AB3" s="14">
        <f t="shared" si="4"/>
        <v>44955</v>
      </c>
    </row>
    <row r="4" spans="1:30" x14ac:dyDescent="0.2">
      <c r="A4" t="s">
        <v>6</v>
      </c>
      <c r="B4" t="s">
        <v>7</v>
      </c>
      <c r="C4" s="2">
        <v>10</v>
      </c>
      <c r="D4" s="7">
        <v>42</v>
      </c>
      <c r="E4" s="7">
        <v>40</v>
      </c>
      <c r="F4" s="7">
        <v>38</v>
      </c>
      <c r="G4" s="7">
        <v>45</v>
      </c>
      <c r="H4" s="7">
        <v>46</v>
      </c>
      <c r="I4" s="9">
        <f>IF(D4&gt;40,D4-40,0)</f>
        <v>2</v>
      </c>
      <c r="J4" s="9">
        <f>IF(E4&gt;40,E4-40,0)</f>
        <v>0</v>
      </c>
      <c r="K4" s="9">
        <f>IF(F4&gt;40,F4-40,0)</f>
        <v>0</v>
      </c>
      <c r="L4" s="9">
        <f>IF(G4&gt;40,G4-40,0)</f>
        <v>5</v>
      </c>
      <c r="M4" s="9">
        <f>IF(H4&gt;40,H4-40,0)</f>
        <v>6</v>
      </c>
      <c r="N4" s="10">
        <f>$C4*D4</f>
        <v>420</v>
      </c>
      <c r="O4" s="10">
        <f>$C4*E4</f>
        <v>400</v>
      </c>
      <c r="P4" s="10">
        <f t="shared" ref="P4:R19" si="5">$C4*F4</f>
        <v>380</v>
      </c>
      <c r="Q4" s="10">
        <f t="shared" si="5"/>
        <v>450</v>
      </c>
      <c r="R4" s="10">
        <f t="shared" si="5"/>
        <v>460</v>
      </c>
      <c r="S4" s="13">
        <f>0.5*$C4*I4</f>
        <v>10</v>
      </c>
      <c r="T4" s="13">
        <f t="shared" ref="T4:T19" si="6">0.5*$C4*J4</f>
        <v>0</v>
      </c>
      <c r="U4" s="13">
        <f t="shared" ref="U4:U19" si="7">0.5*$C4*K4</f>
        <v>0</v>
      </c>
      <c r="V4" s="13">
        <f t="shared" ref="V4:V19" si="8">0.5*$C4*L4</f>
        <v>25</v>
      </c>
      <c r="W4" s="13">
        <f t="shared" ref="W4:W19" si="9">0.5*$C4*M4</f>
        <v>30</v>
      </c>
      <c r="X4" s="15">
        <f>N4+S4</f>
        <v>430</v>
      </c>
      <c r="Y4" s="15">
        <f t="shared" ref="Y4:Y19" si="10">O4+T4</f>
        <v>400</v>
      </c>
      <c r="Z4" s="15">
        <f t="shared" ref="Z4:Z19" si="11">P4+U4</f>
        <v>380</v>
      </c>
      <c r="AA4" s="15">
        <f t="shared" ref="AA4:AA19" si="12">Q4+V4</f>
        <v>475</v>
      </c>
      <c r="AB4" s="15">
        <f t="shared" ref="AB4:AB19" si="13">R4+W4</f>
        <v>490</v>
      </c>
      <c r="AD4" s="3">
        <f>SUM(X4:AB4)</f>
        <v>2175</v>
      </c>
    </row>
    <row r="5" spans="1:30" x14ac:dyDescent="0.2">
      <c r="A5" t="s">
        <v>8</v>
      </c>
      <c r="B5" t="s">
        <v>9</v>
      </c>
      <c r="C5" s="2">
        <v>12</v>
      </c>
      <c r="D5" s="7">
        <v>40</v>
      </c>
      <c r="E5" s="7">
        <v>41</v>
      </c>
      <c r="F5" s="7">
        <v>41</v>
      </c>
      <c r="G5" s="7">
        <v>40</v>
      </c>
      <c r="H5" s="7">
        <v>40</v>
      </c>
      <c r="I5" s="9">
        <f>IF(D5&gt;40,D5-40,0)</f>
        <v>0</v>
      </c>
      <c r="J5" s="9">
        <f>IF(E5&gt;40,E5-40,0)</f>
        <v>1</v>
      </c>
      <c r="K5" s="9">
        <f>IF(F5&gt;40,F5-40,0)</f>
        <v>1</v>
      </c>
      <c r="L5" s="9">
        <f>IF(G5&gt;40,G5-40,0)</f>
        <v>0</v>
      </c>
      <c r="M5" s="9">
        <f>IF(H5&gt;40,H5-40,0)</f>
        <v>0</v>
      </c>
      <c r="N5" s="10">
        <f t="shared" ref="N5:O19" si="14">$C5*D5</f>
        <v>480</v>
      </c>
      <c r="O5" s="10">
        <f t="shared" si="14"/>
        <v>492</v>
      </c>
      <c r="P5" s="10">
        <f t="shared" si="5"/>
        <v>492</v>
      </c>
      <c r="Q5" s="10">
        <f t="shared" si="5"/>
        <v>480</v>
      </c>
      <c r="R5" s="10">
        <f t="shared" si="5"/>
        <v>480</v>
      </c>
      <c r="S5" s="13">
        <f t="shared" ref="S5:S19" si="15">0.5*$C5*I5</f>
        <v>0</v>
      </c>
      <c r="T5" s="13">
        <f t="shared" si="6"/>
        <v>6</v>
      </c>
      <c r="U5" s="13">
        <f t="shared" si="7"/>
        <v>6</v>
      </c>
      <c r="V5" s="13">
        <f t="shared" si="8"/>
        <v>0</v>
      </c>
      <c r="W5" s="13">
        <f t="shared" si="9"/>
        <v>0</v>
      </c>
      <c r="X5" s="15">
        <f t="shared" ref="X5:X19" si="16">N5+S5</f>
        <v>480</v>
      </c>
      <c r="Y5" s="15">
        <f t="shared" si="10"/>
        <v>498</v>
      </c>
      <c r="Z5" s="15">
        <f t="shared" si="11"/>
        <v>498</v>
      </c>
      <c r="AA5" s="15">
        <f t="shared" si="12"/>
        <v>480</v>
      </c>
      <c r="AB5" s="15">
        <f t="shared" si="13"/>
        <v>480</v>
      </c>
      <c r="AD5" s="3">
        <f t="shared" ref="AD5:AD19" si="17">SUM(X5:AB5)</f>
        <v>2436</v>
      </c>
    </row>
    <row r="6" spans="1:30" x14ac:dyDescent="0.2">
      <c r="A6" t="s">
        <v>10</v>
      </c>
      <c r="B6" t="s">
        <v>11</v>
      </c>
      <c r="C6" s="2">
        <v>12</v>
      </c>
      <c r="D6" s="7">
        <v>41</v>
      </c>
      <c r="E6" s="7">
        <v>41</v>
      </c>
      <c r="F6" s="7">
        <v>42</v>
      </c>
      <c r="G6" s="7">
        <v>41</v>
      </c>
      <c r="H6" s="7">
        <v>40</v>
      </c>
      <c r="I6" s="9">
        <f>IF(D6&gt;40,D6-40,0)</f>
        <v>1</v>
      </c>
      <c r="J6" s="9">
        <f>IF(E6&gt;40,E6-40,0)</f>
        <v>1</v>
      </c>
      <c r="K6" s="9">
        <f>IF(F6&gt;40,F6-40,0)</f>
        <v>2</v>
      </c>
      <c r="L6" s="9">
        <f>IF(G6&gt;40,G6-40,0)</f>
        <v>1</v>
      </c>
      <c r="M6" s="9">
        <f>IF(H6&gt;40,H6-40,0)</f>
        <v>0</v>
      </c>
      <c r="N6" s="10">
        <f t="shared" si="14"/>
        <v>492</v>
      </c>
      <c r="O6" s="10">
        <f t="shared" si="14"/>
        <v>492</v>
      </c>
      <c r="P6" s="10">
        <f t="shared" si="5"/>
        <v>504</v>
      </c>
      <c r="Q6" s="10">
        <f>$C6*G6</f>
        <v>492</v>
      </c>
      <c r="R6" s="10">
        <f t="shared" si="5"/>
        <v>480</v>
      </c>
      <c r="S6" s="13">
        <f t="shared" si="15"/>
        <v>6</v>
      </c>
      <c r="T6" s="13">
        <f t="shared" si="6"/>
        <v>6</v>
      </c>
      <c r="U6" s="13">
        <f t="shared" si="7"/>
        <v>12</v>
      </c>
      <c r="V6" s="13">
        <f t="shared" si="8"/>
        <v>6</v>
      </c>
      <c r="W6" s="13">
        <f t="shared" si="9"/>
        <v>0</v>
      </c>
      <c r="X6" s="15">
        <f t="shared" si="16"/>
        <v>498</v>
      </c>
      <c r="Y6" s="15">
        <f t="shared" si="10"/>
        <v>498</v>
      </c>
      <c r="Z6" s="15">
        <f t="shared" si="11"/>
        <v>516</v>
      </c>
      <c r="AA6" s="15">
        <f t="shared" si="12"/>
        <v>498</v>
      </c>
      <c r="AB6" s="15">
        <f t="shared" si="13"/>
        <v>480</v>
      </c>
      <c r="AD6" s="3">
        <f t="shared" si="17"/>
        <v>2490</v>
      </c>
    </row>
    <row r="7" spans="1:30" x14ac:dyDescent="0.2">
      <c r="A7" t="s">
        <v>12</v>
      </c>
      <c r="B7" t="s">
        <v>13</v>
      </c>
      <c r="C7" s="2">
        <v>23</v>
      </c>
      <c r="D7" s="7">
        <v>42</v>
      </c>
      <c r="E7" s="7">
        <v>41</v>
      </c>
      <c r="F7" s="7">
        <v>41</v>
      </c>
      <c r="G7" s="7">
        <v>45</v>
      </c>
      <c r="H7" s="7">
        <v>40</v>
      </c>
      <c r="I7" s="9">
        <f>IF(D7&gt;40,D7-40,0)</f>
        <v>2</v>
      </c>
      <c r="J7" s="9">
        <f>IF(E7&gt;40,E7-40,0)</f>
        <v>1</v>
      </c>
      <c r="K7" s="9">
        <f>IF(F7&gt;40,F7-40,0)</f>
        <v>1</v>
      </c>
      <c r="L7" s="9">
        <f>IF(G7&gt;40,G7-40,0)</f>
        <v>5</v>
      </c>
      <c r="M7" s="9">
        <f>IF(H7&gt;40,H7-40,0)</f>
        <v>0</v>
      </c>
      <c r="N7" s="10">
        <f t="shared" si="14"/>
        <v>966</v>
      </c>
      <c r="O7" s="10">
        <f>$C7*E7</f>
        <v>943</v>
      </c>
      <c r="P7" s="10">
        <f t="shared" si="5"/>
        <v>943</v>
      </c>
      <c r="Q7" s="10">
        <f t="shared" si="5"/>
        <v>1035</v>
      </c>
      <c r="R7" s="10">
        <f t="shared" si="5"/>
        <v>920</v>
      </c>
      <c r="S7" s="13">
        <f t="shared" si="15"/>
        <v>23</v>
      </c>
      <c r="T7" s="13">
        <f t="shared" si="6"/>
        <v>11.5</v>
      </c>
      <c r="U7" s="13">
        <f t="shared" si="7"/>
        <v>11.5</v>
      </c>
      <c r="V7" s="13">
        <f t="shared" si="8"/>
        <v>57.5</v>
      </c>
      <c r="W7" s="13">
        <f t="shared" si="9"/>
        <v>0</v>
      </c>
      <c r="X7" s="15">
        <f t="shared" si="16"/>
        <v>989</v>
      </c>
      <c r="Y7" s="15">
        <f t="shared" si="10"/>
        <v>954.5</v>
      </c>
      <c r="Z7" s="15">
        <f t="shared" si="11"/>
        <v>954.5</v>
      </c>
      <c r="AA7" s="15">
        <f t="shared" si="12"/>
        <v>1092.5</v>
      </c>
      <c r="AB7" s="15">
        <f t="shared" si="13"/>
        <v>920</v>
      </c>
      <c r="AD7" s="3">
        <f t="shared" si="17"/>
        <v>4910.5</v>
      </c>
    </row>
    <row r="8" spans="1:30" x14ac:dyDescent="0.2">
      <c r="A8" t="s">
        <v>14</v>
      </c>
      <c r="B8" t="s">
        <v>15</v>
      </c>
      <c r="C8" s="2">
        <v>11</v>
      </c>
      <c r="D8" s="7">
        <v>41</v>
      </c>
      <c r="E8" s="7">
        <v>40</v>
      </c>
      <c r="F8" s="7">
        <v>49</v>
      </c>
      <c r="G8" s="7">
        <v>41</v>
      </c>
      <c r="H8" s="7">
        <v>40</v>
      </c>
      <c r="I8" s="9">
        <f>IF(D8&gt;40,D8-40,0)</f>
        <v>1</v>
      </c>
      <c r="J8" s="9">
        <f>IF(E8&gt;40,E8-40,0)</f>
        <v>0</v>
      </c>
      <c r="K8" s="9">
        <f>IF(F8&gt;40,F8-40,0)</f>
        <v>9</v>
      </c>
      <c r="L8" s="9">
        <f>IF(G8&gt;40,G8-40,0)</f>
        <v>1</v>
      </c>
      <c r="M8" s="9">
        <f>IF(H8&gt;40,H8-40,0)</f>
        <v>0</v>
      </c>
      <c r="N8" s="10">
        <f t="shared" si="14"/>
        <v>451</v>
      </c>
      <c r="O8" s="10">
        <f t="shared" si="14"/>
        <v>440</v>
      </c>
      <c r="P8" s="10">
        <f>$C8*F8</f>
        <v>539</v>
      </c>
      <c r="Q8" s="10">
        <f>$C8*G8</f>
        <v>451</v>
      </c>
      <c r="R8" s="10">
        <f t="shared" si="5"/>
        <v>440</v>
      </c>
      <c r="S8" s="13">
        <f t="shared" si="15"/>
        <v>5.5</v>
      </c>
      <c r="T8" s="13">
        <f t="shared" si="6"/>
        <v>0</v>
      </c>
      <c r="U8" s="13">
        <f t="shared" si="7"/>
        <v>49.5</v>
      </c>
      <c r="V8" s="13">
        <f t="shared" si="8"/>
        <v>5.5</v>
      </c>
      <c r="W8" s="13">
        <f t="shared" si="9"/>
        <v>0</v>
      </c>
      <c r="X8" s="15">
        <f t="shared" si="16"/>
        <v>456.5</v>
      </c>
      <c r="Y8" s="15">
        <f t="shared" si="10"/>
        <v>440</v>
      </c>
      <c r="Z8" s="15">
        <f t="shared" si="11"/>
        <v>588.5</v>
      </c>
      <c r="AA8" s="15">
        <f t="shared" si="12"/>
        <v>456.5</v>
      </c>
      <c r="AB8" s="15">
        <f t="shared" si="13"/>
        <v>440</v>
      </c>
      <c r="AD8" s="3">
        <f t="shared" si="17"/>
        <v>2381.5</v>
      </c>
    </row>
    <row r="9" spans="1:30" x14ac:dyDescent="0.2">
      <c r="A9" t="s">
        <v>16</v>
      </c>
      <c r="B9" t="s">
        <v>17</v>
      </c>
      <c r="C9" s="2">
        <v>12</v>
      </c>
      <c r="D9" s="7">
        <v>45</v>
      </c>
      <c r="E9" s="7">
        <v>30</v>
      </c>
      <c r="F9" s="7">
        <v>40</v>
      </c>
      <c r="G9" s="7">
        <v>38</v>
      </c>
      <c r="H9" s="7">
        <v>38</v>
      </c>
      <c r="I9" s="9">
        <f>IF(D9&gt;40,D9-40,0)</f>
        <v>5</v>
      </c>
      <c r="J9" s="9">
        <f>IF(E9&gt;40,E9-40,0)</f>
        <v>0</v>
      </c>
      <c r="K9" s="9">
        <f>IF(F9&gt;40,F9-40,0)</f>
        <v>0</v>
      </c>
      <c r="L9" s="9">
        <f>IF(G9&gt;40,G9-40,0)</f>
        <v>0</v>
      </c>
      <c r="M9" s="9">
        <f>IF(H9&gt;40,H9-40,0)</f>
        <v>0</v>
      </c>
      <c r="N9" s="10">
        <f t="shared" si="14"/>
        <v>540</v>
      </c>
      <c r="O9" s="10">
        <f t="shared" si="14"/>
        <v>360</v>
      </c>
      <c r="P9" s="10">
        <f t="shared" si="5"/>
        <v>480</v>
      </c>
      <c r="Q9" s="10">
        <f t="shared" si="5"/>
        <v>456</v>
      </c>
      <c r="R9" s="10">
        <f t="shared" si="5"/>
        <v>456</v>
      </c>
      <c r="S9" s="13">
        <f t="shared" si="15"/>
        <v>30</v>
      </c>
      <c r="T9" s="13">
        <f t="shared" si="6"/>
        <v>0</v>
      </c>
      <c r="U9" s="13">
        <f t="shared" si="7"/>
        <v>0</v>
      </c>
      <c r="V9" s="13">
        <f t="shared" si="8"/>
        <v>0</v>
      </c>
      <c r="W9" s="13">
        <f t="shared" si="9"/>
        <v>0</v>
      </c>
      <c r="X9" s="15">
        <f t="shared" si="16"/>
        <v>570</v>
      </c>
      <c r="Y9" s="15">
        <f t="shared" si="10"/>
        <v>360</v>
      </c>
      <c r="Z9" s="15">
        <f t="shared" si="11"/>
        <v>480</v>
      </c>
      <c r="AA9" s="15">
        <f t="shared" si="12"/>
        <v>456</v>
      </c>
      <c r="AB9" s="15">
        <f t="shared" si="13"/>
        <v>456</v>
      </c>
      <c r="AD9" s="3">
        <f t="shared" si="17"/>
        <v>2322</v>
      </c>
    </row>
    <row r="10" spans="1:30" x14ac:dyDescent="0.2">
      <c r="A10" t="s">
        <v>18</v>
      </c>
      <c r="B10" t="s">
        <v>19</v>
      </c>
      <c r="C10" s="2">
        <v>22</v>
      </c>
      <c r="D10" s="7">
        <v>43</v>
      </c>
      <c r="E10" s="7">
        <v>37</v>
      </c>
      <c r="F10" s="7">
        <v>36</v>
      </c>
      <c r="G10" s="7">
        <v>35</v>
      </c>
      <c r="H10" s="7">
        <v>39</v>
      </c>
      <c r="I10" s="9">
        <f>IF(D10&gt;40,D10-40,0)</f>
        <v>3</v>
      </c>
      <c r="J10" s="9">
        <f>IF(E10&gt;40,E10-40,0)</f>
        <v>0</v>
      </c>
      <c r="K10" s="9">
        <f>IF(F10&gt;40,F10-40,0)</f>
        <v>0</v>
      </c>
      <c r="L10" s="9">
        <f>IF(G10&gt;40,G10-40,0)</f>
        <v>0</v>
      </c>
      <c r="M10" s="9">
        <f>IF(H10&gt;40,H10-40,0)</f>
        <v>0</v>
      </c>
      <c r="N10" s="10">
        <f t="shared" si="14"/>
        <v>946</v>
      </c>
      <c r="O10" s="10">
        <f t="shared" si="14"/>
        <v>814</v>
      </c>
      <c r="P10" s="10">
        <f t="shared" si="5"/>
        <v>792</v>
      </c>
      <c r="Q10" s="10">
        <f t="shared" si="5"/>
        <v>770</v>
      </c>
      <c r="R10" s="10">
        <f t="shared" si="5"/>
        <v>858</v>
      </c>
      <c r="S10" s="13">
        <f t="shared" si="15"/>
        <v>33</v>
      </c>
      <c r="T10" s="13">
        <f t="shared" si="6"/>
        <v>0</v>
      </c>
      <c r="U10" s="13">
        <f t="shared" si="7"/>
        <v>0</v>
      </c>
      <c r="V10" s="13">
        <f t="shared" si="8"/>
        <v>0</v>
      </c>
      <c r="W10" s="13">
        <f t="shared" si="9"/>
        <v>0</v>
      </c>
      <c r="X10" s="15">
        <f t="shared" si="16"/>
        <v>979</v>
      </c>
      <c r="Y10" s="15">
        <f t="shared" si="10"/>
        <v>814</v>
      </c>
      <c r="Z10" s="15">
        <f t="shared" si="11"/>
        <v>792</v>
      </c>
      <c r="AA10" s="15">
        <f t="shared" si="12"/>
        <v>770</v>
      </c>
      <c r="AB10" s="15">
        <f t="shared" si="13"/>
        <v>858</v>
      </c>
      <c r="AD10" s="3">
        <f t="shared" si="17"/>
        <v>4213</v>
      </c>
    </row>
    <row r="11" spans="1:30" x14ac:dyDescent="0.2">
      <c r="A11" t="s">
        <v>20</v>
      </c>
      <c r="B11" t="s">
        <v>21</v>
      </c>
      <c r="C11" s="2">
        <v>33</v>
      </c>
      <c r="D11" s="7">
        <v>43</v>
      </c>
      <c r="E11" s="7">
        <v>34</v>
      </c>
      <c r="F11" s="7">
        <v>41</v>
      </c>
      <c r="G11" s="7">
        <v>41</v>
      </c>
      <c r="H11" s="7">
        <v>40</v>
      </c>
      <c r="I11" s="9">
        <f>IF(D11&gt;40,D11-40,0)</f>
        <v>3</v>
      </c>
      <c r="J11" s="9">
        <f>IF(E11&gt;40,E11-40,0)</f>
        <v>0</v>
      </c>
      <c r="K11" s="9">
        <f>IF(F11&gt;40,F11-40,0)</f>
        <v>1</v>
      </c>
      <c r="L11" s="9">
        <f>IF(G11&gt;40,G11-40,0)</f>
        <v>1</v>
      </c>
      <c r="M11" s="9">
        <f>IF(H11&gt;40,H11-40,0)</f>
        <v>0</v>
      </c>
      <c r="N11" s="10">
        <f t="shared" si="14"/>
        <v>1419</v>
      </c>
      <c r="O11" s="10">
        <f t="shared" si="14"/>
        <v>1122</v>
      </c>
      <c r="P11" s="10">
        <f t="shared" si="5"/>
        <v>1353</v>
      </c>
      <c r="Q11" s="10">
        <f t="shared" si="5"/>
        <v>1353</v>
      </c>
      <c r="R11" s="10">
        <f t="shared" si="5"/>
        <v>1320</v>
      </c>
      <c r="S11" s="13">
        <f t="shared" si="15"/>
        <v>49.5</v>
      </c>
      <c r="T11" s="13">
        <f t="shared" si="6"/>
        <v>0</v>
      </c>
      <c r="U11" s="13">
        <f t="shared" si="7"/>
        <v>16.5</v>
      </c>
      <c r="V11" s="13">
        <f t="shared" si="8"/>
        <v>16.5</v>
      </c>
      <c r="W11" s="13">
        <f t="shared" si="9"/>
        <v>0</v>
      </c>
      <c r="X11" s="15">
        <f t="shared" si="16"/>
        <v>1468.5</v>
      </c>
      <c r="Y11" s="15">
        <f t="shared" si="10"/>
        <v>1122</v>
      </c>
      <c r="Z11" s="15">
        <f t="shared" si="11"/>
        <v>1369.5</v>
      </c>
      <c r="AA11" s="15">
        <f t="shared" si="12"/>
        <v>1369.5</v>
      </c>
      <c r="AB11" s="15">
        <f t="shared" si="13"/>
        <v>1320</v>
      </c>
      <c r="AD11" s="3">
        <f t="shared" si="17"/>
        <v>6649.5</v>
      </c>
    </row>
    <row r="12" spans="1:30" x14ac:dyDescent="0.2">
      <c r="A12" t="s">
        <v>22</v>
      </c>
      <c r="B12" t="s">
        <v>23</v>
      </c>
      <c r="C12" s="2">
        <v>12</v>
      </c>
      <c r="D12" s="7">
        <v>42</v>
      </c>
      <c r="E12" s="7">
        <v>40</v>
      </c>
      <c r="F12" s="7">
        <v>41</v>
      </c>
      <c r="G12" s="7">
        <v>40</v>
      </c>
      <c r="H12" s="7">
        <v>40</v>
      </c>
      <c r="I12" s="9">
        <f>IF(D12&gt;40,D12-40,0)</f>
        <v>2</v>
      </c>
      <c r="J12" s="9">
        <f>IF(E12&gt;40,E12-40,0)</f>
        <v>0</v>
      </c>
      <c r="K12" s="9">
        <f>IF(F12&gt;40,F12-40,0)</f>
        <v>1</v>
      </c>
      <c r="L12" s="9">
        <f>IF(G12&gt;40,G12-40,0)</f>
        <v>0</v>
      </c>
      <c r="M12" s="9">
        <f>IF(H12&gt;40,H12-40,0)</f>
        <v>0</v>
      </c>
      <c r="N12" s="10">
        <f t="shared" si="14"/>
        <v>504</v>
      </c>
      <c r="O12" s="10">
        <f t="shared" si="14"/>
        <v>480</v>
      </c>
      <c r="P12" s="10">
        <f t="shared" si="5"/>
        <v>492</v>
      </c>
      <c r="Q12" s="10">
        <f t="shared" si="5"/>
        <v>480</v>
      </c>
      <c r="R12" s="10">
        <f t="shared" si="5"/>
        <v>480</v>
      </c>
      <c r="S12" s="13">
        <f t="shared" si="15"/>
        <v>12</v>
      </c>
      <c r="T12" s="13">
        <f t="shared" si="6"/>
        <v>0</v>
      </c>
      <c r="U12" s="13">
        <f t="shared" si="7"/>
        <v>6</v>
      </c>
      <c r="V12" s="13">
        <f t="shared" si="8"/>
        <v>0</v>
      </c>
      <c r="W12" s="13">
        <f t="shared" si="9"/>
        <v>0</v>
      </c>
      <c r="X12" s="15">
        <f t="shared" si="16"/>
        <v>516</v>
      </c>
      <c r="Y12" s="15">
        <f t="shared" si="10"/>
        <v>480</v>
      </c>
      <c r="Z12" s="15">
        <f t="shared" si="11"/>
        <v>498</v>
      </c>
      <c r="AA12" s="15">
        <f t="shared" si="12"/>
        <v>480</v>
      </c>
      <c r="AB12" s="15">
        <f t="shared" si="13"/>
        <v>480</v>
      </c>
      <c r="AD12" s="3">
        <f t="shared" si="17"/>
        <v>2454</v>
      </c>
    </row>
    <row r="13" spans="1:30" x14ac:dyDescent="0.2">
      <c r="A13" t="s">
        <v>24</v>
      </c>
      <c r="B13" t="s">
        <v>25</v>
      </c>
      <c r="C13" s="2">
        <v>22</v>
      </c>
      <c r="D13" s="7">
        <v>42</v>
      </c>
      <c r="E13" s="7">
        <v>49</v>
      </c>
      <c r="F13" s="7">
        <v>41</v>
      </c>
      <c r="G13" s="7">
        <v>40</v>
      </c>
      <c r="H13" s="7">
        <v>41</v>
      </c>
      <c r="I13" s="9">
        <f>IF(D13&gt;40,D13-40,0)</f>
        <v>2</v>
      </c>
      <c r="J13" s="9">
        <f>IF(E13&gt;40,E13-40,0)</f>
        <v>9</v>
      </c>
      <c r="K13" s="9">
        <f>IF(F13&gt;40,F13-40,0)</f>
        <v>1</v>
      </c>
      <c r="L13" s="9">
        <f>IF(G13&gt;40,G13-40,0)</f>
        <v>0</v>
      </c>
      <c r="M13" s="9">
        <f>IF(H13&gt;40,H13-40,0)</f>
        <v>1</v>
      </c>
      <c r="N13" s="10">
        <f t="shared" si="14"/>
        <v>924</v>
      </c>
      <c r="O13" s="10">
        <f t="shared" si="14"/>
        <v>1078</v>
      </c>
      <c r="P13" s="10">
        <f t="shared" si="5"/>
        <v>902</v>
      </c>
      <c r="Q13" s="10">
        <f t="shared" si="5"/>
        <v>880</v>
      </c>
      <c r="R13" s="10">
        <f t="shared" si="5"/>
        <v>902</v>
      </c>
      <c r="S13" s="13">
        <f t="shared" si="15"/>
        <v>22</v>
      </c>
      <c r="T13" s="13">
        <f t="shared" si="6"/>
        <v>99</v>
      </c>
      <c r="U13" s="13">
        <f t="shared" si="7"/>
        <v>11</v>
      </c>
      <c r="V13" s="13">
        <f t="shared" si="8"/>
        <v>0</v>
      </c>
      <c r="W13" s="13">
        <f t="shared" si="9"/>
        <v>11</v>
      </c>
      <c r="X13" s="15">
        <f t="shared" si="16"/>
        <v>946</v>
      </c>
      <c r="Y13" s="15">
        <f t="shared" si="10"/>
        <v>1177</v>
      </c>
      <c r="Z13" s="15">
        <f t="shared" si="11"/>
        <v>913</v>
      </c>
      <c r="AA13" s="15">
        <f t="shared" si="12"/>
        <v>880</v>
      </c>
      <c r="AB13" s="15">
        <f t="shared" si="13"/>
        <v>913</v>
      </c>
      <c r="AD13" s="3">
        <f t="shared" si="17"/>
        <v>4829</v>
      </c>
    </row>
    <row r="14" spans="1:30" x14ac:dyDescent="0.2">
      <c r="A14" t="s">
        <v>26</v>
      </c>
      <c r="B14" t="s">
        <v>27</v>
      </c>
      <c r="C14" s="2">
        <v>10</v>
      </c>
      <c r="D14" s="7">
        <v>43</v>
      </c>
      <c r="E14" s="7">
        <v>49</v>
      </c>
      <c r="F14" s="7">
        <v>41</v>
      </c>
      <c r="G14" s="7">
        <v>42</v>
      </c>
      <c r="H14" s="7">
        <v>41</v>
      </c>
      <c r="I14" s="9">
        <f>IF(D14&gt;40,D14-40,0)</f>
        <v>3</v>
      </c>
      <c r="J14" s="9">
        <f>IF(E14&gt;40,E14-40,0)</f>
        <v>9</v>
      </c>
      <c r="K14" s="9">
        <f>IF(F14&gt;40,F14-40,0)</f>
        <v>1</v>
      </c>
      <c r="L14" s="9">
        <f>IF(G14&gt;40,G14-40,0)</f>
        <v>2</v>
      </c>
      <c r="M14" s="9">
        <f>IF(H14&gt;40,H14-40,0)</f>
        <v>1</v>
      </c>
      <c r="N14" s="10">
        <f t="shared" si="14"/>
        <v>430</v>
      </c>
      <c r="O14" s="10">
        <f t="shared" si="14"/>
        <v>490</v>
      </c>
      <c r="P14" s="10">
        <f t="shared" si="5"/>
        <v>410</v>
      </c>
      <c r="Q14" s="10">
        <f t="shared" si="5"/>
        <v>420</v>
      </c>
      <c r="R14" s="10">
        <f t="shared" si="5"/>
        <v>410</v>
      </c>
      <c r="S14" s="13">
        <f t="shared" si="15"/>
        <v>15</v>
      </c>
      <c r="T14" s="13">
        <f t="shared" si="6"/>
        <v>45</v>
      </c>
      <c r="U14" s="13">
        <f t="shared" si="7"/>
        <v>5</v>
      </c>
      <c r="V14" s="13">
        <f t="shared" si="8"/>
        <v>10</v>
      </c>
      <c r="W14" s="13">
        <f t="shared" si="9"/>
        <v>5</v>
      </c>
      <c r="X14" s="15">
        <f t="shared" si="16"/>
        <v>445</v>
      </c>
      <c r="Y14" s="15">
        <f t="shared" si="10"/>
        <v>535</v>
      </c>
      <c r="Z14" s="15">
        <f t="shared" si="11"/>
        <v>415</v>
      </c>
      <c r="AA14" s="15">
        <f t="shared" si="12"/>
        <v>430</v>
      </c>
      <c r="AB14" s="15">
        <f t="shared" si="13"/>
        <v>415</v>
      </c>
      <c r="AD14" s="3">
        <f t="shared" si="17"/>
        <v>2240</v>
      </c>
    </row>
    <row r="15" spans="1:30" x14ac:dyDescent="0.2">
      <c r="A15" t="s">
        <v>28</v>
      </c>
      <c r="B15" t="s">
        <v>29</v>
      </c>
      <c r="C15" s="2">
        <v>14</v>
      </c>
      <c r="D15" s="7">
        <v>41</v>
      </c>
      <c r="E15" s="7">
        <v>47</v>
      </c>
      <c r="F15" s="7">
        <v>45</v>
      </c>
      <c r="G15" s="7">
        <v>42</v>
      </c>
      <c r="H15" s="7">
        <v>42</v>
      </c>
      <c r="I15" s="9">
        <f>IF(D15&gt;40,D15-40,0)</f>
        <v>1</v>
      </c>
      <c r="J15" s="9">
        <f>IF(E15&gt;40,E15-40,0)</f>
        <v>7</v>
      </c>
      <c r="K15" s="9">
        <f>IF(F15&gt;40,F15-40,0)</f>
        <v>5</v>
      </c>
      <c r="L15" s="9">
        <f>IF(G15&gt;40,G15-40,0)</f>
        <v>2</v>
      </c>
      <c r="M15" s="9">
        <f>IF(H15&gt;40,H15-40,0)</f>
        <v>2</v>
      </c>
      <c r="N15" s="10">
        <f t="shared" si="14"/>
        <v>574</v>
      </c>
      <c r="O15" s="10">
        <f t="shared" si="14"/>
        <v>658</v>
      </c>
      <c r="P15" s="10">
        <f t="shared" si="5"/>
        <v>630</v>
      </c>
      <c r="Q15" s="10">
        <f t="shared" si="5"/>
        <v>588</v>
      </c>
      <c r="R15" s="10">
        <f t="shared" si="5"/>
        <v>588</v>
      </c>
      <c r="S15" s="13">
        <f t="shared" si="15"/>
        <v>7</v>
      </c>
      <c r="T15" s="13">
        <f t="shared" si="6"/>
        <v>49</v>
      </c>
      <c r="U15" s="13">
        <f t="shared" si="7"/>
        <v>35</v>
      </c>
      <c r="V15" s="13">
        <f t="shared" si="8"/>
        <v>14</v>
      </c>
      <c r="W15" s="13">
        <f t="shared" si="9"/>
        <v>14</v>
      </c>
      <c r="X15" s="15">
        <f t="shared" si="16"/>
        <v>581</v>
      </c>
      <c r="Y15" s="15">
        <f t="shared" si="10"/>
        <v>707</v>
      </c>
      <c r="Z15" s="15">
        <f t="shared" si="11"/>
        <v>665</v>
      </c>
      <c r="AA15" s="15">
        <f t="shared" si="12"/>
        <v>602</v>
      </c>
      <c r="AB15" s="15">
        <f t="shared" si="13"/>
        <v>602</v>
      </c>
      <c r="AD15" s="3">
        <f t="shared" si="17"/>
        <v>3157</v>
      </c>
    </row>
    <row r="16" spans="1:30" x14ac:dyDescent="0.2">
      <c r="A16" t="s">
        <v>30</v>
      </c>
      <c r="B16" t="s">
        <v>31</v>
      </c>
      <c r="C16" s="2">
        <v>55</v>
      </c>
      <c r="D16" s="7">
        <v>22</v>
      </c>
      <c r="E16" s="7">
        <v>47</v>
      </c>
      <c r="F16" s="7">
        <v>40</v>
      </c>
      <c r="G16" s="7">
        <v>43</v>
      </c>
      <c r="H16" s="7">
        <v>42</v>
      </c>
      <c r="I16" s="9">
        <f>IF(D16&gt;40,D16-40,0)</f>
        <v>0</v>
      </c>
      <c r="J16" s="9">
        <f>IF(E16&gt;40,E16-40,0)</f>
        <v>7</v>
      </c>
      <c r="K16" s="9">
        <f>IF(F16&gt;40,F16-40,0)</f>
        <v>0</v>
      </c>
      <c r="L16" s="9">
        <f>IF(G16&gt;40,G16-40,0)</f>
        <v>3</v>
      </c>
      <c r="M16" s="9">
        <f>IF(H16&gt;40,H16-40,0)</f>
        <v>2</v>
      </c>
      <c r="N16" s="10">
        <f t="shared" si="14"/>
        <v>1210</v>
      </c>
      <c r="O16" s="10">
        <f t="shared" si="14"/>
        <v>2585</v>
      </c>
      <c r="P16" s="10">
        <f t="shared" si="5"/>
        <v>2200</v>
      </c>
      <c r="Q16" s="10">
        <f t="shared" si="5"/>
        <v>2365</v>
      </c>
      <c r="R16" s="10">
        <f t="shared" si="5"/>
        <v>2310</v>
      </c>
      <c r="S16" s="13">
        <f t="shared" si="15"/>
        <v>0</v>
      </c>
      <c r="T16" s="13">
        <f t="shared" si="6"/>
        <v>192.5</v>
      </c>
      <c r="U16" s="13">
        <f t="shared" si="7"/>
        <v>0</v>
      </c>
      <c r="V16" s="13">
        <f t="shared" si="8"/>
        <v>82.5</v>
      </c>
      <c r="W16" s="13">
        <f t="shared" si="9"/>
        <v>55</v>
      </c>
      <c r="X16" s="15">
        <f t="shared" si="16"/>
        <v>1210</v>
      </c>
      <c r="Y16" s="15">
        <f t="shared" si="10"/>
        <v>2777.5</v>
      </c>
      <c r="Z16" s="15">
        <f t="shared" si="11"/>
        <v>2200</v>
      </c>
      <c r="AA16" s="15">
        <f t="shared" si="12"/>
        <v>2447.5</v>
      </c>
      <c r="AB16" s="15">
        <f t="shared" si="13"/>
        <v>2365</v>
      </c>
      <c r="AD16" s="3">
        <f t="shared" si="17"/>
        <v>11000</v>
      </c>
    </row>
    <row r="17" spans="1:30" x14ac:dyDescent="0.2">
      <c r="A17" t="s">
        <v>32</v>
      </c>
      <c r="B17" t="s">
        <v>33</v>
      </c>
      <c r="C17" s="2">
        <v>112</v>
      </c>
      <c r="D17" s="7">
        <v>42</v>
      </c>
      <c r="E17" s="7">
        <v>41</v>
      </c>
      <c r="F17" s="7">
        <v>40</v>
      </c>
      <c r="G17" s="7">
        <v>44</v>
      </c>
      <c r="H17" s="7">
        <v>45</v>
      </c>
      <c r="I17" s="9">
        <f>IF(D17&gt;40,D17-40,0)</f>
        <v>2</v>
      </c>
      <c r="J17" s="9">
        <f>IF(E17&gt;40,E17-40,0)</f>
        <v>1</v>
      </c>
      <c r="K17" s="9">
        <f>IF(F17&gt;40,F17-40,0)</f>
        <v>0</v>
      </c>
      <c r="L17" s="9">
        <f>IF(G17&gt;40,G17-40,0)</f>
        <v>4</v>
      </c>
      <c r="M17" s="9">
        <f>IF(H17&gt;40,H17-40,0)</f>
        <v>5</v>
      </c>
      <c r="N17" s="10">
        <f t="shared" si="14"/>
        <v>4704</v>
      </c>
      <c r="O17" s="10">
        <f t="shared" si="14"/>
        <v>4592</v>
      </c>
      <c r="P17" s="10">
        <f t="shared" si="5"/>
        <v>4480</v>
      </c>
      <c r="Q17" s="10">
        <f t="shared" si="5"/>
        <v>4928</v>
      </c>
      <c r="R17" s="10">
        <f t="shared" si="5"/>
        <v>5040</v>
      </c>
      <c r="S17" s="13">
        <f t="shared" si="15"/>
        <v>112</v>
      </c>
      <c r="T17" s="13">
        <f t="shared" si="6"/>
        <v>56</v>
      </c>
      <c r="U17" s="13">
        <f t="shared" si="7"/>
        <v>0</v>
      </c>
      <c r="V17" s="13">
        <f t="shared" si="8"/>
        <v>224</v>
      </c>
      <c r="W17" s="13">
        <f t="shared" si="9"/>
        <v>280</v>
      </c>
      <c r="X17" s="15">
        <f t="shared" si="16"/>
        <v>4816</v>
      </c>
      <c r="Y17" s="15">
        <f t="shared" si="10"/>
        <v>4648</v>
      </c>
      <c r="Z17" s="15">
        <f t="shared" si="11"/>
        <v>4480</v>
      </c>
      <c r="AA17" s="15">
        <f t="shared" si="12"/>
        <v>5152</v>
      </c>
      <c r="AB17" s="15">
        <f t="shared" si="13"/>
        <v>5320</v>
      </c>
      <c r="AD17" s="3">
        <f t="shared" si="17"/>
        <v>24416</v>
      </c>
    </row>
    <row r="18" spans="1:30" x14ac:dyDescent="0.2">
      <c r="A18" t="s">
        <v>35</v>
      </c>
      <c r="B18" t="s">
        <v>34</v>
      </c>
      <c r="C18" s="2">
        <v>12</v>
      </c>
      <c r="D18" s="7">
        <v>12</v>
      </c>
      <c r="E18" s="7">
        <v>41</v>
      </c>
      <c r="F18" s="7">
        <v>41</v>
      </c>
      <c r="G18" s="7">
        <v>42</v>
      </c>
      <c r="H18" s="7">
        <v>45</v>
      </c>
      <c r="I18" s="9">
        <f>IF(D18&gt;40,D18-40,0)</f>
        <v>0</v>
      </c>
      <c r="J18" s="9">
        <f>IF(E18&gt;40,E18-40,0)</f>
        <v>1</v>
      </c>
      <c r="K18" s="9">
        <f>IF(F18&gt;40,F18-40,0)</f>
        <v>1</v>
      </c>
      <c r="L18" s="9">
        <f>IF(G18&gt;40,G18-40,0)</f>
        <v>2</v>
      </c>
      <c r="M18" s="9">
        <f>IF(H18&gt;40,H18-40,0)</f>
        <v>5</v>
      </c>
      <c r="N18" s="10">
        <f t="shared" si="14"/>
        <v>144</v>
      </c>
      <c r="O18" s="10">
        <f t="shared" si="14"/>
        <v>492</v>
      </c>
      <c r="P18" s="10">
        <f t="shared" si="5"/>
        <v>492</v>
      </c>
      <c r="Q18" s="10">
        <f t="shared" si="5"/>
        <v>504</v>
      </c>
      <c r="R18" s="10">
        <f t="shared" si="5"/>
        <v>540</v>
      </c>
      <c r="S18" s="13">
        <f t="shared" si="15"/>
        <v>0</v>
      </c>
      <c r="T18" s="13">
        <f t="shared" si="6"/>
        <v>6</v>
      </c>
      <c r="U18" s="13">
        <f t="shared" si="7"/>
        <v>6</v>
      </c>
      <c r="V18" s="13">
        <f t="shared" si="8"/>
        <v>12</v>
      </c>
      <c r="W18" s="13">
        <f t="shared" si="9"/>
        <v>30</v>
      </c>
      <c r="X18" s="15">
        <f t="shared" si="16"/>
        <v>144</v>
      </c>
      <c r="Y18" s="15">
        <f t="shared" si="10"/>
        <v>498</v>
      </c>
      <c r="Z18" s="15">
        <f t="shared" si="11"/>
        <v>498</v>
      </c>
      <c r="AA18" s="15">
        <f t="shared" si="12"/>
        <v>516</v>
      </c>
      <c r="AB18" s="15">
        <f t="shared" si="13"/>
        <v>570</v>
      </c>
      <c r="AD18" s="3">
        <f t="shared" si="17"/>
        <v>2226</v>
      </c>
    </row>
    <row r="19" spans="1:30" x14ac:dyDescent="0.2">
      <c r="A19" t="s">
        <v>36</v>
      </c>
      <c r="B19" t="s">
        <v>37</v>
      </c>
      <c r="C19" s="2">
        <v>11</v>
      </c>
      <c r="D19" s="7">
        <v>40</v>
      </c>
      <c r="E19" s="7">
        <v>42</v>
      </c>
      <c r="F19" s="7">
        <v>40</v>
      </c>
      <c r="G19" s="7">
        <v>41</v>
      </c>
      <c r="H19" s="7">
        <v>45</v>
      </c>
      <c r="I19" s="9">
        <f>IF(D19&gt;40,D19-40,0)</f>
        <v>0</v>
      </c>
      <c r="J19" s="9">
        <f>IF(E19&gt;40,E19-40,0)</f>
        <v>2</v>
      </c>
      <c r="K19" s="9">
        <f>IF(F19&gt;40,F19-40,0)</f>
        <v>0</v>
      </c>
      <c r="L19" s="9">
        <f>IF(G19&gt;40,G19-40,0)</f>
        <v>1</v>
      </c>
      <c r="M19" s="9">
        <f>IF(H19&gt;40,H19-40,0)</f>
        <v>5</v>
      </c>
      <c r="N19" s="10">
        <f t="shared" si="14"/>
        <v>440</v>
      </c>
      <c r="O19" s="10">
        <f t="shared" si="14"/>
        <v>462</v>
      </c>
      <c r="P19" s="10">
        <f t="shared" si="5"/>
        <v>440</v>
      </c>
      <c r="Q19" s="10">
        <f t="shared" si="5"/>
        <v>451</v>
      </c>
      <c r="R19" s="10">
        <f t="shared" si="5"/>
        <v>495</v>
      </c>
      <c r="S19" s="13">
        <f t="shared" si="15"/>
        <v>0</v>
      </c>
      <c r="T19" s="13">
        <f t="shared" si="6"/>
        <v>11</v>
      </c>
      <c r="U19" s="13">
        <f t="shared" si="7"/>
        <v>0</v>
      </c>
      <c r="V19" s="13">
        <f t="shared" si="8"/>
        <v>5.5</v>
      </c>
      <c r="W19" s="13">
        <f t="shared" si="9"/>
        <v>27.5</v>
      </c>
      <c r="X19" s="15">
        <f t="shared" si="16"/>
        <v>440</v>
      </c>
      <c r="Y19" s="15">
        <f t="shared" si="10"/>
        <v>473</v>
      </c>
      <c r="Z19" s="15">
        <f t="shared" si="11"/>
        <v>440</v>
      </c>
      <c r="AA19" s="15">
        <f t="shared" si="12"/>
        <v>456.5</v>
      </c>
      <c r="AB19" s="15">
        <f t="shared" si="13"/>
        <v>522.5</v>
      </c>
      <c r="AD19" s="3">
        <f t="shared" si="17"/>
        <v>2332</v>
      </c>
    </row>
    <row r="23" spans="1:30" x14ac:dyDescent="0.2">
      <c r="A23" t="s">
        <v>41</v>
      </c>
      <c r="C23" s="3">
        <f>MAX(C4:C19)</f>
        <v>112</v>
      </c>
      <c r="D23" s="4">
        <f>MAX(D4:D19)</f>
        <v>45</v>
      </c>
      <c r="E23" s="4"/>
      <c r="F23" s="4"/>
      <c r="G23" s="4"/>
      <c r="H23" s="4"/>
      <c r="N23" s="3">
        <f>MAX(N4:N19)</f>
        <v>4704</v>
      </c>
      <c r="O23" s="3">
        <f t="shared" ref="O23:AB23" si="18">MAX(O4:O19)</f>
        <v>4592</v>
      </c>
      <c r="P23" s="3">
        <f t="shared" si="18"/>
        <v>4480</v>
      </c>
      <c r="Q23" s="3">
        <f t="shared" si="18"/>
        <v>4928</v>
      </c>
      <c r="R23" s="3">
        <f t="shared" si="18"/>
        <v>5040</v>
      </c>
      <c r="S23" s="3">
        <f t="shared" si="18"/>
        <v>112</v>
      </c>
      <c r="T23" s="3">
        <f t="shared" si="18"/>
        <v>192.5</v>
      </c>
      <c r="U23" s="3">
        <f t="shared" si="18"/>
        <v>49.5</v>
      </c>
      <c r="V23" s="3">
        <f t="shared" si="18"/>
        <v>224</v>
      </c>
      <c r="W23" s="3">
        <f t="shared" si="18"/>
        <v>280</v>
      </c>
      <c r="X23" s="3">
        <f t="shared" si="18"/>
        <v>4816</v>
      </c>
      <c r="Y23" s="3">
        <f t="shared" si="18"/>
        <v>4648</v>
      </c>
      <c r="Z23" s="3">
        <f t="shared" si="18"/>
        <v>4480</v>
      </c>
      <c r="AA23" s="3">
        <f t="shared" si="18"/>
        <v>5152</v>
      </c>
      <c r="AB23" s="3">
        <f t="shared" si="18"/>
        <v>5320</v>
      </c>
    </row>
    <row r="24" spans="1:30" x14ac:dyDescent="0.2">
      <c r="A24" t="s">
        <v>38</v>
      </c>
      <c r="C24" s="3">
        <f>MIN(C4:C19)</f>
        <v>10</v>
      </c>
      <c r="D24" s="4">
        <f>MIN(D4:D19)</f>
        <v>12</v>
      </c>
      <c r="E24" s="4"/>
      <c r="F24" s="4"/>
      <c r="G24" s="4"/>
      <c r="H24" s="4"/>
      <c r="N24" s="3">
        <f>MIN(N4:N19)</f>
        <v>144</v>
      </c>
      <c r="O24" s="3">
        <f t="shared" ref="O24:AB24" si="19">MIN(O4:O19)</f>
        <v>360</v>
      </c>
      <c r="P24" s="3">
        <f t="shared" si="19"/>
        <v>380</v>
      </c>
      <c r="Q24" s="3">
        <f t="shared" si="19"/>
        <v>420</v>
      </c>
      <c r="R24" s="3">
        <f t="shared" si="19"/>
        <v>410</v>
      </c>
      <c r="S24" s="3">
        <f t="shared" si="19"/>
        <v>0</v>
      </c>
      <c r="T24" s="3">
        <f t="shared" si="19"/>
        <v>0</v>
      </c>
      <c r="U24" s="3">
        <f t="shared" si="19"/>
        <v>0</v>
      </c>
      <c r="V24" s="3">
        <f t="shared" si="19"/>
        <v>0</v>
      </c>
      <c r="W24" s="3">
        <f t="shared" si="19"/>
        <v>0</v>
      </c>
      <c r="X24" s="3">
        <f t="shared" si="19"/>
        <v>144</v>
      </c>
      <c r="Y24" s="3">
        <f t="shared" si="19"/>
        <v>360</v>
      </c>
      <c r="Z24" s="3">
        <f t="shared" si="19"/>
        <v>380</v>
      </c>
      <c r="AA24" s="3">
        <f t="shared" si="19"/>
        <v>430</v>
      </c>
      <c r="AB24" s="3">
        <f t="shared" si="19"/>
        <v>415</v>
      </c>
    </row>
    <row r="25" spans="1:30" x14ac:dyDescent="0.2">
      <c r="A25" t="s">
        <v>39</v>
      </c>
      <c r="C25" s="3">
        <f>AVERAGE(C4:C19)</f>
        <v>23.9375</v>
      </c>
      <c r="D25" s="4">
        <f>AVERAGE(D4:D19)</f>
        <v>38.8125</v>
      </c>
      <c r="E25" s="4"/>
      <c r="F25" s="4"/>
      <c r="G25" s="4"/>
      <c r="H25" s="4"/>
      <c r="N25" s="3">
        <f>AVERAGE(N4:N19)</f>
        <v>915.25</v>
      </c>
      <c r="O25" s="3">
        <f t="shared" ref="O25:AB25" si="20">AVERAGE(O4:O19)</f>
        <v>993.75</v>
      </c>
      <c r="P25" s="3">
        <f t="shared" si="20"/>
        <v>970.5625</v>
      </c>
      <c r="Q25" s="3">
        <f t="shared" si="20"/>
        <v>1006.4375</v>
      </c>
      <c r="R25" s="3">
        <f t="shared" si="20"/>
        <v>1011.1875</v>
      </c>
      <c r="S25" s="3">
        <f t="shared" si="20"/>
        <v>20.3125</v>
      </c>
      <c r="T25" s="3">
        <f t="shared" si="20"/>
        <v>30.125</v>
      </c>
      <c r="U25" s="3">
        <f t="shared" si="20"/>
        <v>9.90625</v>
      </c>
      <c r="V25" s="3">
        <f t="shared" si="20"/>
        <v>28.65625</v>
      </c>
      <c r="W25" s="3">
        <f t="shared" si="20"/>
        <v>28.28125</v>
      </c>
      <c r="X25" s="3">
        <f t="shared" si="20"/>
        <v>935.5625</v>
      </c>
      <c r="Y25" s="3">
        <f t="shared" si="20"/>
        <v>1023.875</v>
      </c>
      <c r="Z25" s="3">
        <f t="shared" si="20"/>
        <v>980.46875</v>
      </c>
      <c r="AA25" s="3">
        <f t="shared" si="20"/>
        <v>1035.09375</v>
      </c>
      <c r="AB25" s="3">
        <f t="shared" si="20"/>
        <v>1039.46875</v>
      </c>
    </row>
    <row r="26" spans="1:30" x14ac:dyDescent="0.2">
      <c r="A26" t="s">
        <v>40</v>
      </c>
      <c r="C26" s="3">
        <f>SUM(C4:C19)</f>
        <v>383</v>
      </c>
      <c r="D26">
        <f>SUM(D4:D19)</f>
        <v>621</v>
      </c>
      <c r="N26" s="3">
        <f>SUM(N4:N19)</f>
        <v>14644</v>
      </c>
      <c r="O26" s="3">
        <f t="shared" ref="O26:AB26" si="21">SUM(O4:O19)</f>
        <v>15900</v>
      </c>
      <c r="P26" s="3">
        <f t="shared" si="21"/>
        <v>15529</v>
      </c>
      <c r="Q26" s="3">
        <f t="shared" si="21"/>
        <v>16103</v>
      </c>
      <c r="R26" s="3">
        <f t="shared" si="21"/>
        <v>16179</v>
      </c>
      <c r="S26" s="3">
        <f t="shared" si="21"/>
        <v>325</v>
      </c>
      <c r="T26" s="3">
        <f t="shared" si="21"/>
        <v>482</v>
      </c>
      <c r="U26" s="3">
        <f t="shared" si="21"/>
        <v>158.5</v>
      </c>
      <c r="V26" s="3">
        <f t="shared" si="21"/>
        <v>458.5</v>
      </c>
      <c r="W26" s="3">
        <f t="shared" si="21"/>
        <v>452.5</v>
      </c>
      <c r="X26" s="3">
        <f t="shared" si="21"/>
        <v>14969</v>
      </c>
      <c r="Y26" s="3">
        <f t="shared" si="21"/>
        <v>16382</v>
      </c>
      <c r="Z26" s="3">
        <f t="shared" si="21"/>
        <v>15687.5</v>
      </c>
      <c r="AA26" s="3">
        <f t="shared" si="21"/>
        <v>16561.5</v>
      </c>
      <c r="AB26" s="3">
        <f t="shared" si="21"/>
        <v>16631.5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2023-11-03T12:36:48Z</dcterms:created>
  <dcterms:modified xsi:type="dcterms:W3CDTF">2023-11-05T11:51:09Z</dcterms:modified>
</cp:coreProperties>
</file>