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3"/>
  </bookViews>
  <sheets>
    <sheet name="Identitas" sheetId="1" r:id="rId1"/>
    <sheet name="Source Code" sheetId="2" r:id="rId2"/>
    <sheet name="Laporan" sheetId="3" r:id="rId3"/>
    <sheet name="Demo" sheetId="4" r:id="rId4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2" i="4"/>
  <c r="G52"/>
  <c r="H42"/>
  <c r="B57" s="1"/>
  <c r="G42"/>
  <c r="B56" s="1"/>
  <c r="B14"/>
  <c r="A14"/>
  <c r="B13"/>
  <c r="A13"/>
  <c r="B12"/>
  <c r="A12"/>
  <c r="B11"/>
  <c r="A11"/>
  <c r="B10"/>
  <c r="A10"/>
  <c r="B9"/>
  <c r="A9"/>
  <c r="E39" i="3"/>
  <c r="D39"/>
  <c r="C39"/>
  <c r="E18"/>
  <c r="B43" s="1"/>
  <c r="D18"/>
  <c r="C18"/>
  <c r="I15" i="2"/>
  <c r="H15"/>
  <c r="G15"/>
  <c r="B42" i="3" l="1"/>
</calcChain>
</file>

<file path=xl/sharedStrings.xml><?xml version="1.0" encoding="utf-8"?>
<sst xmlns="http://schemas.openxmlformats.org/spreadsheetml/2006/main" count="302" uniqueCount="240">
  <si>
    <t>PENILAIAN TUGAS BESAR</t>
  </si>
  <si>
    <t>IF2111/Algoritma dan Pemrograman sem. 1 2018/2019</t>
  </si>
  <si>
    <t>Bagian ini diisi oleh mahasiswa</t>
  </si>
  <si>
    <t>No. Kelompok</t>
  </si>
  <si>
    <t xml:space="preserve">Asisten Pembimbing       </t>
  </si>
  <si>
    <t xml:space="preserve">Asisten Penguji Demo </t>
  </si>
  <si>
    <t>Anggota Kelompok (jika tidak ada anggota ke-6, jangan hapus baris, tapi kosongkan saja)</t>
  </si>
  <si>
    <t>No</t>
  </si>
  <si>
    <t>NIM</t>
  </si>
  <si>
    <t>Nama</t>
  </si>
  <si>
    <t>PETUNJUK</t>
  </si>
  <si>
    <t>Untuk peserta kuliah IF2111:</t>
  </si>
  <si>
    <t>1. Isi identitas kelompok pada bagian yang ditentukan di atas</t>
  </si>
  <si>
    <t>2. Isilah data-data yang kosong pada sheet-sheet berikutnya dengan penilaian Anda terhadap hasil tugas Anda pada kolom Nilai Mhs</t>
  </si>
  <si>
    <t>3. Semua nilai diberikan dengan skala 0 s.d. 4 dengan kriteria penilaian sebagaimana tercantum di bawah setiap form</t>
  </si>
  <si>
    <t>4. Kumpulkan softcopy form penilaian ini bersama dengan laporan tugas besar</t>
  </si>
  <si>
    <t>Untuk asisten:</t>
  </si>
  <si>
    <t>Silakan memberikan penilaian kelompok pada bagian yang ditentukan pada kolom Nilai Asisten</t>
  </si>
  <si>
    <t>BAGIAN I. SOURCE CODE</t>
  </si>
  <si>
    <t xml:space="preserve">Detail rinci status source code dalam bentuk tabel sebagai berikut : </t>
  </si>
  <si>
    <t>No.</t>
  </si>
  <si>
    <t>Modul* (nama ADT)</t>
  </si>
  <si>
    <t>Driver</t>
  </si>
  <si>
    <t>NIM PIC**</t>
  </si>
  <si>
    <t>Status*** (E/C/T)</t>
  </si>
  <si>
    <t>Bobot</t>
  </si>
  <si>
    <t>Nilai Mhs</t>
  </si>
  <si>
    <t>Nilai Asisten</t>
  </si>
  <si>
    <t>[Dibuat/Tidak]</t>
  </si>
  <si>
    <t>Mhs</t>
  </si>
  <si>
    <t>Asisten</t>
  </si>
  <si>
    <t>ADT Jam</t>
  </si>
  <si>
    <t>ADT Point</t>
  </si>
  <si>
    <t>ADT Array</t>
  </si>
  <si>
    <t>ADT Matriks</t>
  </si>
  <si>
    <t>ADT Mesin Karakter + Mesin Kata</t>
  </si>
  <si>
    <t>ADT Queue</t>
  </si>
  <si>
    <t>ADT Stack</t>
  </si>
  <si>
    <t>ADT-ADT Lain (Bonus)
(ADT Interface)</t>
  </si>
  <si>
    <t>Program Utama</t>
  </si>
  <si>
    <t>Nilai</t>
  </si>
  <si>
    <t xml:space="preserve">* Satu modul terdiri atas satu paket header file, source, dan driver (file X.h, X.cc, dan file driver. X  adalah nama modul) </t>
  </si>
  <si>
    <t>** PIC: Person In Charge, mahasiswa yang bertanggung jawab mengerjakan bagian kode tersebut</t>
  </si>
  <si>
    <t>** Keterangan status: Harus ditulis oleh mahasiswa</t>
  </si>
  <si>
    <t xml:space="preserve">E : Error, masih terdapat kesalahan dalam modul </t>
  </si>
  <si>
    <t xml:space="preserve">C : Compiled, modul minimal lolos kompilasi </t>
  </si>
  <si>
    <t>T : Tested, modul berhasil lolos test</t>
  </si>
  <si>
    <t>0 : Tidak ada</t>
  </si>
  <si>
    <t>Kriteria Penilaian ADT/Program Utama</t>
  </si>
  <si>
    <t>ADT</t>
  </si>
  <si>
    <t>Status T, ADT lengkap (mengandung header, body, dan driver), semua fungsi/prosedur dikerjakan (boleh tidak sempurna), secara umum diberikan komentar dengan baik</t>
  </si>
  <si>
    <t>Status T, ADT lengkap (mengandung header, body, dan driver), semua fungsi/prosedur dikerjakan (boleh tidak sempurna), tapi tidak diberikan komentar sama sekali</t>
  </si>
  <si>
    <t>Status T, ADT lengkap (mengandung header, body, dan driver), ada sebagian kecil fungsi/prosedur tidak dikerjakan</t>
  </si>
  <si>
    <t>Status C, ADT hanya mengandung header dan body, tetapi semua fungsi/prosedur dikerjakan</t>
  </si>
  <si>
    <t>Status T, ADT lengkap (mengandung header, body, dan driver), hanya sekitar 50% fungsi/prosedur yang dikerjakan dan benar</t>
  </si>
  <si>
    <t>Status T/C, hanya sebagian kecil ADT yang dikerjakan</t>
  </si>
  <si>
    <t>Status E, seluruhnya/sebagian besar ADT dikerjakan</t>
  </si>
  <si>
    <t>Status C, tapi tidak ada yang dikerjakan</t>
  </si>
  <si>
    <t>Status E, tidak ada/sangat sedikit yang dikerjakan</t>
  </si>
  <si>
    <t>Status T, semua fungsionalitas program utama yang diharapkan ada, secara umum diberikan komentar dengan baik</t>
  </si>
  <si>
    <t>Status T, semua fungsionalitas program utama yang diharapkan ada, tidak diberikan komentar sama sekali</t>
  </si>
  <si>
    <t>Status T, ada sebagian kecil fungsionalitas program utama tidak dibuat</t>
  </si>
  <si>
    <t>Status C, semua fungsionalitas program utama yang diharapkan ada (walaupun tidak berjalan dengan baik)</t>
  </si>
  <si>
    <t>Status T, hanya sekitar 50% fungsionalitas program utama yang dikerjakan dan benar</t>
  </si>
  <si>
    <t>Status T/C, hanya sebagian kecil fungsionalitas program utama yang dikerjakan</t>
  </si>
  <si>
    <t>Status E, seluruhnya/sebagian besar fungsionalitas program utama dikerjakan</t>
  </si>
  <si>
    <t>BAGIAN II. LAPORAN DAN PROSES PENGERJAAN</t>
  </si>
  <si>
    <t>Development</t>
  </si>
  <si>
    <t>Item</t>
  </si>
  <si>
    <t>Kriteria Kualitas</t>
  </si>
  <si>
    <t>Ringkasan</t>
  </si>
  <si>
    <t>Spesifikasi fungsional program seperti pada spesifikasi yang diberikan</t>
  </si>
  <si>
    <t>Batasan dan asumsi</t>
  </si>
  <si>
    <t>Penjelasan Tambahan Spesifikasi Tugas</t>
  </si>
  <si>
    <t>Spesifikasi fitur-fitur tambahan/bonus</t>
  </si>
  <si>
    <t>Struktur Data</t>
  </si>
  <si>
    <t>Spesifikasi global setiap modul /ADT</t>
  </si>
  <si>
    <t>Illustrasi dan deskripsi keterhubungan antar modul dalam program (menggunakan diagram yang dibuat sendiri, dilengkapi dengan legend)</t>
  </si>
  <si>
    <t>Algoritma program utama</t>
  </si>
  <si>
    <t>Sketsa solusi yang menjelaskan cara kerja program utama</t>
  </si>
  <si>
    <t>Algoritma-Algoritma Menarik</t>
  </si>
  <si>
    <t>Penjelasan sketsa algoritma-algoritma menarik yang digunakan (opsional)</t>
  </si>
  <si>
    <t>Data Test</t>
  </si>
  <si>
    <t>Hal-hal yang harus dijelaskan untuk tiap data test:</t>
  </si>
  <si>
    <t>Fitur apa (saja) yang dites dengan data test ini</t>
  </si>
  <si>
    <t>Hasil apa yang seharusnya diberikan</t>
  </si>
  <si>
    <t>Penjelasan lain (jika ada)</t>
  </si>
  <si>
    <t>Data test</t>
  </si>
  <si>
    <t>Test Script</t>
  </si>
  <si>
    <t>Skenario test yang dimungkinkan untuk semua fitur yang ada</t>
  </si>
  <si>
    <t>Project Management</t>
  </si>
  <si>
    <t>Rencana kerja dan realisasi</t>
  </si>
  <si>
    <t>Jadwal rencana pelaksanaan</t>
  </si>
  <si>
    <t>Realisasi rencana pelaksanaan</t>
  </si>
  <si>
    <t>Analisis kualitatif tentang pekerjaan terhadap rencana</t>
  </si>
  <si>
    <t>Notulen pertemuan dengan asisten</t>
  </si>
  <si>
    <t>Form Asistensi diisi dengan lengkap</t>
  </si>
  <si>
    <t>Ada identitas notulen</t>
  </si>
  <si>
    <t>Minimal dilakukan 3 kali</t>
  </si>
  <si>
    <t>Berisi agenda pertemuan dan kesimpulan</t>
  </si>
  <si>
    <t>Notulen pertemuan kelompok</t>
  </si>
  <si>
    <t>Ada identitas dokumen</t>
  </si>
  <si>
    <t>Jelas terlihat pembagian pekerjaan dan progress pekerjaan dalam setiap pertemuan</t>
  </si>
  <si>
    <t>Keaktifan setiap anggota menghadiri pertemuan internal</t>
  </si>
  <si>
    <t>Tata cara penulisan laporan</t>
  </si>
  <si>
    <t>Setiap halaman diberikan nomor halaman</t>
  </si>
  <si>
    <t>Font yang digunakan untuk potongan program Courier New 10 pt atau 8pt. Font untuk laporan Times New Roman 11pt atau 12 pt.</t>
  </si>
  <si>
    <t>Gambar dan table diberikan caption dengan baik</t>
  </si>
  <si>
    <t>Jumlah halaman laporan maksimum 20 halaman</t>
  </si>
  <si>
    <t>Bahasa laporan yang digunakan formal</t>
  </si>
  <si>
    <t>Log activity setiap anggota kelompok lengkap</t>
  </si>
  <si>
    <t>Nilai Bagian II</t>
  </si>
  <si>
    <t>Kriteria Penilaian</t>
  </si>
  <si>
    <t>Semua kriteria kualitas ada, lengkap, dan benar (secara umum)</t>
  </si>
  <si>
    <t>Seluruh kriteria kualitas ada, lengkap, tapi ada kesalahan-kesalahan pada sebagian kecil bagian</t>
  </si>
  <si>
    <t>Sekitar separuh bagian ada dan benar</t>
  </si>
  <si>
    <t>Sebagian besar bagian tidak ada (sangat tidak lengkap), tapi masih ada yang benar</t>
  </si>
  <si>
    <t>Sangat minim, atau tidak dikerjakan sama sekali</t>
  </si>
  <si>
    <t>BAGIAN III. DEMO</t>
  </si>
  <si>
    <t>Untuk kolom selain Nilai Mhs dan Nilai Asisten:</t>
  </si>
  <si>
    <t>* Diisi oleh mahasiswa</t>
  </si>
  <si>
    <t>** Diisi oleh asisten penilai demo</t>
  </si>
  <si>
    <t>Daftar Anggota Kelompok</t>
  </si>
  <si>
    <t>NIM*</t>
  </si>
  <si>
    <t>Nama*</t>
  </si>
  <si>
    <t>Hadir/Tidak **</t>
  </si>
  <si>
    <t>Keterangan Tidak Hadir **</t>
  </si>
  <si>
    <t>Daftar Fitur Aplikasi</t>
  </si>
  <si>
    <t>Fitur Wajib</t>
  </si>
  <si>
    <t>Semua fitur harus dibuat test-case untuk kasus normal dan kasus salah (jika memungkinkan).</t>
  </si>
  <si>
    <t>Fitur</t>
  </si>
  <si>
    <t>Langkah*</t>
  </si>
  <si>
    <t>Data Input*</t>
  </si>
  <si>
    <t>Output Yang Diharapkan*</t>
  </si>
  <si>
    <t>File Test (jika ada) *</t>
  </si>
  <si>
    <t>Load area peta dari file eksternal dan menampilkan ke layar</t>
  </si>
  <si>
    <t>Perintah New Game dan Start Game</t>
  </si>
  <si>
    <t>Bergerak dalam Peta</t>
  </si>
  <si>
    <t>3.1</t>
  </si>
  <si>
    <t>Perintah GU</t>
  </si>
  <si>
    <t>3.2</t>
  </si>
  <si>
    <t>Perintah GD</t>
  </si>
  <si>
    <t>3.3</t>
  </si>
  <si>
    <t>Perintah GL</t>
  </si>
  <si>
    <t>3.4</t>
  </si>
  <si>
    <t>Perintah GR</t>
  </si>
  <si>
    <t>3.5</t>
  </si>
  <si>
    <t>Berpindah Ruangan</t>
  </si>
  <si>
    <t>Antrian Pengunjung</t>
  </si>
  <si>
    <t>4.1</t>
  </si>
  <si>
    <t>Menampilkan pengunjung yang baru datang</t>
  </si>
  <si>
    <t>4.2</t>
  </si>
  <si>
    <t>Perintah PLACE</t>
  </si>
  <si>
    <t>4.3</t>
  </si>
  <si>
    <t>Pengunjung pergi dari antrian karena lama menunggu</t>
  </si>
  <si>
    <t>4.4</t>
  </si>
  <si>
    <t>PLACE untuk kasus tidak ada kursi untuk pengunjung 4 orang  namun ada untuk pengunjung 2 orang</t>
  </si>
  <si>
    <t>Mengambil order pengunjung (ORDER)</t>
  </si>
  <si>
    <t>Pembuatan Order</t>
  </si>
  <si>
    <t>6.1</t>
  </si>
  <si>
    <t>Mengambil bahan masakan (TAKE)</t>
  </si>
  <si>
    <t>6.2</t>
  </si>
  <si>
    <t>Membuang seluruh makanan di tray (CT)</t>
  </si>
  <si>
    <t>Memberikan makanan ke pengunjung, pengunjung pergi dan uang bertambah</t>
  </si>
  <si>
    <t>Pengunjung terlalu lama menunggu dan pergi</t>
  </si>
  <si>
    <t>Penanganan perintah yang gagal dijalankan</t>
  </si>
  <si>
    <t>Penanganan game berakhir karena nyawa berakhir</t>
  </si>
  <si>
    <t>Menampilkan kredit pembuat game di akhir</t>
  </si>
  <si>
    <t>Fitur Bonus</t>
  </si>
  <si>
    <t>Semua fitur harus dibuat test-case untuk kasus normal dan kasus salah (jika memungkinkan). Tambahkan baris jika diperlukan, tapi Nilai tetap 1 baris.</t>
  </si>
  <si>
    <t>Save dan Load Game</t>
  </si>
  <si>
    <t>Star Customer</t>
  </si>
  <si>
    <t>Interval kedatangan pelanggan dilakukan secara random</t>
  </si>
  <si>
    <t>Tampilan yang menarik (warna-warni, dll)</t>
  </si>
  <si>
    <t>Nilai Bagian III</t>
  </si>
  <si>
    <t>Kriteria Penilaian untuk setiap fitur</t>
  </si>
  <si>
    <t>Semua test case (kasus normal dan kasus salah) berjalan dengan baik</t>
  </si>
  <si>
    <t>Sebagian kecil test case tidak jalan (misalnya hanya kasus salah)</t>
  </si>
  <si>
    <t>Separuh/sebagian besar test case tidak berjalan dengan baik</t>
  </si>
  <si>
    <t>Salah total, tapi masih mengerjakan</t>
  </si>
  <si>
    <t>Tidak dikerjakan, atau tidak lolos kompilasi</t>
  </si>
  <si>
    <t>Pratamamia A.P</t>
  </si>
  <si>
    <t>Jordhy Fernando</t>
  </si>
  <si>
    <t>Ariq Radhitama Ariasatya</t>
  </si>
  <si>
    <t>Mohammad Nathiq Ulman</t>
  </si>
  <si>
    <t xml:space="preserve"> </t>
  </si>
  <si>
    <t>Dwi Cahyo Pangestu</t>
  </si>
  <si>
    <t>Alfian Maulana Ibrahim</t>
  </si>
  <si>
    <t>Dibuat</t>
  </si>
  <si>
    <t>Tidak</t>
  </si>
  <si>
    <t>Semua</t>
  </si>
  <si>
    <t>semua</t>
  </si>
  <si>
    <t>T</t>
  </si>
  <si>
    <t>C</t>
  </si>
  <si>
    <t>memberikan command berupa angka 1 untuk new game, 2 untuk start game</t>
  </si>
  <si>
    <t>1 dan 2</t>
  </si>
  <si>
    <t>Mengeluarkan UI</t>
  </si>
  <si>
    <t>menampilkan seluruh UI yang tersedia pada file eksternal juga map rapi.</t>
  </si>
  <si>
    <t>2 (Start Game) atau GD (dalam D(door)</t>
  </si>
  <si>
    <t>setelah memberikan input start game atau GD dalam D (door)</t>
  </si>
  <si>
    <t>Memberikan command GU pada layar command</t>
  </si>
  <si>
    <t>Memberikan command GD pada layar command</t>
  </si>
  <si>
    <t>Memberikan command GL pada layar command</t>
  </si>
  <si>
    <t>Memberikan command GR pada layar command</t>
  </si>
  <si>
    <t>GU</t>
  </si>
  <si>
    <t>GD</t>
  </si>
  <si>
    <t>GL</t>
  </si>
  <si>
    <t>GR</t>
  </si>
  <si>
    <t>Memberikan Command GU saat berada di D (door)</t>
  </si>
  <si>
    <t>posisi P berpindah keatas kecuali terdapat halangan kursi/meja</t>
  </si>
  <si>
    <t>posisi P berpindah kebawah kecuali terdapat halangan kursi/meja</t>
  </si>
  <si>
    <t>posisi P berpindah kekiri kecuali terdapat halangan kursi/meja</t>
  </si>
  <si>
    <t>posisi P berpindah kekanan kecuali terdapat halangan kursi/meja</t>
  </si>
  <si>
    <t>posisi P berpindah ke ruangan sebelahnya (dapur ataupun makan).</t>
  </si>
  <si>
    <t>-</t>
  </si>
  <si>
    <t>Memberikan command PLACE pada layar command</t>
  </si>
  <si>
    <t>PLACE</t>
  </si>
  <si>
    <t>Customer yang mengantre akan berpindah ke meja.</t>
  </si>
  <si>
    <t>Customer mengantre secara acak</t>
  </si>
  <si>
    <t>Saat kesabaran habis, pengunjung pergi dari antrean.</t>
  </si>
  <si>
    <t>Customer dengan kelompok 2 orang akan menempati kursi di meja yang tersedia (khusus untuk 2 orang) terlebih dahulu.</t>
  </si>
  <si>
    <t>Memberikan command ORDER pada layar command disebelah customer</t>
  </si>
  <si>
    <t>ORDER</t>
  </si>
  <si>
    <r>
      <t xml:space="preserve">Menambahkan orderan ke list ORDER dan mengganti kesabaran </t>
    </r>
    <r>
      <rPr>
        <i/>
        <sz val="11"/>
        <color rgb="FF000000"/>
        <rFont val="Calibri"/>
        <family val="2"/>
      </rPr>
      <t>customer</t>
    </r>
    <r>
      <rPr>
        <sz val="11"/>
        <color rgb="FF000000"/>
        <rFont val="Calibri"/>
        <family val="2"/>
      </rPr>
      <t xml:space="preserve"> ke kesabaran menunggu.</t>
    </r>
  </si>
  <si>
    <t>Memberikan command TAKE pada layar command disebelah meja di dapur</t>
  </si>
  <si>
    <t>TAKE</t>
  </si>
  <si>
    <t>Mengambil orderan di meja dapur lalu menaruhnya di nampan (dalam bentuk stack) sehingga menambah food stack untuk dibawa ke kustomer.</t>
  </si>
  <si>
    <t xml:space="preserve">Memberikan command CT pada layar command </t>
  </si>
  <si>
    <t>CT</t>
  </si>
  <si>
    <r>
      <t xml:space="preserve">Menghapus </t>
    </r>
    <r>
      <rPr>
        <i/>
        <sz val="11"/>
        <color rgb="FF000000"/>
        <rFont val="Calibri"/>
        <family val="2"/>
      </rPr>
      <t xml:space="preserve">food stack </t>
    </r>
    <r>
      <rPr>
        <sz val="11"/>
        <color rgb="FF000000"/>
        <rFont val="Calibri"/>
        <family val="2"/>
      </rPr>
      <t>yang penuh atau berisi menjadi kosong.</t>
    </r>
  </si>
  <si>
    <t>Memberikan command GIVE pada layar command disebelah pengunjung</t>
  </si>
  <si>
    <t>GIVE</t>
  </si>
  <si>
    <r>
      <t>Mem-</t>
    </r>
    <r>
      <rPr>
        <i/>
        <sz val="11"/>
        <color rgb="FF000000"/>
        <rFont val="Calibri"/>
        <family val="2"/>
      </rPr>
      <t>push</t>
    </r>
    <r>
      <rPr>
        <sz val="11"/>
        <color rgb="FF000000"/>
        <rFont val="Calibri"/>
        <family val="2"/>
      </rPr>
      <t xml:space="preserve"> stack di </t>
    </r>
    <r>
      <rPr>
        <i/>
        <sz val="11"/>
        <color rgb="FF000000"/>
        <rFont val="Calibri"/>
        <family val="2"/>
      </rPr>
      <t>food stack</t>
    </r>
    <r>
      <rPr>
        <sz val="11"/>
        <color rgb="FF000000"/>
        <rFont val="Calibri"/>
        <family val="2"/>
      </rPr>
      <t xml:space="preserve"> sehingga berkurang dan memberikan pengunjung makanan </t>
    </r>
    <r>
      <rPr>
        <i/>
        <sz val="11"/>
        <color rgb="FF000000"/>
        <rFont val="Calibri"/>
        <family val="2"/>
      </rPr>
      <t>orderan-</t>
    </r>
    <r>
      <rPr>
        <sz val="11"/>
        <color rgb="FF000000"/>
        <rFont val="Calibri"/>
        <family val="2"/>
      </rPr>
      <t>nya dan harus disebelah pengunjung.</t>
    </r>
  </si>
  <si>
    <t>Pengunjung keluar dari ruang makan dan mengurangi point.</t>
  </si>
  <si>
    <t>Memberikan "command salah" lalu menginput ulang command.</t>
  </si>
  <si>
    <t>Memberikan output score terakhir.</t>
  </si>
  <si>
    <t>EXIT</t>
  </si>
  <si>
    <t>Keluar dari game dengan EXIT</t>
  </si>
  <si>
    <t>Memberikan output ke layar score terakhir.</t>
  </si>
  <si>
    <t>Memberi command ".." pada layar command.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</si>
</sst>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  <charset val="1"/>
    </font>
    <font>
      <b/>
      <sz val="10"/>
      <color rgb="FF000000"/>
      <name val="Calibri"/>
      <charset val="1"/>
    </font>
    <font>
      <sz val="10"/>
      <color rgb="FF000000"/>
      <name val="Calibri"/>
      <charset val="1"/>
    </font>
    <font>
      <b/>
      <i/>
      <sz val="10"/>
      <color rgb="FFFF0000"/>
      <name val="Calibri"/>
      <charset val="1"/>
    </font>
    <font>
      <i/>
      <sz val="10"/>
      <color rgb="FFFF0000"/>
      <name val="Calibri"/>
      <charset val="1"/>
    </font>
    <font>
      <b/>
      <sz val="11"/>
      <color rgb="FF000000"/>
      <name val="Calibri"/>
      <charset val="1"/>
    </font>
    <font>
      <b/>
      <sz val="11"/>
      <color rgb="FFFF0000"/>
      <name val="Calibri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Font="1" applyBorder="1" applyAlignment="1">
      <alignment horizontal="right" vertical="top" wrapText="1"/>
    </xf>
    <xf numFmtId="0" fontId="0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 wrapText="1"/>
    </xf>
    <xf numFmtId="0" fontId="0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3" fillId="2" borderId="0" xfId="0" applyFont="1" applyFill="1" applyAlignment="1">
      <alignment horizontal="left" vertical="center"/>
    </xf>
    <xf numFmtId="0" fontId="1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0" xfId="0" applyFont="1" applyAlignment="1"/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5" fillId="0" borderId="0" xfId="0" applyFont="1" applyAlignment="1"/>
    <xf numFmtId="0" fontId="0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0" fillId="0" borderId="1" xfId="0" applyFont="1" applyBorder="1" applyAlignment="1">
      <alignment horizontal="right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 vertical="top" wrapText="1"/>
    </xf>
    <xf numFmtId="0" fontId="0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0" fillId="3" borderId="0" xfId="0" applyFont="1" applyFill="1" applyBorder="1" applyAlignment="1"/>
    <xf numFmtId="0" fontId="0" fillId="2" borderId="0" xfId="0" applyFont="1" applyFill="1" applyBorder="1" applyAlignment="1"/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0" fillId="0" borderId="1" xfId="0" applyFont="1" applyBorder="1" applyAlignment="1"/>
    <xf numFmtId="0" fontId="6" fillId="0" borderId="0" xfId="0" applyFont="1" applyAlignment="1"/>
    <xf numFmtId="0" fontId="5" fillId="0" borderId="1" xfId="0" applyFont="1" applyBorder="1" applyAlignment="1"/>
    <xf numFmtId="0" fontId="0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horizontal="right" vertical="top" wrapText="1"/>
    </xf>
    <xf numFmtId="0" fontId="5" fillId="0" borderId="1" xfId="0" applyFont="1" applyBorder="1" applyAlignment="1">
      <alignment horizontal="right"/>
    </xf>
    <xf numFmtId="0" fontId="0" fillId="0" borderId="1" xfId="0" applyFont="1" applyBorder="1" applyAlignment="1">
      <alignment vertical="top"/>
    </xf>
    <xf numFmtId="0" fontId="0" fillId="3" borderId="0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1" xfId="0" applyBorder="1" applyAlignment="1">
      <alignment vertical="top" wrapText="1"/>
    </xf>
    <xf numFmtId="0" fontId="8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48576"/>
  <sheetViews>
    <sheetView workbookViewId="0">
      <selection activeCell="C16" sqref="C16"/>
    </sheetView>
  </sheetViews>
  <sheetFormatPr defaultRowHeight="15"/>
  <cols>
    <col min="1" max="1" width="18.28515625" customWidth="1"/>
    <col min="2" max="2" width="9.85546875" customWidth="1"/>
    <col min="3" max="3" width="26.85546875" customWidth="1"/>
    <col min="4" max="26" width="9" customWidth="1"/>
    <col min="27" max="1025" width="17.28515625" customWidth="1"/>
  </cols>
  <sheetData>
    <row r="1" spans="1:26" ht="13.5" customHeight="1">
      <c r="A1" s="8" t="s">
        <v>0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3.5" customHeight="1">
      <c r="A2" s="8" t="s">
        <v>1</v>
      </c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A3" s="8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3.5" customHeight="1">
      <c r="A4" s="11" t="s">
        <v>2</v>
      </c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3.5" customHeight="1">
      <c r="A5" s="8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3.5" customHeight="1">
      <c r="A6" s="12" t="s">
        <v>3</v>
      </c>
      <c r="B6" s="13"/>
      <c r="C6" s="12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3.5" customHeight="1">
      <c r="A7" s="8" t="s">
        <v>4</v>
      </c>
      <c r="B7" s="14">
        <v>13515142</v>
      </c>
      <c r="C7" s="14" t="s">
        <v>181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3.5" customHeight="1">
      <c r="A8" s="8" t="s">
        <v>5</v>
      </c>
      <c r="B8" s="14">
        <v>13515004</v>
      </c>
      <c r="C8" s="14" t="s">
        <v>182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3.5" customHeight="1">
      <c r="A9" s="15"/>
      <c r="B9" s="16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3.5" customHeight="1">
      <c r="A10" s="8" t="s">
        <v>6</v>
      </c>
      <c r="B10" s="16"/>
      <c r="C10" s="10"/>
      <c r="D10" s="10"/>
      <c r="E10" s="10"/>
      <c r="F10" s="10"/>
      <c r="G10" s="10"/>
      <c r="H10" s="10"/>
      <c r="I10" s="10"/>
      <c r="J10" s="10"/>
      <c r="K10" s="10"/>
      <c r="L10" s="10" t="s">
        <v>185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3.5" customHeight="1">
      <c r="A11" s="17" t="s">
        <v>7</v>
      </c>
      <c r="B11" s="18" t="s">
        <v>8</v>
      </c>
      <c r="C11" s="12" t="s">
        <v>9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3.5" customHeight="1">
      <c r="A12" s="19">
        <v>1</v>
      </c>
      <c r="B12" s="14">
        <v>18217017</v>
      </c>
      <c r="C12" s="13" t="s">
        <v>183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3.5" customHeight="1">
      <c r="A13" s="19">
        <v>2</v>
      </c>
      <c r="B13" s="14">
        <v>18217023</v>
      </c>
      <c r="C13" s="13" t="s">
        <v>184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3.5" customHeight="1">
      <c r="A14" s="19">
        <v>3</v>
      </c>
      <c r="B14" s="14">
        <v>18217029</v>
      </c>
      <c r="C14" s="13" t="s">
        <v>186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3.5" customHeight="1">
      <c r="A15" s="19">
        <v>4</v>
      </c>
      <c r="B15" s="14">
        <v>18217038</v>
      </c>
      <c r="C15" s="13" t="s">
        <v>187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3.5" customHeight="1">
      <c r="A16" s="19">
        <v>5</v>
      </c>
      <c r="B16" s="14"/>
      <c r="C16" s="13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3.5" customHeight="1">
      <c r="A17" s="19">
        <v>6</v>
      </c>
      <c r="B17" s="14"/>
      <c r="C17" s="13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3.5" customHeight="1">
      <c r="A18" s="20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3.5" customHeight="1">
      <c r="A19" s="8" t="s">
        <v>10</v>
      </c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3.5" customHeight="1">
      <c r="A20" s="8" t="s">
        <v>11</v>
      </c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3.5" customHeight="1">
      <c r="A21" s="15" t="s">
        <v>12</v>
      </c>
      <c r="B21" s="16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3.5" customHeight="1">
      <c r="A22" s="15" t="s">
        <v>13</v>
      </c>
      <c r="B22" s="16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3.5" customHeight="1">
      <c r="A23" s="15" t="s">
        <v>14</v>
      </c>
      <c r="B23" s="16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3.5" customHeight="1">
      <c r="A24" s="15" t="s">
        <v>15</v>
      </c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3.5" customHeight="1">
      <c r="A25" s="19" t="s">
        <v>16</v>
      </c>
      <c r="B25" s="21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3.5" customHeight="1">
      <c r="A26" s="10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3.5" customHeight="1"/>
    <row r="28" spans="1:26" ht="13.5" customHeight="1"/>
    <row r="29" spans="1:26" ht="13.5" customHeight="1"/>
    <row r="30" spans="1:26" ht="13.5" customHeight="1"/>
    <row r="31" spans="1:26" ht="13.5" customHeight="1"/>
    <row r="32" spans="1:26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2" customHeight="1"/>
    <row r="41" ht="12" customHeight="1"/>
    <row r="42" ht="15.75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5.75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48576" ht="12.75" customHeight="1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48576"/>
  <sheetViews>
    <sheetView topLeftCell="A7" workbookViewId="0">
      <selection activeCell="H7" sqref="H7"/>
    </sheetView>
  </sheetViews>
  <sheetFormatPr defaultRowHeight="15"/>
  <cols>
    <col min="1" max="1" width="5.140625" customWidth="1"/>
    <col min="2" max="2" width="30.7109375" customWidth="1"/>
    <col min="3" max="3" width="15" customWidth="1"/>
    <col min="4" max="4" width="12.85546875" customWidth="1"/>
    <col min="5" max="5" width="12.28515625" customWidth="1"/>
    <col min="6" max="7" width="11" customWidth="1"/>
    <col min="8" max="8" width="10.42578125" customWidth="1"/>
    <col min="9" max="9" width="11.7109375" customWidth="1"/>
    <col min="10" max="26" width="9" customWidth="1"/>
    <col min="27" max="1025" width="17.28515625" customWidth="1"/>
  </cols>
  <sheetData>
    <row r="1" spans="1:26" ht="13.5" customHeight="1">
      <c r="A1" s="19" t="s">
        <v>18</v>
      </c>
      <c r="B1" s="2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3.5" customHeight="1">
      <c r="A2" s="15" t="s">
        <v>19</v>
      </c>
      <c r="B2" s="21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A3" s="10"/>
      <c r="B3" s="15"/>
      <c r="C3" s="15"/>
      <c r="D3" s="15"/>
      <c r="E3" s="15"/>
      <c r="F3" s="15"/>
      <c r="G3" s="15"/>
      <c r="H3" s="15"/>
      <c r="I3" s="1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" customHeight="1">
      <c r="A4" s="7" t="s">
        <v>20</v>
      </c>
      <c r="B4" s="7" t="s">
        <v>21</v>
      </c>
      <c r="C4" s="22" t="s">
        <v>22</v>
      </c>
      <c r="D4" s="22" t="s">
        <v>23</v>
      </c>
      <c r="E4" s="7" t="s">
        <v>24</v>
      </c>
      <c r="F4" s="7"/>
      <c r="G4" s="7" t="s">
        <v>25</v>
      </c>
      <c r="H4" s="7" t="s">
        <v>26</v>
      </c>
      <c r="I4" s="7" t="s">
        <v>27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2" customHeight="1">
      <c r="A5" s="7"/>
      <c r="B5" s="7"/>
      <c r="C5" s="22" t="s">
        <v>28</v>
      </c>
      <c r="D5" s="22"/>
      <c r="E5" s="22" t="s">
        <v>29</v>
      </c>
      <c r="F5" s="22" t="s">
        <v>30</v>
      </c>
      <c r="G5" s="7"/>
      <c r="H5" s="7"/>
      <c r="I5" s="7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customHeight="1">
      <c r="A6" s="23">
        <v>1</v>
      </c>
      <c r="B6" s="24" t="s">
        <v>31</v>
      </c>
      <c r="C6" s="24" t="s">
        <v>189</v>
      </c>
      <c r="D6" s="24" t="s">
        <v>190</v>
      </c>
      <c r="E6" s="24">
        <v>0</v>
      </c>
      <c r="F6" s="25"/>
      <c r="G6" s="25">
        <v>0.05</v>
      </c>
      <c r="H6" s="23">
        <v>3</v>
      </c>
      <c r="I6" s="23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3.5" customHeight="1">
      <c r="A7" s="23">
        <v>2</v>
      </c>
      <c r="B7" s="24" t="s">
        <v>32</v>
      </c>
      <c r="C7" s="24" t="s">
        <v>189</v>
      </c>
      <c r="D7" s="24" t="s">
        <v>190</v>
      </c>
      <c r="E7" s="24">
        <v>0</v>
      </c>
      <c r="F7" s="24"/>
      <c r="G7" s="25">
        <v>0.05</v>
      </c>
      <c r="H7" s="23">
        <v>3</v>
      </c>
      <c r="I7" s="23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26" customFormat="1" ht="13.5" customHeight="1">
      <c r="A8" s="23">
        <v>3</v>
      </c>
      <c r="B8" s="24" t="s">
        <v>33</v>
      </c>
      <c r="C8" s="24" t="s">
        <v>188</v>
      </c>
      <c r="D8" s="24" t="s">
        <v>190</v>
      </c>
      <c r="E8" s="24" t="s">
        <v>192</v>
      </c>
      <c r="F8" s="24"/>
      <c r="G8" s="25">
        <v>0.05</v>
      </c>
      <c r="H8" s="23">
        <v>3</v>
      </c>
      <c r="I8" s="23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3.5" customHeight="1">
      <c r="A9" s="23">
        <v>4</v>
      </c>
      <c r="B9" s="24" t="s">
        <v>34</v>
      </c>
      <c r="C9" s="24" t="s">
        <v>189</v>
      </c>
      <c r="D9" s="24" t="s">
        <v>190</v>
      </c>
      <c r="E9" s="24">
        <v>0</v>
      </c>
      <c r="F9" s="24"/>
      <c r="G9" s="25">
        <v>0.1</v>
      </c>
      <c r="H9" s="23">
        <v>3</v>
      </c>
      <c r="I9" s="23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3.5" customHeight="1">
      <c r="A10" s="23">
        <v>5</v>
      </c>
      <c r="B10" s="24" t="s">
        <v>35</v>
      </c>
      <c r="C10" s="24" t="s">
        <v>188</v>
      </c>
      <c r="D10" s="24" t="s">
        <v>191</v>
      </c>
      <c r="E10" s="24" t="s">
        <v>193</v>
      </c>
      <c r="F10" s="24"/>
      <c r="G10" s="25">
        <v>0.1</v>
      </c>
      <c r="H10" s="23">
        <v>3</v>
      </c>
      <c r="I10" s="23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3.5" customHeight="1">
      <c r="A11" s="23">
        <v>6</v>
      </c>
      <c r="B11" s="24" t="s">
        <v>36</v>
      </c>
      <c r="C11" s="24" t="s">
        <v>188</v>
      </c>
      <c r="D11" s="24" t="s">
        <v>190</v>
      </c>
      <c r="E11" s="24" t="s">
        <v>193</v>
      </c>
      <c r="F11" s="24"/>
      <c r="G11" s="25">
        <v>0.1</v>
      </c>
      <c r="H11" s="23">
        <v>3</v>
      </c>
      <c r="I11" s="23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3.5" customHeight="1">
      <c r="A12" s="23">
        <v>7</v>
      </c>
      <c r="B12" s="24" t="s">
        <v>37</v>
      </c>
      <c r="C12" s="24" t="s">
        <v>188</v>
      </c>
      <c r="D12" s="24" t="s">
        <v>190</v>
      </c>
      <c r="E12" s="24" t="s">
        <v>192</v>
      </c>
      <c r="F12" s="24"/>
      <c r="G12" s="25">
        <v>0.1</v>
      </c>
      <c r="H12" s="23">
        <v>3</v>
      </c>
      <c r="I12" s="23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54.75" customHeight="1">
      <c r="A13" s="23">
        <v>8</v>
      </c>
      <c r="B13" s="27" t="s">
        <v>38</v>
      </c>
      <c r="C13" s="24" t="s">
        <v>188</v>
      </c>
      <c r="D13" s="24" t="s">
        <v>190</v>
      </c>
      <c r="E13" s="24" t="s">
        <v>193</v>
      </c>
      <c r="F13" s="24"/>
      <c r="G13" s="25">
        <v>2.5000000000000001E-2</v>
      </c>
      <c r="H13" s="23">
        <v>3</v>
      </c>
      <c r="I13" s="23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3.5" customHeight="1">
      <c r="A14" s="23">
        <v>9</v>
      </c>
      <c r="B14" s="24" t="s">
        <v>39</v>
      </c>
      <c r="C14" s="24" t="s">
        <v>189</v>
      </c>
      <c r="D14" s="24" t="s">
        <v>190</v>
      </c>
      <c r="E14" s="24">
        <v>0</v>
      </c>
      <c r="F14" s="24"/>
      <c r="G14" s="25">
        <v>0.2</v>
      </c>
      <c r="H14" s="23"/>
      <c r="I14" s="23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3.5" customHeight="1">
      <c r="A15" s="24"/>
      <c r="B15" s="28" t="s">
        <v>40</v>
      </c>
      <c r="C15" s="23"/>
      <c r="D15" s="23"/>
      <c r="E15" s="23"/>
      <c r="F15" s="23"/>
      <c r="G15" s="23">
        <f>SUM(G6:G14)</f>
        <v>0.77499999999999991</v>
      </c>
      <c r="H15" s="29">
        <f>SUMPRODUCT(H6:H14,G6:G14)</f>
        <v>1.7250000000000003</v>
      </c>
      <c r="I15" s="30">
        <f>SUMPRODUCT(I6:I14,G6:G14)</f>
        <v>0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3.5" customHeight="1">
      <c r="A16" s="15"/>
      <c r="B16" s="10"/>
      <c r="C16" s="15"/>
      <c r="D16" s="15"/>
      <c r="E16" s="15"/>
      <c r="F16" s="15"/>
      <c r="G16" s="15"/>
      <c r="H16" s="15"/>
      <c r="I16" s="15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3.5" customHeight="1">
      <c r="A17" s="15"/>
      <c r="B17" s="15"/>
      <c r="C17" s="15"/>
      <c r="D17" s="15"/>
      <c r="E17" s="15"/>
      <c r="F17" s="15"/>
      <c r="G17" s="15"/>
      <c r="H17" s="15"/>
      <c r="I17" s="1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3.5" customHeight="1">
      <c r="A18" s="15" t="s">
        <v>41</v>
      </c>
      <c r="B18" s="15"/>
      <c r="C18" s="15"/>
      <c r="D18" s="15"/>
      <c r="E18" s="15"/>
      <c r="F18" s="15"/>
      <c r="G18" s="15"/>
      <c r="H18" s="15"/>
      <c r="I18" s="15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3.5" customHeight="1">
      <c r="A19" s="15" t="s">
        <v>42</v>
      </c>
      <c r="B19" s="15"/>
      <c r="C19" s="15"/>
      <c r="D19" s="15"/>
      <c r="E19" s="15"/>
      <c r="F19" s="15"/>
      <c r="G19" s="15"/>
      <c r="H19" s="15"/>
      <c r="I19" s="15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3.5" customHeight="1">
      <c r="A20" s="15" t="s">
        <v>43</v>
      </c>
      <c r="B20" s="15"/>
      <c r="C20" s="15"/>
      <c r="D20" s="15"/>
      <c r="E20" s="15"/>
      <c r="F20" s="15"/>
      <c r="G20" s="15"/>
      <c r="H20" s="15"/>
      <c r="I20" s="15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3.5" customHeight="1">
      <c r="A21" s="15" t="s">
        <v>44</v>
      </c>
      <c r="B21" s="15"/>
      <c r="C21" s="15"/>
      <c r="D21" s="15"/>
      <c r="E21" s="15"/>
      <c r="F21" s="15"/>
      <c r="G21" s="15"/>
      <c r="H21" s="15"/>
      <c r="I21" s="15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3.5" customHeight="1">
      <c r="A22" s="15" t="s">
        <v>45</v>
      </c>
      <c r="B22" s="15"/>
      <c r="C22" s="15"/>
      <c r="D22" s="15"/>
      <c r="E22" s="15"/>
      <c r="F22" s="15"/>
      <c r="G22" s="15"/>
      <c r="H22" s="15"/>
      <c r="I22" s="15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3.5" customHeight="1">
      <c r="A23" s="15" t="s">
        <v>46</v>
      </c>
      <c r="B23" s="15"/>
      <c r="C23" s="15"/>
      <c r="D23" s="15"/>
      <c r="E23" s="15"/>
      <c r="F23" s="15"/>
      <c r="G23" s="15"/>
      <c r="H23" s="15"/>
      <c r="I23" s="15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3.5" customHeight="1">
      <c r="A24" s="15" t="s">
        <v>47</v>
      </c>
      <c r="B24" s="15"/>
      <c r="C24" s="15"/>
      <c r="D24" s="15"/>
      <c r="E24" s="15"/>
      <c r="F24" s="15"/>
      <c r="G24" s="15"/>
      <c r="H24" s="15"/>
      <c r="I24" s="15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3.5" customHeight="1">
      <c r="A25" s="31"/>
      <c r="B25" s="21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3.5" customHeight="1">
      <c r="A26" s="10"/>
      <c r="B26" s="21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3.5" customHeight="1">
      <c r="A27" s="8" t="s">
        <v>48</v>
      </c>
      <c r="B27" s="9"/>
      <c r="C27" s="16"/>
      <c r="D27" s="16"/>
      <c r="E27" s="16"/>
      <c r="F27" s="16"/>
      <c r="G27" s="16"/>
      <c r="H27" s="16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3.5" customHeight="1">
      <c r="A28" s="8" t="s">
        <v>49</v>
      </c>
      <c r="B28" s="9"/>
      <c r="C28" s="16"/>
      <c r="D28" s="16"/>
      <c r="E28" s="16"/>
      <c r="F28" s="16"/>
      <c r="G28" s="16"/>
      <c r="H28" s="16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3.5" customHeight="1">
      <c r="A29" s="32">
        <v>4</v>
      </c>
      <c r="B29" s="15" t="s">
        <v>50</v>
      </c>
      <c r="C29" s="16"/>
      <c r="D29" s="16"/>
      <c r="E29" s="16"/>
      <c r="F29" s="16"/>
      <c r="G29" s="16"/>
      <c r="H29" s="16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" customHeight="1">
      <c r="A30" s="6">
        <v>3</v>
      </c>
      <c r="B30" s="15" t="s">
        <v>51</v>
      </c>
      <c r="C30" s="16"/>
      <c r="D30" s="16"/>
      <c r="E30" s="16"/>
      <c r="F30" s="16"/>
      <c r="G30" s="16"/>
      <c r="H30" s="16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" customHeight="1">
      <c r="A31" s="6"/>
      <c r="B31" s="15" t="s">
        <v>52</v>
      </c>
      <c r="C31" s="16"/>
      <c r="D31" s="16"/>
      <c r="E31" s="16"/>
      <c r="F31" s="16"/>
      <c r="G31" s="16"/>
      <c r="H31" s="16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" customHeight="1">
      <c r="A32" s="6">
        <v>2</v>
      </c>
      <c r="B32" s="15" t="s">
        <v>53</v>
      </c>
      <c r="C32" s="16"/>
      <c r="D32" s="16"/>
      <c r="E32" s="16"/>
      <c r="F32" s="16"/>
      <c r="G32" s="16"/>
      <c r="H32" s="16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" customHeight="1">
      <c r="A33" s="6"/>
      <c r="B33" s="15" t="s">
        <v>54</v>
      </c>
      <c r="C33" s="16"/>
      <c r="D33" s="16"/>
      <c r="E33" s="16"/>
      <c r="F33" s="16"/>
      <c r="G33" s="16"/>
      <c r="H33" s="16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" customHeight="1">
      <c r="A34" s="6">
        <v>1</v>
      </c>
      <c r="B34" s="15" t="s">
        <v>55</v>
      </c>
      <c r="C34" s="33"/>
      <c r="D34" s="33"/>
      <c r="E34" s="33"/>
      <c r="F34" s="33"/>
      <c r="G34" s="33"/>
      <c r="H34" s="33"/>
      <c r="I34" s="33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" customHeight="1">
      <c r="A35" s="6"/>
      <c r="B35" s="10" t="s">
        <v>56</v>
      </c>
      <c r="C35" s="33"/>
      <c r="D35" s="33"/>
      <c r="E35" s="33"/>
      <c r="F35" s="33"/>
      <c r="G35" s="33"/>
      <c r="H35" s="33"/>
      <c r="I35" s="33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" customHeight="1">
      <c r="A36" s="6">
        <v>0</v>
      </c>
      <c r="B36" s="10" t="s">
        <v>57</v>
      </c>
      <c r="C36" s="33"/>
      <c r="D36" s="33"/>
      <c r="E36" s="33"/>
      <c r="F36" s="33"/>
      <c r="G36" s="33"/>
      <c r="H36" s="33"/>
      <c r="I36" s="33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" customHeight="1">
      <c r="A37" s="6"/>
      <c r="B37" s="10" t="s">
        <v>58</v>
      </c>
      <c r="C37" s="33"/>
      <c r="D37" s="33"/>
      <c r="E37" s="33"/>
      <c r="F37" s="33"/>
      <c r="G37" s="33"/>
      <c r="H37" s="33"/>
      <c r="I37" s="33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" customHeight="1">
      <c r="A38" s="8" t="s">
        <v>39</v>
      </c>
      <c r="B38" s="33"/>
      <c r="C38" s="33"/>
      <c r="D38" s="33"/>
      <c r="E38" s="33"/>
      <c r="F38" s="33"/>
      <c r="G38" s="33"/>
      <c r="H38" s="33"/>
      <c r="I38" s="3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" customHeight="1">
      <c r="A39" s="32">
        <v>4</v>
      </c>
      <c r="B39" s="15" t="s">
        <v>59</v>
      </c>
      <c r="C39" s="33"/>
      <c r="D39" s="33"/>
      <c r="E39" s="33"/>
      <c r="F39" s="33"/>
      <c r="G39" s="33"/>
      <c r="H39" s="33"/>
      <c r="I39" s="3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" customHeight="1">
      <c r="A40" s="6">
        <v>3</v>
      </c>
      <c r="B40" s="15" t="s">
        <v>60</v>
      </c>
      <c r="C40" s="33"/>
      <c r="D40" s="33"/>
      <c r="E40" s="33"/>
      <c r="F40" s="33"/>
      <c r="G40" s="33"/>
      <c r="H40" s="33"/>
      <c r="I40" s="33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3.5" customHeight="1">
      <c r="A41" s="6"/>
      <c r="B41" s="15" t="s">
        <v>61</v>
      </c>
      <c r="C41" s="15"/>
      <c r="D41" s="15"/>
      <c r="E41" s="15"/>
      <c r="F41" s="15"/>
      <c r="G41" s="34"/>
      <c r="H41" s="33"/>
      <c r="I41" s="33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" customHeight="1">
      <c r="A42" s="5">
        <v>2</v>
      </c>
      <c r="B42" s="15" t="s">
        <v>62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" customHeight="1">
      <c r="A43" s="5"/>
      <c r="B43" s="15" t="s">
        <v>63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" customHeight="1">
      <c r="A44" s="6">
        <v>1</v>
      </c>
      <c r="B44" s="15" t="s">
        <v>64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" customHeight="1">
      <c r="A45" s="6"/>
      <c r="B45" s="10" t="s">
        <v>65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" customHeight="1">
      <c r="A46" s="6">
        <v>0</v>
      </c>
      <c r="B46" s="10" t="s">
        <v>57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" customHeight="1">
      <c r="A47" s="6"/>
      <c r="B47" s="10" t="s">
        <v>58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38.25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5.75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5.75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5.75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1048575" ht="12.75" customHeight="1"/>
    <row r="1048576" ht="12.75" customHeight="1"/>
  </sheetData>
  <mergeCells count="14">
    <mergeCell ref="A40:A41"/>
    <mergeCell ref="A42:A43"/>
    <mergeCell ref="A44:A45"/>
    <mergeCell ref="A46:A47"/>
    <mergeCell ref="I4:I5"/>
    <mergeCell ref="A30:A31"/>
    <mergeCell ref="A32:A33"/>
    <mergeCell ref="A34:A35"/>
    <mergeCell ref="A36:A37"/>
    <mergeCell ref="A4:A5"/>
    <mergeCell ref="B4:B5"/>
    <mergeCell ref="E4:F4"/>
    <mergeCell ref="G4:G5"/>
    <mergeCell ref="H4:H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D5" sqref="D5:D6"/>
    </sheetView>
  </sheetViews>
  <sheetFormatPr defaultRowHeight="15"/>
  <cols>
    <col min="1" max="1" width="19.7109375" customWidth="1"/>
    <col min="2" max="2" width="53" customWidth="1"/>
    <col min="3" max="3" width="11.42578125"/>
    <col min="4" max="4" width="11.28515625" customWidth="1"/>
    <col min="5" max="5" width="12.7109375" customWidth="1"/>
    <col min="6" max="26" width="8.7109375" customWidth="1"/>
    <col min="27" max="1025" width="17.28515625" customWidth="1"/>
  </cols>
  <sheetData>
    <row r="1" spans="1:5" ht="14.25" customHeight="1">
      <c r="A1" s="35" t="s">
        <v>66</v>
      </c>
      <c r="B1" s="26"/>
      <c r="C1" s="26"/>
      <c r="D1" s="26"/>
      <c r="E1" s="26"/>
    </row>
    <row r="2" spans="1:5">
      <c r="A2" s="36"/>
      <c r="B2" s="26"/>
      <c r="C2" s="26"/>
      <c r="D2" s="26"/>
      <c r="E2" s="26"/>
    </row>
    <row r="3" spans="1:5" ht="14.25" customHeight="1">
      <c r="A3" s="37" t="s">
        <v>67</v>
      </c>
      <c r="B3" s="38"/>
      <c r="C3" s="38"/>
      <c r="D3" s="38"/>
      <c r="E3" s="38"/>
    </row>
    <row r="4" spans="1:5" ht="14.25" customHeight="1">
      <c r="A4" s="39" t="s">
        <v>68</v>
      </c>
      <c r="B4" s="40" t="s">
        <v>69</v>
      </c>
      <c r="C4" s="40" t="s">
        <v>25</v>
      </c>
      <c r="D4" s="40" t="s">
        <v>26</v>
      </c>
      <c r="E4" s="40" t="s">
        <v>27</v>
      </c>
    </row>
    <row r="5" spans="1:5" ht="24" customHeight="1">
      <c r="A5" s="4" t="s">
        <v>70</v>
      </c>
      <c r="B5" s="41" t="s">
        <v>71</v>
      </c>
      <c r="C5" s="3">
        <v>0.2</v>
      </c>
      <c r="D5" s="2">
        <v>3</v>
      </c>
      <c r="E5" s="2"/>
    </row>
    <row r="6" spans="1:5">
      <c r="A6" s="4"/>
      <c r="B6" s="41" t="s">
        <v>72</v>
      </c>
      <c r="C6" s="3"/>
      <c r="D6" s="3"/>
      <c r="E6" s="3"/>
    </row>
    <row r="7" spans="1:5" ht="28.5" customHeight="1">
      <c r="A7" s="44" t="s">
        <v>73</v>
      </c>
      <c r="B7" s="41" t="s">
        <v>74</v>
      </c>
      <c r="C7" s="42">
        <v>1.2500000000000001E-2</v>
      </c>
      <c r="D7" s="43">
        <v>3</v>
      </c>
      <c r="E7" s="43"/>
    </row>
    <row r="8" spans="1:5" ht="14.45" customHeight="1">
      <c r="A8" s="4" t="s">
        <v>75</v>
      </c>
      <c r="B8" s="41" t="s">
        <v>76</v>
      </c>
      <c r="C8" s="3">
        <v>0.3</v>
      </c>
      <c r="D8" s="2">
        <v>3</v>
      </c>
      <c r="E8" s="2"/>
    </row>
    <row r="9" spans="1:5" ht="36" customHeight="1">
      <c r="A9" s="4"/>
      <c r="B9" s="41" t="s">
        <v>77</v>
      </c>
      <c r="C9" s="3"/>
      <c r="D9" s="3"/>
      <c r="E9" s="3"/>
    </row>
    <row r="10" spans="1:5" ht="28.5" customHeight="1">
      <c r="A10" s="44" t="s">
        <v>78</v>
      </c>
      <c r="B10" s="44" t="s">
        <v>79</v>
      </c>
      <c r="C10" s="45">
        <v>0.2</v>
      </c>
      <c r="D10" s="43">
        <v>3</v>
      </c>
      <c r="E10" s="43"/>
    </row>
    <row r="11" spans="1:5" ht="28.5" customHeight="1">
      <c r="A11" s="44" t="s">
        <v>80</v>
      </c>
      <c r="B11" s="44" t="s">
        <v>81</v>
      </c>
      <c r="C11" s="45">
        <v>1.2500000000000001E-2</v>
      </c>
      <c r="D11" s="43">
        <v>3</v>
      </c>
      <c r="E11" s="43"/>
    </row>
    <row r="12" spans="1:5" ht="14.45" customHeight="1">
      <c r="A12" s="4" t="s">
        <v>82</v>
      </c>
      <c r="B12" s="44" t="s">
        <v>83</v>
      </c>
      <c r="C12" s="1">
        <v>0.2</v>
      </c>
      <c r="D12" s="2">
        <v>4</v>
      </c>
      <c r="E12" s="2"/>
    </row>
    <row r="13" spans="1:5">
      <c r="A13" s="4"/>
      <c r="B13" s="41" t="s">
        <v>84</v>
      </c>
      <c r="C13" s="1"/>
      <c r="D13" s="1"/>
      <c r="E13" s="1"/>
    </row>
    <row r="14" spans="1:5">
      <c r="A14" s="4"/>
      <c r="B14" s="41" t="s">
        <v>85</v>
      </c>
      <c r="C14" s="1"/>
      <c r="D14" s="1"/>
      <c r="E14" s="1"/>
    </row>
    <row r="15" spans="1:5">
      <c r="A15" s="4"/>
      <c r="B15" s="41" t="s">
        <v>86</v>
      </c>
      <c r="C15" s="1"/>
      <c r="D15" s="1"/>
      <c r="E15" s="1"/>
    </row>
    <row r="16" spans="1:5">
      <c r="A16" s="4"/>
      <c r="B16" s="41" t="s">
        <v>87</v>
      </c>
      <c r="C16" s="1"/>
      <c r="D16" s="1"/>
      <c r="E16" s="1"/>
    </row>
    <row r="17" spans="1:5" ht="14.25" customHeight="1">
      <c r="A17" s="44" t="s">
        <v>88</v>
      </c>
      <c r="B17" s="44" t="s">
        <v>89</v>
      </c>
      <c r="C17" s="45">
        <v>0.1</v>
      </c>
      <c r="D17" s="43">
        <v>3</v>
      </c>
      <c r="E17" s="43"/>
    </row>
    <row r="18" spans="1:5" ht="14.25" customHeight="1">
      <c r="A18" s="46"/>
      <c r="B18" s="39" t="s">
        <v>40</v>
      </c>
      <c r="C18" s="44">
        <f>SUM(C5:C17)</f>
        <v>1.0249999999999999</v>
      </c>
      <c r="D18" s="40">
        <f>SUMPRODUCT(D5:D17,C5:C17)</f>
        <v>3.2750000000000004</v>
      </c>
      <c r="E18" s="40">
        <f>SUMPRODUCT(E5:E17,C5:C17)</f>
        <v>0</v>
      </c>
    </row>
    <row r="19" spans="1:5" ht="14.25" customHeight="1">
      <c r="A19" s="36"/>
      <c r="B19" s="36"/>
      <c r="C19" s="36"/>
      <c r="D19" s="26"/>
      <c r="E19" s="26"/>
    </row>
    <row r="20" spans="1:5" ht="14.25" customHeight="1">
      <c r="A20" s="47" t="s">
        <v>90</v>
      </c>
      <c r="B20" s="36"/>
      <c r="C20" s="36"/>
      <c r="D20" s="26"/>
      <c r="E20" s="26"/>
    </row>
    <row r="21" spans="1:5" ht="14.25" customHeight="1">
      <c r="A21" s="39" t="s">
        <v>68</v>
      </c>
      <c r="B21" s="39" t="s">
        <v>69</v>
      </c>
      <c r="C21" s="39" t="s">
        <v>25</v>
      </c>
      <c r="D21" s="39" t="s">
        <v>26</v>
      </c>
      <c r="E21" s="39" t="s">
        <v>27</v>
      </c>
    </row>
    <row r="22" spans="1:5" ht="14.45" customHeight="1">
      <c r="A22" s="4" t="s">
        <v>91</v>
      </c>
      <c r="B22" s="41" t="s">
        <v>92</v>
      </c>
      <c r="C22" s="1">
        <v>0.3</v>
      </c>
      <c r="D22" s="1">
        <v>3</v>
      </c>
      <c r="E22" s="1"/>
    </row>
    <row r="23" spans="1:5">
      <c r="A23" s="4"/>
      <c r="B23" s="41" t="s">
        <v>93</v>
      </c>
      <c r="C23" s="1"/>
      <c r="D23" s="1"/>
      <c r="E23" s="1"/>
    </row>
    <row r="24" spans="1:5">
      <c r="A24" s="4"/>
      <c r="B24" s="41" t="s">
        <v>94</v>
      </c>
      <c r="C24" s="1"/>
      <c r="D24" s="1"/>
      <c r="E24" s="1"/>
    </row>
    <row r="25" spans="1:5" ht="14.45" customHeight="1">
      <c r="A25" s="4" t="s">
        <v>95</v>
      </c>
      <c r="B25" s="41" t="s">
        <v>96</v>
      </c>
      <c r="C25" s="1">
        <v>0.2</v>
      </c>
      <c r="D25" s="1">
        <v>4</v>
      </c>
      <c r="E25" s="1"/>
    </row>
    <row r="26" spans="1:5">
      <c r="A26" s="4"/>
      <c r="B26" s="41" t="s">
        <v>97</v>
      </c>
      <c r="C26" s="1"/>
      <c r="D26" s="1"/>
      <c r="E26" s="1"/>
    </row>
    <row r="27" spans="1:5">
      <c r="A27" s="4"/>
      <c r="B27" s="41" t="s">
        <v>98</v>
      </c>
      <c r="C27" s="1"/>
      <c r="D27" s="1"/>
      <c r="E27" s="1"/>
    </row>
    <row r="28" spans="1:5">
      <c r="A28" s="4"/>
      <c r="B28" s="41" t="s">
        <v>99</v>
      </c>
      <c r="C28" s="1"/>
      <c r="D28" s="1"/>
      <c r="E28" s="1"/>
    </row>
    <row r="29" spans="1:5" ht="14.45" customHeight="1">
      <c r="A29" s="4" t="s">
        <v>100</v>
      </c>
      <c r="B29" s="41" t="s">
        <v>101</v>
      </c>
      <c r="C29" s="1">
        <v>0.2</v>
      </c>
      <c r="D29" s="1">
        <v>3</v>
      </c>
      <c r="E29" s="1"/>
    </row>
    <row r="30" spans="1:5" ht="24" customHeight="1">
      <c r="A30" s="4"/>
      <c r="B30" s="41" t="s">
        <v>102</v>
      </c>
      <c r="C30" s="1"/>
      <c r="D30" s="1"/>
      <c r="E30" s="1"/>
    </row>
    <row r="31" spans="1:5">
      <c r="A31" s="4"/>
      <c r="B31" s="41" t="s">
        <v>103</v>
      </c>
      <c r="C31" s="1"/>
      <c r="D31" s="1"/>
      <c r="E31" s="1"/>
    </row>
    <row r="32" spans="1:5" ht="14.25" customHeight="1">
      <c r="A32" s="4" t="s">
        <v>104</v>
      </c>
      <c r="B32" s="41" t="s">
        <v>101</v>
      </c>
      <c r="C32" s="1">
        <v>0.3</v>
      </c>
      <c r="D32" s="1">
        <v>3</v>
      </c>
      <c r="E32" s="1"/>
    </row>
    <row r="33" spans="1:5" ht="14.25" customHeight="1">
      <c r="A33" s="4"/>
      <c r="B33" s="41" t="s">
        <v>105</v>
      </c>
      <c r="C33" s="1"/>
      <c r="D33" s="1"/>
      <c r="E33" s="1"/>
    </row>
    <row r="34" spans="1:5" ht="24" customHeight="1">
      <c r="A34" s="4"/>
      <c r="B34" s="41" t="s">
        <v>106</v>
      </c>
      <c r="C34" s="1"/>
      <c r="D34" s="1"/>
      <c r="E34" s="1"/>
    </row>
    <row r="35" spans="1:5">
      <c r="A35" s="4"/>
      <c r="B35" s="41" t="s">
        <v>107</v>
      </c>
      <c r="C35" s="1"/>
      <c r="D35" s="1"/>
      <c r="E35" s="1"/>
    </row>
    <row r="36" spans="1:5">
      <c r="A36" s="4"/>
      <c r="B36" s="41" t="s">
        <v>108</v>
      </c>
      <c r="C36" s="1"/>
      <c r="D36" s="1"/>
      <c r="E36" s="1"/>
    </row>
    <row r="37" spans="1:5">
      <c r="A37" s="4"/>
      <c r="B37" s="41" t="s">
        <v>109</v>
      </c>
      <c r="C37" s="1"/>
      <c r="D37" s="1"/>
      <c r="E37" s="1"/>
    </row>
    <row r="38" spans="1:5">
      <c r="A38" s="4"/>
      <c r="B38" s="41" t="s">
        <v>110</v>
      </c>
      <c r="C38" s="1"/>
      <c r="D38" s="1"/>
      <c r="E38" s="1"/>
    </row>
    <row r="39" spans="1:5" ht="14.25" customHeight="1">
      <c r="A39" s="46"/>
      <c r="B39" s="39" t="s">
        <v>40</v>
      </c>
      <c r="C39" s="44">
        <f>SUM(C22:C38)</f>
        <v>1</v>
      </c>
      <c r="D39" s="39">
        <f>SUMPRODUCT(D22:D38,C22:C38)</f>
        <v>3.1999999999999997</v>
      </c>
      <c r="E39" s="39">
        <f>SUMPRODUCT(E22:E38,C22:C38)</f>
        <v>0</v>
      </c>
    </row>
    <row r="40" spans="1:5">
      <c r="A40" s="36"/>
      <c r="B40" s="26"/>
      <c r="C40" s="26"/>
      <c r="D40" s="26"/>
      <c r="E40" s="26"/>
    </row>
    <row r="41" spans="1:5" ht="14.25" customHeight="1">
      <c r="A41" s="47" t="s">
        <v>111</v>
      </c>
      <c r="B41" s="26"/>
      <c r="C41" s="26"/>
      <c r="D41" s="26"/>
      <c r="E41" s="26"/>
    </row>
    <row r="42" spans="1:5" ht="14.25" customHeight="1">
      <c r="A42" s="47" t="s">
        <v>26</v>
      </c>
      <c r="B42" s="48">
        <f>0.8*D18+0.2*D39</f>
        <v>3.2600000000000007</v>
      </c>
      <c r="C42" s="26"/>
      <c r="D42" s="26"/>
      <c r="E42" s="26"/>
    </row>
    <row r="43" spans="1:5" ht="14.25" customHeight="1">
      <c r="A43" s="47" t="s">
        <v>27</v>
      </c>
      <c r="B43" s="49">
        <f>0.8*E18+0.2*E39</f>
        <v>0</v>
      </c>
      <c r="C43" s="26"/>
      <c r="D43" s="26"/>
      <c r="E43" s="26"/>
    </row>
    <row r="44" spans="1:5">
      <c r="A44" s="36"/>
      <c r="B44" s="26"/>
      <c r="C44" s="26"/>
      <c r="D44" s="26"/>
      <c r="E44" s="26"/>
    </row>
    <row r="45" spans="1:5" ht="14.25" customHeight="1">
      <c r="A45" s="47" t="s">
        <v>112</v>
      </c>
      <c r="B45" s="26"/>
      <c r="C45" s="26"/>
      <c r="D45" s="26"/>
      <c r="E45" s="26"/>
    </row>
    <row r="46" spans="1:5" ht="14.25" customHeight="1">
      <c r="A46" s="26">
        <v>4</v>
      </c>
      <c r="B46" s="26" t="s">
        <v>113</v>
      </c>
      <c r="C46" s="26"/>
      <c r="D46" s="26"/>
      <c r="E46" s="26"/>
    </row>
    <row r="47" spans="1:5" ht="14.25" customHeight="1">
      <c r="A47" s="26">
        <v>3</v>
      </c>
      <c r="B47" s="26" t="s">
        <v>114</v>
      </c>
      <c r="C47" s="26"/>
      <c r="D47" s="26"/>
      <c r="E47" s="26"/>
    </row>
    <row r="48" spans="1:5" ht="14.25" customHeight="1">
      <c r="A48" s="26">
        <v>2</v>
      </c>
      <c r="B48" s="26" t="s">
        <v>115</v>
      </c>
      <c r="C48" s="26"/>
      <c r="D48" s="26"/>
      <c r="E48" s="26"/>
    </row>
    <row r="49" spans="1:5" ht="14.25" customHeight="1">
      <c r="A49" s="26">
        <v>1</v>
      </c>
      <c r="B49" s="26" t="s">
        <v>116</v>
      </c>
      <c r="C49" s="26"/>
      <c r="D49" s="26"/>
      <c r="E49" s="26"/>
    </row>
    <row r="50" spans="1:5" ht="14.25" customHeight="1">
      <c r="A50" s="26">
        <v>0</v>
      </c>
      <c r="B50" s="26" t="s">
        <v>117</v>
      </c>
      <c r="C50" s="26"/>
      <c r="D50" s="26"/>
      <c r="E50" s="26"/>
    </row>
  </sheetData>
  <mergeCells count="28">
    <mergeCell ref="A32:A38"/>
    <mergeCell ref="C32:C38"/>
    <mergeCell ref="D32:D38"/>
    <mergeCell ref="E32:E38"/>
    <mergeCell ref="A25:A28"/>
    <mergeCell ref="C25:C28"/>
    <mergeCell ref="D25:D28"/>
    <mergeCell ref="E25:E28"/>
    <mergeCell ref="A29:A31"/>
    <mergeCell ref="C29:C31"/>
    <mergeCell ref="D29:D31"/>
    <mergeCell ref="E29:E31"/>
    <mergeCell ref="A12:A16"/>
    <mergeCell ref="C12:C16"/>
    <mergeCell ref="D12:D16"/>
    <mergeCell ref="E12:E16"/>
    <mergeCell ref="A22:A24"/>
    <mergeCell ref="C22:C24"/>
    <mergeCell ref="D22:D24"/>
    <mergeCell ref="E22:E24"/>
    <mergeCell ref="A5:A6"/>
    <mergeCell ref="C5:C6"/>
    <mergeCell ref="D5:D6"/>
    <mergeCell ref="E5:E6"/>
    <mergeCell ref="A8:A9"/>
    <mergeCell ref="C8:C9"/>
    <mergeCell ref="D8:D9"/>
    <mergeCell ref="E8:E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48576"/>
  <sheetViews>
    <sheetView tabSelected="1" topLeftCell="B23" workbookViewId="0">
      <selection activeCell="G23" sqref="G23"/>
    </sheetView>
  </sheetViews>
  <sheetFormatPr defaultRowHeight="15"/>
  <cols>
    <col min="1" max="1" width="11.85546875" customWidth="1"/>
    <col min="2" max="2" width="52.28515625" customWidth="1"/>
    <col min="3" max="3" width="28.7109375" bestFit="1" customWidth="1"/>
    <col min="4" max="5" width="32.28515625" customWidth="1"/>
    <col min="6" max="6" width="26.42578125" customWidth="1"/>
    <col min="7" max="7" width="13.7109375" customWidth="1"/>
    <col min="8" max="8" width="15.7109375" customWidth="1"/>
    <col min="9" max="26" width="8.7109375" customWidth="1"/>
    <col min="27" max="1025" width="17.28515625" customWidth="1"/>
  </cols>
  <sheetData>
    <row r="1" spans="1:8" ht="14.25" customHeight="1">
      <c r="A1" s="35" t="s">
        <v>118</v>
      </c>
      <c r="B1" s="26"/>
      <c r="C1" s="26"/>
      <c r="D1" s="26"/>
      <c r="E1" s="26"/>
      <c r="F1" s="26"/>
      <c r="G1" s="26"/>
      <c r="H1" s="26"/>
    </row>
    <row r="2" spans="1:8" ht="14.25" customHeight="1">
      <c r="A2" s="35"/>
      <c r="B2" s="26"/>
      <c r="C2" s="26"/>
      <c r="D2" s="26"/>
      <c r="E2" s="26"/>
      <c r="F2" s="26"/>
      <c r="G2" s="26"/>
      <c r="H2" s="26"/>
    </row>
    <row r="3" spans="1:8" ht="14.25" customHeight="1">
      <c r="A3" s="50" t="s">
        <v>119</v>
      </c>
      <c r="B3" s="26"/>
      <c r="C3" s="26"/>
      <c r="D3" s="26"/>
      <c r="E3" s="26"/>
      <c r="F3" s="26"/>
      <c r="G3" s="26"/>
      <c r="H3" s="26"/>
    </row>
    <row r="4" spans="1:8" ht="14.25" customHeight="1">
      <c r="A4" s="50" t="s">
        <v>120</v>
      </c>
      <c r="B4" s="26"/>
      <c r="C4" s="26"/>
      <c r="D4" s="26"/>
      <c r="E4" s="26"/>
      <c r="F4" s="26"/>
      <c r="G4" s="26"/>
      <c r="H4" s="26"/>
    </row>
    <row r="5" spans="1:8" ht="14.25" customHeight="1">
      <c r="A5" s="50" t="s">
        <v>121</v>
      </c>
      <c r="B5" s="26"/>
      <c r="C5" s="26"/>
      <c r="D5" s="26"/>
      <c r="E5" s="26"/>
      <c r="F5" s="26"/>
      <c r="G5" s="26"/>
      <c r="H5" s="26"/>
    </row>
    <row r="6" spans="1:8">
      <c r="A6" s="26"/>
      <c r="B6" s="26"/>
      <c r="C6" s="26"/>
      <c r="D6" s="26"/>
      <c r="E6" s="26"/>
      <c r="F6" s="26"/>
      <c r="G6" s="26"/>
      <c r="H6" s="26"/>
    </row>
    <row r="7" spans="1:8" ht="14.25" customHeight="1">
      <c r="A7" s="35" t="s">
        <v>122</v>
      </c>
      <c r="B7" s="26"/>
      <c r="C7" s="26"/>
      <c r="D7" s="26"/>
      <c r="E7" s="26"/>
      <c r="F7" s="26"/>
      <c r="G7" s="26"/>
      <c r="H7" s="26"/>
    </row>
    <row r="8" spans="1:8" ht="14.25" customHeight="1">
      <c r="A8" s="51" t="s">
        <v>123</v>
      </c>
      <c r="B8" s="52" t="s">
        <v>124</v>
      </c>
      <c r="C8" s="53" t="s">
        <v>125</v>
      </c>
      <c r="D8" s="53" t="s">
        <v>126</v>
      </c>
      <c r="E8" s="54"/>
      <c r="F8" s="26"/>
      <c r="G8" s="26"/>
      <c r="H8" s="26"/>
    </row>
    <row r="9" spans="1:8" ht="14.25" customHeight="1">
      <c r="A9" s="55">
        <f>Identitas!B12</f>
        <v>18217017</v>
      </c>
      <c r="B9" s="56" t="str">
        <f>Identitas!C12</f>
        <v>Ariq Radhitama Ariasatya</v>
      </c>
      <c r="C9" s="57"/>
      <c r="D9" s="58"/>
      <c r="E9" s="26"/>
      <c r="F9" s="26"/>
      <c r="G9" s="26"/>
      <c r="H9" s="26"/>
    </row>
    <row r="10" spans="1:8" ht="14.25" customHeight="1">
      <c r="A10" s="55">
        <f>Identitas!B13</f>
        <v>18217023</v>
      </c>
      <c r="B10" s="56" t="str">
        <f>Identitas!C13</f>
        <v>Mohammad Nathiq Ulman</v>
      </c>
      <c r="C10" s="57"/>
      <c r="D10" s="58"/>
      <c r="E10" s="26"/>
      <c r="F10" s="26"/>
      <c r="G10" s="26"/>
      <c r="H10" s="26"/>
    </row>
    <row r="11" spans="1:8" ht="14.25" customHeight="1">
      <c r="A11" s="55">
        <f>Identitas!B14</f>
        <v>18217029</v>
      </c>
      <c r="B11" s="56" t="str">
        <f>Identitas!C14</f>
        <v>Dwi Cahyo Pangestu</v>
      </c>
      <c r="C11" s="57"/>
      <c r="D11" s="58"/>
      <c r="E11" s="26"/>
      <c r="F11" s="26"/>
      <c r="G11" s="26"/>
      <c r="H11" s="26"/>
    </row>
    <row r="12" spans="1:8" ht="14.25" customHeight="1">
      <c r="A12" s="55">
        <f>Identitas!B15</f>
        <v>18217038</v>
      </c>
      <c r="B12" s="56" t="str">
        <f>Identitas!C15</f>
        <v>Alfian Maulana Ibrahim</v>
      </c>
      <c r="C12" s="57"/>
      <c r="D12" s="58"/>
      <c r="E12" s="26"/>
      <c r="F12" s="26"/>
      <c r="G12" s="26"/>
      <c r="H12" s="26"/>
    </row>
    <row r="13" spans="1:8" ht="14.25" customHeight="1">
      <c r="A13" s="55">
        <f>Identitas!B16</f>
        <v>0</v>
      </c>
      <c r="B13" s="56">
        <f>Identitas!C16</f>
        <v>0</v>
      </c>
      <c r="C13" s="57"/>
      <c r="D13" s="58"/>
      <c r="E13" s="26"/>
      <c r="F13" s="26"/>
      <c r="G13" s="26"/>
      <c r="H13" s="26"/>
    </row>
    <row r="14" spans="1:8" ht="14.25" customHeight="1">
      <c r="A14" s="55">
        <f>Identitas!B17</f>
        <v>0</v>
      </c>
      <c r="B14" s="56">
        <f>Identitas!C17</f>
        <v>0</v>
      </c>
      <c r="C14" s="57"/>
      <c r="D14" s="58"/>
      <c r="E14" s="26"/>
      <c r="F14" s="26"/>
      <c r="G14" s="26"/>
      <c r="H14" s="26"/>
    </row>
    <row r="15" spans="1:8" ht="14.25" customHeight="1">
      <c r="A15" s="26"/>
      <c r="B15" s="26"/>
      <c r="C15" s="26"/>
      <c r="D15" s="26"/>
      <c r="E15" s="26"/>
      <c r="F15" s="26"/>
      <c r="G15" s="26"/>
      <c r="H15" s="26"/>
    </row>
    <row r="16" spans="1:8" ht="14.25" customHeight="1">
      <c r="A16" s="35" t="s">
        <v>127</v>
      </c>
      <c r="B16" s="26"/>
      <c r="C16" s="26"/>
      <c r="D16" s="26"/>
      <c r="E16" s="26"/>
      <c r="F16" s="26"/>
      <c r="G16" s="26"/>
      <c r="H16" s="26"/>
    </row>
    <row r="17" spans="1:26" ht="14.25" customHeight="1">
      <c r="A17" s="35" t="s">
        <v>128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4.25" customHeight="1">
      <c r="A18" s="59" t="s">
        <v>129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4.25" customHeight="1">
      <c r="A19" s="60" t="s">
        <v>7</v>
      </c>
      <c r="B19" s="60" t="s">
        <v>130</v>
      </c>
      <c r="C19" s="60" t="s">
        <v>131</v>
      </c>
      <c r="D19" s="60" t="s">
        <v>132</v>
      </c>
      <c r="E19" s="60" t="s">
        <v>133</v>
      </c>
      <c r="F19" s="60" t="s">
        <v>134</v>
      </c>
      <c r="G19" s="60" t="s">
        <v>26</v>
      </c>
      <c r="H19" s="60" t="s">
        <v>27</v>
      </c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45">
      <c r="A20" s="45">
        <v>1</v>
      </c>
      <c r="B20" s="44" t="s">
        <v>135</v>
      </c>
      <c r="C20" s="68" t="s">
        <v>199</v>
      </c>
      <c r="D20" s="68" t="s">
        <v>198</v>
      </c>
      <c r="E20" s="68" t="s">
        <v>197</v>
      </c>
      <c r="F20" s="44"/>
      <c r="G20" s="45">
        <v>3</v>
      </c>
      <c r="H20" s="45"/>
    </row>
    <row r="21" spans="1:26" ht="45">
      <c r="A21" s="45">
        <v>2</v>
      </c>
      <c r="B21" s="44" t="s">
        <v>136</v>
      </c>
      <c r="C21" s="68" t="s">
        <v>194</v>
      </c>
      <c r="D21" s="68" t="s">
        <v>195</v>
      </c>
      <c r="E21" s="68" t="s">
        <v>196</v>
      </c>
      <c r="F21" s="44"/>
      <c r="G21" s="45">
        <v>3</v>
      </c>
      <c r="H21" s="45"/>
    </row>
    <row r="22" spans="1:26" ht="14.25" customHeight="1">
      <c r="A22" s="45">
        <v>3</v>
      </c>
      <c r="B22" s="44" t="s">
        <v>137</v>
      </c>
      <c r="C22" s="61"/>
      <c r="D22" s="61"/>
      <c r="E22" s="61"/>
      <c r="F22" s="61"/>
      <c r="G22" s="62"/>
      <c r="H22" s="62"/>
    </row>
    <row r="23" spans="1:26" ht="30">
      <c r="A23" s="45" t="s">
        <v>138</v>
      </c>
      <c r="B23" s="44" t="s">
        <v>139</v>
      </c>
      <c r="C23" s="68" t="s">
        <v>200</v>
      </c>
      <c r="D23" s="68" t="s">
        <v>204</v>
      </c>
      <c r="E23" s="68" t="s">
        <v>209</v>
      </c>
      <c r="F23" s="44"/>
      <c r="G23" s="45"/>
      <c r="H23" s="45"/>
    </row>
    <row r="24" spans="1:26" ht="45">
      <c r="A24" s="45" t="s">
        <v>140</v>
      </c>
      <c r="B24" s="44" t="s">
        <v>141</v>
      </c>
      <c r="C24" s="68" t="s">
        <v>201</v>
      </c>
      <c r="D24" s="68" t="s">
        <v>205</v>
      </c>
      <c r="E24" s="68" t="s">
        <v>210</v>
      </c>
      <c r="F24" s="44"/>
      <c r="G24" s="45"/>
      <c r="H24" s="45"/>
    </row>
    <row r="25" spans="1:26" ht="30">
      <c r="A25" s="45" t="s">
        <v>142</v>
      </c>
      <c r="B25" s="44" t="s">
        <v>143</v>
      </c>
      <c r="C25" s="68" t="s">
        <v>202</v>
      </c>
      <c r="D25" s="68" t="s">
        <v>206</v>
      </c>
      <c r="E25" s="68" t="s">
        <v>211</v>
      </c>
      <c r="F25" s="44"/>
      <c r="G25" s="45"/>
      <c r="H25" s="45"/>
    </row>
    <row r="26" spans="1:26" ht="45">
      <c r="A26" s="45" t="s">
        <v>144</v>
      </c>
      <c r="B26" s="44" t="s">
        <v>145</v>
      </c>
      <c r="C26" s="68" t="s">
        <v>203</v>
      </c>
      <c r="D26" s="68" t="s">
        <v>207</v>
      </c>
      <c r="E26" s="68" t="s">
        <v>212</v>
      </c>
      <c r="F26" s="44"/>
      <c r="G26" s="45"/>
      <c r="H26" s="45"/>
    </row>
    <row r="27" spans="1:26" s="26" customFormat="1" ht="45">
      <c r="A27" s="45" t="s">
        <v>146</v>
      </c>
      <c r="B27" s="44" t="s">
        <v>147</v>
      </c>
      <c r="C27" s="68" t="s">
        <v>208</v>
      </c>
      <c r="D27" s="68" t="s">
        <v>204</v>
      </c>
      <c r="E27" s="68" t="s">
        <v>213</v>
      </c>
      <c r="F27" s="44"/>
      <c r="G27" s="45"/>
      <c r="H27" s="45"/>
    </row>
    <row r="28" spans="1:26" s="26" customFormat="1" ht="14.25" customHeight="1">
      <c r="A28" s="45">
        <v>4</v>
      </c>
      <c r="B28" s="44" t="s">
        <v>148</v>
      </c>
      <c r="C28" s="61"/>
      <c r="D28" s="61"/>
      <c r="E28" s="61"/>
      <c r="F28" s="61"/>
      <c r="G28" s="62"/>
      <c r="H28" s="62"/>
    </row>
    <row r="29" spans="1:26" s="26" customFormat="1" ht="14.25" customHeight="1">
      <c r="A29" s="45" t="s">
        <v>149</v>
      </c>
      <c r="B29" s="44" t="s">
        <v>150</v>
      </c>
      <c r="C29" s="68" t="s">
        <v>214</v>
      </c>
      <c r="D29" s="68" t="s">
        <v>214</v>
      </c>
      <c r="E29" s="68" t="s">
        <v>218</v>
      </c>
      <c r="F29" s="44"/>
      <c r="G29" s="45"/>
      <c r="H29" s="45"/>
    </row>
    <row r="30" spans="1:26" s="26" customFormat="1" ht="30">
      <c r="A30" s="45" t="s">
        <v>151</v>
      </c>
      <c r="B30" s="44" t="s">
        <v>152</v>
      </c>
      <c r="C30" s="68" t="s">
        <v>215</v>
      </c>
      <c r="D30" s="68" t="s">
        <v>216</v>
      </c>
      <c r="E30" s="68" t="s">
        <v>217</v>
      </c>
      <c r="F30" s="44"/>
      <c r="G30" s="45"/>
      <c r="H30" s="45"/>
    </row>
    <row r="31" spans="1:26" s="26" customFormat="1" ht="30">
      <c r="A31" s="45" t="s">
        <v>153</v>
      </c>
      <c r="B31" s="44" t="s">
        <v>154</v>
      </c>
      <c r="C31" s="68" t="s">
        <v>214</v>
      </c>
      <c r="D31" s="68" t="s">
        <v>214</v>
      </c>
      <c r="E31" s="68" t="s">
        <v>219</v>
      </c>
      <c r="F31" s="44"/>
      <c r="G31" s="45"/>
      <c r="H31" s="45"/>
    </row>
    <row r="32" spans="1:26" s="26" customFormat="1" ht="60">
      <c r="A32" s="45" t="s">
        <v>155</v>
      </c>
      <c r="B32" s="44" t="s">
        <v>156</v>
      </c>
      <c r="C32" s="68" t="s">
        <v>215</v>
      </c>
      <c r="D32" s="68" t="s">
        <v>216</v>
      </c>
      <c r="E32" s="68" t="s">
        <v>220</v>
      </c>
      <c r="F32" s="44"/>
      <c r="G32" s="45"/>
      <c r="H32" s="45"/>
    </row>
    <row r="33" spans="1:26" s="26" customFormat="1" ht="60">
      <c r="A33" s="45">
        <v>5</v>
      </c>
      <c r="B33" s="44" t="s">
        <v>157</v>
      </c>
      <c r="C33" s="68" t="s">
        <v>221</v>
      </c>
      <c r="D33" s="68" t="s">
        <v>222</v>
      </c>
      <c r="E33" s="69" t="s">
        <v>223</v>
      </c>
      <c r="F33" s="44"/>
      <c r="G33" s="45"/>
      <c r="H33" s="45"/>
    </row>
    <row r="34" spans="1:26" s="26" customFormat="1" ht="14.25" customHeight="1">
      <c r="A34" s="45">
        <v>6</v>
      </c>
      <c r="B34" s="44" t="s">
        <v>158</v>
      </c>
      <c r="C34" s="61"/>
      <c r="D34" s="61"/>
      <c r="E34" s="61"/>
      <c r="F34" s="61"/>
      <c r="G34" s="62"/>
      <c r="H34" s="62"/>
    </row>
    <row r="35" spans="1:26" s="26" customFormat="1" ht="75">
      <c r="A35" s="45" t="s">
        <v>159</v>
      </c>
      <c r="B35" s="44" t="s">
        <v>160</v>
      </c>
      <c r="C35" s="69" t="s">
        <v>224</v>
      </c>
      <c r="D35" s="69" t="s">
        <v>225</v>
      </c>
      <c r="E35" s="69" t="s">
        <v>226</v>
      </c>
      <c r="F35" s="44"/>
      <c r="G35" s="45"/>
      <c r="H35" s="45"/>
    </row>
    <row r="36" spans="1:26" s="26" customFormat="1" ht="30">
      <c r="A36" s="45" t="s">
        <v>161</v>
      </c>
      <c r="B36" s="44" t="s">
        <v>162</v>
      </c>
      <c r="C36" s="69" t="s">
        <v>227</v>
      </c>
      <c r="D36" s="69" t="s">
        <v>228</v>
      </c>
      <c r="E36" s="69" t="s">
        <v>229</v>
      </c>
      <c r="F36" s="44"/>
      <c r="G36" s="45"/>
      <c r="H36" s="45"/>
    </row>
    <row r="37" spans="1:26" s="26" customFormat="1" ht="75">
      <c r="A37" s="45">
        <v>7</v>
      </c>
      <c r="B37" s="44" t="s">
        <v>163</v>
      </c>
      <c r="C37" s="69" t="s">
        <v>230</v>
      </c>
      <c r="D37" s="69" t="s">
        <v>231</v>
      </c>
      <c r="E37" s="69" t="s">
        <v>232</v>
      </c>
      <c r="F37" s="44"/>
      <c r="G37" s="45"/>
      <c r="H37" s="45"/>
    </row>
    <row r="38" spans="1:26" ht="30">
      <c r="A38" s="45">
        <v>8</v>
      </c>
      <c r="B38" s="44" t="s">
        <v>164</v>
      </c>
      <c r="C38" s="69" t="s">
        <v>214</v>
      </c>
      <c r="D38" s="69" t="s">
        <v>214</v>
      </c>
      <c r="E38" s="69" t="s">
        <v>233</v>
      </c>
      <c r="F38" s="44"/>
      <c r="G38" s="45"/>
      <c r="H38" s="45"/>
    </row>
    <row r="39" spans="1:26" s="26" customFormat="1" ht="30">
      <c r="A39" s="45">
        <v>9</v>
      </c>
      <c r="B39" s="44" t="s">
        <v>165</v>
      </c>
      <c r="C39" s="69" t="s">
        <v>214</v>
      </c>
      <c r="D39" s="69" t="s">
        <v>214</v>
      </c>
      <c r="E39" s="69" t="s">
        <v>234</v>
      </c>
      <c r="F39" s="44"/>
      <c r="G39" s="45"/>
      <c r="H39" s="45"/>
    </row>
    <row r="40" spans="1:26" s="26" customFormat="1" ht="14.25" customHeight="1">
      <c r="A40" s="45">
        <v>10</v>
      </c>
      <c r="B40" s="44" t="s">
        <v>166</v>
      </c>
      <c r="C40" s="69" t="s">
        <v>214</v>
      </c>
      <c r="D40" s="69" t="s">
        <v>214</v>
      </c>
      <c r="E40" s="69" t="s">
        <v>235</v>
      </c>
      <c r="F40" s="44"/>
      <c r="G40" s="45"/>
      <c r="H40" s="45"/>
    </row>
    <row r="41" spans="1:26" s="26" customFormat="1" ht="30">
      <c r="A41" s="45">
        <v>11</v>
      </c>
      <c r="B41" s="44" t="s">
        <v>167</v>
      </c>
      <c r="C41" s="69" t="s">
        <v>237</v>
      </c>
      <c r="D41" s="69" t="s">
        <v>236</v>
      </c>
      <c r="E41" s="69" t="s">
        <v>238</v>
      </c>
      <c r="F41" s="44"/>
      <c r="G41" s="45"/>
      <c r="H41" s="45"/>
    </row>
    <row r="42" spans="1:26" ht="14.25" customHeight="1">
      <c r="A42" s="58"/>
      <c r="B42" s="58"/>
      <c r="C42" s="58"/>
      <c r="D42" s="58"/>
      <c r="E42" s="58"/>
      <c r="F42" s="60" t="s">
        <v>40</v>
      </c>
      <c r="G42" s="63">
        <f>AVERAGE(G20:G41)</f>
        <v>3</v>
      </c>
      <c r="H42" s="63" t="e">
        <f>AVERAGE(H20:H41)</f>
        <v>#DIV/0!</v>
      </c>
    </row>
    <row r="43" spans="1:26">
      <c r="A43" s="26"/>
      <c r="B43" s="26"/>
      <c r="C43" s="26"/>
      <c r="D43" s="26"/>
      <c r="E43" s="26"/>
      <c r="F43" s="26"/>
      <c r="G43" s="26"/>
      <c r="H43" s="26"/>
    </row>
    <row r="44" spans="1:26" ht="14.25" customHeight="1">
      <c r="A44" s="35" t="s">
        <v>168</v>
      </c>
      <c r="B44" s="26"/>
      <c r="C44" s="26"/>
      <c r="D44" s="26"/>
      <c r="E44" s="26"/>
      <c r="F44" s="26"/>
      <c r="G44" s="26"/>
      <c r="H44" s="26"/>
    </row>
    <row r="45" spans="1:26" ht="14.25" customHeight="1">
      <c r="A45" s="59" t="s">
        <v>169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4.25" customHeight="1">
      <c r="A46" s="60" t="s">
        <v>7</v>
      </c>
      <c r="B46" s="60" t="s">
        <v>130</v>
      </c>
      <c r="C46" s="60" t="s">
        <v>131</v>
      </c>
      <c r="D46" s="60" t="s">
        <v>132</v>
      </c>
      <c r="E46" s="60" t="s">
        <v>133</v>
      </c>
      <c r="F46" s="60" t="s">
        <v>134</v>
      </c>
      <c r="G46" s="60" t="s">
        <v>26</v>
      </c>
      <c r="H46" s="60" t="s">
        <v>27</v>
      </c>
    </row>
    <row r="47" spans="1:26" ht="30">
      <c r="A47" s="64">
        <v>1</v>
      </c>
      <c r="B47" s="44" t="s">
        <v>170</v>
      </c>
      <c r="C47" s="69" t="s">
        <v>239</v>
      </c>
      <c r="D47" s="44"/>
      <c r="E47" s="44"/>
      <c r="F47" s="44"/>
      <c r="G47" s="45"/>
      <c r="H47" s="45"/>
    </row>
    <row r="48" spans="1:26" ht="42.75" customHeight="1">
      <c r="A48" s="64">
        <v>2</v>
      </c>
      <c r="B48" s="44" t="s">
        <v>171</v>
      </c>
      <c r="C48" s="44"/>
      <c r="D48" s="44"/>
      <c r="E48" s="44"/>
      <c r="F48" s="44"/>
      <c r="G48" s="45"/>
      <c r="H48" s="45"/>
    </row>
    <row r="49" spans="1:8" ht="28.5" customHeight="1">
      <c r="A49" s="64">
        <v>3</v>
      </c>
      <c r="B49" s="44" t="s">
        <v>172</v>
      </c>
      <c r="C49" s="69" t="s">
        <v>214</v>
      </c>
      <c r="D49" s="44"/>
      <c r="E49" s="44"/>
      <c r="F49" s="44"/>
      <c r="G49" s="45"/>
      <c r="H49" s="45"/>
    </row>
    <row r="50" spans="1:8" ht="14.25" customHeight="1">
      <c r="A50" s="64">
        <v>4</v>
      </c>
      <c r="B50" s="44" t="s">
        <v>173</v>
      </c>
      <c r="C50" s="69" t="s">
        <v>214</v>
      </c>
      <c r="D50" s="44"/>
      <c r="E50" s="44"/>
      <c r="F50" s="44"/>
      <c r="G50" s="45"/>
      <c r="H50" s="45"/>
    </row>
    <row r="51" spans="1:8" ht="14.25" customHeight="1">
      <c r="A51" s="64"/>
      <c r="B51" s="44"/>
      <c r="C51" s="44"/>
      <c r="D51" s="44"/>
      <c r="E51" s="44"/>
      <c r="F51" s="44"/>
      <c r="G51" s="45"/>
      <c r="H51" s="45"/>
    </row>
    <row r="52" spans="1:8" ht="14.25" customHeight="1">
      <c r="A52" s="64"/>
      <c r="B52" s="44"/>
      <c r="C52" s="58"/>
      <c r="D52" s="58"/>
      <c r="E52" s="58"/>
      <c r="F52" s="60" t="s">
        <v>40</v>
      </c>
      <c r="G52" s="63" t="e">
        <f>AVERAGE(G47:G51)</f>
        <v>#DIV/0!</v>
      </c>
      <c r="H52" s="63" t="e">
        <f>AVERAGE(H47:H51)</f>
        <v>#DIV/0!</v>
      </c>
    </row>
    <row r="53" spans="1:8" ht="14.25" customHeight="1">
      <c r="A53" s="38"/>
      <c r="B53" s="46"/>
      <c r="C53" s="26"/>
      <c r="D53" s="26"/>
      <c r="E53" s="26"/>
      <c r="F53" s="26"/>
      <c r="G53" s="26"/>
      <c r="H53" s="26"/>
    </row>
    <row r="54" spans="1:8">
      <c r="A54" s="26"/>
      <c r="B54" s="26"/>
      <c r="C54" s="26"/>
      <c r="D54" s="26"/>
      <c r="E54" s="26"/>
      <c r="F54" s="26"/>
      <c r="G54" s="26"/>
      <c r="H54" s="26"/>
    </row>
    <row r="55" spans="1:8" ht="14.25" customHeight="1">
      <c r="A55" s="35" t="s">
        <v>174</v>
      </c>
      <c r="B55" s="26"/>
      <c r="C55" s="26"/>
      <c r="D55" s="26"/>
      <c r="E55" s="26"/>
      <c r="F55" s="26"/>
      <c r="G55" s="26"/>
      <c r="H55" s="26"/>
    </row>
    <row r="56" spans="1:8" ht="14.25" customHeight="1">
      <c r="A56" s="35" t="s">
        <v>26</v>
      </c>
      <c r="B56" s="65" t="e">
        <f>G42+0.2*G52</f>
        <v>#DIV/0!</v>
      </c>
      <c r="C56" s="26"/>
      <c r="D56" s="26"/>
      <c r="E56" s="26"/>
      <c r="F56" s="26"/>
      <c r="G56" s="26"/>
      <c r="H56" s="26"/>
    </row>
    <row r="57" spans="1:8" ht="14.25" customHeight="1">
      <c r="A57" s="35" t="s">
        <v>27</v>
      </c>
      <c r="B57" s="66" t="e">
        <f>H42+0.2*H52</f>
        <v>#DIV/0!</v>
      </c>
      <c r="C57" s="26"/>
      <c r="D57" s="26"/>
      <c r="E57" s="26"/>
      <c r="F57" s="26"/>
      <c r="G57" s="26"/>
      <c r="H57" s="26"/>
    </row>
    <row r="58" spans="1:8">
      <c r="A58" s="26"/>
      <c r="B58" s="26"/>
      <c r="C58" s="26"/>
      <c r="D58" s="26"/>
      <c r="E58" s="26"/>
      <c r="F58" s="26"/>
      <c r="G58" s="26"/>
      <c r="H58" s="26"/>
    </row>
    <row r="59" spans="1:8" ht="14.25" customHeight="1">
      <c r="A59" s="35" t="s">
        <v>175</v>
      </c>
      <c r="B59" s="26"/>
      <c r="C59" s="26"/>
      <c r="D59" s="26"/>
      <c r="E59" s="26"/>
      <c r="F59" s="26"/>
      <c r="G59" s="26"/>
      <c r="H59" s="26"/>
    </row>
    <row r="60" spans="1:8" ht="14.25" customHeight="1">
      <c r="A60" s="26">
        <v>4</v>
      </c>
      <c r="B60" s="26" t="s">
        <v>176</v>
      </c>
      <c r="C60" s="26"/>
      <c r="D60" s="26"/>
      <c r="E60" s="26"/>
      <c r="F60" s="26"/>
      <c r="G60" s="26"/>
      <c r="H60" s="26"/>
    </row>
    <row r="61" spans="1:8" ht="14.25" customHeight="1">
      <c r="A61" s="26">
        <v>3</v>
      </c>
      <c r="B61" s="26" t="s">
        <v>177</v>
      </c>
      <c r="C61" s="26"/>
      <c r="D61" s="26"/>
      <c r="E61" s="26"/>
      <c r="F61" s="26"/>
      <c r="G61" s="26"/>
      <c r="H61" s="26"/>
    </row>
    <row r="62" spans="1:8" ht="14.25" customHeight="1">
      <c r="A62" s="67">
        <v>2</v>
      </c>
      <c r="B62" s="26" t="s">
        <v>178</v>
      </c>
      <c r="C62" s="26"/>
      <c r="D62" s="26"/>
      <c r="E62" s="26"/>
      <c r="F62" s="26"/>
      <c r="G62" s="26"/>
      <c r="H62" s="26"/>
    </row>
    <row r="63" spans="1:8" ht="14.25" customHeight="1">
      <c r="A63" s="26">
        <v>1</v>
      </c>
      <c r="B63" s="26" t="s">
        <v>179</v>
      </c>
      <c r="C63" s="26"/>
      <c r="D63" s="26"/>
      <c r="E63" s="26"/>
      <c r="F63" s="26"/>
      <c r="G63" s="26"/>
      <c r="H63" s="26"/>
    </row>
    <row r="64" spans="1:8" ht="14.25" customHeight="1">
      <c r="A64" s="26">
        <v>0</v>
      </c>
      <c r="B64" s="26" t="s">
        <v>180</v>
      </c>
      <c r="C64" s="26"/>
      <c r="D64" s="26"/>
      <c r="E64" s="26"/>
      <c r="F64" s="26"/>
      <c r="G64" s="26"/>
      <c r="H64" s="26"/>
    </row>
    <row r="1048574" ht="12.75" customHeight="1"/>
    <row r="1048575" ht="12.75" customHeight="1"/>
    <row r="1048576" ht="12.75" customHeight="1"/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LibreOffice/5.4.1.2$Linux_X86_64 LibreOffice_project/ea7cb86e6eeb2bf3a5af73a8f7777ac570321527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Identitas</vt:lpstr>
      <vt:lpstr>Source Code</vt:lpstr>
      <vt:lpstr>Laporan</vt:lpstr>
      <vt:lpstr>Demo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</dc:creator>
  <cp:lastModifiedBy>revi</cp:lastModifiedBy>
  <cp:revision>3</cp:revision>
  <dcterms:created xsi:type="dcterms:W3CDTF">2018-11-29T19:50:33Z</dcterms:created>
  <dcterms:modified xsi:type="dcterms:W3CDTF">2018-11-29T23:46:07Z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