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HADIRAN" sheetId="1" r:id="rId4"/>
    <sheet state="visible" name="NILAI TP" sheetId="2" r:id="rId5"/>
    <sheet state="visible" name="NILAI LATIHAN" sheetId="3" r:id="rId6"/>
    <sheet state="visible" name="NILAI TUGAS" sheetId="4" r:id="rId7"/>
    <sheet state="visible" name="UTS" sheetId="5" r:id="rId8"/>
    <sheet state="visible" name="UAS" sheetId="6" r:id="rId9"/>
    <sheet state="visible" name="presentasi" sheetId="7" r:id="rId10"/>
    <sheet state="visible" name="NILAI AKHIR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5">
      <text>
        <t xml:space="preserve">Tugas Pendahuluan diberkan di akhir praktikum dikumpulkan pada pertemuan selanjutnya
	-Sofia Umaroh</t>
      </text>
    </comment>
    <comment authorId="0" ref="M6">
      <text>
        <t xml:space="preserve">Sofia Umaroh
Dari kontes Hackerrank</t>
      </text>
    </comment>
    <comment authorId="0" ref="M7">
      <text>
        <t xml:space="preserve">Sebelum mulai praktikum
10-15 menit
	-Sofia Umaroh</t>
      </text>
    </comment>
    <comment authorId="0" ref="M8">
      <text>
        <t xml:space="preserve">aktivitas praktikum sesuai topik pertemuan
	-Sofia Umaroh</t>
      </text>
    </comment>
  </commentList>
</comments>
</file>

<file path=xl/sharedStrings.xml><?xml version="1.0" encoding="utf-8"?>
<sst xmlns="http://schemas.openxmlformats.org/spreadsheetml/2006/main" count="294" uniqueCount="86">
  <si>
    <t>DAFTAR HADIR 
PRAKTIKUM PEMROGRAMAN BERORIENTASI OBJEK BB
SEMESTER GANJIL 2023/2024</t>
  </si>
  <si>
    <t>NO</t>
  </si>
  <si>
    <t>NRP</t>
  </si>
  <si>
    <t>NAMA</t>
  </si>
  <si>
    <t>PERTEMUAN KE</t>
  </si>
  <si>
    <t>PERSENTASE</t>
  </si>
  <si>
    <t>NILAI</t>
  </si>
  <si>
    <t>UTS</t>
  </si>
  <si>
    <t>UAS</t>
  </si>
  <si>
    <t>Farrel Satriano</t>
  </si>
  <si>
    <t>Gilang Ramadhan</t>
  </si>
  <si>
    <t>Prakasha Yazidka Baskara Putra</t>
  </si>
  <si>
    <t>Fairuz Ihda Fawwaiz</t>
  </si>
  <si>
    <t>Ananda Putri</t>
  </si>
  <si>
    <t>Muhammad Bintang Azizie</t>
  </si>
  <si>
    <t>Muhammad Thoriq Aziz</t>
  </si>
  <si>
    <t>Jamilah Kamaliah</t>
  </si>
  <si>
    <t>M Hikmal Al Khafidz</t>
  </si>
  <si>
    <t>Ilham Syawaludin</t>
  </si>
  <si>
    <t>Rizal Ahmad Saepulloh</t>
  </si>
  <si>
    <t>Ahmad Fahri</t>
  </si>
  <si>
    <t>Na'il Ghani Prihartono</t>
  </si>
  <si>
    <t>Muhammad Fawza Aprilian A</t>
  </si>
  <si>
    <t>Gilang Guna Pangestu</t>
  </si>
  <si>
    <t>Daffa Almunawwar</t>
  </si>
  <si>
    <t>Darryl Nabil Vallentino</t>
  </si>
  <si>
    <t>Zia Tazkiatul Aisya</t>
  </si>
  <si>
    <t>Azhar Albaaqi Fadhullah</t>
  </si>
  <si>
    <t>Diyan Pebriyanti</t>
  </si>
  <si>
    <t>Muhammad Rafly B</t>
  </si>
  <si>
    <t>Lutfi Firmansyah Putra</t>
  </si>
  <si>
    <t>Muhammad Ardhie Abdul Ghani</t>
  </si>
  <si>
    <t>Muhammad Ghafiki Putra</t>
  </si>
  <si>
    <t>Muhamad Reza permana</t>
  </si>
  <si>
    <t>Nadzwa Ray Muhammad</t>
  </si>
  <si>
    <t>Daffa Maulana Ibrahim</t>
  </si>
  <si>
    <t>Muhammad Axel Syahwin</t>
  </si>
  <si>
    <t>KETERANGAN</t>
  </si>
  <si>
    <t>1 = Hadir</t>
  </si>
  <si>
    <t>0 = Tidak Hadir</t>
  </si>
  <si>
    <t>Presensi &lt; 80% tidak boleh mengikuti UAS</t>
  </si>
  <si>
    <t>DAFTAR NILAI 
TUGAS PENDAHULUAN</t>
  </si>
  <si>
    <t>TOTAL
NILAI</t>
  </si>
  <si>
    <t>Kuis</t>
  </si>
  <si>
    <t>DAFTAR NILAI 
TUGAS HARIAN (PRAKTIKUM)</t>
  </si>
  <si>
    <t>DAFTAR NILAI 
TUGAS DIRUMAH</t>
  </si>
  <si>
    <t>DAFTAR NILAI 
UTS</t>
  </si>
  <si>
    <t>Nomor 1</t>
  </si>
  <si>
    <t>Nomor 2</t>
  </si>
  <si>
    <t>Nilai UTS</t>
  </si>
  <si>
    <t>Dibulatkan
keatas</t>
  </si>
  <si>
    <t>Upper
case</t>
  </si>
  <si>
    <t>Lower
case</t>
  </si>
  <si>
    <t>Gabung
2 String</t>
  </si>
  <si>
    <t>Awalan
"M"</t>
  </si>
  <si>
    <t>Mengandung
"mang"</t>
  </si>
  <si>
    <t>Menampilkan info
ikan Tuna serta
total harga
dan diskon</t>
  </si>
  <si>
    <t>Menampilkan info
ikan Salmon serta
total harga
dan diskon</t>
  </si>
  <si>
    <t>Menampilkan total
bayar ikan tuna
dan ikan Salmon
Ditambah PPN 10%</t>
  </si>
  <si>
    <t>Menerima input uang,
tampilkan kembalian,
jika kurang looping
terus</t>
  </si>
  <si>
    <t>DAFTAR NILAI 
UAS</t>
  </si>
  <si>
    <t>Nilai</t>
  </si>
  <si>
    <t>Login</t>
  </si>
  <si>
    <t>Register</t>
  </si>
  <si>
    <t>Create</t>
  </si>
  <si>
    <t>Read</t>
  </si>
  <si>
    <t>Update</t>
  </si>
  <si>
    <t>Delete</t>
  </si>
  <si>
    <t>Design</t>
  </si>
  <si>
    <t>minggu ke-</t>
  </si>
  <si>
    <t>nama</t>
  </si>
  <si>
    <t>ardhi</t>
  </si>
  <si>
    <t>lutfi, diyan</t>
  </si>
  <si>
    <t>azhar</t>
  </si>
  <si>
    <t>rizal, jamilah</t>
  </si>
  <si>
    <t>-</t>
  </si>
  <si>
    <t>Thoriq</t>
  </si>
  <si>
    <t>farel, fahri</t>
  </si>
  <si>
    <t>TOTAL NILAI</t>
  </si>
  <si>
    <t>GRADE</t>
  </si>
  <si>
    <t>PERSENTASE
NILAI</t>
  </si>
  <si>
    <t>Tugas</t>
  </si>
  <si>
    <t xml:space="preserve">TP </t>
  </si>
  <si>
    <t>Latihan</t>
  </si>
  <si>
    <t>TP</t>
  </si>
  <si>
    <t>KUIS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</si>
</sst>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);\(0\)"/>
  </numFmts>
  <fonts count="25">
    <font>
      <sz val="10.0"/>
      <color rgb="FF000000"/>
      <name val="Calibri"/>
      <scheme val="minor"/>
    </font>
    <font>
      <b/>
      <sz val="14.0"/>
      <color theme="1"/>
      <name val="Calibri"/>
    </font>
    <font/>
    <font>
      <sz val="11.0"/>
      <color theme="0"/>
      <name val="Calibri"/>
    </font>
    <font>
      <sz val="11.0"/>
      <color rgb="FFFFFFFF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sz val="11.0"/>
      <color rgb="FF006100"/>
      <name val="Calibri"/>
    </font>
    <font>
      <b/>
      <sz val="12.0"/>
      <color theme="1"/>
      <name val="Calibri"/>
    </font>
    <font>
      <sz val="10.0"/>
      <color rgb="FF000000"/>
      <name val="Century Gothic"/>
    </font>
    <font>
      <sz val="11.0"/>
      <color rgb="FF9C6500"/>
      <name val="Calibri"/>
    </font>
    <font>
      <b/>
      <sz val="12.0"/>
      <color rgb="FFFF0000"/>
      <name val="Calibri"/>
    </font>
    <font>
      <sz val="9.0"/>
      <color rgb="FFFF0000"/>
      <name val="&quot;Google Sans&quot;"/>
    </font>
    <font>
      <b/>
      <sz val="11.0"/>
      <color rgb="FF000000"/>
      <name val="Calibri"/>
    </font>
    <font>
      <sz val="11.0"/>
      <color rgb="FF9C0006"/>
      <name val="Calibri"/>
    </font>
    <font>
      <b/>
      <sz val="11.0"/>
      <color rgb="FFFF0000"/>
      <name val="Calibri"/>
    </font>
    <font>
      <color theme="1"/>
      <name val="Calibri"/>
    </font>
    <font>
      <color rgb="FFFFFFFF"/>
      <name val="Calibri"/>
      <scheme val="minor"/>
    </font>
    <font>
      <b/>
      <color theme="1"/>
      <name val="Calibri"/>
      <scheme val="minor"/>
    </font>
    <font>
      <sz val="12.0"/>
      <color rgb="FF333333"/>
      <name val="Century Gothic"/>
    </font>
    <font>
      <color theme="1"/>
      <name val="Calibri"/>
      <scheme val="minor"/>
    </font>
    <font>
      <sz val="12.0"/>
      <color rgb="FF333333"/>
      <name val="&quot;Century Gothic&quot;"/>
    </font>
    <font>
      <b/>
      <sz val="12.0"/>
      <color theme="0"/>
      <name val="Calibri"/>
    </font>
    <font>
      <b/>
      <sz val="14.0"/>
      <color theme="0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theme="7"/>
        <bgColor theme="7"/>
      </patternFill>
    </fill>
    <fill>
      <patternFill patternType="solid">
        <fgColor rgb="FFFFE599"/>
        <bgColor rgb="FFFFE599"/>
      </patternFill>
    </fill>
    <fill>
      <patternFill patternType="solid">
        <fgColor rgb="FFC6EFCE"/>
        <bgColor rgb="FFC6EFCE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theme="4"/>
        <bgColor theme="4"/>
      </patternFill>
    </fill>
    <fill>
      <patternFill patternType="solid">
        <fgColor rgb="FF134F5C"/>
        <bgColor rgb="FF134F5C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FFEB9C"/>
        <bgColor rgb="FFFFEB9C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center" vertical="center"/>
    </xf>
    <xf borderId="8" fillId="3" fontId="3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3" fontId="4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 vertical="center"/>
    </xf>
    <xf borderId="12" fillId="3" fontId="4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center" vertical="center"/>
    </xf>
    <xf borderId="7" fillId="4" fontId="6" numFmtId="0" xfId="0" applyAlignment="1" applyBorder="1" applyFill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0"/>
    </xf>
    <xf borderId="12" fillId="0" fontId="7" numFmtId="164" xfId="0" applyAlignment="1" applyBorder="1" applyFont="1" applyNumberFormat="1">
      <alignment readingOrder="0" textRotation="255" vertical="center"/>
    </xf>
    <xf borderId="12" fillId="0" fontId="7" numFmtId="0" xfId="0" applyAlignment="1" applyBorder="1" applyFont="1">
      <alignment horizontal="center" readingOrder="0" vertical="center"/>
    </xf>
    <xf borderId="12" fillId="5" fontId="8" numFmtId="9" xfId="0" applyAlignment="1" applyBorder="1" applyFill="1" applyFont="1" applyNumberFormat="1">
      <alignment horizontal="center" vertical="center"/>
    </xf>
    <xf borderId="12" fillId="5" fontId="8" numFmtId="1" xfId="0" applyAlignment="1" applyBorder="1" applyFont="1" applyNumberFormat="1">
      <alignment horizontal="center" vertical="center"/>
    </xf>
    <xf borderId="12" fillId="0" fontId="7" numFmtId="0" xfId="0" applyAlignment="1" applyBorder="1" applyFont="1">
      <alignment readingOrder="0" textRotation="255" vertical="center"/>
    </xf>
    <xf borderId="7" fillId="6" fontId="6" numFmtId="0" xfId="0" applyAlignment="1" applyBorder="1" applyFill="1" applyFont="1">
      <alignment horizontal="left" shrinkToFit="0" vertical="center" wrapText="0"/>
    </xf>
    <xf borderId="1" fillId="6" fontId="6" numFmtId="0" xfId="0" applyAlignment="1" applyBorder="1" applyFont="1">
      <alignment horizontal="left" shrinkToFit="0" vertical="center" wrapText="0"/>
    </xf>
    <xf borderId="7" fillId="7" fontId="6" numFmtId="0" xfId="0" applyAlignment="1" applyBorder="1" applyFill="1" applyFont="1">
      <alignment horizontal="left" shrinkToFit="0" vertical="center" wrapText="0"/>
    </xf>
    <xf borderId="1" fillId="7" fontId="6" numFmtId="0" xfId="0" applyAlignment="1" applyBorder="1" applyFont="1">
      <alignment horizontal="left" shrinkToFit="0" vertical="center" wrapText="0"/>
    </xf>
    <xf borderId="12" fillId="8" fontId="5" numFmtId="0" xfId="0" applyAlignment="1" applyBorder="1" applyFill="1" applyFont="1">
      <alignment horizontal="center" vertical="center"/>
    </xf>
    <xf borderId="7" fillId="8" fontId="6" numFmtId="0" xfId="0" applyAlignment="1" applyBorder="1" applyFont="1">
      <alignment horizontal="left" shrinkToFit="0" vertical="center" wrapText="0"/>
    </xf>
    <xf borderId="1" fillId="8" fontId="6" numFmtId="0" xfId="0" applyAlignment="1" applyBorder="1" applyFont="1">
      <alignment horizontal="left" shrinkToFit="0" vertical="center" wrapText="0"/>
    </xf>
    <xf borderId="12" fillId="8" fontId="7" numFmtId="164" xfId="0" applyAlignment="1" applyBorder="1" applyFont="1" applyNumberFormat="1">
      <alignment readingOrder="0" textRotation="255" vertical="center"/>
    </xf>
    <xf borderId="12" fillId="8" fontId="7" numFmtId="0" xfId="0" applyAlignment="1" applyBorder="1" applyFont="1">
      <alignment horizontal="center" readingOrder="0" vertical="center"/>
    </xf>
    <xf borderId="12" fillId="8" fontId="7" numFmtId="0" xfId="0" applyAlignment="1" applyBorder="1" applyFont="1">
      <alignment readingOrder="0" textRotation="255" vertical="center"/>
    </xf>
    <xf borderId="12" fillId="8" fontId="8" numFmtId="9" xfId="0" applyAlignment="1" applyBorder="1" applyFont="1" applyNumberFormat="1">
      <alignment horizontal="center" vertical="center"/>
    </xf>
    <xf borderId="12" fillId="8" fontId="8" numFmtId="1" xfId="0" applyAlignment="1" applyBorder="1" applyFont="1" applyNumberFormat="1">
      <alignment horizontal="center" vertical="center"/>
    </xf>
    <xf borderId="12" fillId="0" fontId="9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12" fillId="7" fontId="6" numFmtId="0" xfId="0" applyAlignment="1" applyBorder="1" applyFont="1">
      <alignment horizontal="left" shrinkToFit="0" vertical="center" wrapText="0"/>
    </xf>
    <xf borderId="8" fillId="7" fontId="6" numFmtId="0" xfId="0" applyAlignment="1" applyBorder="1" applyFont="1">
      <alignment horizontal="left" shrinkToFit="0" vertical="center" wrapText="0"/>
    </xf>
    <xf borderId="13" fillId="9" fontId="9" numFmtId="0" xfId="0" applyAlignment="1" applyBorder="1" applyFill="1" applyFont="1">
      <alignment horizontal="center" vertical="center"/>
    </xf>
    <xf borderId="13" fillId="9" fontId="10" numFmtId="0" xfId="0" applyAlignment="1" applyBorder="1" applyFont="1">
      <alignment horizontal="center" vertical="center"/>
    </xf>
    <xf borderId="13" fillId="9" fontId="10" numFmtId="0" xfId="0" applyAlignment="1" applyBorder="1" applyFont="1">
      <alignment vertical="center"/>
    </xf>
    <xf borderId="14" fillId="9" fontId="9" numFmtId="0" xfId="0" applyAlignment="1" applyBorder="1" applyFont="1">
      <alignment horizontal="center" vertical="center"/>
    </xf>
    <xf borderId="14" fillId="9" fontId="11" numFmtId="0" xfId="0" applyAlignment="1" applyBorder="1" applyFont="1">
      <alignment horizontal="center" vertical="center"/>
    </xf>
    <xf borderId="13" fillId="9" fontId="11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vertical="center"/>
    </xf>
    <xf borderId="12" fillId="0" fontId="7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0" fillId="10" fontId="13" numFmtId="0" xfId="0" applyAlignment="1" applyFill="1" applyFont="1">
      <alignment readingOrder="0"/>
    </xf>
    <xf borderId="0" fillId="0" fontId="5" numFmtId="0" xfId="0" applyAlignment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12" fillId="3" fontId="3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center" readingOrder="0" shrinkToFit="0" vertical="center" wrapText="1"/>
    </xf>
    <xf borderId="12" fillId="0" fontId="14" numFmtId="164" xfId="0" applyAlignment="1" applyBorder="1" applyFont="1" applyNumberFormat="1">
      <alignment horizontal="center" readingOrder="0" shrinkToFit="0" wrapText="0"/>
    </xf>
    <xf borderId="10" fillId="0" fontId="14" numFmtId="164" xfId="0" applyAlignment="1" applyBorder="1" applyFont="1" applyNumberFormat="1">
      <alignment horizontal="center" readingOrder="0" shrinkToFit="0" wrapText="0"/>
    </xf>
    <xf borderId="7" fillId="11" fontId="15" numFmtId="0" xfId="0" applyAlignment="1" applyBorder="1" applyFill="1" applyFont="1">
      <alignment horizontal="center" shrinkToFit="0" textRotation="255" vertical="center" wrapText="1"/>
    </xf>
    <xf borderId="12" fillId="0" fontId="7" numFmtId="164" xfId="0" applyAlignment="1" applyBorder="1" applyFont="1" applyNumberFormat="1">
      <alignment horizontal="center" readingOrder="0" shrinkToFit="0" vertical="center" wrapText="1"/>
    </xf>
    <xf borderId="10" fillId="0" fontId="14" numFmtId="164" xfId="0" applyAlignment="1" applyBorder="1" applyFont="1" applyNumberFormat="1">
      <alignment horizontal="center" shrinkToFit="0" wrapText="0"/>
    </xf>
    <xf borderId="3" fillId="11" fontId="15" numFmtId="0" xfId="0" applyAlignment="1" applyBorder="1" applyFont="1">
      <alignment horizontal="center" readingOrder="0" textRotation="255" vertical="center"/>
    </xf>
    <xf borderId="12" fillId="5" fontId="8" numFmtId="2" xfId="0" applyAlignment="1" applyBorder="1" applyFont="1" applyNumberFormat="1">
      <alignment horizontal="center" vertical="center"/>
    </xf>
    <xf borderId="11" fillId="0" fontId="14" numFmtId="164" xfId="0" applyAlignment="1" applyBorder="1" applyFont="1" applyNumberFormat="1">
      <alignment horizontal="center" readingOrder="0" shrinkToFit="0" wrapText="0"/>
    </xf>
    <xf borderId="6" fillId="0" fontId="14" numFmtId="164" xfId="0" applyAlignment="1" applyBorder="1" applyFont="1" applyNumberFormat="1">
      <alignment horizontal="center" readingOrder="0" shrinkToFit="0" wrapText="0"/>
    </xf>
    <xf borderId="15" fillId="0" fontId="2" numFmtId="0" xfId="0" applyBorder="1" applyFont="1"/>
    <xf borderId="12" fillId="0" fontId="16" numFmtId="164" xfId="0" applyAlignment="1" applyBorder="1" applyFont="1" applyNumberFormat="1">
      <alignment horizontal="center" readingOrder="0" shrinkToFit="0" vertical="center" wrapText="1"/>
    </xf>
    <xf borderId="6" fillId="0" fontId="16" numFmtId="164" xfId="0" applyAlignment="1" applyBorder="1" applyFont="1" applyNumberFormat="1">
      <alignment horizontal="center" readingOrder="0" shrinkToFit="0" wrapText="0"/>
    </xf>
    <xf borderId="6" fillId="0" fontId="14" numFmtId="164" xfId="0" applyAlignment="1" applyBorder="1" applyFont="1" applyNumberFormat="1">
      <alignment horizontal="center" shrinkToFit="0" wrapText="0"/>
    </xf>
    <xf borderId="16" fillId="0" fontId="2" numFmtId="0" xfId="0" applyBorder="1" applyFont="1"/>
    <xf borderId="11" fillId="0" fontId="16" numFmtId="164" xfId="0" applyAlignment="1" applyBorder="1" applyFont="1" applyNumberFormat="1">
      <alignment horizontal="center" readingOrder="0" shrinkToFit="0" wrapText="0"/>
    </xf>
    <xf borderId="6" fillId="0" fontId="14" numFmtId="0" xfId="0" applyAlignment="1" applyBorder="1" applyFont="1">
      <alignment horizontal="center" readingOrder="0" shrinkToFit="0" wrapText="0"/>
    </xf>
    <xf borderId="6" fillId="0" fontId="16" numFmtId="0" xfId="0" applyAlignment="1" applyBorder="1" applyFont="1">
      <alignment horizontal="center" readingOrder="0" shrinkToFit="0" wrapText="0"/>
    </xf>
    <xf borderId="12" fillId="0" fontId="7" numFmtId="0" xfId="0" applyAlignment="1" applyBorder="1" applyFont="1">
      <alignment horizontal="center" readingOrder="0" shrinkToFit="0" vertical="center" wrapText="1"/>
    </xf>
    <xf borderId="6" fillId="0" fontId="14" numFmtId="0" xfId="0" applyAlignment="1" applyBorder="1" applyFont="1">
      <alignment horizontal="center" shrinkToFit="0" wrapText="0"/>
    </xf>
    <xf borderId="12" fillId="0" fontId="7" numFmtId="164" xfId="0" applyAlignment="1" applyBorder="1" applyFont="1" applyNumberFormat="1">
      <alignment horizontal="center" readingOrder="0" vertical="center"/>
    </xf>
    <xf borderId="12" fillId="0" fontId="16" numFmtId="0" xfId="0" applyAlignment="1" applyBorder="1" applyFont="1">
      <alignment horizontal="center" readingOrder="0" shrinkToFit="0" vertical="center" wrapText="1"/>
    </xf>
    <xf borderId="10" fillId="0" fontId="14" numFmtId="0" xfId="0" applyAlignment="1" applyBorder="1" applyFont="1">
      <alignment horizontal="center" readingOrder="0" vertical="center"/>
    </xf>
    <xf borderId="12" fillId="0" fontId="14" numFmtId="164" xfId="0" applyAlignment="1" applyBorder="1" applyFont="1" applyNumberFormat="1">
      <alignment horizontal="center" readingOrder="0" shrinkToFit="0" vertical="bottom" wrapText="0"/>
    </xf>
    <xf borderId="10" fillId="0" fontId="14" numFmtId="0" xfId="0" applyAlignment="1" applyBorder="1" applyFont="1">
      <alignment horizontal="center" readingOrder="0" shrinkToFit="0" vertical="bottom" wrapText="0"/>
    </xf>
    <xf borderId="6" fillId="0" fontId="14" numFmtId="0" xfId="0" applyAlignment="1" applyBorder="1" applyFont="1">
      <alignment horizontal="center" readingOrder="0" vertical="center"/>
    </xf>
    <xf borderId="10" fillId="0" fontId="14" numFmtId="0" xfId="0" applyAlignment="1" applyBorder="1" applyFont="1">
      <alignment horizontal="center" shrinkToFit="0" vertical="bottom" wrapText="0"/>
    </xf>
    <xf borderId="11" fillId="0" fontId="14" numFmtId="164" xfId="0" applyAlignment="1" applyBorder="1" applyFont="1" applyNumberFormat="1">
      <alignment horizontal="center" readingOrder="0" shrinkToFit="0" vertical="bottom" wrapText="0"/>
    </xf>
    <xf borderId="6" fillId="0" fontId="14" numFmtId="0" xfId="0" applyAlignment="1" applyBorder="1" applyFont="1">
      <alignment horizontal="center" readingOrder="0" shrinkToFit="0" vertical="bottom" wrapText="0"/>
    </xf>
    <xf borderId="6" fillId="0" fontId="14" numFmtId="0" xfId="0" applyAlignment="1" applyBorder="1" applyFont="1">
      <alignment horizontal="center" shrinkToFit="0" vertical="bottom" wrapText="0"/>
    </xf>
    <xf borderId="11" fillId="0" fontId="16" numFmtId="164" xfId="0" applyAlignment="1" applyBorder="1" applyFont="1" applyNumberFormat="1">
      <alignment horizontal="center" readingOrder="0" shrinkToFit="0" vertical="bottom" wrapText="0"/>
    </xf>
    <xf borderId="6" fillId="0" fontId="16" numFmtId="0" xfId="0" applyAlignment="1" applyBorder="1" applyFont="1">
      <alignment horizontal="center" readingOrder="0" vertical="center"/>
    </xf>
    <xf borderId="6" fillId="0" fontId="16" numFmtId="0" xfId="0" applyAlignment="1" applyBorder="1" applyFont="1">
      <alignment horizontal="center" readingOrder="0" shrinkToFit="0" vertical="bottom" wrapText="0"/>
    </xf>
    <xf borderId="10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shrinkToFit="0" vertical="bottom" wrapText="0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shrinkToFit="0" vertical="bottom" wrapText="0"/>
    </xf>
    <xf borderId="10" fillId="0" fontId="16" numFmtId="0" xfId="0" applyAlignment="1" applyBorder="1" applyFont="1">
      <alignment horizontal="center" readingOrder="0" shrinkToFit="0" wrapText="0"/>
    </xf>
    <xf borderId="6" fillId="0" fontId="16" numFmtId="0" xfId="0" applyAlignment="1" applyBorder="1" applyFont="1">
      <alignment horizontal="center" readingOrder="0" shrinkToFit="0" vertical="center" wrapText="1"/>
    </xf>
    <xf borderId="10" fillId="0" fontId="7" numFmtId="0" xfId="0" applyAlignment="1" applyBorder="1" applyFont="1">
      <alignment horizontal="center" shrinkToFit="0" wrapText="0"/>
    </xf>
    <xf borderId="6" fillId="0" fontId="7" numFmtId="0" xfId="0" applyAlignment="1" applyBorder="1" applyFont="1">
      <alignment horizontal="center" readingOrder="0" shrinkToFit="0" wrapText="0"/>
    </xf>
    <xf borderId="6" fillId="0" fontId="7" numFmtId="0" xfId="0" applyAlignment="1" applyBorder="1" applyFont="1">
      <alignment horizontal="center" shrinkToFit="0" wrapText="0"/>
    </xf>
    <xf borderId="11" fillId="0" fontId="7" numFmtId="164" xfId="0" applyAlignment="1" applyBorder="1" applyFont="1" applyNumberFormat="1">
      <alignment horizontal="center" readingOrder="0" shrinkToFit="0" wrapText="0"/>
    </xf>
    <xf borderId="11" fillId="0" fontId="16" numFmtId="0" xfId="0" applyAlignment="1" applyBorder="1" applyFont="1">
      <alignment horizontal="center" readingOrder="0" shrinkToFit="0" wrapText="0"/>
    </xf>
    <xf borderId="11" fillId="0" fontId="14" numFmtId="0" xfId="0" applyAlignment="1" applyBorder="1" applyFont="1">
      <alignment horizontal="center" readingOrder="0" shrinkToFit="0" wrapText="0"/>
    </xf>
    <xf borderId="12" fillId="0" fontId="5" numFmtId="0" xfId="0" applyAlignment="1" applyBorder="1" applyFont="1">
      <alignment horizontal="center" readingOrder="0" shrinkToFit="0" vertical="center" wrapText="1"/>
    </xf>
    <xf borderId="17" fillId="3" fontId="3" numFmtId="0" xfId="0" applyAlignment="1" applyBorder="1" applyFont="1">
      <alignment horizontal="center" vertical="center"/>
    </xf>
    <xf borderId="7" fillId="3" fontId="4" numFmtId="0" xfId="0" applyAlignment="1" applyBorder="1" applyFont="1">
      <alignment horizontal="center" readingOrder="0" vertical="center"/>
    </xf>
    <xf borderId="7" fillId="11" fontId="15" numFmtId="0" xfId="0" applyAlignment="1" applyBorder="1" applyFont="1">
      <alignment horizontal="center" textRotation="255" vertical="center"/>
    </xf>
    <xf borderId="0" fillId="0" fontId="17" numFmtId="0" xfId="0" applyFont="1"/>
    <xf borderId="0" fillId="0" fontId="7" numFmtId="164" xfId="0" applyAlignment="1" applyFont="1" applyNumberFormat="1">
      <alignment textRotation="255" vertical="center"/>
    </xf>
    <xf borderId="10" fillId="0" fontId="16" numFmtId="0" xfId="0" applyAlignment="1" applyBorder="1" applyFont="1">
      <alignment horizontal="center" readingOrder="0" shrinkToFit="0" vertical="bottom" wrapText="0"/>
    </xf>
    <xf borderId="11" fillId="0" fontId="7" numFmtId="164" xfId="0" applyAlignment="1" applyBorder="1" applyFont="1" applyNumberFormat="1">
      <alignment horizontal="center" readingOrder="0" shrinkToFit="0" vertical="bottom" wrapText="0"/>
    </xf>
    <xf borderId="10" fillId="0" fontId="7" numFmtId="0" xfId="0" applyAlignment="1" applyBorder="1" applyFont="1">
      <alignment horizontal="center" readingOrder="0" shrinkToFit="0" wrapText="0"/>
    </xf>
    <xf borderId="12" fillId="3" fontId="4" numFmtId="0" xfId="0" applyAlignment="1" applyBorder="1" applyFont="1">
      <alignment horizontal="center" readingOrder="0" shrinkToFit="0" vertical="center" wrapText="1"/>
    </xf>
    <xf borderId="12" fillId="0" fontId="14" numFmtId="164" xfId="0" applyAlignment="1" applyBorder="1" applyFont="1" applyNumberFormat="1">
      <alignment horizontal="center" readingOrder="0" vertical="center"/>
    </xf>
    <xf borderId="10" fillId="0" fontId="16" numFmtId="0" xfId="0" applyAlignment="1" applyBorder="1" applyFont="1">
      <alignment horizontal="center" readingOrder="0" vertical="center"/>
    </xf>
    <xf borderId="12" fillId="0" fontId="14" numFmtId="0" xfId="0" applyAlignment="1" applyBorder="1" applyFont="1">
      <alignment horizontal="center" readingOrder="0" shrinkToFit="0" vertical="bottom" wrapText="0"/>
    </xf>
    <xf borderId="11" fillId="0" fontId="14" numFmtId="0" xfId="0" applyAlignment="1" applyBorder="1" applyFont="1">
      <alignment horizontal="center" readingOrder="0" shrinkToFit="0" vertical="bottom" wrapText="0"/>
    </xf>
    <xf borderId="11" fillId="0" fontId="16" numFmtId="0" xfId="0" applyAlignment="1" applyBorder="1" applyFont="1">
      <alignment horizontal="center" readingOrder="0" shrinkToFit="0" vertical="bottom" wrapText="0"/>
    </xf>
    <xf borderId="10" fillId="0" fontId="7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vertical="center"/>
    </xf>
    <xf borderId="10" fillId="0" fontId="16" numFmtId="0" xfId="0" applyAlignment="1" applyBorder="1" applyFont="1">
      <alignment horizontal="center" shrinkToFit="0" wrapText="0"/>
    </xf>
    <xf borderId="11" fillId="0" fontId="7" numFmtId="0" xfId="0" applyAlignment="1" applyBorder="1" applyFont="1">
      <alignment horizontal="center" readingOrder="0" shrinkToFit="0" wrapText="0"/>
    </xf>
    <xf borderId="1" fillId="12" fontId="1" numFmtId="0" xfId="0" applyAlignment="1" applyBorder="1" applyFill="1" applyFont="1">
      <alignment horizontal="center" readingOrder="0" shrinkToFit="0" vertical="center" wrapText="1"/>
    </xf>
    <xf borderId="7" fillId="13" fontId="3" numFmtId="0" xfId="0" applyAlignment="1" applyBorder="1" applyFill="1" applyFont="1">
      <alignment horizontal="center" vertical="center"/>
    </xf>
    <xf borderId="8" fillId="3" fontId="18" numFmtId="0" xfId="0" applyAlignment="1" applyBorder="1" applyFont="1">
      <alignment horizontal="center" readingOrder="0" vertical="center"/>
    </xf>
    <xf borderId="8" fillId="14" fontId="18" numFmtId="0" xfId="0" applyAlignment="1" applyBorder="1" applyFill="1" applyFont="1">
      <alignment horizontal="center" readingOrder="0" vertical="center"/>
    </xf>
    <xf borderId="7" fillId="12" fontId="19" numFmtId="0" xfId="0" applyAlignment="1" applyBorder="1" applyFont="1">
      <alignment horizontal="center" readingOrder="0" vertical="center"/>
    </xf>
    <xf borderId="7" fillId="0" fontId="19" numFmtId="0" xfId="0" applyAlignment="1" applyBorder="1" applyFont="1">
      <alignment horizontal="center" readingOrder="0" vertical="center"/>
    </xf>
    <xf borderId="12" fillId="3" fontId="18" numFmtId="0" xfId="0" applyAlignment="1" applyBorder="1" applyFont="1">
      <alignment horizontal="center" readingOrder="0" vertical="center"/>
    </xf>
    <xf borderId="12" fillId="14" fontId="18" numFmtId="0" xfId="0" applyAlignment="1" applyBorder="1" applyFont="1">
      <alignment horizontal="center" readingOrder="0" vertical="center"/>
    </xf>
    <xf borderId="12" fillId="15" fontId="20" numFmtId="0" xfId="0" applyAlignment="1" applyBorder="1" applyFill="1" applyFont="1">
      <alignment horizontal="center" readingOrder="0"/>
    </xf>
    <xf borderId="12" fillId="16" fontId="19" numFmtId="0" xfId="0" applyAlignment="1" applyBorder="1" applyFill="1" applyFont="1">
      <alignment horizontal="center"/>
    </xf>
    <xf borderId="12" fillId="0" fontId="21" numFmtId="0" xfId="0" applyAlignment="1" applyBorder="1" applyFont="1">
      <alignment horizontal="center"/>
    </xf>
    <xf borderId="8" fillId="3" fontId="18" numFmtId="0" xfId="0" applyAlignment="1" applyBorder="1" applyFont="1">
      <alignment horizontal="center" readingOrder="0"/>
    </xf>
    <xf borderId="7" fillId="3" fontId="18" numFmtId="0" xfId="0" applyAlignment="1" applyBorder="1" applyFont="1">
      <alignment horizontal="center" readingOrder="0" vertical="center"/>
    </xf>
    <xf borderId="12" fillId="3" fontId="18" numFmtId="0" xfId="0" applyAlignment="1" applyBorder="1" applyFont="1">
      <alignment horizontal="center" readingOrder="0"/>
    </xf>
    <xf borderId="12" fillId="15" fontId="22" numFmtId="0" xfId="0" applyAlignment="1" applyBorder="1" applyFont="1">
      <alignment horizontal="center" readingOrder="0" vertical="bottom"/>
    </xf>
    <xf borderId="10" fillId="15" fontId="22" numFmtId="0" xfId="0" applyAlignment="1" applyBorder="1" applyFont="1">
      <alignment horizontal="center" readingOrder="0" vertical="bottom"/>
    </xf>
    <xf borderId="12" fillId="15" fontId="22" numFmtId="0" xfId="0" applyAlignment="1" applyBorder="1" applyFont="1">
      <alignment horizontal="center" vertical="bottom"/>
    </xf>
    <xf borderId="10" fillId="15" fontId="22" numFmtId="0" xfId="0" applyAlignment="1" applyBorder="1" applyFont="1">
      <alignment horizontal="center" vertical="bottom"/>
    </xf>
    <xf borderId="12" fillId="17" fontId="19" numFmtId="0" xfId="0" applyAlignment="1" applyBorder="1" applyFill="1" applyFont="1">
      <alignment horizontal="center" readingOrder="0"/>
    </xf>
    <xf borderId="12" fillId="0" fontId="21" numFmtId="0" xfId="0" applyAlignment="1" applyBorder="1" applyFont="1">
      <alignment horizontal="center" readingOrder="0"/>
    </xf>
    <xf borderId="12" fillId="0" fontId="21" numFmtId="0" xfId="0" applyAlignment="1" applyBorder="1" applyFont="1">
      <alignment readingOrder="0"/>
    </xf>
    <xf borderId="0" fillId="0" fontId="21" numFmtId="0" xfId="0" applyAlignment="1" applyFont="1">
      <alignment horizontal="left" readingOrder="0"/>
    </xf>
    <xf borderId="7" fillId="3" fontId="2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shrinkToFit="0" vertical="center" wrapText="1"/>
    </xf>
    <xf borderId="12" fillId="0" fontId="7" numFmtId="2" xfId="0" applyAlignment="1" applyBorder="1" applyFont="1" applyNumberFormat="1">
      <alignment horizontal="center" readingOrder="0" vertical="center"/>
    </xf>
    <xf borderId="12" fillId="0" fontId="7" numFmtId="2" xfId="0" applyAlignment="1" applyBorder="1" applyFont="1" applyNumberFormat="1">
      <alignment horizontal="center" vertical="center"/>
    </xf>
    <xf borderId="12" fillId="0" fontId="7" numFmtId="0" xfId="0" applyAlignment="1" applyBorder="1" applyFont="1">
      <alignment horizontal="center" vertical="center"/>
    </xf>
    <xf borderId="12" fillId="0" fontId="7" numFmtId="0" xfId="0" applyAlignment="1" applyBorder="1" applyFont="1">
      <alignment horizontal="center"/>
    </xf>
    <xf borderId="12" fillId="18" fontId="11" numFmtId="0" xfId="0" applyAlignment="1" applyBorder="1" applyFill="1" applyFont="1">
      <alignment horizontal="center" readingOrder="0" vertical="center"/>
    </xf>
    <xf borderId="12" fillId="5" fontId="8" numFmtId="9" xfId="0" applyAlignment="1" applyBorder="1" applyFont="1" applyNumberFormat="1">
      <alignment horizontal="center" readingOrder="0" vertical="center"/>
    </xf>
    <xf borderId="12" fillId="18" fontId="11" numFmtId="0" xfId="0" applyAlignment="1" applyBorder="1" applyFont="1">
      <alignment horizontal="center" vertical="center"/>
    </xf>
    <xf borderId="0" fillId="0" fontId="5" numFmtId="0" xfId="0" applyFont="1"/>
    <xf borderId="0" fillId="0" fontId="5" numFmtId="9" xfId="0" applyFont="1" applyNumberFormat="1"/>
    <xf borderId="12" fillId="8" fontId="7" numFmtId="2" xfId="0" applyAlignment="1" applyBorder="1" applyFont="1" applyNumberFormat="1">
      <alignment horizontal="center" vertical="center"/>
    </xf>
    <xf borderId="10" fillId="8" fontId="16" numFmtId="0" xfId="0" applyAlignment="1" applyBorder="1" applyFont="1">
      <alignment horizontal="center" readingOrder="0" shrinkToFit="0" wrapText="0"/>
    </xf>
    <xf borderId="12" fillId="8" fontId="7" numFmtId="2" xfId="0" applyAlignment="1" applyBorder="1" applyFont="1" applyNumberFormat="1">
      <alignment horizontal="center" readingOrder="0" vertical="center"/>
    </xf>
    <xf borderId="12" fillId="8" fontId="7" numFmtId="0" xfId="0" applyAlignment="1" applyBorder="1" applyFont="1">
      <alignment horizontal="center"/>
    </xf>
    <xf borderId="0" fillId="0" fontId="3" numFmtId="0" xfId="0" applyFont="1"/>
    <xf borderId="13" fillId="9" fontId="24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13.71"/>
    <col customWidth="1" min="3" max="3" width="31.29"/>
    <col customWidth="1" min="4" max="6" width="10.71"/>
    <col customWidth="1" min="7" max="17" width="8.71"/>
    <col customWidth="1" min="18" max="18" width="13.29"/>
    <col customWidth="1" min="19" max="26" width="8.71"/>
  </cols>
  <sheetData>
    <row r="1" ht="21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ht="49.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r="3" ht="21.75" customHeight="1">
      <c r="A3" s="7" t="s">
        <v>1</v>
      </c>
      <c r="B3" s="7" t="s">
        <v>2</v>
      </c>
      <c r="C3" s="7" t="s">
        <v>3</v>
      </c>
      <c r="D3" s="8" t="s">
        <v>4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7" t="s">
        <v>5</v>
      </c>
      <c r="S3" s="7" t="s">
        <v>6</v>
      </c>
    </row>
    <row r="4" ht="21.75" customHeight="1">
      <c r="A4" s="11"/>
      <c r="B4" s="11"/>
      <c r="C4" s="11"/>
      <c r="D4" s="12">
        <v>1.0</v>
      </c>
      <c r="E4" s="12">
        <v>2.0</v>
      </c>
      <c r="F4" s="13">
        <v>3.0</v>
      </c>
      <c r="G4" s="13">
        <v>4.0</v>
      </c>
      <c r="H4" s="13">
        <v>5.0</v>
      </c>
      <c r="I4" s="13">
        <v>6.0</v>
      </c>
      <c r="J4" s="14" t="s">
        <v>7</v>
      </c>
      <c r="K4" s="13">
        <v>8.0</v>
      </c>
      <c r="L4" s="13">
        <v>9.0</v>
      </c>
      <c r="M4" s="13">
        <v>10.0</v>
      </c>
      <c r="N4" s="13">
        <v>11.0</v>
      </c>
      <c r="O4" s="13">
        <v>12.0</v>
      </c>
      <c r="P4" s="13">
        <v>13.0</v>
      </c>
      <c r="Q4" s="14" t="s">
        <v>8</v>
      </c>
      <c r="R4" s="11"/>
      <c r="S4" s="11"/>
    </row>
    <row r="5" ht="21.75" customHeight="1">
      <c r="A5" s="15">
        <v>1.0</v>
      </c>
      <c r="B5" s="16">
        <v>1.62022029E8</v>
      </c>
      <c r="C5" s="17" t="s">
        <v>9</v>
      </c>
      <c r="D5" s="18">
        <v>1.0</v>
      </c>
      <c r="E5" s="18">
        <v>1.0</v>
      </c>
      <c r="F5" s="18">
        <v>1.0</v>
      </c>
      <c r="G5" s="19">
        <v>1.0</v>
      </c>
      <c r="H5" s="19">
        <v>1.0</v>
      </c>
      <c r="I5" s="19">
        <v>1.0</v>
      </c>
      <c r="J5" s="19">
        <v>1.0</v>
      </c>
      <c r="K5" s="19">
        <v>1.0</v>
      </c>
      <c r="L5" s="19">
        <v>1.0</v>
      </c>
      <c r="M5" s="19">
        <v>1.0</v>
      </c>
      <c r="N5" s="19">
        <v>1.0</v>
      </c>
      <c r="O5" s="19">
        <v>1.0</v>
      </c>
      <c r="P5" s="19">
        <v>1.0</v>
      </c>
      <c r="Q5" s="19">
        <v>1.0</v>
      </c>
      <c r="R5" s="20">
        <f t="shared" ref="R5:R32" si="1">AVERAGE(D5:Q5)</f>
        <v>1</v>
      </c>
      <c r="S5" s="21">
        <f t="shared" ref="S5:S32" si="2">R5*100</f>
        <v>100</v>
      </c>
    </row>
    <row r="6" ht="21.75" customHeight="1">
      <c r="A6" s="15">
        <v>2.0</v>
      </c>
      <c r="B6" s="16">
        <v>1.6202203E8</v>
      </c>
      <c r="C6" s="17" t="s">
        <v>10</v>
      </c>
      <c r="D6" s="18">
        <v>1.0</v>
      </c>
      <c r="E6" s="18">
        <v>1.0</v>
      </c>
      <c r="F6" s="18">
        <v>1.0</v>
      </c>
      <c r="G6" s="19">
        <v>1.0</v>
      </c>
      <c r="H6" s="22">
        <v>1.0</v>
      </c>
      <c r="I6" s="22">
        <v>1.0</v>
      </c>
      <c r="J6" s="19">
        <v>1.0</v>
      </c>
      <c r="K6" s="19">
        <v>1.0</v>
      </c>
      <c r="L6" s="19">
        <v>1.0</v>
      </c>
      <c r="M6" s="19">
        <v>0.0</v>
      </c>
      <c r="N6" s="19">
        <v>1.0</v>
      </c>
      <c r="O6" s="19">
        <v>1.0</v>
      </c>
      <c r="P6" s="19">
        <v>1.0</v>
      </c>
      <c r="Q6" s="19">
        <v>1.0</v>
      </c>
      <c r="R6" s="20">
        <f t="shared" si="1"/>
        <v>0.9285714286</v>
      </c>
      <c r="S6" s="21">
        <f t="shared" si="2"/>
        <v>92.85714286</v>
      </c>
    </row>
    <row r="7" ht="21.75" customHeight="1">
      <c r="A7" s="15">
        <v>3.0</v>
      </c>
      <c r="B7" s="16">
        <v>1.62022031E8</v>
      </c>
      <c r="C7" s="17" t="s">
        <v>11</v>
      </c>
      <c r="D7" s="18">
        <v>1.0</v>
      </c>
      <c r="E7" s="18">
        <v>1.0</v>
      </c>
      <c r="F7" s="18">
        <v>1.0</v>
      </c>
      <c r="G7" s="19">
        <v>1.0</v>
      </c>
      <c r="H7" s="22">
        <v>1.0</v>
      </c>
      <c r="I7" s="19">
        <v>1.0</v>
      </c>
      <c r="J7" s="19">
        <v>1.0</v>
      </c>
      <c r="K7" s="19">
        <v>1.0</v>
      </c>
      <c r="L7" s="19">
        <v>0.0</v>
      </c>
      <c r="M7" s="19">
        <v>1.0</v>
      </c>
      <c r="N7" s="19">
        <v>1.0</v>
      </c>
      <c r="O7" s="19">
        <v>1.0</v>
      </c>
      <c r="P7" s="19">
        <v>1.0</v>
      </c>
      <c r="Q7" s="19">
        <v>1.0</v>
      </c>
      <c r="R7" s="20">
        <f t="shared" si="1"/>
        <v>0.9285714286</v>
      </c>
      <c r="S7" s="21">
        <f t="shared" si="2"/>
        <v>92.85714286</v>
      </c>
    </row>
    <row r="8" ht="21.75" customHeight="1">
      <c r="A8" s="15">
        <v>4.0</v>
      </c>
      <c r="B8" s="16">
        <v>1.62022032E8</v>
      </c>
      <c r="C8" s="17" t="s">
        <v>12</v>
      </c>
      <c r="D8" s="18">
        <v>1.0</v>
      </c>
      <c r="E8" s="18">
        <v>1.0</v>
      </c>
      <c r="F8" s="18">
        <v>1.0</v>
      </c>
      <c r="G8" s="19">
        <v>1.0</v>
      </c>
      <c r="H8" s="22">
        <v>1.0</v>
      </c>
      <c r="I8" s="22">
        <v>1.0</v>
      </c>
      <c r="J8" s="19">
        <v>1.0</v>
      </c>
      <c r="K8" s="19">
        <v>1.0</v>
      </c>
      <c r="L8" s="19">
        <v>1.0</v>
      </c>
      <c r="M8" s="19">
        <v>1.0</v>
      </c>
      <c r="N8" s="19">
        <v>1.0</v>
      </c>
      <c r="O8" s="19">
        <v>1.0</v>
      </c>
      <c r="P8" s="19">
        <v>1.0</v>
      </c>
      <c r="Q8" s="19">
        <v>1.0</v>
      </c>
      <c r="R8" s="20">
        <f t="shared" si="1"/>
        <v>1</v>
      </c>
      <c r="S8" s="21">
        <f t="shared" si="2"/>
        <v>100</v>
      </c>
    </row>
    <row r="9" ht="21.75" customHeight="1">
      <c r="A9" s="15">
        <v>5.0</v>
      </c>
      <c r="B9" s="16">
        <v>1.62022033E8</v>
      </c>
      <c r="C9" s="17" t="s">
        <v>13</v>
      </c>
      <c r="D9" s="18">
        <v>1.0</v>
      </c>
      <c r="E9" s="18">
        <v>1.0</v>
      </c>
      <c r="F9" s="18">
        <v>1.0</v>
      </c>
      <c r="G9" s="19">
        <v>1.0</v>
      </c>
      <c r="H9" s="22">
        <v>1.0</v>
      </c>
      <c r="I9" s="19">
        <v>1.0</v>
      </c>
      <c r="J9" s="19">
        <v>1.0</v>
      </c>
      <c r="K9" s="19">
        <v>1.0</v>
      </c>
      <c r="L9" s="19">
        <v>1.0</v>
      </c>
      <c r="M9" s="19">
        <v>1.0</v>
      </c>
      <c r="N9" s="19">
        <v>1.0</v>
      </c>
      <c r="O9" s="19">
        <v>1.0</v>
      </c>
      <c r="P9" s="19">
        <v>1.0</v>
      </c>
      <c r="Q9" s="19">
        <v>1.0</v>
      </c>
      <c r="R9" s="20">
        <f t="shared" si="1"/>
        <v>1</v>
      </c>
      <c r="S9" s="21">
        <f t="shared" si="2"/>
        <v>100</v>
      </c>
    </row>
    <row r="10" ht="21.75" customHeight="1">
      <c r="A10" s="15">
        <v>6.0</v>
      </c>
      <c r="B10" s="16">
        <v>1.62022034E8</v>
      </c>
      <c r="C10" s="17" t="s">
        <v>14</v>
      </c>
      <c r="D10" s="18">
        <v>1.0</v>
      </c>
      <c r="E10" s="18">
        <v>1.0</v>
      </c>
      <c r="F10" s="18">
        <v>1.0</v>
      </c>
      <c r="G10" s="19">
        <v>1.0</v>
      </c>
      <c r="H10" s="22">
        <v>1.0</v>
      </c>
      <c r="I10" s="22">
        <v>1.0</v>
      </c>
      <c r="J10" s="19">
        <v>1.0</v>
      </c>
      <c r="K10" s="19">
        <v>1.0</v>
      </c>
      <c r="L10" s="19">
        <v>1.0</v>
      </c>
      <c r="M10" s="19">
        <v>1.0</v>
      </c>
      <c r="N10" s="19">
        <v>1.0</v>
      </c>
      <c r="O10" s="19">
        <v>1.0</v>
      </c>
      <c r="P10" s="19">
        <v>1.0</v>
      </c>
      <c r="Q10" s="19">
        <v>1.0</v>
      </c>
      <c r="R10" s="20">
        <f t="shared" si="1"/>
        <v>1</v>
      </c>
      <c r="S10" s="21">
        <f t="shared" si="2"/>
        <v>100</v>
      </c>
    </row>
    <row r="11" ht="21.75" customHeight="1">
      <c r="A11" s="15">
        <v>7.0</v>
      </c>
      <c r="B11" s="16">
        <v>1.62022035E8</v>
      </c>
      <c r="C11" s="17" t="s">
        <v>15</v>
      </c>
      <c r="D11" s="18">
        <v>1.0</v>
      </c>
      <c r="E11" s="18">
        <v>1.0</v>
      </c>
      <c r="F11" s="18">
        <v>1.0</v>
      </c>
      <c r="G11" s="19">
        <v>1.0</v>
      </c>
      <c r="H11" s="22">
        <v>0.0</v>
      </c>
      <c r="I11" s="19">
        <v>1.0</v>
      </c>
      <c r="J11" s="19">
        <v>1.0</v>
      </c>
      <c r="K11" s="19">
        <v>1.0</v>
      </c>
      <c r="L11" s="19">
        <v>1.0</v>
      </c>
      <c r="M11" s="19">
        <v>1.0</v>
      </c>
      <c r="N11" s="19">
        <v>1.0</v>
      </c>
      <c r="O11" s="19">
        <v>1.0</v>
      </c>
      <c r="P11" s="19">
        <v>1.0</v>
      </c>
      <c r="Q11" s="19">
        <v>1.0</v>
      </c>
      <c r="R11" s="20">
        <f t="shared" si="1"/>
        <v>0.9285714286</v>
      </c>
      <c r="S11" s="21">
        <f t="shared" si="2"/>
        <v>92.85714286</v>
      </c>
    </row>
    <row r="12" ht="21.75" customHeight="1">
      <c r="A12" s="15">
        <v>8.0</v>
      </c>
      <c r="B12" s="16">
        <v>1.62022037E8</v>
      </c>
      <c r="C12" s="17" t="s">
        <v>16</v>
      </c>
      <c r="D12" s="18">
        <v>1.0</v>
      </c>
      <c r="E12" s="18">
        <v>1.0</v>
      </c>
      <c r="F12" s="18">
        <v>1.0</v>
      </c>
      <c r="G12" s="18">
        <v>1.0</v>
      </c>
      <c r="H12" s="22">
        <v>1.0</v>
      </c>
      <c r="I12" s="22">
        <v>1.0</v>
      </c>
      <c r="J12" s="19">
        <v>1.0</v>
      </c>
      <c r="K12" s="19">
        <v>1.0</v>
      </c>
      <c r="L12" s="19">
        <v>1.0</v>
      </c>
      <c r="M12" s="19">
        <v>1.0</v>
      </c>
      <c r="N12" s="19">
        <v>1.0</v>
      </c>
      <c r="O12" s="19">
        <v>1.0</v>
      </c>
      <c r="P12" s="19">
        <v>1.0</v>
      </c>
      <c r="Q12" s="19">
        <v>1.0</v>
      </c>
      <c r="R12" s="20">
        <f t="shared" si="1"/>
        <v>1</v>
      </c>
      <c r="S12" s="21">
        <f t="shared" si="2"/>
        <v>100</v>
      </c>
    </row>
    <row r="13" ht="21.75" customHeight="1">
      <c r="A13" s="15">
        <v>9.0</v>
      </c>
      <c r="B13" s="16">
        <v>1.62022038E8</v>
      </c>
      <c r="C13" s="17" t="s">
        <v>17</v>
      </c>
      <c r="D13" s="18">
        <v>1.0</v>
      </c>
      <c r="E13" s="18">
        <v>1.0</v>
      </c>
      <c r="F13" s="18">
        <v>1.0</v>
      </c>
      <c r="G13" s="18">
        <v>1.0</v>
      </c>
      <c r="H13" s="22">
        <v>0.0</v>
      </c>
      <c r="I13" s="22">
        <v>1.0</v>
      </c>
      <c r="J13" s="19">
        <v>1.0</v>
      </c>
      <c r="K13" s="19">
        <v>1.0</v>
      </c>
      <c r="L13" s="19">
        <v>1.0</v>
      </c>
      <c r="M13" s="19">
        <v>0.0</v>
      </c>
      <c r="N13" s="19">
        <v>1.0</v>
      </c>
      <c r="O13" s="19">
        <v>1.0</v>
      </c>
      <c r="P13" s="19">
        <v>1.0</v>
      </c>
      <c r="Q13" s="19">
        <v>1.0</v>
      </c>
      <c r="R13" s="20">
        <f t="shared" si="1"/>
        <v>0.8571428571</v>
      </c>
      <c r="S13" s="21">
        <f t="shared" si="2"/>
        <v>85.71428571</v>
      </c>
    </row>
    <row r="14" ht="21.75" customHeight="1">
      <c r="A14" s="15">
        <v>10.0</v>
      </c>
      <c r="B14" s="16">
        <v>1.62022039E8</v>
      </c>
      <c r="C14" s="17" t="s">
        <v>18</v>
      </c>
      <c r="D14" s="18">
        <v>1.0</v>
      </c>
      <c r="E14" s="18">
        <v>1.0</v>
      </c>
      <c r="F14" s="18">
        <v>1.0</v>
      </c>
      <c r="G14" s="18">
        <v>1.0</v>
      </c>
      <c r="H14" s="22">
        <v>1.0</v>
      </c>
      <c r="I14" s="22">
        <v>1.0</v>
      </c>
      <c r="J14" s="19">
        <v>1.0</v>
      </c>
      <c r="K14" s="19">
        <v>0.0</v>
      </c>
      <c r="L14" s="19">
        <v>1.0</v>
      </c>
      <c r="M14" s="19">
        <v>1.0</v>
      </c>
      <c r="N14" s="19">
        <v>1.0</v>
      </c>
      <c r="O14" s="19">
        <v>1.0</v>
      </c>
      <c r="P14" s="19">
        <v>1.0</v>
      </c>
      <c r="Q14" s="19">
        <v>1.0</v>
      </c>
      <c r="R14" s="20">
        <f t="shared" si="1"/>
        <v>0.9285714286</v>
      </c>
      <c r="S14" s="21">
        <f t="shared" si="2"/>
        <v>92.85714286</v>
      </c>
    </row>
    <row r="15" ht="21.75" customHeight="1">
      <c r="A15" s="15">
        <v>11.0</v>
      </c>
      <c r="B15" s="23">
        <v>1.6202204E8</v>
      </c>
      <c r="C15" s="24" t="s">
        <v>19</v>
      </c>
      <c r="D15" s="18">
        <v>1.0</v>
      </c>
      <c r="E15" s="18">
        <v>1.0</v>
      </c>
      <c r="F15" s="18">
        <v>1.0</v>
      </c>
      <c r="G15" s="18">
        <v>1.0</v>
      </c>
      <c r="H15" s="22">
        <v>1.0</v>
      </c>
      <c r="I15" s="22">
        <v>1.0</v>
      </c>
      <c r="J15" s="19">
        <v>1.0</v>
      </c>
      <c r="K15" s="19">
        <v>1.0</v>
      </c>
      <c r="L15" s="19">
        <v>1.0</v>
      </c>
      <c r="M15" s="19">
        <v>1.0</v>
      </c>
      <c r="N15" s="19">
        <v>1.0</v>
      </c>
      <c r="O15" s="19">
        <v>1.0</v>
      </c>
      <c r="P15" s="19">
        <v>1.0</v>
      </c>
      <c r="Q15" s="19">
        <v>1.0</v>
      </c>
      <c r="R15" s="20">
        <f t="shared" si="1"/>
        <v>1</v>
      </c>
      <c r="S15" s="21">
        <f t="shared" si="2"/>
        <v>100</v>
      </c>
    </row>
    <row r="16" ht="21.75" customHeight="1">
      <c r="A16" s="15">
        <v>12.0</v>
      </c>
      <c r="B16" s="23">
        <v>1.62022041E8</v>
      </c>
      <c r="C16" s="24" t="s">
        <v>20</v>
      </c>
      <c r="D16" s="18">
        <v>1.0</v>
      </c>
      <c r="E16" s="18">
        <v>1.0</v>
      </c>
      <c r="F16" s="18">
        <v>1.0</v>
      </c>
      <c r="G16" s="18">
        <v>1.0</v>
      </c>
      <c r="H16" s="22">
        <v>1.0</v>
      </c>
      <c r="I16" s="22">
        <v>1.0</v>
      </c>
      <c r="J16" s="19">
        <v>1.0</v>
      </c>
      <c r="K16" s="19">
        <v>1.0</v>
      </c>
      <c r="L16" s="19">
        <v>1.0</v>
      </c>
      <c r="M16" s="19">
        <v>1.0</v>
      </c>
      <c r="N16" s="19">
        <v>1.0</v>
      </c>
      <c r="O16" s="19">
        <v>1.0</v>
      </c>
      <c r="P16" s="19">
        <v>1.0</v>
      </c>
      <c r="Q16" s="19">
        <v>1.0</v>
      </c>
      <c r="R16" s="20">
        <f t="shared" si="1"/>
        <v>1</v>
      </c>
      <c r="S16" s="21">
        <f t="shared" si="2"/>
        <v>100</v>
      </c>
    </row>
    <row r="17" ht="21.75" customHeight="1">
      <c r="A17" s="15">
        <v>13.0</v>
      </c>
      <c r="B17" s="23">
        <v>1.62022042E8</v>
      </c>
      <c r="C17" s="24" t="s">
        <v>21</v>
      </c>
      <c r="D17" s="18">
        <v>1.0</v>
      </c>
      <c r="E17" s="18">
        <v>1.0</v>
      </c>
      <c r="F17" s="18">
        <v>1.0</v>
      </c>
      <c r="G17" s="18">
        <v>1.0</v>
      </c>
      <c r="H17" s="22">
        <v>1.0</v>
      </c>
      <c r="I17" s="22">
        <v>1.0</v>
      </c>
      <c r="J17" s="19">
        <v>1.0</v>
      </c>
      <c r="K17" s="19">
        <v>1.0</v>
      </c>
      <c r="L17" s="19">
        <v>1.0</v>
      </c>
      <c r="M17" s="19">
        <v>1.0</v>
      </c>
      <c r="N17" s="19">
        <v>1.0</v>
      </c>
      <c r="O17" s="19">
        <v>1.0</v>
      </c>
      <c r="P17" s="19">
        <v>1.0</v>
      </c>
      <c r="Q17" s="19">
        <v>1.0</v>
      </c>
      <c r="R17" s="20">
        <f t="shared" si="1"/>
        <v>1</v>
      </c>
      <c r="S17" s="21">
        <f t="shared" si="2"/>
        <v>100</v>
      </c>
    </row>
    <row r="18" ht="21.75" customHeight="1">
      <c r="A18" s="15">
        <v>14.0</v>
      </c>
      <c r="B18" s="23">
        <v>1.62022043E8</v>
      </c>
      <c r="C18" s="24" t="s">
        <v>22</v>
      </c>
      <c r="D18" s="18">
        <v>1.0</v>
      </c>
      <c r="E18" s="18">
        <v>1.0</v>
      </c>
      <c r="F18" s="18">
        <v>1.0</v>
      </c>
      <c r="G18" s="18">
        <v>1.0</v>
      </c>
      <c r="H18" s="22">
        <v>1.0</v>
      </c>
      <c r="I18" s="22">
        <v>1.0</v>
      </c>
      <c r="J18" s="19">
        <v>1.0</v>
      </c>
      <c r="K18" s="19">
        <v>1.0</v>
      </c>
      <c r="L18" s="19">
        <v>1.0</v>
      </c>
      <c r="M18" s="19">
        <v>1.0</v>
      </c>
      <c r="N18" s="19">
        <v>1.0</v>
      </c>
      <c r="O18" s="19">
        <v>1.0</v>
      </c>
      <c r="P18" s="19">
        <v>1.0</v>
      </c>
      <c r="Q18" s="19">
        <v>1.0</v>
      </c>
      <c r="R18" s="20">
        <f t="shared" si="1"/>
        <v>1</v>
      </c>
      <c r="S18" s="21">
        <f t="shared" si="2"/>
        <v>100</v>
      </c>
    </row>
    <row r="19" ht="21.75" customHeight="1">
      <c r="A19" s="15">
        <v>15.0</v>
      </c>
      <c r="B19" s="23">
        <v>1.62022045E8</v>
      </c>
      <c r="C19" s="24" t="s">
        <v>23</v>
      </c>
      <c r="D19" s="18">
        <v>1.0</v>
      </c>
      <c r="E19" s="18">
        <v>1.0</v>
      </c>
      <c r="F19" s="18">
        <v>1.0</v>
      </c>
      <c r="G19" s="19">
        <v>0.0</v>
      </c>
      <c r="H19" s="22">
        <v>1.0</v>
      </c>
      <c r="I19" s="22">
        <v>1.0</v>
      </c>
      <c r="J19" s="19">
        <v>1.0</v>
      </c>
      <c r="K19" s="19">
        <v>1.0</v>
      </c>
      <c r="L19" s="19">
        <v>1.0</v>
      </c>
      <c r="M19" s="19">
        <v>1.0</v>
      </c>
      <c r="N19" s="19">
        <v>1.0</v>
      </c>
      <c r="O19" s="19">
        <v>1.0</v>
      </c>
      <c r="P19" s="19">
        <v>1.0</v>
      </c>
      <c r="Q19" s="19">
        <v>1.0</v>
      </c>
      <c r="R19" s="20">
        <f t="shared" si="1"/>
        <v>0.9285714286</v>
      </c>
      <c r="S19" s="21">
        <f t="shared" si="2"/>
        <v>92.85714286</v>
      </c>
    </row>
    <row r="20" ht="21.75" customHeight="1">
      <c r="A20" s="15">
        <v>16.0</v>
      </c>
      <c r="B20" s="23">
        <v>1.62022046E8</v>
      </c>
      <c r="C20" s="24" t="s">
        <v>24</v>
      </c>
      <c r="D20" s="18">
        <v>0.0</v>
      </c>
      <c r="E20" s="18">
        <v>1.0</v>
      </c>
      <c r="F20" s="18">
        <v>1.0</v>
      </c>
      <c r="G20" s="18">
        <v>1.0</v>
      </c>
      <c r="H20" s="22">
        <v>1.0</v>
      </c>
      <c r="I20" s="22">
        <v>1.0</v>
      </c>
      <c r="J20" s="19">
        <v>1.0</v>
      </c>
      <c r="K20" s="19">
        <v>1.0</v>
      </c>
      <c r="L20" s="19">
        <v>1.0</v>
      </c>
      <c r="M20" s="19">
        <v>0.0</v>
      </c>
      <c r="N20" s="19">
        <v>1.0</v>
      </c>
      <c r="O20" s="19">
        <v>1.0</v>
      </c>
      <c r="P20" s="19">
        <v>1.0</v>
      </c>
      <c r="Q20" s="19">
        <v>1.0</v>
      </c>
      <c r="R20" s="20">
        <f t="shared" si="1"/>
        <v>0.8571428571</v>
      </c>
      <c r="S20" s="21">
        <f t="shared" si="2"/>
        <v>85.71428571</v>
      </c>
    </row>
    <row r="21" ht="21.75" customHeight="1">
      <c r="A21" s="15">
        <v>17.0</v>
      </c>
      <c r="B21" s="23">
        <v>1.62022047E8</v>
      </c>
      <c r="C21" s="24" t="s">
        <v>25</v>
      </c>
      <c r="D21" s="18">
        <v>0.0</v>
      </c>
      <c r="E21" s="18">
        <v>1.0</v>
      </c>
      <c r="F21" s="18">
        <v>0.0</v>
      </c>
      <c r="G21" s="18">
        <v>1.0</v>
      </c>
      <c r="H21" s="22">
        <v>1.0</v>
      </c>
      <c r="I21" s="22">
        <v>1.0</v>
      </c>
      <c r="J21" s="19">
        <v>1.0</v>
      </c>
      <c r="K21" s="19">
        <v>1.0</v>
      </c>
      <c r="L21" s="19">
        <v>1.0</v>
      </c>
      <c r="M21" s="19">
        <v>1.0</v>
      </c>
      <c r="N21" s="19">
        <v>1.0</v>
      </c>
      <c r="O21" s="19">
        <v>1.0</v>
      </c>
      <c r="P21" s="19">
        <v>1.0</v>
      </c>
      <c r="Q21" s="19">
        <v>1.0</v>
      </c>
      <c r="R21" s="20">
        <f t="shared" si="1"/>
        <v>0.8571428571</v>
      </c>
      <c r="S21" s="21">
        <f t="shared" si="2"/>
        <v>85.71428571</v>
      </c>
    </row>
    <row r="22" ht="21.75" customHeight="1">
      <c r="A22" s="15">
        <v>18.0</v>
      </c>
      <c r="B22" s="23">
        <v>1.62022048E8</v>
      </c>
      <c r="C22" s="24" t="s">
        <v>26</v>
      </c>
      <c r="D22" s="18">
        <v>1.0</v>
      </c>
      <c r="E22" s="18">
        <v>1.0</v>
      </c>
      <c r="F22" s="18">
        <v>1.0</v>
      </c>
      <c r="G22" s="18">
        <v>1.0</v>
      </c>
      <c r="H22" s="22">
        <v>1.0</v>
      </c>
      <c r="I22" s="22">
        <v>1.0</v>
      </c>
      <c r="J22" s="19">
        <v>1.0</v>
      </c>
      <c r="K22" s="19">
        <v>1.0</v>
      </c>
      <c r="L22" s="19">
        <v>1.0</v>
      </c>
      <c r="M22" s="19">
        <v>1.0</v>
      </c>
      <c r="N22" s="19">
        <v>1.0</v>
      </c>
      <c r="O22" s="19">
        <v>1.0</v>
      </c>
      <c r="P22" s="19">
        <v>1.0</v>
      </c>
      <c r="Q22" s="19">
        <v>1.0</v>
      </c>
      <c r="R22" s="20">
        <f t="shared" si="1"/>
        <v>1</v>
      </c>
      <c r="S22" s="21">
        <f t="shared" si="2"/>
        <v>100</v>
      </c>
    </row>
    <row r="23" ht="21.75" customHeight="1">
      <c r="A23" s="15">
        <v>19.0</v>
      </c>
      <c r="B23" s="23">
        <v>1.62022049E8</v>
      </c>
      <c r="C23" s="24" t="s">
        <v>27</v>
      </c>
      <c r="D23" s="18">
        <v>1.0</v>
      </c>
      <c r="E23" s="18">
        <v>1.0</v>
      </c>
      <c r="F23" s="18">
        <v>1.0</v>
      </c>
      <c r="G23" s="18">
        <v>1.0</v>
      </c>
      <c r="H23" s="22">
        <v>1.0</v>
      </c>
      <c r="I23" s="22">
        <v>1.0</v>
      </c>
      <c r="J23" s="19">
        <v>1.0</v>
      </c>
      <c r="K23" s="19">
        <v>1.0</v>
      </c>
      <c r="L23" s="19">
        <v>1.0</v>
      </c>
      <c r="M23" s="19">
        <v>1.0</v>
      </c>
      <c r="N23" s="19">
        <v>1.0</v>
      </c>
      <c r="O23" s="19">
        <v>1.0</v>
      </c>
      <c r="P23" s="19">
        <v>1.0</v>
      </c>
      <c r="Q23" s="19">
        <v>1.0</v>
      </c>
      <c r="R23" s="20">
        <f t="shared" si="1"/>
        <v>1</v>
      </c>
      <c r="S23" s="21">
        <f t="shared" si="2"/>
        <v>100</v>
      </c>
    </row>
    <row r="24" ht="21.75" customHeight="1">
      <c r="A24" s="15">
        <v>20.0</v>
      </c>
      <c r="B24" s="25">
        <v>1.6202205E8</v>
      </c>
      <c r="C24" s="26" t="s">
        <v>28</v>
      </c>
      <c r="D24" s="18">
        <v>1.0</v>
      </c>
      <c r="E24" s="18">
        <v>1.0</v>
      </c>
      <c r="F24" s="18">
        <v>1.0</v>
      </c>
      <c r="G24" s="18">
        <v>1.0</v>
      </c>
      <c r="H24" s="22">
        <v>1.0</v>
      </c>
      <c r="I24" s="22">
        <v>1.0</v>
      </c>
      <c r="J24" s="19">
        <v>1.0</v>
      </c>
      <c r="K24" s="19">
        <v>1.0</v>
      </c>
      <c r="L24" s="19">
        <v>1.0</v>
      </c>
      <c r="M24" s="19">
        <v>1.0</v>
      </c>
      <c r="N24" s="19">
        <v>1.0</v>
      </c>
      <c r="O24" s="19">
        <v>1.0</v>
      </c>
      <c r="P24" s="19">
        <v>1.0</v>
      </c>
      <c r="Q24" s="19">
        <v>1.0</v>
      </c>
      <c r="R24" s="20">
        <f t="shared" si="1"/>
        <v>1</v>
      </c>
      <c r="S24" s="21">
        <f t="shared" si="2"/>
        <v>100</v>
      </c>
    </row>
    <row r="25" ht="21.75" customHeight="1">
      <c r="A25" s="27">
        <v>21.0</v>
      </c>
      <c r="B25" s="28">
        <v>1.62022052E8</v>
      </c>
      <c r="C25" s="29" t="s">
        <v>29</v>
      </c>
      <c r="D25" s="30">
        <v>0.0</v>
      </c>
      <c r="E25" s="30">
        <v>0.0</v>
      </c>
      <c r="F25" s="30">
        <v>0.0</v>
      </c>
      <c r="G25" s="31">
        <v>0.0</v>
      </c>
      <c r="H25" s="32">
        <v>0.0</v>
      </c>
      <c r="I25" s="32">
        <v>0.0</v>
      </c>
      <c r="J25" s="31">
        <v>0.0</v>
      </c>
      <c r="K25" s="31">
        <v>0.0</v>
      </c>
      <c r="L25" s="31">
        <v>0.0</v>
      </c>
      <c r="M25" s="31">
        <v>0.0</v>
      </c>
      <c r="N25" s="31">
        <v>0.0</v>
      </c>
      <c r="O25" s="31">
        <v>0.0</v>
      </c>
      <c r="P25" s="31">
        <v>0.0</v>
      </c>
      <c r="Q25" s="31">
        <v>0.0</v>
      </c>
      <c r="R25" s="33">
        <f t="shared" si="1"/>
        <v>0</v>
      </c>
      <c r="S25" s="34">
        <f t="shared" si="2"/>
        <v>0</v>
      </c>
    </row>
    <row r="26" ht="21.75" customHeight="1">
      <c r="A26" s="15">
        <v>22.0</v>
      </c>
      <c r="B26" s="25">
        <v>1.62022053E8</v>
      </c>
      <c r="C26" s="26" t="s">
        <v>30</v>
      </c>
      <c r="D26" s="18">
        <v>1.0</v>
      </c>
      <c r="E26" s="18">
        <v>1.0</v>
      </c>
      <c r="F26" s="18">
        <v>1.0</v>
      </c>
      <c r="G26" s="18">
        <v>1.0</v>
      </c>
      <c r="H26" s="22">
        <v>1.0</v>
      </c>
      <c r="I26" s="22">
        <v>1.0</v>
      </c>
      <c r="J26" s="19">
        <v>1.0</v>
      </c>
      <c r="K26" s="19">
        <v>1.0</v>
      </c>
      <c r="L26" s="19">
        <v>1.0</v>
      </c>
      <c r="M26" s="19">
        <v>1.0</v>
      </c>
      <c r="N26" s="19">
        <v>1.0</v>
      </c>
      <c r="O26" s="19">
        <v>1.0</v>
      </c>
      <c r="P26" s="19">
        <v>1.0</v>
      </c>
      <c r="Q26" s="19">
        <v>1.0</v>
      </c>
      <c r="R26" s="20">
        <f t="shared" si="1"/>
        <v>1</v>
      </c>
      <c r="S26" s="21">
        <f t="shared" si="2"/>
        <v>100</v>
      </c>
    </row>
    <row r="27" ht="21.75" customHeight="1">
      <c r="A27" s="15">
        <v>23.0</v>
      </c>
      <c r="B27" s="25">
        <v>1.62022054E8</v>
      </c>
      <c r="C27" s="26" t="s">
        <v>31</v>
      </c>
      <c r="D27" s="18">
        <v>1.0</v>
      </c>
      <c r="E27" s="18">
        <v>1.0</v>
      </c>
      <c r="F27" s="18">
        <v>1.0</v>
      </c>
      <c r="G27" s="18">
        <v>1.0</v>
      </c>
      <c r="H27" s="22">
        <v>1.0</v>
      </c>
      <c r="I27" s="22">
        <v>1.0</v>
      </c>
      <c r="J27" s="19">
        <v>1.0</v>
      </c>
      <c r="K27" s="19">
        <v>1.0</v>
      </c>
      <c r="L27" s="19">
        <v>1.0</v>
      </c>
      <c r="M27" s="19">
        <v>1.0</v>
      </c>
      <c r="N27" s="19">
        <v>1.0</v>
      </c>
      <c r="O27" s="19">
        <v>1.0</v>
      </c>
      <c r="P27" s="19">
        <v>1.0</v>
      </c>
      <c r="Q27" s="19">
        <v>1.0</v>
      </c>
      <c r="R27" s="20">
        <f t="shared" si="1"/>
        <v>1</v>
      </c>
      <c r="S27" s="21">
        <f t="shared" si="2"/>
        <v>100</v>
      </c>
    </row>
    <row r="28" ht="21.75" customHeight="1">
      <c r="A28" s="15">
        <v>24.0</v>
      </c>
      <c r="B28" s="25">
        <v>1.62022055E8</v>
      </c>
      <c r="C28" s="26" t="s">
        <v>32</v>
      </c>
      <c r="D28" s="18">
        <v>1.0</v>
      </c>
      <c r="E28" s="18">
        <v>1.0</v>
      </c>
      <c r="F28" s="18">
        <v>1.0</v>
      </c>
      <c r="G28" s="18">
        <v>1.0</v>
      </c>
      <c r="H28" s="22">
        <v>0.0</v>
      </c>
      <c r="I28" s="22">
        <v>1.0</v>
      </c>
      <c r="J28" s="19">
        <v>1.0</v>
      </c>
      <c r="K28" s="19">
        <v>1.0</v>
      </c>
      <c r="L28" s="19">
        <v>1.0</v>
      </c>
      <c r="M28" s="19">
        <v>1.0</v>
      </c>
      <c r="N28" s="19">
        <v>1.0</v>
      </c>
      <c r="O28" s="19">
        <v>1.0</v>
      </c>
      <c r="P28" s="19">
        <v>1.0</v>
      </c>
      <c r="Q28" s="19">
        <v>1.0</v>
      </c>
      <c r="R28" s="20">
        <f t="shared" si="1"/>
        <v>0.9285714286</v>
      </c>
      <c r="S28" s="21">
        <f t="shared" si="2"/>
        <v>92.85714286</v>
      </c>
    </row>
    <row r="29" ht="21.75" customHeight="1">
      <c r="A29" s="15">
        <v>25.0</v>
      </c>
      <c r="B29" s="25">
        <v>1.62022056E8</v>
      </c>
      <c r="C29" s="26" t="s">
        <v>33</v>
      </c>
      <c r="D29" s="18">
        <v>1.0</v>
      </c>
      <c r="E29" s="18">
        <v>0.0</v>
      </c>
      <c r="F29" s="18">
        <v>1.0</v>
      </c>
      <c r="G29" s="18">
        <v>1.0</v>
      </c>
      <c r="H29" s="22">
        <v>1.0</v>
      </c>
      <c r="I29" s="22">
        <v>1.0</v>
      </c>
      <c r="J29" s="19">
        <v>1.0</v>
      </c>
      <c r="K29" s="19">
        <v>1.0</v>
      </c>
      <c r="L29" s="19">
        <v>1.0</v>
      </c>
      <c r="M29" s="19">
        <v>0.0</v>
      </c>
      <c r="N29" s="19">
        <v>1.0</v>
      </c>
      <c r="O29" s="19">
        <v>1.0</v>
      </c>
      <c r="P29" s="19">
        <v>1.0</v>
      </c>
      <c r="Q29" s="19">
        <v>1.0</v>
      </c>
      <c r="R29" s="20">
        <f t="shared" si="1"/>
        <v>0.8571428571</v>
      </c>
      <c r="S29" s="21">
        <f t="shared" si="2"/>
        <v>85.71428571</v>
      </c>
    </row>
    <row r="30" ht="22.5" customHeight="1">
      <c r="A30" s="15">
        <v>26.0</v>
      </c>
      <c r="B30" s="25">
        <v>1.62022057E8</v>
      </c>
      <c r="C30" s="26" t="s">
        <v>34</v>
      </c>
      <c r="D30" s="18">
        <v>1.0</v>
      </c>
      <c r="E30" s="35">
        <v>1.0</v>
      </c>
      <c r="F30" s="35">
        <v>1.0</v>
      </c>
      <c r="G30" s="35">
        <v>1.0</v>
      </c>
      <c r="H30" s="35">
        <v>1.0</v>
      </c>
      <c r="I30" s="35">
        <v>1.0</v>
      </c>
      <c r="J30" s="19">
        <v>1.0</v>
      </c>
      <c r="K30" s="35">
        <v>1.0</v>
      </c>
      <c r="L30" s="19">
        <v>1.0</v>
      </c>
      <c r="M30" s="19">
        <v>1.0</v>
      </c>
      <c r="N30" s="19">
        <v>1.0</v>
      </c>
      <c r="O30" s="19">
        <v>1.0</v>
      </c>
      <c r="P30" s="19">
        <v>1.0</v>
      </c>
      <c r="Q30" s="19">
        <v>1.0</v>
      </c>
      <c r="R30" s="20">
        <f t="shared" si="1"/>
        <v>1</v>
      </c>
      <c r="S30" s="21">
        <f t="shared" si="2"/>
        <v>100</v>
      </c>
      <c r="T30" s="36"/>
      <c r="U30" s="36"/>
      <c r="V30" s="36"/>
      <c r="W30" s="36"/>
      <c r="X30" s="36"/>
      <c r="Y30" s="36"/>
      <c r="Z30" s="36"/>
    </row>
    <row r="31" ht="22.5" customHeight="1">
      <c r="A31" s="15">
        <v>27.0</v>
      </c>
      <c r="B31" s="25">
        <v>1.62022058E8</v>
      </c>
      <c r="C31" s="26" t="s">
        <v>35</v>
      </c>
      <c r="D31" s="18">
        <v>1.0</v>
      </c>
      <c r="E31" s="35">
        <v>1.0</v>
      </c>
      <c r="F31" s="35">
        <v>1.0</v>
      </c>
      <c r="G31" s="19">
        <v>0.0</v>
      </c>
      <c r="H31" s="35">
        <v>1.0</v>
      </c>
      <c r="I31" s="35">
        <v>1.0</v>
      </c>
      <c r="J31" s="19">
        <v>1.0</v>
      </c>
      <c r="K31" s="35">
        <v>1.0</v>
      </c>
      <c r="L31" s="19">
        <v>1.0</v>
      </c>
      <c r="M31" s="19">
        <v>0.0</v>
      </c>
      <c r="N31" s="19">
        <v>1.0</v>
      </c>
      <c r="O31" s="19">
        <v>1.0</v>
      </c>
      <c r="P31" s="19">
        <v>1.0</v>
      </c>
      <c r="Q31" s="19">
        <v>1.0</v>
      </c>
      <c r="R31" s="20">
        <f t="shared" si="1"/>
        <v>0.8571428571</v>
      </c>
      <c r="S31" s="21">
        <f t="shared" si="2"/>
        <v>85.71428571</v>
      </c>
      <c r="T31" s="36"/>
      <c r="U31" s="36"/>
      <c r="V31" s="36"/>
      <c r="W31" s="36"/>
      <c r="X31" s="36"/>
      <c r="Y31" s="36"/>
      <c r="Z31" s="36"/>
    </row>
    <row r="32" ht="22.5" customHeight="1">
      <c r="A32" s="15">
        <v>28.0</v>
      </c>
      <c r="B32" s="37">
        <v>1.62022059E8</v>
      </c>
      <c r="C32" s="38" t="s">
        <v>36</v>
      </c>
      <c r="D32" s="18">
        <v>1.0</v>
      </c>
      <c r="E32" s="35">
        <v>1.0</v>
      </c>
      <c r="F32" s="35">
        <v>1.0</v>
      </c>
      <c r="G32" s="19">
        <v>1.0</v>
      </c>
      <c r="H32" s="35">
        <v>1.0</v>
      </c>
      <c r="I32" s="35">
        <v>1.0</v>
      </c>
      <c r="J32" s="19">
        <v>1.0</v>
      </c>
      <c r="K32" s="35">
        <v>1.0</v>
      </c>
      <c r="L32" s="19">
        <v>1.0</v>
      </c>
      <c r="M32" s="19">
        <v>1.0</v>
      </c>
      <c r="N32" s="19">
        <v>1.0</v>
      </c>
      <c r="O32" s="19">
        <v>1.0</v>
      </c>
      <c r="P32" s="19">
        <v>1.0</v>
      </c>
      <c r="Q32" s="19">
        <v>1.0</v>
      </c>
      <c r="R32" s="20">
        <f t="shared" si="1"/>
        <v>1</v>
      </c>
      <c r="S32" s="21">
        <f t="shared" si="2"/>
        <v>100</v>
      </c>
      <c r="T32" s="36"/>
      <c r="U32" s="36"/>
      <c r="V32" s="36"/>
      <c r="W32" s="36"/>
      <c r="X32" s="36"/>
      <c r="Y32" s="36"/>
      <c r="Z32" s="36"/>
    </row>
    <row r="33" ht="22.5" customHeight="1">
      <c r="A33" s="39"/>
      <c r="B33" s="40"/>
      <c r="C33" s="41"/>
      <c r="D33" s="39"/>
      <c r="E33" s="39"/>
      <c r="F33" s="39"/>
      <c r="G33" s="39"/>
      <c r="H33" s="39"/>
      <c r="I33" s="39"/>
      <c r="J33" s="42"/>
      <c r="K33" s="39"/>
      <c r="L33" s="43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22.5" customHeight="1">
      <c r="A34" s="39"/>
      <c r="B34" s="40"/>
      <c r="C34" s="41"/>
      <c r="D34" s="39"/>
      <c r="E34" s="39"/>
      <c r="F34" s="39"/>
      <c r="G34" s="39"/>
      <c r="H34" s="39"/>
      <c r="I34" s="39"/>
      <c r="J34" s="39"/>
      <c r="K34" s="39"/>
      <c r="L34" s="4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21.75" customHeight="1">
      <c r="B35" s="45" t="s">
        <v>37</v>
      </c>
      <c r="C35" s="46" t="s">
        <v>38</v>
      </c>
    </row>
    <row r="36" ht="21.75" customHeight="1">
      <c r="B36" s="11"/>
      <c r="C36" s="46" t="s">
        <v>39</v>
      </c>
    </row>
    <row r="37" ht="21.75" customHeight="1">
      <c r="B37" s="47"/>
      <c r="C37" s="48" t="s">
        <v>40</v>
      </c>
    </row>
    <row r="38" ht="21.75" customHeight="1">
      <c r="B38" s="49"/>
    </row>
    <row r="39" ht="21.75" customHeight="1">
      <c r="B39" s="49"/>
    </row>
    <row r="40" ht="21.75" customHeight="1">
      <c r="B40" s="49"/>
    </row>
    <row r="41" ht="21.75" customHeight="1">
      <c r="B41" s="49"/>
    </row>
    <row r="42" ht="21.75" customHeight="1">
      <c r="B42" s="49"/>
    </row>
    <row r="43" ht="21.75" customHeight="1">
      <c r="B43" s="49"/>
    </row>
    <row r="44" ht="21.75" customHeight="1">
      <c r="B44" s="49"/>
    </row>
    <row r="45" ht="21.75" customHeight="1">
      <c r="B45" s="49"/>
    </row>
    <row r="46" ht="21.75" customHeight="1">
      <c r="B46" s="49"/>
    </row>
    <row r="47" ht="21.75" customHeight="1">
      <c r="B47" s="49"/>
    </row>
    <row r="48" ht="21.75" customHeight="1">
      <c r="B48" s="49"/>
    </row>
    <row r="49" ht="21.75" customHeight="1">
      <c r="B49" s="49"/>
    </row>
    <row r="50" ht="21.75" customHeight="1">
      <c r="B50" s="49"/>
    </row>
    <row r="51" ht="21.75" customHeight="1">
      <c r="B51" s="49"/>
    </row>
    <row r="52" ht="21.75" customHeight="1">
      <c r="B52" s="49"/>
    </row>
    <row r="53" ht="21.75" customHeight="1">
      <c r="B53" s="49"/>
    </row>
    <row r="54" ht="21.75" customHeight="1">
      <c r="B54" s="49"/>
    </row>
    <row r="55" ht="21.75" customHeight="1">
      <c r="B55" s="49"/>
    </row>
    <row r="56" ht="21.75" customHeight="1">
      <c r="B56" s="49"/>
    </row>
    <row r="57" ht="21.75" customHeight="1">
      <c r="B57" s="49"/>
    </row>
    <row r="58" ht="21.75" customHeight="1">
      <c r="B58" s="49"/>
    </row>
    <row r="59" ht="21.75" customHeight="1">
      <c r="B59" s="49"/>
    </row>
    <row r="60" ht="21.75" customHeight="1">
      <c r="B60" s="49"/>
    </row>
    <row r="61" ht="21.75" customHeight="1">
      <c r="B61" s="49"/>
    </row>
    <row r="62" ht="21.75" customHeight="1">
      <c r="B62" s="49"/>
    </row>
    <row r="63" ht="21.75" customHeight="1">
      <c r="B63" s="49"/>
    </row>
    <row r="64" ht="21.75" customHeight="1">
      <c r="B64" s="49"/>
    </row>
    <row r="65" ht="21.75" customHeight="1">
      <c r="B65" s="49"/>
    </row>
    <row r="66" ht="21.75" customHeight="1">
      <c r="B66" s="49"/>
    </row>
    <row r="67" ht="21.75" customHeight="1">
      <c r="B67" s="49"/>
    </row>
    <row r="68" ht="21.75" customHeight="1">
      <c r="B68" s="49"/>
    </row>
    <row r="69" ht="21.75" customHeight="1">
      <c r="B69" s="49"/>
    </row>
    <row r="70" ht="21.75" customHeight="1">
      <c r="B70" s="49"/>
    </row>
    <row r="71" ht="21.75" customHeight="1">
      <c r="B71" s="49"/>
    </row>
    <row r="72" ht="21.75" customHeight="1">
      <c r="B72" s="49"/>
    </row>
    <row r="73" ht="21.75" customHeight="1">
      <c r="B73" s="49"/>
    </row>
    <row r="74" ht="21.75" customHeight="1">
      <c r="B74" s="49"/>
    </row>
    <row r="75" ht="21.75" customHeight="1">
      <c r="B75" s="49"/>
    </row>
    <row r="76" ht="21.75" customHeight="1">
      <c r="B76" s="49"/>
    </row>
    <row r="77" ht="21.75" customHeight="1">
      <c r="B77" s="49"/>
    </row>
    <row r="78" ht="21.75" customHeight="1">
      <c r="B78" s="49"/>
    </row>
    <row r="79" ht="21.75" customHeight="1">
      <c r="B79" s="49"/>
    </row>
    <row r="80" ht="21.75" customHeight="1">
      <c r="B80" s="49"/>
    </row>
    <row r="81" ht="21.75" customHeight="1">
      <c r="B81" s="49"/>
    </row>
    <row r="82" ht="21.75" customHeight="1">
      <c r="B82" s="49"/>
    </row>
    <row r="83" ht="21.75" customHeight="1">
      <c r="B83" s="49"/>
    </row>
    <row r="84" ht="21.75" customHeight="1">
      <c r="B84" s="49"/>
    </row>
    <row r="85" ht="21.75" customHeight="1">
      <c r="B85" s="49"/>
    </row>
    <row r="86" ht="21.75" customHeight="1">
      <c r="B86" s="49"/>
    </row>
    <row r="87" ht="21.75" customHeight="1">
      <c r="B87" s="49"/>
    </row>
    <row r="88" ht="21.75" customHeight="1">
      <c r="B88" s="49"/>
    </row>
    <row r="89" ht="21.75" customHeight="1">
      <c r="B89" s="49"/>
    </row>
    <row r="90" ht="21.75" customHeight="1">
      <c r="B90" s="49"/>
    </row>
    <row r="91" ht="21.75" customHeight="1">
      <c r="B91" s="49"/>
    </row>
    <row r="92" ht="21.75" customHeight="1">
      <c r="B92" s="49"/>
    </row>
    <row r="93" ht="21.75" customHeight="1">
      <c r="B93" s="49"/>
    </row>
    <row r="94" ht="21.75" customHeight="1">
      <c r="B94" s="49"/>
    </row>
    <row r="95" ht="21.75" customHeight="1">
      <c r="B95" s="49"/>
    </row>
    <row r="96" ht="21.75" customHeight="1">
      <c r="B96" s="49"/>
    </row>
    <row r="97" ht="21.75" customHeight="1">
      <c r="B97" s="49"/>
    </row>
    <row r="98" ht="21.75" customHeight="1">
      <c r="B98" s="49"/>
    </row>
    <row r="99" ht="21.75" customHeight="1">
      <c r="B99" s="49"/>
    </row>
    <row r="100" ht="21.75" customHeight="1">
      <c r="B100" s="49"/>
    </row>
    <row r="101" ht="21.75" customHeight="1">
      <c r="B101" s="49"/>
    </row>
    <row r="102" ht="21.75" customHeight="1">
      <c r="B102" s="49"/>
    </row>
    <row r="103" ht="21.75" customHeight="1">
      <c r="B103" s="49"/>
    </row>
    <row r="104" ht="21.75" customHeight="1">
      <c r="B104" s="49"/>
    </row>
    <row r="105" ht="21.75" customHeight="1">
      <c r="B105" s="49"/>
    </row>
    <row r="106" ht="21.75" customHeight="1">
      <c r="B106" s="49"/>
    </row>
    <row r="107" ht="21.75" customHeight="1">
      <c r="B107" s="49"/>
    </row>
    <row r="108" ht="21.75" customHeight="1">
      <c r="B108" s="49"/>
    </row>
    <row r="109" ht="21.75" customHeight="1">
      <c r="B109" s="49"/>
    </row>
    <row r="110" ht="21.75" customHeight="1">
      <c r="B110" s="49"/>
    </row>
    <row r="111" ht="21.75" customHeight="1">
      <c r="B111" s="49"/>
    </row>
    <row r="112" ht="21.75" customHeight="1">
      <c r="B112" s="49"/>
    </row>
    <row r="113" ht="21.75" customHeight="1">
      <c r="B113" s="49"/>
    </row>
    <row r="114" ht="21.75" customHeight="1">
      <c r="B114" s="49"/>
    </row>
    <row r="115" ht="21.75" customHeight="1">
      <c r="B115" s="49"/>
    </row>
    <row r="116" ht="21.75" customHeight="1">
      <c r="B116" s="49"/>
    </row>
    <row r="117" ht="21.75" customHeight="1">
      <c r="B117" s="49"/>
    </row>
    <row r="118" ht="21.75" customHeight="1">
      <c r="B118" s="49"/>
    </row>
    <row r="119" ht="21.75" customHeight="1">
      <c r="B119" s="49"/>
    </row>
    <row r="120" ht="21.75" customHeight="1">
      <c r="B120" s="49"/>
    </row>
    <row r="121" ht="21.75" customHeight="1">
      <c r="B121" s="49"/>
    </row>
    <row r="122" ht="21.75" customHeight="1">
      <c r="B122" s="49"/>
    </row>
    <row r="123" ht="21.75" customHeight="1">
      <c r="B123" s="49"/>
    </row>
    <row r="124" ht="21.75" customHeight="1">
      <c r="B124" s="49"/>
    </row>
    <row r="125" ht="21.75" customHeight="1">
      <c r="B125" s="49"/>
    </row>
    <row r="126" ht="21.75" customHeight="1">
      <c r="B126" s="49"/>
    </row>
    <row r="127" ht="21.75" customHeight="1">
      <c r="B127" s="49"/>
    </row>
    <row r="128" ht="21.75" customHeight="1">
      <c r="B128" s="49"/>
    </row>
    <row r="129" ht="21.75" customHeight="1">
      <c r="B129" s="49"/>
    </row>
    <row r="130" ht="21.75" customHeight="1">
      <c r="B130" s="49"/>
    </row>
    <row r="131" ht="21.75" customHeight="1">
      <c r="B131" s="49"/>
    </row>
    <row r="132" ht="21.75" customHeight="1">
      <c r="B132" s="49"/>
    </row>
    <row r="133" ht="21.75" customHeight="1">
      <c r="B133" s="49"/>
    </row>
    <row r="134" ht="21.75" customHeight="1">
      <c r="B134" s="49"/>
    </row>
    <row r="135" ht="21.75" customHeight="1">
      <c r="B135" s="49"/>
    </row>
    <row r="136" ht="21.75" customHeight="1">
      <c r="B136" s="49"/>
    </row>
    <row r="137" ht="21.75" customHeight="1">
      <c r="B137" s="49"/>
    </row>
    <row r="138" ht="21.75" customHeight="1">
      <c r="B138" s="49"/>
    </row>
    <row r="139" ht="21.75" customHeight="1">
      <c r="B139" s="49"/>
    </row>
    <row r="140" ht="21.75" customHeight="1">
      <c r="B140" s="49"/>
    </row>
    <row r="141" ht="21.75" customHeight="1">
      <c r="B141" s="49"/>
    </row>
    <row r="142" ht="21.75" customHeight="1">
      <c r="B142" s="49"/>
    </row>
    <row r="143" ht="21.75" customHeight="1">
      <c r="B143" s="49"/>
    </row>
    <row r="144" ht="21.75" customHeight="1">
      <c r="B144" s="49"/>
    </row>
    <row r="145" ht="21.75" customHeight="1">
      <c r="B145" s="49"/>
    </row>
    <row r="146" ht="21.75" customHeight="1">
      <c r="B146" s="49"/>
    </row>
    <row r="147" ht="21.75" customHeight="1">
      <c r="B147" s="49"/>
    </row>
    <row r="148" ht="21.75" customHeight="1">
      <c r="B148" s="49"/>
    </row>
    <row r="149" ht="21.75" customHeight="1">
      <c r="B149" s="49"/>
    </row>
    <row r="150" ht="21.75" customHeight="1">
      <c r="B150" s="49"/>
    </row>
    <row r="151" ht="21.75" customHeight="1">
      <c r="B151" s="49"/>
    </row>
    <row r="152" ht="21.75" customHeight="1">
      <c r="B152" s="49"/>
    </row>
    <row r="153" ht="21.75" customHeight="1">
      <c r="B153" s="49"/>
    </row>
    <row r="154" ht="21.75" customHeight="1">
      <c r="B154" s="49"/>
    </row>
    <row r="155" ht="21.75" customHeight="1">
      <c r="B155" s="49"/>
    </row>
    <row r="156" ht="21.75" customHeight="1">
      <c r="B156" s="49"/>
    </row>
    <row r="157" ht="21.75" customHeight="1">
      <c r="B157" s="49"/>
    </row>
    <row r="158" ht="21.75" customHeight="1">
      <c r="B158" s="49"/>
    </row>
    <row r="159" ht="21.75" customHeight="1">
      <c r="B159" s="49"/>
    </row>
    <row r="160" ht="21.75" customHeight="1">
      <c r="B160" s="49"/>
    </row>
    <row r="161" ht="21.75" customHeight="1">
      <c r="B161" s="49"/>
    </row>
    <row r="162" ht="21.75" customHeight="1">
      <c r="B162" s="49"/>
    </row>
    <row r="163" ht="21.75" customHeight="1">
      <c r="B163" s="49"/>
    </row>
    <row r="164" ht="21.75" customHeight="1">
      <c r="B164" s="49"/>
    </row>
    <row r="165" ht="21.75" customHeight="1">
      <c r="B165" s="49"/>
    </row>
    <row r="166" ht="21.75" customHeight="1">
      <c r="B166" s="49"/>
    </row>
    <row r="167" ht="21.75" customHeight="1">
      <c r="B167" s="49"/>
    </row>
    <row r="168" ht="21.75" customHeight="1">
      <c r="B168" s="49"/>
    </row>
    <row r="169" ht="21.75" customHeight="1">
      <c r="B169" s="49"/>
    </row>
    <row r="170" ht="21.75" customHeight="1">
      <c r="B170" s="49"/>
    </row>
    <row r="171" ht="21.75" customHeight="1">
      <c r="B171" s="49"/>
    </row>
    <row r="172" ht="21.75" customHeight="1">
      <c r="B172" s="49"/>
    </row>
    <row r="173" ht="21.75" customHeight="1">
      <c r="B173" s="49"/>
    </row>
    <row r="174" ht="21.75" customHeight="1">
      <c r="B174" s="49"/>
    </row>
    <row r="175" ht="21.75" customHeight="1">
      <c r="B175" s="49"/>
    </row>
    <row r="176" ht="21.75" customHeight="1">
      <c r="B176" s="49"/>
    </row>
    <row r="177" ht="21.75" customHeight="1">
      <c r="B177" s="49"/>
    </row>
    <row r="178" ht="21.75" customHeight="1">
      <c r="B178" s="49"/>
    </row>
    <row r="179" ht="21.75" customHeight="1">
      <c r="B179" s="49"/>
    </row>
    <row r="180" ht="21.75" customHeight="1">
      <c r="B180" s="49"/>
    </row>
    <row r="181" ht="21.75" customHeight="1">
      <c r="B181" s="49"/>
    </row>
    <row r="182" ht="21.75" customHeight="1">
      <c r="B182" s="49"/>
    </row>
    <row r="183" ht="21.75" customHeight="1">
      <c r="B183" s="49"/>
    </row>
    <row r="184" ht="21.75" customHeight="1">
      <c r="B184" s="49"/>
    </row>
    <row r="185" ht="21.75" customHeight="1">
      <c r="B185" s="49"/>
    </row>
    <row r="186" ht="21.75" customHeight="1">
      <c r="B186" s="49"/>
    </row>
    <row r="187" ht="21.75" customHeight="1">
      <c r="B187" s="49"/>
    </row>
    <row r="188" ht="21.75" customHeight="1">
      <c r="B188" s="49"/>
    </row>
    <row r="189" ht="21.75" customHeight="1">
      <c r="B189" s="49"/>
    </row>
    <row r="190" ht="21.75" customHeight="1">
      <c r="B190" s="49"/>
    </row>
    <row r="191" ht="21.75" customHeight="1">
      <c r="B191" s="49"/>
    </row>
    <row r="192" ht="21.75" customHeight="1">
      <c r="B192" s="49"/>
    </row>
    <row r="193" ht="21.75" customHeight="1">
      <c r="B193" s="49"/>
    </row>
    <row r="194" ht="21.75" customHeight="1">
      <c r="B194" s="49"/>
    </row>
    <row r="195" ht="21.75" customHeight="1">
      <c r="B195" s="49"/>
    </row>
    <row r="196" ht="21.75" customHeight="1">
      <c r="B196" s="49"/>
    </row>
    <row r="197" ht="21.75" customHeight="1">
      <c r="B197" s="49"/>
    </row>
    <row r="198" ht="21.75" customHeight="1">
      <c r="B198" s="49"/>
    </row>
    <row r="199" ht="21.75" customHeight="1">
      <c r="B199" s="49"/>
    </row>
    <row r="200" ht="21.75" customHeight="1">
      <c r="B200" s="49"/>
    </row>
    <row r="201" ht="21.75" customHeight="1">
      <c r="B201" s="49"/>
    </row>
    <row r="202" ht="21.75" customHeight="1">
      <c r="B202" s="49"/>
    </row>
    <row r="203" ht="21.75" customHeight="1">
      <c r="B203" s="49"/>
    </row>
    <row r="204" ht="21.75" customHeight="1">
      <c r="B204" s="49"/>
    </row>
    <row r="205" ht="21.75" customHeight="1">
      <c r="B205" s="49"/>
    </row>
    <row r="206" ht="21.75" customHeight="1">
      <c r="B206" s="49"/>
    </row>
    <row r="207" ht="21.75" customHeight="1">
      <c r="B207" s="49"/>
    </row>
    <row r="208" ht="21.75" customHeight="1">
      <c r="B208" s="49"/>
    </row>
    <row r="209" ht="21.75" customHeight="1">
      <c r="B209" s="49"/>
    </row>
    <row r="210" ht="21.75" customHeight="1">
      <c r="B210" s="49"/>
    </row>
    <row r="211" ht="21.75" customHeight="1">
      <c r="B211" s="49"/>
    </row>
    <row r="212" ht="21.75" customHeight="1">
      <c r="B212" s="49"/>
    </row>
    <row r="213" ht="21.75" customHeight="1">
      <c r="B213" s="49"/>
    </row>
    <row r="214" ht="21.75" customHeight="1">
      <c r="B214" s="49"/>
    </row>
    <row r="215" ht="21.75" customHeight="1">
      <c r="B215" s="49"/>
    </row>
    <row r="216" ht="21.75" customHeight="1">
      <c r="B216" s="49"/>
    </row>
    <row r="217" ht="21.75" customHeight="1">
      <c r="B217" s="49"/>
    </row>
    <row r="218" ht="21.75" customHeight="1">
      <c r="B218" s="49"/>
    </row>
    <row r="219" ht="21.75" customHeight="1">
      <c r="B219" s="49"/>
    </row>
    <row r="220" ht="21.75" customHeight="1">
      <c r="B220" s="49"/>
    </row>
    <row r="221" ht="21.75" customHeight="1">
      <c r="B221" s="49"/>
    </row>
    <row r="222" ht="21.75" customHeight="1">
      <c r="B222" s="49"/>
    </row>
    <row r="223" ht="21.75" customHeight="1">
      <c r="B223" s="49"/>
    </row>
    <row r="224" ht="21.75" customHeight="1">
      <c r="B224" s="49"/>
    </row>
    <row r="225" ht="21.75" customHeight="1">
      <c r="B225" s="49"/>
    </row>
    <row r="226" ht="21.75" customHeight="1">
      <c r="B226" s="49"/>
    </row>
    <row r="227" ht="21.75" customHeight="1">
      <c r="B227" s="49"/>
    </row>
    <row r="228" ht="21.75" customHeight="1">
      <c r="B228" s="49"/>
    </row>
    <row r="229" ht="21.75" customHeight="1">
      <c r="B229" s="49"/>
    </row>
    <row r="230" ht="21.75" customHeight="1">
      <c r="B230" s="49"/>
    </row>
    <row r="231" ht="21.75" customHeight="1">
      <c r="B231" s="49"/>
    </row>
    <row r="232" ht="21.75" customHeight="1">
      <c r="B232" s="49"/>
    </row>
    <row r="233" ht="21.75" customHeight="1">
      <c r="B233" s="49"/>
    </row>
    <row r="234" ht="21.75" customHeight="1">
      <c r="B234" s="49"/>
    </row>
    <row r="235" ht="21.75" customHeight="1">
      <c r="B235" s="49"/>
    </row>
    <row r="236" ht="21.75" customHeight="1">
      <c r="B236" s="49"/>
    </row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</sheetData>
  <mergeCells count="8">
    <mergeCell ref="A1:S2"/>
    <mergeCell ref="A3:A4"/>
    <mergeCell ref="B3:B4"/>
    <mergeCell ref="C3:C4"/>
    <mergeCell ref="D3:Q3"/>
    <mergeCell ref="R3:R4"/>
    <mergeCell ref="S3:S4"/>
    <mergeCell ref="B35:B36"/>
  </mergeCells>
  <conditionalFormatting sqref="R5:S32">
    <cfRule type="cellIs" dxfId="0" priority="1" operator="lessThan">
      <formula>60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2.71"/>
    <col customWidth="1" min="3" max="3" width="32.71"/>
    <col customWidth="1" min="4" max="4" width="9.0"/>
    <col customWidth="1" min="5" max="15" width="8.71"/>
    <col customWidth="1" min="16" max="16" width="9.29"/>
    <col customWidth="1" min="17" max="26" width="8.71"/>
  </cols>
  <sheetData>
    <row r="1" ht="14.25" customHeight="1">
      <c r="A1" s="50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ht="38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ht="22.5" customHeight="1">
      <c r="A3" s="7" t="s">
        <v>1</v>
      </c>
      <c r="B3" s="7" t="s">
        <v>2</v>
      </c>
      <c r="C3" s="7" t="s">
        <v>3</v>
      </c>
      <c r="D3" s="8" t="s">
        <v>4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51" t="s">
        <v>42</v>
      </c>
    </row>
    <row r="4" ht="22.5" customHeight="1">
      <c r="A4" s="11"/>
      <c r="B4" s="11"/>
      <c r="C4" s="11"/>
      <c r="D4" s="52">
        <v>1.0</v>
      </c>
      <c r="E4" s="52">
        <v>2.0</v>
      </c>
      <c r="F4" s="52">
        <v>3.0</v>
      </c>
      <c r="G4" s="52">
        <v>4.0</v>
      </c>
      <c r="H4" s="52">
        <v>5.0</v>
      </c>
      <c r="I4" s="52">
        <v>6.0</v>
      </c>
      <c r="J4" s="52">
        <v>7.0</v>
      </c>
      <c r="K4" s="52">
        <v>8.0</v>
      </c>
      <c r="L4" s="52">
        <v>9.0</v>
      </c>
      <c r="M4" s="52">
        <v>10.0</v>
      </c>
      <c r="N4" s="52">
        <v>11.0</v>
      </c>
      <c r="O4" s="52">
        <v>12.0</v>
      </c>
      <c r="P4" s="53" t="s">
        <v>43</v>
      </c>
      <c r="Q4" s="14" t="s">
        <v>8</v>
      </c>
      <c r="R4" s="11"/>
      <c r="S4" s="49"/>
      <c r="T4" s="49"/>
      <c r="U4" s="49"/>
      <c r="V4" s="49"/>
      <c r="W4" s="49"/>
      <c r="X4" s="49"/>
      <c r="Y4" s="49"/>
      <c r="Z4" s="49"/>
    </row>
    <row r="5" ht="22.5" customHeight="1">
      <c r="A5" s="15">
        <v>1.0</v>
      </c>
      <c r="B5" s="16">
        <v>1.62022029E8</v>
      </c>
      <c r="C5" s="17" t="s">
        <v>9</v>
      </c>
      <c r="D5" s="54">
        <v>100.0</v>
      </c>
      <c r="E5" s="55">
        <v>100.0</v>
      </c>
      <c r="F5" s="55">
        <v>80.0</v>
      </c>
      <c r="G5" s="55">
        <v>100.0</v>
      </c>
      <c r="H5" s="55">
        <v>100.0</v>
      </c>
      <c r="I5" s="55">
        <v>90.0</v>
      </c>
      <c r="J5" s="56" t="s">
        <v>7</v>
      </c>
      <c r="K5" s="55">
        <v>50.0</v>
      </c>
      <c r="L5" s="55">
        <v>70.0</v>
      </c>
      <c r="M5" s="57">
        <v>100.0</v>
      </c>
      <c r="N5" s="55">
        <v>60.0</v>
      </c>
      <c r="O5" s="58"/>
      <c r="P5" s="55">
        <v>54.0</v>
      </c>
      <c r="Q5" s="59" t="s">
        <v>8</v>
      </c>
      <c r="R5" s="60">
        <f t="shared" ref="R5:R29" si="1">AVERAGE(D5,E5,F5,G5,H5,I5,K5,L5,M5,N5,O5)</f>
        <v>85</v>
      </c>
    </row>
    <row r="6" ht="22.5" customHeight="1">
      <c r="A6" s="15">
        <v>2.0</v>
      </c>
      <c r="B6" s="16">
        <v>1.6202203E8</v>
      </c>
      <c r="C6" s="17" t="s">
        <v>10</v>
      </c>
      <c r="D6" s="61">
        <v>100.0</v>
      </c>
      <c r="E6" s="62">
        <v>70.0</v>
      </c>
      <c r="F6" s="62">
        <v>90.0</v>
      </c>
      <c r="G6" s="62">
        <v>90.0</v>
      </c>
      <c r="H6" s="62">
        <v>90.0</v>
      </c>
      <c r="I6" s="62">
        <v>70.0</v>
      </c>
      <c r="J6" s="63"/>
      <c r="K6" s="62">
        <v>40.0</v>
      </c>
      <c r="L6" s="62">
        <v>70.0</v>
      </c>
      <c r="M6" s="64">
        <v>0.0</v>
      </c>
      <c r="N6" s="65">
        <v>0.0</v>
      </c>
      <c r="O6" s="66"/>
      <c r="P6" s="62">
        <v>47.0</v>
      </c>
      <c r="Q6" s="67"/>
      <c r="R6" s="60">
        <f t="shared" si="1"/>
        <v>62</v>
      </c>
    </row>
    <row r="7" ht="22.5" customHeight="1">
      <c r="A7" s="15">
        <v>3.0</v>
      </c>
      <c r="B7" s="16">
        <v>1.62022031E8</v>
      </c>
      <c r="C7" s="17" t="s">
        <v>11</v>
      </c>
      <c r="D7" s="68">
        <v>0.0</v>
      </c>
      <c r="E7" s="69">
        <v>80.0</v>
      </c>
      <c r="F7" s="69">
        <v>90.0</v>
      </c>
      <c r="G7" s="69">
        <v>90.0</v>
      </c>
      <c r="H7" s="70">
        <v>0.0</v>
      </c>
      <c r="I7" s="69">
        <v>70.0</v>
      </c>
      <c r="J7" s="63"/>
      <c r="K7" s="69">
        <v>40.0</v>
      </c>
      <c r="L7" s="70">
        <v>0.0</v>
      </c>
      <c r="M7" s="71">
        <v>70.0</v>
      </c>
      <c r="N7" s="70">
        <v>0.0</v>
      </c>
      <c r="O7" s="72"/>
      <c r="P7" s="69">
        <v>34.0</v>
      </c>
      <c r="Q7" s="67"/>
      <c r="R7" s="60">
        <f t="shared" si="1"/>
        <v>44</v>
      </c>
    </row>
    <row r="8" ht="22.5" customHeight="1">
      <c r="A8" s="15">
        <v>4.0</v>
      </c>
      <c r="B8" s="16">
        <v>1.62022032E8</v>
      </c>
      <c r="C8" s="17" t="s">
        <v>12</v>
      </c>
      <c r="D8" s="61">
        <v>94.0</v>
      </c>
      <c r="E8" s="69">
        <v>80.0</v>
      </c>
      <c r="F8" s="69">
        <v>80.0</v>
      </c>
      <c r="G8" s="70">
        <v>0.0</v>
      </c>
      <c r="H8" s="69">
        <v>100.0</v>
      </c>
      <c r="I8" s="69">
        <v>80.0</v>
      </c>
      <c r="J8" s="63"/>
      <c r="K8" s="69">
        <v>60.0</v>
      </c>
      <c r="L8" s="69">
        <v>70.0</v>
      </c>
      <c r="M8" s="71">
        <v>70.0</v>
      </c>
      <c r="N8" s="70">
        <v>0.0</v>
      </c>
      <c r="O8" s="72"/>
      <c r="P8" s="69">
        <v>77.0</v>
      </c>
      <c r="Q8" s="67"/>
      <c r="R8" s="60">
        <f t="shared" si="1"/>
        <v>63.4</v>
      </c>
    </row>
    <row r="9" ht="22.5" customHeight="1">
      <c r="A9" s="15">
        <v>5.0</v>
      </c>
      <c r="B9" s="16">
        <v>1.62022033E8</v>
      </c>
      <c r="C9" s="17" t="s">
        <v>13</v>
      </c>
      <c r="D9" s="61">
        <v>15.0</v>
      </c>
      <c r="E9" s="69">
        <v>80.0</v>
      </c>
      <c r="F9" s="69">
        <v>100.0</v>
      </c>
      <c r="G9" s="69">
        <v>100.0</v>
      </c>
      <c r="H9" s="70">
        <v>0.0</v>
      </c>
      <c r="I9" s="69">
        <v>70.0</v>
      </c>
      <c r="J9" s="63"/>
      <c r="K9" s="69">
        <v>60.0</v>
      </c>
      <c r="L9" s="69">
        <v>80.0</v>
      </c>
      <c r="M9" s="71">
        <v>80.0</v>
      </c>
      <c r="N9" s="69">
        <v>90.0</v>
      </c>
      <c r="O9" s="72"/>
      <c r="P9" s="69">
        <v>37.0</v>
      </c>
      <c r="Q9" s="67"/>
      <c r="R9" s="60">
        <f t="shared" si="1"/>
        <v>67.5</v>
      </c>
    </row>
    <row r="10" ht="22.5" customHeight="1">
      <c r="A10" s="15">
        <v>6.0</v>
      </c>
      <c r="B10" s="16">
        <v>1.62022034E8</v>
      </c>
      <c r="C10" s="17" t="s">
        <v>14</v>
      </c>
      <c r="D10" s="61">
        <v>90.0</v>
      </c>
      <c r="E10" s="69">
        <v>85.0</v>
      </c>
      <c r="F10" s="69">
        <v>90.0</v>
      </c>
      <c r="G10" s="69">
        <v>90.0</v>
      </c>
      <c r="H10" s="69">
        <v>85.0</v>
      </c>
      <c r="I10" s="69">
        <v>85.0</v>
      </c>
      <c r="J10" s="63"/>
      <c r="K10" s="69">
        <v>85.0</v>
      </c>
      <c r="L10" s="69">
        <v>90.0</v>
      </c>
      <c r="M10" s="71">
        <v>85.0</v>
      </c>
      <c r="N10" s="69">
        <v>90.0</v>
      </c>
      <c r="O10" s="72"/>
      <c r="P10" s="69">
        <v>34.0</v>
      </c>
      <c r="Q10" s="67"/>
      <c r="R10" s="60">
        <f t="shared" si="1"/>
        <v>87.5</v>
      </c>
    </row>
    <row r="11" ht="21.75" customHeight="1">
      <c r="A11" s="15">
        <v>7.0</v>
      </c>
      <c r="B11" s="16">
        <v>1.62022035E8</v>
      </c>
      <c r="C11" s="17" t="s">
        <v>15</v>
      </c>
      <c r="D11" s="61">
        <v>100.0</v>
      </c>
      <c r="E11" s="62">
        <v>100.0</v>
      </c>
      <c r="F11" s="62">
        <v>80.0</v>
      </c>
      <c r="G11" s="62">
        <v>100.0</v>
      </c>
      <c r="H11" s="62">
        <v>90.0</v>
      </c>
      <c r="I11" s="62">
        <v>70.0</v>
      </c>
      <c r="J11" s="63"/>
      <c r="K11" s="62">
        <v>50.0</v>
      </c>
      <c r="L11" s="62">
        <v>70.0</v>
      </c>
      <c r="M11" s="73">
        <v>90.0</v>
      </c>
      <c r="N11" s="65">
        <v>0.0</v>
      </c>
      <c r="O11" s="66"/>
      <c r="P11" s="62">
        <v>40.0</v>
      </c>
      <c r="Q11" s="67"/>
      <c r="R11" s="60">
        <f t="shared" si="1"/>
        <v>75</v>
      </c>
    </row>
    <row r="12" ht="21.75" customHeight="1">
      <c r="A12" s="15">
        <v>8.0</v>
      </c>
      <c r="B12" s="16">
        <v>1.62022037E8</v>
      </c>
      <c r="C12" s="17" t="s">
        <v>16</v>
      </c>
      <c r="D12" s="61">
        <v>85.0</v>
      </c>
      <c r="E12" s="69">
        <v>80.0</v>
      </c>
      <c r="F12" s="69">
        <v>100.0</v>
      </c>
      <c r="G12" s="69">
        <v>100.0</v>
      </c>
      <c r="H12" s="69">
        <v>100.0</v>
      </c>
      <c r="I12" s="69">
        <v>80.0</v>
      </c>
      <c r="J12" s="63"/>
      <c r="K12" s="69">
        <v>70.0</v>
      </c>
      <c r="L12" s="69">
        <v>70.0</v>
      </c>
      <c r="M12" s="71">
        <v>90.0</v>
      </c>
      <c r="N12" s="69">
        <v>80.0</v>
      </c>
      <c r="O12" s="72"/>
      <c r="P12" s="69">
        <v>37.0</v>
      </c>
      <c r="Q12" s="67"/>
      <c r="R12" s="60">
        <f t="shared" si="1"/>
        <v>85.5</v>
      </c>
    </row>
    <row r="13" ht="21.75" customHeight="1">
      <c r="A13" s="15">
        <v>9.0</v>
      </c>
      <c r="B13" s="16">
        <v>1.62022038E8</v>
      </c>
      <c r="C13" s="17" t="s">
        <v>17</v>
      </c>
      <c r="D13" s="61">
        <v>100.0</v>
      </c>
      <c r="E13" s="69">
        <v>80.0</v>
      </c>
      <c r="F13" s="69">
        <v>100.0</v>
      </c>
      <c r="G13" s="69">
        <v>90.0</v>
      </c>
      <c r="H13" s="69">
        <v>100.0</v>
      </c>
      <c r="I13" s="69">
        <v>90.0</v>
      </c>
      <c r="J13" s="63"/>
      <c r="K13" s="70">
        <v>0.0</v>
      </c>
      <c r="L13" s="69">
        <v>60.0</v>
      </c>
      <c r="M13" s="74">
        <v>0.0</v>
      </c>
      <c r="N13" s="69">
        <v>70.0</v>
      </c>
      <c r="O13" s="72"/>
      <c r="P13" s="69">
        <v>24.0</v>
      </c>
      <c r="Q13" s="67"/>
      <c r="R13" s="60">
        <f t="shared" si="1"/>
        <v>69</v>
      </c>
    </row>
    <row r="14" ht="21.75" customHeight="1">
      <c r="A14" s="15">
        <v>10.0</v>
      </c>
      <c r="B14" s="16">
        <v>1.62022039E8</v>
      </c>
      <c r="C14" s="17" t="s">
        <v>18</v>
      </c>
      <c r="D14" s="61">
        <v>100.0</v>
      </c>
      <c r="E14" s="69">
        <v>90.0</v>
      </c>
      <c r="F14" s="69">
        <v>70.0</v>
      </c>
      <c r="G14" s="69">
        <v>90.0</v>
      </c>
      <c r="H14" s="70">
        <v>0.0</v>
      </c>
      <c r="I14" s="69">
        <v>60.0</v>
      </c>
      <c r="J14" s="63"/>
      <c r="K14" s="70">
        <v>0.0</v>
      </c>
      <c r="L14" s="70">
        <v>0.0</v>
      </c>
      <c r="M14" s="75">
        <v>80.0</v>
      </c>
      <c r="N14" s="70">
        <v>0.0</v>
      </c>
      <c r="O14" s="72"/>
      <c r="P14" s="69">
        <v>60.0</v>
      </c>
      <c r="Q14" s="67"/>
      <c r="R14" s="60">
        <f t="shared" si="1"/>
        <v>49</v>
      </c>
    </row>
    <row r="15" ht="21.75" customHeight="1">
      <c r="A15" s="15">
        <v>11.0</v>
      </c>
      <c r="B15" s="23">
        <v>1.6202204E8</v>
      </c>
      <c r="C15" s="24" t="s">
        <v>19</v>
      </c>
      <c r="D15" s="76">
        <v>85.0</v>
      </c>
      <c r="E15" s="77">
        <v>90.0</v>
      </c>
      <c r="F15" s="77">
        <v>80.0</v>
      </c>
      <c r="G15" s="77">
        <v>100.0</v>
      </c>
      <c r="H15" s="77">
        <v>100.0</v>
      </c>
      <c r="I15" s="77">
        <v>80.0</v>
      </c>
      <c r="J15" s="63"/>
      <c r="K15" s="77">
        <v>40.0</v>
      </c>
      <c r="L15" s="77">
        <v>80.0</v>
      </c>
      <c r="M15" s="78">
        <v>70.0</v>
      </c>
      <c r="N15" s="77">
        <v>80.0</v>
      </c>
      <c r="O15" s="79"/>
      <c r="P15" s="77">
        <v>57.0</v>
      </c>
      <c r="Q15" s="67"/>
      <c r="R15" s="60">
        <f t="shared" si="1"/>
        <v>80.5</v>
      </c>
    </row>
    <row r="16" ht="21.75" customHeight="1">
      <c r="A16" s="15">
        <v>12.0</v>
      </c>
      <c r="B16" s="23">
        <v>1.62022041E8</v>
      </c>
      <c r="C16" s="24" t="s">
        <v>20</v>
      </c>
      <c r="D16" s="80">
        <v>65.0</v>
      </c>
      <c r="E16" s="81">
        <v>70.0</v>
      </c>
      <c r="F16" s="81">
        <v>70.0</v>
      </c>
      <c r="G16" s="81">
        <v>80.0</v>
      </c>
      <c r="H16" s="81">
        <v>70.0</v>
      </c>
      <c r="I16" s="81">
        <v>50.0</v>
      </c>
      <c r="J16" s="63"/>
      <c r="K16" s="81">
        <v>20.0</v>
      </c>
      <c r="L16" s="81">
        <v>70.0</v>
      </c>
      <c r="M16" s="78">
        <v>40.0</v>
      </c>
      <c r="N16" s="81">
        <v>70.0</v>
      </c>
      <c r="O16" s="82"/>
      <c r="P16" s="81">
        <v>70.0</v>
      </c>
      <c r="Q16" s="67"/>
      <c r="R16" s="60">
        <f t="shared" si="1"/>
        <v>60.5</v>
      </c>
    </row>
    <row r="17" ht="21.75" customHeight="1">
      <c r="A17" s="15">
        <v>13.0</v>
      </c>
      <c r="B17" s="23">
        <v>1.62022042E8</v>
      </c>
      <c r="C17" s="24" t="s">
        <v>21</v>
      </c>
      <c r="D17" s="83">
        <v>0.0</v>
      </c>
      <c r="E17" s="81">
        <v>80.0</v>
      </c>
      <c r="F17" s="81">
        <v>90.0</v>
      </c>
      <c r="G17" s="81">
        <v>80.0</v>
      </c>
      <c r="H17" s="81">
        <v>100.0</v>
      </c>
      <c r="I17" s="81">
        <v>70.0</v>
      </c>
      <c r="J17" s="63"/>
      <c r="K17" s="81">
        <v>70.0</v>
      </c>
      <c r="L17" s="81">
        <v>80.0</v>
      </c>
      <c r="M17" s="84">
        <v>0.0</v>
      </c>
      <c r="N17" s="85">
        <v>0.0</v>
      </c>
      <c r="O17" s="82"/>
      <c r="P17" s="81">
        <v>74.0</v>
      </c>
      <c r="Q17" s="67"/>
      <c r="R17" s="60">
        <f t="shared" si="1"/>
        <v>57</v>
      </c>
    </row>
    <row r="18" ht="21.75" customHeight="1">
      <c r="A18" s="15">
        <v>14.0</v>
      </c>
      <c r="B18" s="23">
        <v>1.62022043E8</v>
      </c>
      <c r="C18" s="24" t="s">
        <v>22</v>
      </c>
      <c r="D18" s="80">
        <v>95.0</v>
      </c>
      <c r="E18" s="81">
        <v>100.0</v>
      </c>
      <c r="F18" s="81">
        <v>100.0</v>
      </c>
      <c r="G18" s="81">
        <v>80.0</v>
      </c>
      <c r="H18" s="85">
        <v>0.0</v>
      </c>
      <c r="I18" s="81">
        <v>50.0</v>
      </c>
      <c r="J18" s="63"/>
      <c r="K18" s="85">
        <v>0.0</v>
      </c>
      <c r="L18" s="85">
        <v>0.0</v>
      </c>
      <c r="M18" s="78">
        <v>70.0</v>
      </c>
      <c r="N18" s="85">
        <v>0.0</v>
      </c>
      <c r="O18" s="82"/>
      <c r="P18" s="81">
        <v>57.0</v>
      </c>
      <c r="Q18" s="67"/>
      <c r="R18" s="60">
        <f t="shared" si="1"/>
        <v>49.5</v>
      </c>
    </row>
    <row r="19" ht="21.75" customHeight="1">
      <c r="A19" s="15">
        <v>15.0</v>
      </c>
      <c r="B19" s="23">
        <v>1.62022045E8</v>
      </c>
      <c r="C19" s="24" t="s">
        <v>23</v>
      </c>
      <c r="D19" s="83">
        <v>0.0</v>
      </c>
      <c r="E19" s="81">
        <v>80.0</v>
      </c>
      <c r="F19" s="81">
        <v>80.0</v>
      </c>
      <c r="G19" s="85">
        <v>0.0</v>
      </c>
      <c r="H19" s="81">
        <v>70.0</v>
      </c>
      <c r="I19" s="81">
        <v>90.0</v>
      </c>
      <c r="J19" s="63"/>
      <c r="K19" s="81">
        <v>60.0</v>
      </c>
      <c r="L19" s="81">
        <v>70.0</v>
      </c>
      <c r="M19" s="78">
        <v>90.0</v>
      </c>
      <c r="N19" s="81">
        <v>70.0</v>
      </c>
      <c r="O19" s="82"/>
      <c r="P19" s="81">
        <v>44.0</v>
      </c>
      <c r="Q19" s="67"/>
      <c r="R19" s="60">
        <f t="shared" si="1"/>
        <v>61</v>
      </c>
    </row>
    <row r="20" ht="21.75" customHeight="1">
      <c r="A20" s="15">
        <v>16.0</v>
      </c>
      <c r="B20" s="23">
        <v>1.62022046E8</v>
      </c>
      <c r="C20" s="24" t="s">
        <v>24</v>
      </c>
      <c r="D20" s="83">
        <v>0.0</v>
      </c>
      <c r="E20" s="81">
        <v>90.0</v>
      </c>
      <c r="F20" s="81">
        <v>80.0</v>
      </c>
      <c r="G20" s="81">
        <v>90.0</v>
      </c>
      <c r="H20" s="81">
        <v>80.0</v>
      </c>
      <c r="I20" s="81">
        <v>60.0</v>
      </c>
      <c r="J20" s="63"/>
      <c r="K20" s="81">
        <v>60.0</v>
      </c>
      <c r="L20" s="81">
        <v>50.0</v>
      </c>
      <c r="M20" s="84">
        <v>0.0</v>
      </c>
      <c r="N20" s="81">
        <v>70.0</v>
      </c>
      <c r="O20" s="82"/>
      <c r="P20" s="81">
        <v>27.0</v>
      </c>
      <c r="Q20" s="67"/>
      <c r="R20" s="60">
        <f t="shared" si="1"/>
        <v>58</v>
      </c>
    </row>
    <row r="21" ht="21.75" customHeight="1">
      <c r="A21" s="15">
        <v>17.0</v>
      </c>
      <c r="B21" s="23">
        <v>1.62022047E8</v>
      </c>
      <c r="C21" s="24" t="s">
        <v>25</v>
      </c>
      <c r="D21" s="83">
        <v>0.0</v>
      </c>
      <c r="E21" s="81">
        <v>100.0</v>
      </c>
      <c r="F21" s="85">
        <v>0.0</v>
      </c>
      <c r="G21" s="81">
        <v>90.0</v>
      </c>
      <c r="H21" s="81">
        <v>70.0</v>
      </c>
      <c r="I21" s="81">
        <v>30.0</v>
      </c>
      <c r="J21" s="63"/>
      <c r="K21" s="81">
        <v>10.0</v>
      </c>
      <c r="L21" s="81">
        <v>50.0</v>
      </c>
      <c r="M21" s="78">
        <v>30.0</v>
      </c>
      <c r="N21" s="85">
        <v>0.0</v>
      </c>
      <c r="O21" s="82"/>
      <c r="P21" s="81">
        <v>54.0</v>
      </c>
      <c r="Q21" s="67"/>
      <c r="R21" s="60">
        <f t="shared" si="1"/>
        <v>38</v>
      </c>
    </row>
    <row r="22" ht="21.75" customHeight="1">
      <c r="A22" s="15">
        <v>18.0</v>
      </c>
      <c r="B22" s="23">
        <v>1.62022048E8</v>
      </c>
      <c r="C22" s="24" t="s">
        <v>26</v>
      </c>
      <c r="D22" s="80">
        <v>100.0</v>
      </c>
      <c r="E22" s="81">
        <v>80.0</v>
      </c>
      <c r="F22" s="81">
        <v>100.0</v>
      </c>
      <c r="G22" s="81">
        <v>100.0</v>
      </c>
      <c r="H22" s="81">
        <v>100.0</v>
      </c>
      <c r="I22" s="81">
        <v>90.0</v>
      </c>
      <c r="J22" s="63"/>
      <c r="K22" s="81">
        <v>60.0</v>
      </c>
      <c r="L22" s="81">
        <v>60.0</v>
      </c>
      <c r="M22" s="78">
        <v>80.0</v>
      </c>
      <c r="N22" s="81">
        <v>60.0</v>
      </c>
      <c r="O22" s="82"/>
      <c r="P22" s="81">
        <v>40.0</v>
      </c>
      <c r="Q22" s="67"/>
      <c r="R22" s="60">
        <f t="shared" si="1"/>
        <v>83</v>
      </c>
    </row>
    <row r="23" ht="21.75" customHeight="1">
      <c r="A23" s="15">
        <v>19.0</v>
      </c>
      <c r="B23" s="23">
        <v>1.62022049E8</v>
      </c>
      <c r="C23" s="24" t="s">
        <v>27</v>
      </c>
      <c r="D23" s="80">
        <v>100.0</v>
      </c>
      <c r="E23" s="81">
        <v>70.0</v>
      </c>
      <c r="F23" s="81">
        <v>80.0</v>
      </c>
      <c r="G23" s="85">
        <v>0.0</v>
      </c>
      <c r="H23" s="81">
        <v>60.0</v>
      </c>
      <c r="I23" s="81">
        <v>60.0</v>
      </c>
      <c r="J23" s="63"/>
      <c r="K23" s="85">
        <v>0.0</v>
      </c>
      <c r="L23" s="81">
        <v>50.0</v>
      </c>
      <c r="M23" s="86">
        <v>60.0</v>
      </c>
      <c r="N23" s="85">
        <v>0.0</v>
      </c>
      <c r="O23" s="82"/>
      <c r="P23" s="85">
        <v>0.0</v>
      </c>
      <c r="Q23" s="67"/>
      <c r="R23" s="60">
        <f t="shared" si="1"/>
        <v>48</v>
      </c>
    </row>
    <row r="24" ht="21.75" customHeight="1">
      <c r="A24" s="15">
        <v>20.0</v>
      </c>
      <c r="B24" s="25">
        <v>1.6202205E8</v>
      </c>
      <c r="C24" s="26" t="s">
        <v>28</v>
      </c>
      <c r="D24" s="80">
        <v>80.0</v>
      </c>
      <c r="E24" s="87">
        <v>80.0</v>
      </c>
      <c r="F24" s="87">
        <v>100.0</v>
      </c>
      <c r="G24" s="87">
        <v>100.0</v>
      </c>
      <c r="H24" s="87">
        <v>100.0</v>
      </c>
      <c r="I24" s="87">
        <v>90.0</v>
      </c>
      <c r="J24" s="63"/>
      <c r="K24" s="87">
        <v>60.0</v>
      </c>
      <c r="L24" s="87">
        <v>60.0</v>
      </c>
      <c r="M24" s="88">
        <v>90.0</v>
      </c>
      <c r="N24" s="87">
        <v>80.0</v>
      </c>
      <c r="O24" s="89"/>
      <c r="P24" s="87">
        <v>50.0</v>
      </c>
      <c r="Q24" s="67"/>
      <c r="R24" s="60">
        <f t="shared" si="1"/>
        <v>84</v>
      </c>
    </row>
    <row r="25" ht="21.75" customHeight="1">
      <c r="A25" s="15">
        <v>21.0</v>
      </c>
      <c r="B25" s="25">
        <v>1.62022052E8</v>
      </c>
      <c r="C25" s="26" t="s">
        <v>29</v>
      </c>
      <c r="D25" s="68">
        <v>0.0</v>
      </c>
      <c r="E25" s="70">
        <v>0.0</v>
      </c>
      <c r="F25" s="70">
        <v>0.0</v>
      </c>
      <c r="G25" s="70">
        <v>0.0</v>
      </c>
      <c r="H25" s="90">
        <v>0.0</v>
      </c>
      <c r="I25" s="90">
        <v>0.0</v>
      </c>
      <c r="J25" s="63"/>
      <c r="K25" s="90">
        <v>0.0</v>
      </c>
      <c r="L25" s="90">
        <v>0.0</v>
      </c>
      <c r="M25" s="91">
        <v>0.0</v>
      </c>
      <c r="N25" s="90">
        <v>0.0</v>
      </c>
      <c r="O25" s="92"/>
      <c r="P25" s="90">
        <v>0.0</v>
      </c>
      <c r="Q25" s="67"/>
      <c r="R25" s="60">
        <f t="shared" si="1"/>
        <v>0</v>
      </c>
    </row>
    <row r="26" ht="21.75" customHeight="1">
      <c r="A26" s="15">
        <v>22.0</v>
      </c>
      <c r="B26" s="25">
        <v>1.62022053E8</v>
      </c>
      <c r="C26" s="26" t="s">
        <v>30</v>
      </c>
      <c r="D26" s="61">
        <v>95.0</v>
      </c>
      <c r="E26" s="93">
        <v>90.0</v>
      </c>
      <c r="F26" s="93">
        <v>100.0</v>
      </c>
      <c r="G26" s="93">
        <v>90.0</v>
      </c>
      <c r="H26" s="93">
        <v>90.0</v>
      </c>
      <c r="I26" s="93">
        <v>70.0</v>
      </c>
      <c r="J26" s="63"/>
      <c r="K26" s="93">
        <v>50.0</v>
      </c>
      <c r="L26" s="93">
        <v>80.0</v>
      </c>
      <c r="M26" s="91">
        <v>0.0</v>
      </c>
      <c r="N26" s="93">
        <v>70.0</v>
      </c>
      <c r="O26" s="94"/>
      <c r="P26" s="93">
        <v>57.0</v>
      </c>
      <c r="Q26" s="67"/>
      <c r="R26" s="60">
        <f t="shared" si="1"/>
        <v>73.5</v>
      </c>
    </row>
    <row r="27" ht="21.75" customHeight="1">
      <c r="A27" s="15">
        <v>23.0</v>
      </c>
      <c r="B27" s="25">
        <v>1.62022054E8</v>
      </c>
      <c r="C27" s="26" t="s">
        <v>31</v>
      </c>
      <c r="D27" s="61">
        <v>75.0</v>
      </c>
      <c r="E27" s="93">
        <v>80.0</v>
      </c>
      <c r="F27" s="93">
        <v>80.0</v>
      </c>
      <c r="G27" s="93">
        <v>100.0</v>
      </c>
      <c r="H27" s="93">
        <v>90.0</v>
      </c>
      <c r="I27" s="93">
        <v>50.0</v>
      </c>
      <c r="J27" s="63"/>
      <c r="K27" s="93">
        <v>40.0</v>
      </c>
      <c r="L27" s="93">
        <v>60.0</v>
      </c>
      <c r="M27" s="88">
        <v>80.0</v>
      </c>
      <c r="N27" s="93">
        <v>70.0</v>
      </c>
      <c r="O27" s="94"/>
      <c r="P27" s="93">
        <v>77.0</v>
      </c>
      <c r="Q27" s="67"/>
      <c r="R27" s="60">
        <f t="shared" si="1"/>
        <v>72.5</v>
      </c>
    </row>
    <row r="28" ht="21.75" customHeight="1">
      <c r="A28" s="15">
        <v>24.0</v>
      </c>
      <c r="B28" s="25">
        <v>1.62022055E8</v>
      </c>
      <c r="C28" s="26" t="s">
        <v>32</v>
      </c>
      <c r="D28" s="61">
        <v>85.0</v>
      </c>
      <c r="E28" s="93">
        <v>80.0</v>
      </c>
      <c r="F28" s="93">
        <v>80.0</v>
      </c>
      <c r="G28" s="93">
        <v>100.0</v>
      </c>
      <c r="H28" s="93">
        <v>80.0</v>
      </c>
      <c r="I28" s="93">
        <v>60.0</v>
      </c>
      <c r="J28" s="63"/>
      <c r="K28" s="93">
        <v>70.0</v>
      </c>
      <c r="L28" s="93">
        <v>70.0</v>
      </c>
      <c r="M28" s="88">
        <v>70.0</v>
      </c>
      <c r="N28" s="93">
        <v>80.0</v>
      </c>
      <c r="O28" s="94"/>
      <c r="P28" s="93">
        <v>40.0</v>
      </c>
      <c r="Q28" s="67"/>
      <c r="R28" s="60">
        <f t="shared" si="1"/>
        <v>77.5</v>
      </c>
    </row>
    <row r="29" ht="21.75" customHeight="1">
      <c r="A29" s="15">
        <v>25.0</v>
      </c>
      <c r="B29" s="25">
        <v>1.62022056E8</v>
      </c>
      <c r="C29" s="26" t="s">
        <v>33</v>
      </c>
      <c r="D29" s="95">
        <v>80.0</v>
      </c>
      <c r="E29" s="68">
        <v>0.0</v>
      </c>
      <c r="F29" s="70">
        <v>0.0</v>
      </c>
      <c r="G29" s="93">
        <v>20.0</v>
      </c>
      <c r="H29" s="93">
        <v>30.0</v>
      </c>
      <c r="I29" s="93">
        <v>30.0</v>
      </c>
      <c r="J29" s="63"/>
      <c r="K29" s="93">
        <v>20.0</v>
      </c>
      <c r="L29" s="70">
        <v>0.0</v>
      </c>
      <c r="M29" s="91">
        <v>0.0</v>
      </c>
      <c r="N29" s="70">
        <v>0.0</v>
      </c>
      <c r="O29" s="94"/>
      <c r="P29" s="93">
        <v>17.0</v>
      </c>
      <c r="Q29" s="67"/>
      <c r="R29" s="60">
        <f t="shared" si="1"/>
        <v>18</v>
      </c>
    </row>
    <row r="30" ht="21.75" customHeight="1">
      <c r="A30" s="15">
        <v>26.0</v>
      </c>
      <c r="B30" s="25">
        <v>1.62022057E8</v>
      </c>
      <c r="C30" s="26" t="s">
        <v>34</v>
      </c>
      <c r="D30" s="68">
        <v>0.0</v>
      </c>
      <c r="E30" s="69">
        <v>80.0</v>
      </c>
      <c r="F30" s="93">
        <v>100.0</v>
      </c>
      <c r="G30" s="93">
        <v>70.0</v>
      </c>
      <c r="H30" s="93">
        <v>50.0</v>
      </c>
      <c r="I30" s="93">
        <v>90.0</v>
      </c>
      <c r="J30" s="63"/>
      <c r="K30" s="93">
        <v>60.0</v>
      </c>
      <c r="L30" s="93">
        <v>60.0</v>
      </c>
      <c r="M30" s="71">
        <v>70.0</v>
      </c>
      <c r="N30" s="93">
        <v>70.0</v>
      </c>
      <c r="O30" s="94"/>
      <c r="P30" s="93">
        <v>60.0</v>
      </c>
      <c r="Q30" s="67"/>
      <c r="R30" s="60">
        <f>AVERAGE(D30,E30,F30,G28,H30,I30,K30,L30,M30,N30,O30,P30)</f>
        <v>67.27272727</v>
      </c>
    </row>
    <row r="31" ht="19.5" customHeight="1">
      <c r="A31" s="15">
        <v>27.0</v>
      </c>
      <c r="B31" s="25">
        <v>1.62022058E8</v>
      </c>
      <c r="C31" s="26" t="s">
        <v>35</v>
      </c>
      <c r="D31" s="96">
        <v>0.0</v>
      </c>
      <c r="E31" s="69">
        <v>80.0</v>
      </c>
      <c r="F31" s="93">
        <v>100.0</v>
      </c>
      <c r="G31" s="70">
        <v>0.0</v>
      </c>
      <c r="H31" s="93">
        <v>100.0</v>
      </c>
      <c r="I31" s="93">
        <v>80.0</v>
      </c>
      <c r="J31" s="63"/>
      <c r="K31" s="93">
        <v>70.0</v>
      </c>
      <c r="L31" s="93">
        <v>70.0</v>
      </c>
      <c r="M31" s="74">
        <v>0.0</v>
      </c>
      <c r="N31" s="93">
        <v>30.0</v>
      </c>
      <c r="O31" s="94"/>
      <c r="P31" s="93">
        <v>57.0</v>
      </c>
      <c r="Q31" s="67"/>
      <c r="R31" s="60">
        <f t="shared" ref="R31:R32" si="2">AVERAGE(D31,E31,F31,G31,H31,I31,K31,L31,M31,N31,O31,P31)</f>
        <v>53.36363636</v>
      </c>
    </row>
    <row r="32" ht="19.5" customHeight="1">
      <c r="A32" s="15">
        <v>28.0</v>
      </c>
      <c r="B32" s="37">
        <v>1.62022059E8</v>
      </c>
      <c r="C32" s="38" t="s">
        <v>36</v>
      </c>
      <c r="D32" s="97">
        <v>95.0</v>
      </c>
      <c r="E32" s="69">
        <v>90.0</v>
      </c>
      <c r="F32" s="93">
        <v>80.0</v>
      </c>
      <c r="G32" s="93">
        <v>100.0</v>
      </c>
      <c r="H32" s="93">
        <v>100.0</v>
      </c>
      <c r="I32" s="93">
        <v>90.0</v>
      </c>
      <c r="J32" s="11"/>
      <c r="K32" s="93">
        <v>60.0</v>
      </c>
      <c r="L32" s="93">
        <v>80.0</v>
      </c>
      <c r="M32" s="98">
        <v>70.0</v>
      </c>
      <c r="N32" s="93">
        <v>90.0</v>
      </c>
      <c r="O32" s="94"/>
      <c r="P32" s="93">
        <v>64.0</v>
      </c>
      <c r="Q32" s="6"/>
      <c r="R32" s="60">
        <f t="shared" si="2"/>
        <v>83.54545455</v>
      </c>
    </row>
    <row r="33" ht="14.25" customHeight="1">
      <c r="A33" s="49"/>
      <c r="B33" s="49"/>
    </row>
    <row r="34" ht="14.25" customHeight="1">
      <c r="A34" s="49"/>
      <c r="B34" s="49"/>
    </row>
    <row r="35" ht="14.25" customHeight="1">
      <c r="A35" s="49"/>
      <c r="B35" s="49"/>
    </row>
    <row r="36" ht="14.25" customHeight="1">
      <c r="A36" s="49"/>
      <c r="B36" s="49"/>
    </row>
    <row r="37" ht="14.25" customHeight="1">
      <c r="A37" s="49"/>
      <c r="B37" s="49"/>
    </row>
    <row r="38" ht="14.25" customHeight="1">
      <c r="A38" s="49"/>
      <c r="B38" s="49"/>
    </row>
    <row r="39" ht="14.25" customHeight="1">
      <c r="A39" s="49"/>
      <c r="B39" s="49"/>
    </row>
    <row r="40" ht="14.25" customHeight="1">
      <c r="A40" s="49"/>
      <c r="B40" s="49"/>
    </row>
    <row r="41" ht="14.25" customHeight="1">
      <c r="A41" s="49"/>
      <c r="B41" s="49"/>
    </row>
    <row r="42" ht="14.25" customHeight="1">
      <c r="A42" s="49"/>
      <c r="B42" s="49"/>
    </row>
    <row r="43" ht="14.25" customHeight="1">
      <c r="A43" s="49"/>
      <c r="B43" s="49"/>
    </row>
    <row r="44" ht="14.25" customHeight="1">
      <c r="A44" s="49"/>
      <c r="B44" s="49"/>
    </row>
    <row r="45" ht="14.25" customHeight="1">
      <c r="A45" s="49"/>
      <c r="B45" s="49"/>
    </row>
    <row r="46" ht="14.25" customHeight="1">
      <c r="A46" s="49"/>
      <c r="B46" s="49"/>
    </row>
    <row r="47" ht="14.25" customHeight="1">
      <c r="A47" s="49"/>
      <c r="B47" s="49"/>
    </row>
    <row r="48" ht="14.25" customHeight="1">
      <c r="A48" s="49"/>
      <c r="B48" s="49"/>
    </row>
    <row r="49" ht="14.25" customHeight="1">
      <c r="A49" s="49"/>
      <c r="B49" s="49"/>
    </row>
    <row r="50" ht="14.25" customHeight="1">
      <c r="A50" s="49"/>
      <c r="B50" s="49"/>
    </row>
    <row r="51" ht="14.25" customHeight="1">
      <c r="A51" s="49"/>
      <c r="B51" s="49"/>
    </row>
    <row r="52" ht="14.25" customHeight="1">
      <c r="A52" s="49"/>
      <c r="B52" s="49"/>
    </row>
    <row r="53" ht="14.25" customHeight="1">
      <c r="A53" s="49"/>
      <c r="B53" s="49"/>
    </row>
    <row r="54" ht="14.25" customHeight="1">
      <c r="A54" s="49"/>
      <c r="B54" s="49"/>
    </row>
    <row r="55" ht="14.25" customHeight="1">
      <c r="A55" s="49"/>
      <c r="B55" s="49"/>
    </row>
    <row r="56" ht="14.25" customHeight="1">
      <c r="A56" s="49"/>
      <c r="B56" s="49"/>
    </row>
    <row r="57" ht="14.25" customHeight="1">
      <c r="A57" s="49"/>
      <c r="B57" s="49"/>
    </row>
    <row r="58" ht="14.25" customHeight="1">
      <c r="A58" s="49"/>
      <c r="B58" s="49"/>
    </row>
    <row r="59" ht="14.25" customHeight="1">
      <c r="A59" s="49"/>
      <c r="B59" s="49"/>
    </row>
    <row r="60" ht="14.25" customHeight="1">
      <c r="A60" s="49"/>
      <c r="B60" s="49"/>
    </row>
    <row r="61" ht="14.25" customHeight="1">
      <c r="A61" s="49"/>
      <c r="B61" s="49"/>
    </row>
    <row r="62" ht="14.25" customHeight="1">
      <c r="A62" s="49"/>
      <c r="B62" s="49"/>
    </row>
    <row r="63" ht="14.25" customHeight="1">
      <c r="A63" s="49"/>
      <c r="B63" s="49"/>
    </row>
    <row r="64" ht="14.25" customHeight="1">
      <c r="A64" s="49"/>
      <c r="B64" s="49"/>
    </row>
    <row r="65" ht="14.25" customHeight="1">
      <c r="A65" s="49"/>
      <c r="B65" s="49"/>
    </row>
    <row r="66" ht="14.25" customHeight="1">
      <c r="A66" s="49"/>
      <c r="B66" s="49"/>
    </row>
    <row r="67" ht="14.25" customHeight="1">
      <c r="A67" s="49"/>
      <c r="B67" s="49"/>
    </row>
    <row r="68" ht="14.25" customHeight="1">
      <c r="A68" s="49"/>
      <c r="B68" s="49"/>
    </row>
    <row r="69" ht="14.25" customHeight="1">
      <c r="A69" s="49"/>
      <c r="B69" s="49"/>
    </row>
    <row r="70" ht="14.25" customHeight="1">
      <c r="A70" s="49"/>
      <c r="B70" s="49"/>
    </row>
    <row r="71" ht="14.25" customHeight="1">
      <c r="A71" s="49"/>
      <c r="B71" s="49"/>
    </row>
    <row r="72" ht="14.25" customHeight="1">
      <c r="A72" s="49"/>
      <c r="B72" s="49"/>
    </row>
    <row r="73" ht="14.25" customHeight="1">
      <c r="A73" s="49"/>
      <c r="B73" s="49"/>
    </row>
    <row r="74" ht="14.25" customHeight="1">
      <c r="A74" s="49"/>
      <c r="B74" s="49"/>
    </row>
    <row r="75" ht="14.25" customHeight="1">
      <c r="A75" s="49"/>
      <c r="B75" s="49"/>
    </row>
    <row r="76" ht="14.25" customHeight="1">
      <c r="A76" s="49"/>
      <c r="B76" s="49"/>
    </row>
    <row r="77" ht="14.25" customHeight="1">
      <c r="A77" s="49"/>
      <c r="B77" s="49"/>
    </row>
    <row r="78" ht="14.25" customHeight="1">
      <c r="A78" s="49"/>
      <c r="B78" s="49"/>
    </row>
    <row r="79" ht="14.25" customHeight="1">
      <c r="A79" s="49"/>
      <c r="B79" s="49"/>
    </row>
    <row r="80" ht="14.25" customHeight="1">
      <c r="A80" s="49"/>
      <c r="B80" s="49"/>
    </row>
    <row r="81" ht="14.25" customHeight="1">
      <c r="A81" s="49"/>
      <c r="B81" s="49"/>
    </row>
    <row r="82" ht="14.25" customHeight="1">
      <c r="A82" s="49"/>
      <c r="B82" s="49"/>
    </row>
    <row r="83" ht="14.25" customHeight="1">
      <c r="A83" s="49"/>
      <c r="B83" s="49"/>
    </row>
    <row r="84" ht="14.25" customHeight="1">
      <c r="A84" s="49"/>
      <c r="B84" s="49"/>
    </row>
    <row r="85" ht="14.25" customHeight="1">
      <c r="A85" s="49"/>
      <c r="B85" s="49"/>
    </row>
    <row r="86" ht="14.25" customHeight="1">
      <c r="A86" s="49"/>
      <c r="B86" s="49"/>
    </row>
    <row r="87" ht="14.25" customHeight="1">
      <c r="A87" s="49"/>
      <c r="B87" s="49"/>
    </row>
    <row r="88" ht="14.25" customHeight="1">
      <c r="A88" s="49"/>
      <c r="B88" s="49"/>
    </row>
    <row r="89" ht="14.25" customHeight="1">
      <c r="A89" s="49"/>
      <c r="B89" s="49"/>
    </row>
    <row r="90" ht="14.25" customHeight="1">
      <c r="A90" s="49"/>
      <c r="B90" s="49"/>
    </row>
    <row r="91" ht="14.25" customHeight="1">
      <c r="A91" s="49"/>
      <c r="B91" s="49"/>
    </row>
    <row r="92" ht="14.25" customHeight="1">
      <c r="A92" s="49"/>
      <c r="B92" s="49"/>
    </row>
    <row r="93" ht="14.25" customHeight="1">
      <c r="A93" s="49"/>
      <c r="B93" s="49"/>
    </row>
    <row r="94" ht="14.25" customHeight="1">
      <c r="A94" s="49"/>
      <c r="B94" s="49"/>
    </row>
    <row r="95" ht="14.25" customHeight="1">
      <c r="A95" s="49"/>
      <c r="B95" s="49"/>
    </row>
    <row r="96" ht="14.25" customHeight="1">
      <c r="A96" s="49"/>
      <c r="B96" s="49"/>
    </row>
    <row r="97" ht="14.25" customHeight="1">
      <c r="A97" s="49"/>
      <c r="B97" s="49"/>
    </row>
    <row r="98" ht="14.25" customHeight="1">
      <c r="A98" s="49"/>
      <c r="B98" s="49"/>
    </row>
    <row r="99" ht="14.25" customHeight="1">
      <c r="A99" s="49"/>
      <c r="B99" s="49"/>
    </row>
    <row r="100" ht="14.25" customHeight="1">
      <c r="A100" s="49"/>
      <c r="B100" s="49"/>
    </row>
    <row r="101" ht="14.25" customHeight="1">
      <c r="A101" s="49"/>
      <c r="B101" s="49"/>
    </row>
    <row r="102" ht="14.25" customHeight="1">
      <c r="A102" s="49"/>
      <c r="B102" s="49"/>
    </row>
    <row r="103" ht="14.25" customHeight="1">
      <c r="A103" s="49"/>
      <c r="B103" s="49"/>
    </row>
    <row r="104" ht="14.25" customHeight="1">
      <c r="A104" s="49"/>
      <c r="B104" s="49"/>
    </row>
    <row r="105" ht="14.25" customHeight="1">
      <c r="A105" s="49"/>
      <c r="B105" s="49"/>
    </row>
    <row r="106" ht="14.25" customHeight="1">
      <c r="A106" s="49"/>
      <c r="B106" s="49"/>
    </row>
    <row r="107" ht="14.25" customHeight="1">
      <c r="A107" s="49"/>
      <c r="B107" s="49"/>
    </row>
    <row r="108" ht="14.25" customHeight="1">
      <c r="A108" s="49"/>
      <c r="B108" s="49"/>
    </row>
    <row r="109" ht="14.25" customHeight="1">
      <c r="A109" s="49"/>
      <c r="B109" s="49"/>
    </row>
    <row r="110" ht="14.25" customHeight="1">
      <c r="A110" s="49"/>
      <c r="B110" s="49"/>
    </row>
    <row r="111" ht="14.25" customHeight="1">
      <c r="A111" s="49"/>
      <c r="B111" s="49"/>
    </row>
    <row r="112" ht="14.25" customHeight="1">
      <c r="A112" s="49"/>
      <c r="B112" s="49"/>
    </row>
    <row r="113" ht="14.25" customHeight="1">
      <c r="A113" s="49"/>
      <c r="B113" s="49"/>
    </row>
    <row r="114" ht="14.25" customHeight="1">
      <c r="A114" s="49"/>
      <c r="B114" s="49"/>
    </row>
    <row r="115" ht="14.25" customHeight="1">
      <c r="A115" s="49"/>
      <c r="B115" s="49"/>
    </row>
    <row r="116" ht="14.25" customHeight="1">
      <c r="A116" s="49"/>
      <c r="B116" s="49"/>
    </row>
    <row r="117" ht="14.25" customHeight="1">
      <c r="A117" s="49"/>
      <c r="B117" s="49"/>
    </row>
    <row r="118" ht="14.25" customHeight="1">
      <c r="A118" s="49"/>
      <c r="B118" s="49"/>
    </row>
    <row r="119" ht="14.25" customHeight="1">
      <c r="A119" s="49"/>
      <c r="B119" s="49"/>
    </row>
    <row r="120" ht="14.25" customHeight="1">
      <c r="A120" s="49"/>
      <c r="B120" s="49"/>
    </row>
    <row r="121" ht="14.25" customHeight="1">
      <c r="A121" s="49"/>
      <c r="B121" s="49"/>
    </row>
    <row r="122" ht="14.25" customHeight="1">
      <c r="A122" s="49"/>
      <c r="B122" s="49"/>
    </row>
    <row r="123" ht="14.25" customHeight="1">
      <c r="A123" s="49"/>
      <c r="B123" s="49"/>
    </row>
    <row r="124" ht="14.25" customHeight="1">
      <c r="A124" s="49"/>
      <c r="B124" s="49"/>
    </row>
    <row r="125" ht="14.25" customHeight="1">
      <c r="A125" s="49"/>
      <c r="B125" s="49"/>
    </row>
    <row r="126" ht="14.25" customHeight="1">
      <c r="A126" s="49"/>
      <c r="B126" s="49"/>
    </row>
    <row r="127" ht="14.25" customHeight="1">
      <c r="A127" s="49"/>
      <c r="B127" s="49"/>
    </row>
    <row r="128" ht="14.25" customHeight="1">
      <c r="A128" s="49"/>
      <c r="B128" s="49"/>
    </row>
    <row r="129" ht="14.25" customHeight="1">
      <c r="A129" s="49"/>
      <c r="B129" s="49"/>
    </row>
    <row r="130" ht="14.25" customHeight="1">
      <c r="A130" s="49"/>
      <c r="B130" s="49"/>
    </row>
    <row r="131" ht="14.25" customHeight="1">
      <c r="A131" s="49"/>
      <c r="B131" s="49"/>
    </row>
    <row r="132" ht="14.25" customHeight="1">
      <c r="A132" s="49"/>
      <c r="B132" s="49"/>
    </row>
    <row r="133" ht="14.25" customHeight="1">
      <c r="A133" s="49"/>
      <c r="B133" s="49"/>
    </row>
    <row r="134" ht="14.25" customHeight="1">
      <c r="A134" s="49"/>
      <c r="B134" s="49"/>
    </row>
    <row r="135" ht="14.25" customHeight="1">
      <c r="A135" s="49"/>
      <c r="B135" s="49"/>
    </row>
    <row r="136" ht="14.25" customHeight="1">
      <c r="A136" s="49"/>
      <c r="B136" s="49"/>
    </row>
    <row r="137" ht="14.25" customHeight="1">
      <c r="A137" s="49"/>
      <c r="B137" s="49"/>
    </row>
    <row r="138" ht="14.25" customHeight="1">
      <c r="A138" s="49"/>
      <c r="B138" s="49"/>
    </row>
    <row r="139" ht="14.25" customHeight="1">
      <c r="A139" s="49"/>
      <c r="B139" s="49"/>
    </row>
    <row r="140" ht="14.25" customHeight="1">
      <c r="A140" s="49"/>
      <c r="B140" s="49"/>
    </row>
    <row r="141" ht="14.25" customHeight="1">
      <c r="A141" s="49"/>
      <c r="B141" s="49"/>
    </row>
    <row r="142" ht="14.25" customHeight="1">
      <c r="A142" s="49"/>
      <c r="B142" s="49"/>
    </row>
    <row r="143" ht="14.25" customHeight="1">
      <c r="A143" s="49"/>
      <c r="B143" s="49"/>
    </row>
    <row r="144" ht="14.25" customHeight="1">
      <c r="A144" s="49"/>
      <c r="B144" s="49"/>
    </row>
    <row r="145" ht="14.25" customHeight="1">
      <c r="A145" s="49"/>
      <c r="B145" s="49"/>
    </row>
    <row r="146" ht="14.25" customHeight="1">
      <c r="A146" s="49"/>
      <c r="B146" s="49"/>
    </row>
    <row r="147" ht="14.25" customHeight="1">
      <c r="A147" s="49"/>
      <c r="B147" s="49"/>
    </row>
    <row r="148" ht="14.25" customHeight="1">
      <c r="A148" s="49"/>
      <c r="B148" s="49"/>
    </row>
    <row r="149" ht="14.25" customHeight="1">
      <c r="A149" s="49"/>
      <c r="B149" s="49"/>
    </row>
    <row r="150" ht="14.25" customHeight="1">
      <c r="A150" s="49"/>
      <c r="B150" s="49"/>
    </row>
    <row r="151" ht="14.25" customHeight="1">
      <c r="A151" s="49"/>
      <c r="B151" s="49"/>
    </row>
    <row r="152" ht="14.25" customHeight="1">
      <c r="A152" s="49"/>
      <c r="B152" s="49"/>
    </row>
    <row r="153" ht="14.25" customHeight="1">
      <c r="A153" s="49"/>
      <c r="B153" s="49"/>
    </row>
    <row r="154" ht="14.25" customHeight="1">
      <c r="A154" s="49"/>
      <c r="B154" s="49"/>
    </row>
    <row r="155" ht="14.25" customHeight="1">
      <c r="A155" s="49"/>
      <c r="B155" s="49"/>
    </row>
    <row r="156" ht="14.25" customHeight="1">
      <c r="A156" s="49"/>
      <c r="B156" s="49"/>
    </row>
    <row r="157" ht="14.25" customHeight="1">
      <c r="A157" s="49"/>
      <c r="B157" s="49"/>
    </row>
    <row r="158" ht="14.25" customHeight="1">
      <c r="A158" s="49"/>
      <c r="B158" s="49"/>
    </row>
    <row r="159" ht="14.25" customHeight="1">
      <c r="A159" s="49"/>
      <c r="B159" s="49"/>
    </row>
    <row r="160" ht="14.25" customHeight="1">
      <c r="A160" s="49"/>
      <c r="B160" s="49"/>
    </row>
    <row r="161" ht="14.25" customHeight="1">
      <c r="A161" s="49"/>
      <c r="B161" s="49"/>
    </row>
    <row r="162" ht="14.25" customHeight="1">
      <c r="A162" s="49"/>
      <c r="B162" s="49"/>
    </row>
    <row r="163" ht="14.25" customHeight="1">
      <c r="A163" s="49"/>
      <c r="B163" s="49"/>
    </row>
    <row r="164" ht="14.25" customHeight="1">
      <c r="A164" s="49"/>
      <c r="B164" s="49"/>
    </row>
    <row r="165" ht="14.25" customHeight="1">
      <c r="A165" s="49"/>
      <c r="B165" s="49"/>
    </row>
    <row r="166" ht="14.25" customHeight="1">
      <c r="A166" s="49"/>
      <c r="B166" s="49"/>
    </row>
    <row r="167" ht="14.25" customHeight="1">
      <c r="A167" s="49"/>
      <c r="B167" s="49"/>
    </row>
    <row r="168" ht="14.25" customHeight="1">
      <c r="A168" s="49"/>
      <c r="B168" s="49"/>
    </row>
    <row r="169" ht="14.25" customHeight="1">
      <c r="A169" s="49"/>
      <c r="B169" s="49"/>
    </row>
    <row r="170" ht="14.25" customHeight="1">
      <c r="A170" s="49"/>
      <c r="B170" s="49"/>
    </row>
    <row r="171" ht="14.25" customHeight="1">
      <c r="A171" s="49"/>
      <c r="B171" s="49"/>
    </row>
    <row r="172" ht="14.25" customHeight="1">
      <c r="A172" s="49"/>
      <c r="B172" s="49"/>
    </row>
    <row r="173" ht="14.25" customHeight="1">
      <c r="A173" s="49"/>
      <c r="B173" s="49"/>
    </row>
    <row r="174" ht="14.25" customHeight="1">
      <c r="A174" s="49"/>
      <c r="B174" s="49"/>
    </row>
    <row r="175" ht="14.25" customHeight="1">
      <c r="A175" s="49"/>
      <c r="B175" s="49"/>
    </row>
    <row r="176" ht="14.25" customHeight="1">
      <c r="A176" s="49"/>
      <c r="B176" s="49"/>
    </row>
    <row r="177" ht="14.25" customHeight="1">
      <c r="A177" s="49"/>
      <c r="B177" s="49"/>
    </row>
    <row r="178" ht="14.25" customHeight="1">
      <c r="A178" s="49"/>
      <c r="B178" s="49"/>
    </row>
    <row r="179" ht="14.25" customHeight="1">
      <c r="A179" s="49"/>
      <c r="B179" s="49"/>
    </row>
    <row r="180" ht="14.25" customHeight="1">
      <c r="A180" s="49"/>
      <c r="B180" s="49"/>
    </row>
    <row r="181" ht="14.25" customHeight="1">
      <c r="A181" s="49"/>
      <c r="B181" s="49"/>
    </row>
    <row r="182" ht="14.25" customHeight="1">
      <c r="A182" s="49"/>
      <c r="B182" s="49"/>
    </row>
    <row r="183" ht="14.25" customHeight="1">
      <c r="A183" s="49"/>
      <c r="B183" s="49"/>
    </row>
    <row r="184" ht="14.25" customHeight="1">
      <c r="A184" s="49"/>
      <c r="B184" s="49"/>
    </row>
    <row r="185" ht="14.25" customHeight="1">
      <c r="A185" s="49"/>
      <c r="B185" s="49"/>
    </row>
    <row r="186" ht="14.25" customHeight="1">
      <c r="A186" s="49"/>
      <c r="B186" s="49"/>
    </row>
    <row r="187" ht="14.25" customHeight="1">
      <c r="A187" s="49"/>
      <c r="B187" s="49"/>
    </row>
    <row r="188" ht="14.25" customHeight="1">
      <c r="A188" s="49"/>
      <c r="B188" s="49"/>
    </row>
    <row r="189" ht="14.25" customHeight="1">
      <c r="A189" s="49"/>
      <c r="B189" s="49"/>
    </row>
    <row r="190" ht="14.25" customHeight="1">
      <c r="A190" s="49"/>
      <c r="B190" s="49"/>
    </row>
    <row r="191" ht="14.25" customHeight="1">
      <c r="A191" s="49"/>
      <c r="B191" s="49"/>
    </row>
    <row r="192" ht="14.25" customHeight="1">
      <c r="A192" s="49"/>
      <c r="B192" s="49"/>
    </row>
    <row r="193" ht="14.25" customHeight="1">
      <c r="A193" s="49"/>
      <c r="B193" s="49"/>
    </row>
    <row r="194" ht="14.25" customHeight="1">
      <c r="A194" s="49"/>
      <c r="B194" s="49"/>
    </row>
    <row r="195" ht="14.25" customHeight="1">
      <c r="A195" s="49"/>
      <c r="B195" s="49"/>
    </row>
    <row r="196" ht="14.25" customHeight="1">
      <c r="A196" s="49"/>
      <c r="B196" s="49"/>
    </row>
    <row r="197" ht="14.25" customHeight="1">
      <c r="A197" s="49"/>
      <c r="B197" s="49"/>
    </row>
    <row r="198" ht="14.25" customHeight="1">
      <c r="A198" s="49"/>
      <c r="B198" s="49"/>
    </row>
    <row r="199" ht="14.25" customHeight="1">
      <c r="A199" s="49"/>
      <c r="B199" s="49"/>
    </row>
    <row r="200" ht="14.25" customHeight="1">
      <c r="A200" s="49"/>
      <c r="B200" s="49"/>
    </row>
    <row r="201" ht="14.25" customHeight="1">
      <c r="A201" s="49"/>
      <c r="B201" s="49"/>
    </row>
    <row r="202" ht="14.25" customHeight="1">
      <c r="A202" s="49"/>
      <c r="B202" s="49"/>
    </row>
    <row r="203" ht="14.25" customHeight="1">
      <c r="A203" s="49"/>
      <c r="B203" s="49"/>
    </row>
    <row r="204" ht="14.25" customHeight="1">
      <c r="A204" s="49"/>
      <c r="B204" s="49"/>
    </row>
    <row r="205" ht="14.25" customHeight="1">
      <c r="A205" s="49"/>
      <c r="B205" s="49"/>
    </row>
    <row r="206" ht="14.25" customHeight="1">
      <c r="A206" s="49"/>
      <c r="B206" s="49"/>
    </row>
    <row r="207" ht="14.25" customHeight="1">
      <c r="A207" s="49"/>
      <c r="B207" s="49"/>
    </row>
    <row r="208" ht="14.25" customHeight="1">
      <c r="A208" s="49"/>
      <c r="B208" s="49"/>
    </row>
    <row r="209" ht="14.25" customHeight="1">
      <c r="A209" s="49"/>
      <c r="B209" s="49"/>
    </row>
    <row r="210" ht="14.25" customHeight="1">
      <c r="A210" s="49"/>
      <c r="B210" s="49"/>
    </row>
    <row r="211" ht="14.25" customHeight="1">
      <c r="A211" s="49"/>
      <c r="B211" s="49"/>
    </row>
    <row r="212" ht="14.25" customHeight="1">
      <c r="A212" s="49"/>
      <c r="B212" s="49"/>
    </row>
    <row r="213" ht="14.25" customHeight="1">
      <c r="A213" s="49"/>
      <c r="B213" s="49"/>
    </row>
    <row r="214" ht="14.25" customHeight="1">
      <c r="A214" s="49"/>
      <c r="B214" s="49"/>
    </row>
    <row r="215" ht="14.25" customHeight="1">
      <c r="A215" s="49"/>
      <c r="B215" s="49"/>
    </row>
    <row r="216" ht="14.25" customHeight="1">
      <c r="A216" s="49"/>
      <c r="B216" s="49"/>
    </row>
    <row r="217" ht="14.25" customHeight="1">
      <c r="A217" s="49"/>
      <c r="B217" s="49"/>
    </row>
    <row r="218" ht="14.25" customHeight="1">
      <c r="A218" s="49"/>
      <c r="B218" s="49"/>
    </row>
    <row r="219" ht="14.25" customHeight="1">
      <c r="A219" s="49"/>
      <c r="B219" s="49"/>
    </row>
    <row r="220" ht="14.25" customHeight="1">
      <c r="A220" s="49"/>
      <c r="B220" s="49"/>
    </row>
    <row r="221" ht="14.25" customHeight="1">
      <c r="A221" s="49"/>
      <c r="B221" s="49"/>
    </row>
    <row r="222" ht="14.25" customHeight="1">
      <c r="A222" s="49"/>
      <c r="B222" s="49"/>
    </row>
    <row r="223" ht="14.25" customHeight="1">
      <c r="A223" s="49"/>
      <c r="B223" s="49"/>
    </row>
    <row r="224" ht="14.25" customHeight="1">
      <c r="A224" s="49"/>
      <c r="B224" s="49"/>
    </row>
    <row r="225" ht="14.25" customHeight="1">
      <c r="A225" s="49"/>
      <c r="B225" s="49"/>
    </row>
    <row r="226" ht="14.25" customHeight="1">
      <c r="A226" s="49"/>
      <c r="B226" s="49"/>
    </row>
    <row r="227" ht="14.25" customHeight="1">
      <c r="A227" s="49"/>
      <c r="B227" s="49"/>
    </row>
    <row r="228" ht="14.25" customHeight="1">
      <c r="A228" s="49"/>
      <c r="B228" s="49"/>
    </row>
    <row r="229" ht="14.25" customHeight="1">
      <c r="A229" s="49"/>
      <c r="B229" s="49"/>
    </row>
    <row r="230" ht="14.25" customHeight="1">
      <c r="A230" s="49"/>
      <c r="B230" s="49"/>
    </row>
    <row r="231" ht="14.25" customHeight="1">
      <c r="A231" s="49"/>
      <c r="B231" s="49"/>
    </row>
    <row r="232" ht="14.25" customHeight="1">
      <c r="A232" s="49"/>
      <c r="B232" s="49"/>
    </row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8">
    <mergeCell ref="A1:R2"/>
    <mergeCell ref="A3:A4"/>
    <mergeCell ref="B3:B4"/>
    <mergeCell ref="C3:C4"/>
    <mergeCell ref="D3:Q3"/>
    <mergeCell ref="R3:R4"/>
    <mergeCell ref="J5:J32"/>
    <mergeCell ref="Q5:Q32"/>
  </mergeCells>
  <conditionalFormatting sqref="R5:R32">
    <cfRule type="cellIs" dxfId="0" priority="1" operator="lessThan">
      <formula>60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2.14"/>
    <col customWidth="1" min="3" max="3" width="33.86"/>
    <col customWidth="1" min="4" max="22" width="8.71"/>
  </cols>
  <sheetData>
    <row r="1" ht="14.25" customHeight="1">
      <c r="A1" s="50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ht="38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ht="22.5" customHeight="1">
      <c r="A3" s="7" t="s">
        <v>1</v>
      </c>
      <c r="B3" s="7" t="s">
        <v>2</v>
      </c>
      <c r="C3" s="7" t="s">
        <v>3</v>
      </c>
      <c r="D3" s="8" t="s">
        <v>4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51" t="s">
        <v>42</v>
      </c>
    </row>
    <row r="4" ht="22.5" customHeight="1">
      <c r="A4" s="11"/>
      <c r="B4" s="11"/>
      <c r="C4" s="11"/>
      <c r="D4" s="99">
        <v>1.0</v>
      </c>
      <c r="E4" s="13">
        <v>2.0</v>
      </c>
      <c r="F4" s="99">
        <v>3.0</v>
      </c>
      <c r="G4" s="13">
        <v>4.0</v>
      </c>
      <c r="H4" s="13">
        <v>5.0</v>
      </c>
      <c r="I4" s="13">
        <v>6.0</v>
      </c>
      <c r="J4" s="13">
        <v>7.0</v>
      </c>
      <c r="K4" s="12">
        <v>8.0</v>
      </c>
      <c r="L4" s="13">
        <v>9.0</v>
      </c>
      <c r="M4" s="13">
        <v>10.0</v>
      </c>
      <c r="N4" s="99">
        <v>11.0</v>
      </c>
      <c r="O4" s="13">
        <v>12.0</v>
      </c>
      <c r="P4" s="100" t="s">
        <v>43</v>
      </c>
      <c r="Q4" s="14" t="s">
        <v>8</v>
      </c>
      <c r="R4" s="11"/>
      <c r="S4" s="49"/>
      <c r="T4" s="49"/>
      <c r="U4" s="49"/>
      <c r="V4" s="49"/>
    </row>
    <row r="5" ht="22.5" customHeight="1">
      <c r="A5" s="15">
        <v>1.0</v>
      </c>
      <c r="B5" s="16">
        <v>1.62022029E8</v>
      </c>
      <c r="C5" s="17" t="s">
        <v>9</v>
      </c>
      <c r="D5" s="55">
        <v>95.0</v>
      </c>
      <c r="E5" s="55">
        <v>95.0</v>
      </c>
      <c r="F5" s="55">
        <v>95.0</v>
      </c>
      <c r="G5" s="55">
        <v>95.0</v>
      </c>
      <c r="H5" s="55">
        <v>50.0</v>
      </c>
      <c r="I5" s="55">
        <v>85.0</v>
      </c>
      <c r="J5" s="101" t="s">
        <v>7</v>
      </c>
      <c r="K5" s="55">
        <v>93.0</v>
      </c>
      <c r="L5" s="55">
        <v>90.0</v>
      </c>
      <c r="M5" s="55">
        <v>95.0</v>
      </c>
      <c r="N5" s="55">
        <v>90.0</v>
      </c>
      <c r="O5" s="58"/>
      <c r="P5" s="58"/>
      <c r="Q5" s="59" t="s">
        <v>8</v>
      </c>
      <c r="R5" s="60">
        <f t="shared" ref="R5:R6" si="1">AVERAGE(D5,E5,F5,G5,H5,I5,K5,L5,M5,N5,O5)</f>
        <v>88.3</v>
      </c>
      <c r="S5" s="102"/>
    </row>
    <row r="6" ht="22.5" customHeight="1">
      <c r="A6" s="15">
        <v>2.0</v>
      </c>
      <c r="B6" s="16">
        <v>1.6202203E8</v>
      </c>
      <c r="C6" s="17" t="s">
        <v>10</v>
      </c>
      <c r="D6" s="65">
        <v>0.0</v>
      </c>
      <c r="E6" s="62">
        <v>95.0</v>
      </c>
      <c r="F6" s="62">
        <v>90.0</v>
      </c>
      <c r="G6" s="62">
        <v>75.0</v>
      </c>
      <c r="H6" s="62">
        <v>92.0</v>
      </c>
      <c r="I6" s="62">
        <v>88.0</v>
      </c>
      <c r="J6" s="63"/>
      <c r="K6" s="62">
        <v>91.0</v>
      </c>
      <c r="L6" s="62">
        <v>88.0</v>
      </c>
      <c r="M6" s="62">
        <v>85.0</v>
      </c>
      <c r="N6" s="62">
        <v>85.0</v>
      </c>
      <c r="O6" s="66"/>
      <c r="P6" s="66"/>
      <c r="Q6" s="67"/>
      <c r="R6" s="60">
        <f t="shared" si="1"/>
        <v>78.9</v>
      </c>
    </row>
    <row r="7" ht="22.5" customHeight="1">
      <c r="A7" s="15">
        <v>3.0</v>
      </c>
      <c r="B7" s="16">
        <v>1.62022031E8</v>
      </c>
      <c r="C7" s="17" t="s">
        <v>11</v>
      </c>
      <c r="D7" s="69">
        <v>90.0</v>
      </c>
      <c r="E7" s="69">
        <v>85.0</v>
      </c>
      <c r="F7" s="69">
        <v>90.0</v>
      </c>
      <c r="G7" s="69">
        <v>90.0</v>
      </c>
      <c r="H7" s="69">
        <v>88.0</v>
      </c>
      <c r="I7" s="69">
        <v>90.0</v>
      </c>
      <c r="J7" s="63"/>
      <c r="K7" s="69">
        <v>86.0</v>
      </c>
      <c r="L7" s="69">
        <v>80.0</v>
      </c>
      <c r="M7" s="69">
        <v>80.0</v>
      </c>
      <c r="N7" s="69">
        <v>88.0</v>
      </c>
      <c r="O7" s="72"/>
      <c r="P7" s="72"/>
      <c r="Q7" s="67"/>
      <c r="R7" s="60">
        <f>AVERAGE(D7,E7,F7,G7,H7,I7,K7,L7,M7,N7)</f>
        <v>86.7</v>
      </c>
    </row>
    <row r="8" ht="22.5" customHeight="1">
      <c r="A8" s="15">
        <v>4.0</v>
      </c>
      <c r="B8" s="16">
        <v>1.62022032E8</v>
      </c>
      <c r="C8" s="17" t="s">
        <v>12</v>
      </c>
      <c r="D8" s="69">
        <v>80.0</v>
      </c>
      <c r="E8" s="69">
        <v>85.0</v>
      </c>
      <c r="F8" s="69">
        <v>90.0</v>
      </c>
      <c r="G8" s="69">
        <v>80.0</v>
      </c>
      <c r="H8" s="69">
        <v>87.0</v>
      </c>
      <c r="I8" s="69">
        <v>84.0</v>
      </c>
      <c r="J8" s="63"/>
      <c r="K8" s="69">
        <v>90.0</v>
      </c>
      <c r="L8" s="69">
        <v>80.0</v>
      </c>
      <c r="M8" s="69">
        <v>80.0</v>
      </c>
      <c r="N8" s="70">
        <v>0.0</v>
      </c>
      <c r="O8" s="72"/>
      <c r="P8" s="72"/>
      <c r="Q8" s="67"/>
      <c r="R8" s="60">
        <f t="shared" ref="R8:R32" si="2">AVERAGE(D8,E8,F8,G8,H8,I8,K8,L8,M8,N8,O8)</f>
        <v>75.6</v>
      </c>
    </row>
    <row r="9" ht="22.5" customHeight="1">
      <c r="A9" s="15">
        <v>5.0</v>
      </c>
      <c r="B9" s="16">
        <v>1.62022033E8</v>
      </c>
      <c r="C9" s="17" t="s">
        <v>13</v>
      </c>
      <c r="D9" s="69">
        <v>90.0</v>
      </c>
      <c r="E9" s="69">
        <v>85.0</v>
      </c>
      <c r="F9" s="70">
        <v>0.0</v>
      </c>
      <c r="G9" s="69">
        <v>90.0</v>
      </c>
      <c r="H9" s="69">
        <v>82.0</v>
      </c>
      <c r="I9" s="69">
        <v>90.0</v>
      </c>
      <c r="J9" s="63"/>
      <c r="K9" s="69">
        <v>89.0</v>
      </c>
      <c r="L9" s="69">
        <v>83.0</v>
      </c>
      <c r="M9" s="70">
        <v>0.0</v>
      </c>
      <c r="N9" s="69">
        <v>88.0</v>
      </c>
      <c r="O9" s="72"/>
      <c r="P9" s="72"/>
      <c r="Q9" s="67"/>
      <c r="R9" s="60">
        <f t="shared" si="2"/>
        <v>69.7</v>
      </c>
    </row>
    <row r="10" ht="22.5" customHeight="1">
      <c r="A10" s="15">
        <v>6.0</v>
      </c>
      <c r="B10" s="16">
        <v>1.62022034E8</v>
      </c>
      <c r="C10" s="17" t="s">
        <v>14</v>
      </c>
      <c r="D10" s="69">
        <v>85.0</v>
      </c>
      <c r="E10" s="69">
        <v>90.0</v>
      </c>
      <c r="F10" s="69">
        <v>80.0</v>
      </c>
      <c r="G10" s="69">
        <v>90.0</v>
      </c>
      <c r="H10" s="69">
        <v>90.0</v>
      </c>
      <c r="I10" s="69">
        <v>88.0</v>
      </c>
      <c r="J10" s="63"/>
      <c r="K10" s="69">
        <v>87.0</v>
      </c>
      <c r="L10" s="69">
        <v>87.0</v>
      </c>
      <c r="M10" s="69">
        <v>87.0</v>
      </c>
      <c r="N10" s="69">
        <v>88.0</v>
      </c>
      <c r="O10" s="72"/>
      <c r="P10" s="72"/>
      <c r="Q10" s="67"/>
      <c r="R10" s="60">
        <f t="shared" si="2"/>
        <v>87.2</v>
      </c>
    </row>
    <row r="11" ht="21.75" customHeight="1">
      <c r="A11" s="15">
        <v>7.0</v>
      </c>
      <c r="B11" s="16">
        <v>1.62022035E8</v>
      </c>
      <c r="C11" s="17" t="s">
        <v>15</v>
      </c>
      <c r="D11" s="62">
        <v>95.0</v>
      </c>
      <c r="E11" s="62">
        <v>85.0</v>
      </c>
      <c r="F11" s="62">
        <v>90.0</v>
      </c>
      <c r="G11" s="62">
        <v>90.0</v>
      </c>
      <c r="H11" s="62">
        <v>91.0</v>
      </c>
      <c r="I11" s="62">
        <v>86.0</v>
      </c>
      <c r="J11" s="63"/>
      <c r="K11" s="65">
        <v>0.0</v>
      </c>
      <c r="L11" s="62">
        <v>82.0</v>
      </c>
      <c r="M11" s="62">
        <v>88.0</v>
      </c>
      <c r="N11" s="62">
        <v>90.0</v>
      </c>
      <c r="O11" s="66"/>
      <c r="P11" s="66"/>
      <c r="Q11" s="67"/>
      <c r="R11" s="60">
        <f t="shared" si="2"/>
        <v>79.7</v>
      </c>
    </row>
    <row r="12" ht="21.75" customHeight="1">
      <c r="A12" s="15">
        <v>8.0</v>
      </c>
      <c r="B12" s="16">
        <v>1.62022037E8</v>
      </c>
      <c r="C12" s="17" t="s">
        <v>16</v>
      </c>
      <c r="D12" s="69">
        <v>47.5</v>
      </c>
      <c r="E12" s="69">
        <v>90.0</v>
      </c>
      <c r="F12" s="69">
        <v>95.0</v>
      </c>
      <c r="G12" s="69">
        <v>85.0</v>
      </c>
      <c r="H12" s="69">
        <v>50.0</v>
      </c>
      <c r="I12" s="69">
        <v>88.0</v>
      </c>
      <c r="J12" s="63"/>
      <c r="K12" s="69">
        <v>83.0</v>
      </c>
      <c r="L12" s="69">
        <v>87.0</v>
      </c>
      <c r="M12" s="69">
        <v>88.0</v>
      </c>
      <c r="N12" s="69">
        <v>90.0</v>
      </c>
      <c r="O12" s="72"/>
      <c r="P12" s="72"/>
      <c r="Q12" s="67"/>
      <c r="R12" s="60">
        <f t="shared" si="2"/>
        <v>80.35</v>
      </c>
    </row>
    <row r="13" ht="21.75" customHeight="1">
      <c r="A13" s="15">
        <v>9.0</v>
      </c>
      <c r="B13" s="16">
        <v>1.62022038E8</v>
      </c>
      <c r="C13" s="17" t="s">
        <v>17</v>
      </c>
      <c r="D13" s="70">
        <v>0.0</v>
      </c>
      <c r="E13" s="69">
        <v>60.0</v>
      </c>
      <c r="F13" s="69">
        <v>65.0</v>
      </c>
      <c r="G13" s="69">
        <v>65.0</v>
      </c>
      <c r="H13" s="69">
        <v>50.0</v>
      </c>
      <c r="I13" s="69">
        <v>50.0</v>
      </c>
      <c r="J13" s="63"/>
      <c r="K13" s="70">
        <v>0.0</v>
      </c>
      <c r="L13" s="69">
        <v>50.0</v>
      </c>
      <c r="M13" s="69">
        <v>83.0</v>
      </c>
      <c r="N13" s="70">
        <v>0.0</v>
      </c>
      <c r="O13" s="72"/>
      <c r="P13" s="72"/>
      <c r="Q13" s="67"/>
      <c r="R13" s="60">
        <f t="shared" si="2"/>
        <v>42.3</v>
      </c>
    </row>
    <row r="14" ht="21.75" customHeight="1">
      <c r="A14" s="15">
        <v>10.0</v>
      </c>
      <c r="B14" s="16">
        <v>1.62022039E8</v>
      </c>
      <c r="C14" s="17" t="s">
        <v>18</v>
      </c>
      <c r="D14" s="69">
        <v>20.0</v>
      </c>
      <c r="E14" s="69">
        <v>50.0</v>
      </c>
      <c r="F14" s="69">
        <v>90.0</v>
      </c>
      <c r="G14" s="69">
        <v>85.0</v>
      </c>
      <c r="H14" s="69">
        <v>50.0</v>
      </c>
      <c r="I14" s="69">
        <v>81.0</v>
      </c>
      <c r="J14" s="63"/>
      <c r="K14" s="69">
        <v>89.0</v>
      </c>
      <c r="L14" s="69">
        <v>50.0</v>
      </c>
      <c r="M14" s="69">
        <v>80.0</v>
      </c>
      <c r="N14" s="69">
        <v>88.0</v>
      </c>
      <c r="O14" s="72"/>
      <c r="P14" s="72"/>
      <c r="Q14" s="67"/>
      <c r="R14" s="60">
        <f t="shared" si="2"/>
        <v>68.3</v>
      </c>
      <c r="T14" s="103"/>
    </row>
    <row r="15" ht="21.75" customHeight="1">
      <c r="A15" s="15">
        <v>11.0</v>
      </c>
      <c r="B15" s="23">
        <v>1.6202204E8</v>
      </c>
      <c r="C15" s="24" t="s">
        <v>19</v>
      </c>
      <c r="D15" s="76">
        <v>95.0</v>
      </c>
      <c r="E15" s="104">
        <v>0.0</v>
      </c>
      <c r="F15" s="77">
        <v>95.0</v>
      </c>
      <c r="G15" s="77">
        <v>95.0</v>
      </c>
      <c r="H15" s="77">
        <v>95.0</v>
      </c>
      <c r="I15" s="77">
        <v>95.0</v>
      </c>
      <c r="J15" s="63"/>
      <c r="K15" s="77">
        <v>95.0</v>
      </c>
      <c r="L15" s="77">
        <v>95.0</v>
      </c>
      <c r="M15" s="77">
        <v>98.0</v>
      </c>
      <c r="N15" s="77">
        <v>90.0</v>
      </c>
      <c r="O15" s="79"/>
      <c r="P15" s="79"/>
      <c r="Q15" s="67"/>
      <c r="R15" s="60">
        <f t="shared" si="2"/>
        <v>85.3</v>
      </c>
      <c r="T15" s="103"/>
    </row>
    <row r="16" ht="21.75" customHeight="1">
      <c r="A16" s="15">
        <v>12.0</v>
      </c>
      <c r="B16" s="23">
        <v>1.62022041E8</v>
      </c>
      <c r="C16" s="24" t="s">
        <v>20</v>
      </c>
      <c r="D16" s="80">
        <v>55.0</v>
      </c>
      <c r="E16" s="81">
        <v>85.0</v>
      </c>
      <c r="F16" s="81">
        <v>55.0</v>
      </c>
      <c r="G16" s="81">
        <v>55.0</v>
      </c>
      <c r="H16" s="81">
        <v>55.0</v>
      </c>
      <c r="I16" s="85">
        <v>0.0</v>
      </c>
      <c r="J16" s="63"/>
      <c r="K16" s="81">
        <v>55.0</v>
      </c>
      <c r="L16" s="81">
        <v>55.0</v>
      </c>
      <c r="M16" s="81">
        <v>75.0</v>
      </c>
      <c r="N16" s="81">
        <v>60.0</v>
      </c>
      <c r="O16" s="82"/>
      <c r="P16" s="82"/>
      <c r="Q16" s="67"/>
      <c r="R16" s="60">
        <f t="shared" si="2"/>
        <v>55</v>
      </c>
      <c r="T16" s="103"/>
    </row>
    <row r="17" ht="21.75" customHeight="1">
      <c r="A17" s="15">
        <v>13.0</v>
      </c>
      <c r="B17" s="23">
        <v>1.62022042E8</v>
      </c>
      <c r="C17" s="24" t="s">
        <v>21</v>
      </c>
      <c r="D17" s="80">
        <v>95.0</v>
      </c>
      <c r="E17" s="81">
        <v>80.0</v>
      </c>
      <c r="F17" s="81">
        <v>65.0</v>
      </c>
      <c r="G17" s="81">
        <v>60.0</v>
      </c>
      <c r="H17" s="81">
        <v>60.0</v>
      </c>
      <c r="I17" s="85">
        <v>0.0</v>
      </c>
      <c r="J17" s="63"/>
      <c r="K17" s="81">
        <v>65.0</v>
      </c>
      <c r="L17" s="81">
        <v>75.0</v>
      </c>
      <c r="M17" s="85">
        <v>0.0</v>
      </c>
      <c r="N17" s="85">
        <v>0.0</v>
      </c>
      <c r="O17" s="82"/>
      <c r="P17" s="82"/>
      <c r="Q17" s="67"/>
      <c r="R17" s="60">
        <f t="shared" si="2"/>
        <v>50</v>
      </c>
      <c r="T17" s="103"/>
    </row>
    <row r="18" ht="21.75" customHeight="1">
      <c r="A18" s="15">
        <v>14.0</v>
      </c>
      <c r="B18" s="23">
        <v>1.62022043E8</v>
      </c>
      <c r="C18" s="24" t="s">
        <v>22</v>
      </c>
      <c r="D18" s="105">
        <v>15.0</v>
      </c>
      <c r="E18" s="81">
        <v>60.0</v>
      </c>
      <c r="F18" s="81">
        <v>55.0</v>
      </c>
      <c r="G18" s="81">
        <v>50.0</v>
      </c>
      <c r="H18" s="81">
        <v>60.0</v>
      </c>
      <c r="I18" s="81">
        <v>80.0</v>
      </c>
      <c r="J18" s="63"/>
      <c r="K18" s="81">
        <v>70.0</v>
      </c>
      <c r="L18" s="81">
        <v>80.0</v>
      </c>
      <c r="M18" s="81">
        <v>75.0</v>
      </c>
      <c r="N18" s="81">
        <v>55.0</v>
      </c>
      <c r="O18" s="82"/>
      <c r="P18" s="82"/>
      <c r="Q18" s="67"/>
      <c r="R18" s="60">
        <f t="shared" si="2"/>
        <v>60</v>
      </c>
      <c r="T18" s="103"/>
    </row>
    <row r="19" ht="21.75" customHeight="1">
      <c r="A19" s="15">
        <v>15.0</v>
      </c>
      <c r="B19" s="23">
        <v>1.62022045E8</v>
      </c>
      <c r="C19" s="24" t="s">
        <v>23</v>
      </c>
      <c r="D19" s="105">
        <v>80.0</v>
      </c>
      <c r="E19" s="81">
        <v>85.0</v>
      </c>
      <c r="F19" s="81">
        <v>75.0</v>
      </c>
      <c r="G19" s="81">
        <v>95.0</v>
      </c>
      <c r="H19" s="81">
        <v>95.0</v>
      </c>
      <c r="I19" s="81">
        <v>95.0</v>
      </c>
      <c r="J19" s="63"/>
      <c r="K19" s="81">
        <v>90.0</v>
      </c>
      <c r="L19" s="81">
        <v>75.0</v>
      </c>
      <c r="M19" s="81">
        <v>95.0</v>
      </c>
      <c r="N19" s="81">
        <v>95.0</v>
      </c>
      <c r="O19" s="82"/>
      <c r="P19" s="82"/>
      <c r="Q19" s="67"/>
      <c r="R19" s="60">
        <f t="shared" si="2"/>
        <v>88</v>
      </c>
      <c r="T19" s="103"/>
    </row>
    <row r="20" ht="21.75" customHeight="1">
      <c r="A20" s="15">
        <v>16.0</v>
      </c>
      <c r="B20" s="23">
        <v>1.62022046E8</v>
      </c>
      <c r="C20" s="24" t="s">
        <v>24</v>
      </c>
      <c r="D20" s="83">
        <v>0.0</v>
      </c>
      <c r="E20" s="81">
        <v>70.0</v>
      </c>
      <c r="F20" s="85">
        <v>0.0</v>
      </c>
      <c r="G20" s="81">
        <v>95.0</v>
      </c>
      <c r="H20" s="81">
        <v>85.0</v>
      </c>
      <c r="I20" s="81">
        <v>70.0</v>
      </c>
      <c r="J20" s="63"/>
      <c r="K20" s="81">
        <v>70.0</v>
      </c>
      <c r="L20" s="81">
        <v>75.0</v>
      </c>
      <c r="M20" s="85">
        <v>0.0</v>
      </c>
      <c r="N20" s="85">
        <v>0.0</v>
      </c>
      <c r="O20" s="82"/>
      <c r="P20" s="82"/>
      <c r="Q20" s="67"/>
      <c r="R20" s="60">
        <f t="shared" si="2"/>
        <v>46.5</v>
      </c>
      <c r="T20" s="103"/>
    </row>
    <row r="21" ht="21.75" customHeight="1">
      <c r="A21" s="15">
        <v>17.0</v>
      </c>
      <c r="B21" s="23">
        <v>1.62022047E8</v>
      </c>
      <c r="C21" s="24" t="s">
        <v>25</v>
      </c>
      <c r="D21" s="83">
        <v>0.0</v>
      </c>
      <c r="E21" s="85">
        <v>0.0</v>
      </c>
      <c r="F21" s="85">
        <v>0.0</v>
      </c>
      <c r="G21" s="81">
        <v>65.0</v>
      </c>
      <c r="H21" s="85">
        <v>0.0</v>
      </c>
      <c r="I21" s="85">
        <v>0.0</v>
      </c>
      <c r="J21" s="63"/>
      <c r="K21" s="85">
        <v>0.0</v>
      </c>
      <c r="L21" s="81">
        <v>90.0</v>
      </c>
      <c r="M21" s="85">
        <v>0.0</v>
      </c>
      <c r="N21" s="85">
        <v>0.0</v>
      </c>
      <c r="O21" s="82"/>
      <c r="P21" s="82"/>
      <c r="Q21" s="67"/>
      <c r="R21" s="60">
        <f t="shared" si="2"/>
        <v>15.5</v>
      </c>
      <c r="T21" s="103"/>
    </row>
    <row r="22" ht="21.75" customHeight="1">
      <c r="A22" s="15">
        <v>18.0</v>
      </c>
      <c r="B22" s="23">
        <v>1.62022048E8</v>
      </c>
      <c r="C22" s="24" t="s">
        <v>26</v>
      </c>
      <c r="D22" s="105">
        <v>95.0</v>
      </c>
      <c r="E22" s="81">
        <v>95.0</v>
      </c>
      <c r="F22" s="81">
        <v>95.0</v>
      </c>
      <c r="G22" s="81">
        <v>95.0</v>
      </c>
      <c r="H22" s="81">
        <v>85.0</v>
      </c>
      <c r="I22" s="81">
        <v>95.0</v>
      </c>
      <c r="J22" s="63"/>
      <c r="K22" s="81">
        <v>85.0</v>
      </c>
      <c r="L22" s="81">
        <v>85.0</v>
      </c>
      <c r="M22" s="81">
        <v>85.0</v>
      </c>
      <c r="N22" s="81">
        <v>65.0</v>
      </c>
      <c r="O22" s="82"/>
      <c r="P22" s="82"/>
      <c r="Q22" s="67"/>
      <c r="R22" s="60">
        <f t="shared" si="2"/>
        <v>88</v>
      </c>
      <c r="T22" s="103"/>
    </row>
    <row r="23" ht="21.75" customHeight="1">
      <c r="A23" s="15">
        <v>19.0</v>
      </c>
      <c r="B23" s="23">
        <v>1.62022049E8</v>
      </c>
      <c r="C23" s="24" t="s">
        <v>27</v>
      </c>
      <c r="D23" s="105">
        <v>95.0</v>
      </c>
      <c r="E23" s="81">
        <v>90.0</v>
      </c>
      <c r="F23" s="81">
        <v>95.0</v>
      </c>
      <c r="G23" s="85">
        <v>0.0</v>
      </c>
      <c r="H23" s="81">
        <v>95.0</v>
      </c>
      <c r="I23" s="81">
        <v>95.0</v>
      </c>
      <c r="J23" s="63"/>
      <c r="K23" s="81">
        <v>90.0</v>
      </c>
      <c r="L23" s="81">
        <v>95.0</v>
      </c>
      <c r="M23" s="81">
        <v>95.0</v>
      </c>
      <c r="N23" s="81">
        <v>90.0</v>
      </c>
      <c r="O23" s="82"/>
      <c r="P23" s="82"/>
      <c r="Q23" s="67"/>
      <c r="R23" s="60">
        <f t="shared" si="2"/>
        <v>84</v>
      </c>
    </row>
    <row r="24" ht="21.75" customHeight="1">
      <c r="A24" s="15">
        <v>20.0</v>
      </c>
      <c r="B24" s="25">
        <v>1.6202205E8</v>
      </c>
      <c r="C24" s="26" t="s">
        <v>28</v>
      </c>
      <c r="D24" s="87">
        <v>80.0</v>
      </c>
      <c r="E24" s="87">
        <v>85.0</v>
      </c>
      <c r="F24" s="87">
        <v>88.0</v>
      </c>
      <c r="G24" s="87">
        <v>92.0</v>
      </c>
      <c r="H24" s="87">
        <v>76.0</v>
      </c>
      <c r="I24" s="87">
        <v>75.0</v>
      </c>
      <c r="J24" s="63"/>
      <c r="K24" s="87">
        <v>85.0</v>
      </c>
      <c r="L24" s="87">
        <v>83.0</v>
      </c>
      <c r="M24" s="87">
        <v>80.0</v>
      </c>
      <c r="N24" s="87">
        <v>83.0</v>
      </c>
      <c r="O24" s="89"/>
      <c r="P24" s="89"/>
      <c r="Q24" s="67"/>
      <c r="R24" s="60">
        <f t="shared" si="2"/>
        <v>82.7</v>
      </c>
    </row>
    <row r="25" ht="21.75" customHeight="1">
      <c r="A25" s="15">
        <v>21.0</v>
      </c>
      <c r="B25" s="25">
        <v>1.62022052E8</v>
      </c>
      <c r="C25" s="26" t="s">
        <v>29</v>
      </c>
      <c r="D25" s="90">
        <v>0.0</v>
      </c>
      <c r="E25" s="90">
        <v>0.0</v>
      </c>
      <c r="F25" s="90">
        <v>0.0</v>
      </c>
      <c r="G25" s="90">
        <v>0.0</v>
      </c>
      <c r="H25" s="90">
        <v>0.0</v>
      </c>
      <c r="I25" s="90">
        <v>0.0</v>
      </c>
      <c r="J25" s="63"/>
      <c r="K25" s="90">
        <v>0.0</v>
      </c>
      <c r="L25" s="90">
        <v>0.0</v>
      </c>
      <c r="M25" s="90">
        <v>0.0</v>
      </c>
      <c r="N25" s="90">
        <v>0.0</v>
      </c>
      <c r="O25" s="106"/>
      <c r="P25" s="92"/>
      <c r="Q25" s="67"/>
      <c r="R25" s="60">
        <f t="shared" si="2"/>
        <v>0</v>
      </c>
    </row>
    <row r="26" ht="21.75" customHeight="1">
      <c r="A26" s="15">
        <v>22.0</v>
      </c>
      <c r="B26" s="25">
        <v>1.62022053E8</v>
      </c>
      <c r="C26" s="26" t="s">
        <v>30</v>
      </c>
      <c r="D26" s="69">
        <v>100.0</v>
      </c>
      <c r="E26" s="93">
        <v>95.0</v>
      </c>
      <c r="F26" s="93">
        <v>95.0</v>
      </c>
      <c r="G26" s="93">
        <v>85.0</v>
      </c>
      <c r="H26" s="93">
        <v>88.0</v>
      </c>
      <c r="I26" s="70">
        <v>0.0</v>
      </c>
      <c r="J26" s="63"/>
      <c r="K26" s="93">
        <v>80.0</v>
      </c>
      <c r="L26" s="93">
        <v>85.0</v>
      </c>
      <c r="M26" s="93">
        <v>80.0</v>
      </c>
      <c r="N26" s="93">
        <v>85.0</v>
      </c>
      <c r="O26" s="94"/>
      <c r="P26" s="94"/>
      <c r="Q26" s="67"/>
      <c r="R26" s="60">
        <f t="shared" si="2"/>
        <v>79.3</v>
      </c>
    </row>
    <row r="27" ht="21.75" customHeight="1">
      <c r="A27" s="15">
        <v>23.0</v>
      </c>
      <c r="B27" s="25">
        <v>1.62022054E8</v>
      </c>
      <c r="C27" s="26" t="s">
        <v>31</v>
      </c>
      <c r="D27" s="69">
        <v>85.0</v>
      </c>
      <c r="E27" s="93">
        <v>90.0</v>
      </c>
      <c r="F27" s="93">
        <v>90.0</v>
      </c>
      <c r="G27" s="93">
        <v>90.0</v>
      </c>
      <c r="H27" s="93">
        <v>95.0</v>
      </c>
      <c r="I27" s="93">
        <v>88.0</v>
      </c>
      <c r="J27" s="63"/>
      <c r="K27" s="93">
        <v>95.0</v>
      </c>
      <c r="L27" s="93">
        <v>92.0</v>
      </c>
      <c r="M27" s="93">
        <v>98.0</v>
      </c>
      <c r="N27" s="93">
        <v>92.0</v>
      </c>
      <c r="O27" s="94"/>
      <c r="P27" s="94"/>
      <c r="Q27" s="67"/>
      <c r="R27" s="60">
        <f t="shared" si="2"/>
        <v>91.5</v>
      </c>
    </row>
    <row r="28" ht="21.75" customHeight="1">
      <c r="A28" s="15">
        <v>24.0</v>
      </c>
      <c r="B28" s="25">
        <v>1.62022055E8</v>
      </c>
      <c r="C28" s="26" t="s">
        <v>32</v>
      </c>
      <c r="D28" s="70">
        <v>0.0</v>
      </c>
      <c r="E28" s="93">
        <v>60.0</v>
      </c>
      <c r="F28" s="93">
        <v>83.0</v>
      </c>
      <c r="G28" s="93">
        <v>85.0</v>
      </c>
      <c r="H28" s="93">
        <v>90.0</v>
      </c>
      <c r="I28" s="93">
        <v>83.0</v>
      </c>
      <c r="J28" s="63"/>
      <c r="K28" s="93">
        <v>88.0</v>
      </c>
      <c r="L28" s="70">
        <v>0.0</v>
      </c>
      <c r="M28" s="93">
        <v>80.0</v>
      </c>
      <c r="N28" s="70">
        <v>0.0</v>
      </c>
      <c r="O28" s="94"/>
      <c r="P28" s="94"/>
      <c r="Q28" s="67"/>
      <c r="R28" s="60">
        <f t="shared" si="2"/>
        <v>56.9</v>
      </c>
    </row>
    <row r="29" ht="21.75" customHeight="1">
      <c r="A29" s="15">
        <v>25.0</v>
      </c>
      <c r="B29" s="25">
        <v>1.62022056E8</v>
      </c>
      <c r="C29" s="26" t="s">
        <v>33</v>
      </c>
      <c r="D29" s="70">
        <v>0.0</v>
      </c>
      <c r="E29" s="70">
        <v>0.0</v>
      </c>
      <c r="F29" s="70">
        <v>0.0</v>
      </c>
      <c r="G29" s="70">
        <v>0.0</v>
      </c>
      <c r="H29" s="70">
        <v>0.0</v>
      </c>
      <c r="I29" s="70">
        <v>0.0</v>
      </c>
      <c r="J29" s="63"/>
      <c r="K29" s="70">
        <v>0.0</v>
      </c>
      <c r="L29" s="70">
        <v>0.0</v>
      </c>
      <c r="M29" s="70">
        <v>0.0</v>
      </c>
      <c r="N29" s="70">
        <v>0.0</v>
      </c>
      <c r="O29" s="94"/>
      <c r="P29" s="94"/>
      <c r="Q29" s="67"/>
      <c r="R29" s="60">
        <f t="shared" si="2"/>
        <v>0</v>
      </c>
    </row>
    <row r="30" ht="21.75" customHeight="1">
      <c r="A30" s="15">
        <v>26.0</v>
      </c>
      <c r="B30" s="25">
        <v>1.62022057E8</v>
      </c>
      <c r="C30" s="26" t="s">
        <v>34</v>
      </c>
      <c r="D30" s="69">
        <v>90.0</v>
      </c>
      <c r="E30" s="93">
        <v>80.0</v>
      </c>
      <c r="F30" s="70">
        <v>0.0</v>
      </c>
      <c r="G30" s="93">
        <v>80.0</v>
      </c>
      <c r="H30" s="70">
        <v>0.0</v>
      </c>
      <c r="I30" s="93">
        <v>85.0</v>
      </c>
      <c r="J30" s="63"/>
      <c r="K30" s="70">
        <v>0.0</v>
      </c>
      <c r="L30" s="70">
        <v>0.0</v>
      </c>
      <c r="M30" s="70">
        <v>0.0</v>
      </c>
      <c r="N30" s="70">
        <v>0.0</v>
      </c>
      <c r="O30" s="94"/>
      <c r="P30" s="94"/>
      <c r="Q30" s="67"/>
      <c r="R30" s="60">
        <f t="shared" si="2"/>
        <v>33.5</v>
      </c>
    </row>
    <row r="31" ht="21.0" customHeight="1">
      <c r="A31" s="15">
        <v>27.0</v>
      </c>
      <c r="B31" s="25">
        <v>1.62022058E8</v>
      </c>
      <c r="C31" s="26" t="s">
        <v>35</v>
      </c>
      <c r="D31" s="69">
        <v>85.0</v>
      </c>
      <c r="E31" s="93">
        <v>80.0</v>
      </c>
      <c r="F31" s="93">
        <v>65.0</v>
      </c>
      <c r="G31" s="93">
        <v>80.0</v>
      </c>
      <c r="H31" s="93">
        <v>88.0</v>
      </c>
      <c r="I31" s="93">
        <v>85.0</v>
      </c>
      <c r="J31" s="63"/>
      <c r="K31" s="93">
        <v>88.0</v>
      </c>
      <c r="L31" s="93">
        <v>92.0</v>
      </c>
      <c r="M31" s="70">
        <v>0.0</v>
      </c>
      <c r="N31" s="70">
        <v>0.0</v>
      </c>
      <c r="O31" s="94"/>
      <c r="P31" s="94"/>
      <c r="Q31" s="67"/>
      <c r="R31" s="60">
        <f t="shared" si="2"/>
        <v>66.3</v>
      </c>
    </row>
    <row r="32" ht="21.0" customHeight="1">
      <c r="A32" s="15">
        <v>28.0</v>
      </c>
      <c r="B32" s="37">
        <v>1.62022059E8</v>
      </c>
      <c r="C32" s="38" t="s">
        <v>36</v>
      </c>
      <c r="D32" s="69">
        <v>90.0</v>
      </c>
      <c r="E32" s="93">
        <v>85.0</v>
      </c>
      <c r="F32" s="93">
        <v>90.0</v>
      </c>
      <c r="G32" s="93">
        <v>83.0</v>
      </c>
      <c r="H32" s="93">
        <v>93.0</v>
      </c>
      <c r="I32" s="93">
        <v>85.0</v>
      </c>
      <c r="J32" s="11"/>
      <c r="K32" s="93">
        <v>95.0</v>
      </c>
      <c r="L32" s="93">
        <v>85.0</v>
      </c>
      <c r="M32" s="93">
        <v>95.0</v>
      </c>
      <c r="N32" s="93">
        <v>93.0</v>
      </c>
      <c r="O32" s="94"/>
      <c r="P32" s="94"/>
      <c r="Q32" s="6"/>
      <c r="R32" s="60">
        <f t="shared" si="2"/>
        <v>89.4</v>
      </c>
    </row>
    <row r="33" ht="14.25" customHeight="1">
      <c r="A33" s="49"/>
      <c r="B33" s="49"/>
    </row>
    <row r="34" ht="14.25" customHeight="1">
      <c r="A34" s="49"/>
      <c r="B34" s="49"/>
    </row>
    <row r="35" ht="14.25" customHeight="1">
      <c r="A35" s="49"/>
      <c r="B35" s="49"/>
    </row>
    <row r="36" ht="14.25" customHeight="1">
      <c r="A36" s="49"/>
      <c r="B36" s="49"/>
    </row>
    <row r="37" ht="14.25" customHeight="1">
      <c r="A37" s="49"/>
      <c r="B37" s="49"/>
    </row>
    <row r="38" ht="14.25" customHeight="1">
      <c r="A38" s="49"/>
      <c r="B38" s="49"/>
    </row>
    <row r="39" ht="14.25" customHeight="1">
      <c r="A39" s="49"/>
      <c r="B39" s="49"/>
    </row>
    <row r="40" ht="14.25" customHeight="1">
      <c r="A40" s="49"/>
      <c r="B40" s="49"/>
    </row>
    <row r="41" ht="14.25" customHeight="1">
      <c r="A41" s="49"/>
      <c r="B41" s="49"/>
    </row>
    <row r="42" ht="14.25" customHeight="1">
      <c r="A42" s="49"/>
      <c r="B42" s="49"/>
    </row>
    <row r="43" ht="14.25" customHeight="1">
      <c r="A43" s="49"/>
      <c r="B43" s="49"/>
    </row>
    <row r="44" ht="14.25" customHeight="1">
      <c r="A44" s="49"/>
      <c r="B44" s="49"/>
    </row>
    <row r="45" ht="14.25" customHeight="1">
      <c r="A45" s="49"/>
      <c r="B45" s="49"/>
    </row>
    <row r="46" ht="14.25" customHeight="1">
      <c r="A46" s="49"/>
      <c r="B46" s="49"/>
    </row>
    <row r="47" ht="14.25" customHeight="1">
      <c r="A47" s="49"/>
      <c r="B47" s="49"/>
    </row>
    <row r="48" ht="14.25" customHeight="1">
      <c r="A48" s="49"/>
      <c r="B48" s="49"/>
    </row>
    <row r="49" ht="14.25" customHeight="1">
      <c r="A49" s="49"/>
      <c r="B49" s="49"/>
    </row>
    <row r="50" ht="14.25" customHeight="1">
      <c r="A50" s="49"/>
      <c r="B50" s="49"/>
    </row>
    <row r="51" ht="14.25" customHeight="1">
      <c r="A51" s="49"/>
      <c r="B51" s="49"/>
    </row>
    <row r="52" ht="14.25" customHeight="1">
      <c r="A52" s="49"/>
      <c r="B52" s="49"/>
    </row>
    <row r="53" ht="14.25" customHeight="1">
      <c r="A53" s="49"/>
      <c r="B53" s="49"/>
    </row>
    <row r="54" ht="14.25" customHeight="1">
      <c r="A54" s="49"/>
      <c r="B54" s="49"/>
    </row>
    <row r="55" ht="14.25" customHeight="1">
      <c r="A55" s="49"/>
      <c r="B55" s="49"/>
    </row>
    <row r="56" ht="14.25" customHeight="1">
      <c r="A56" s="49"/>
      <c r="B56" s="49"/>
    </row>
    <row r="57" ht="14.25" customHeight="1">
      <c r="A57" s="49"/>
      <c r="B57" s="49"/>
    </row>
    <row r="58" ht="14.25" customHeight="1">
      <c r="A58" s="49"/>
      <c r="B58" s="49"/>
    </row>
    <row r="59" ht="14.25" customHeight="1">
      <c r="A59" s="49"/>
      <c r="B59" s="49"/>
    </row>
    <row r="60" ht="14.25" customHeight="1">
      <c r="A60" s="49"/>
      <c r="B60" s="49"/>
    </row>
    <row r="61" ht="14.25" customHeight="1">
      <c r="A61" s="49"/>
      <c r="B61" s="49"/>
    </row>
    <row r="62" ht="14.25" customHeight="1">
      <c r="A62" s="49"/>
      <c r="B62" s="49"/>
    </row>
    <row r="63" ht="14.25" customHeight="1">
      <c r="A63" s="49"/>
      <c r="B63" s="49"/>
    </row>
    <row r="64" ht="14.25" customHeight="1">
      <c r="A64" s="49"/>
      <c r="B64" s="49"/>
    </row>
    <row r="65" ht="14.25" customHeight="1">
      <c r="A65" s="49"/>
      <c r="B65" s="49"/>
    </row>
    <row r="66" ht="14.25" customHeight="1">
      <c r="A66" s="49"/>
      <c r="B66" s="49"/>
    </row>
    <row r="67" ht="14.25" customHeight="1">
      <c r="A67" s="49"/>
      <c r="B67" s="49"/>
    </row>
    <row r="68" ht="14.25" customHeight="1">
      <c r="A68" s="49"/>
      <c r="B68" s="49"/>
    </row>
    <row r="69" ht="14.25" customHeight="1">
      <c r="A69" s="49"/>
      <c r="B69" s="49"/>
    </row>
    <row r="70" ht="14.25" customHeight="1">
      <c r="A70" s="49"/>
      <c r="B70" s="49"/>
    </row>
    <row r="71" ht="14.25" customHeight="1">
      <c r="A71" s="49"/>
      <c r="B71" s="49"/>
    </row>
    <row r="72" ht="14.25" customHeight="1">
      <c r="A72" s="49"/>
      <c r="B72" s="49"/>
    </row>
    <row r="73" ht="14.25" customHeight="1">
      <c r="A73" s="49"/>
      <c r="B73" s="49"/>
    </row>
    <row r="74" ht="14.25" customHeight="1">
      <c r="A74" s="49"/>
      <c r="B74" s="49"/>
    </row>
    <row r="75" ht="14.25" customHeight="1">
      <c r="A75" s="49"/>
      <c r="B75" s="49"/>
    </row>
    <row r="76" ht="14.25" customHeight="1">
      <c r="A76" s="49"/>
      <c r="B76" s="49"/>
    </row>
    <row r="77" ht="14.25" customHeight="1">
      <c r="A77" s="49"/>
      <c r="B77" s="49"/>
    </row>
    <row r="78" ht="14.25" customHeight="1">
      <c r="A78" s="49"/>
      <c r="B78" s="49"/>
    </row>
    <row r="79" ht="14.25" customHeight="1">
      <c r="A79" s="49"/>
      <c r="B79" s="49"/>
    </row>
    <row r="80" ht="14.25" customHeight="1">
      <c r="A80" s="49"/>
      <c r="B80" s="49"/>
    </row>
    <row r="81" ht="14.25" customHeight="1">
      <c r="A81" s="49"/>
      <c r="B81" s="49"/>
    </row>
    <row r="82" ht="14.25" customHeight="1">
      <c r="A82" s="49"/>
      <c r="B82" s="49"/>
    </row>
    <row r="83" ht="14.25" customHeight="1">
      <c r="A83" s="49"/>
      <c r="B83" s="49"/>
    </row>
    <row r="84" ht="14.25" customHeight="1">
      <c r="A84" s="49"/>
      <c r="B84" s="49"/>
    </row>
    <row r="85" ht="14.25" customHeight="1">
      <c r="A85" s="49"/>
      <c r="B85" s="49"/>
    </row>
    <row r="86" ht="14.25" customHeight="1">
      <c r="A86" s="49"/>
      <c r="B86" s="49"/>
    </row>
    <row r="87" ht="14.25" customHeight="1">
      <c r="A87" s="49"/>
      <c r="B87" s="49"/>
    </row>
    <row r="88" ht="14.25" customHeight="1">
      <c r="A88" s="49"/>
      <c r="B88" s="49"/>
    </row>
    <row r="89" ht="14.25" customHeight="1">
      <c r="A89" s="49"/>
      <c r="B89" s="49"/>
    </row>
    <row r="90" ht="14.25" customHeight="1">
      <c r="A90" s="49"/>
      <c r="B90" s="49"/>
    </row>
    <row r="91" ht="14.25" customHeight="1">
      <c r="A91" s="49"/>
      <c r="B91" s="49"/>
    </row>
    <row r="92" ht="14.25" customHeight="1">
      <c r="A92" s="49"/>
      <c r="B92" s="49"/>
    </row>
    <row r="93" ht="14.25" customHeight="1">
      <c r="A93" s="49"/>
      <c r="B93" s="49"/>
    </row>
    <row r="94" ht="14.25" customHeight="1">
      <c r="A94" s="49"/>
      <c r="B94" s="49"/>
    </row>
    <row r="95" ht="14.25" customHeight="1">
      <c r="A95" s="49"/>
      <c r="B95" s="49"/>
    </row>
    <row r="96" ht="14.25" customHeight="1">
      <c r="A96" s="49"/>
      <c r="B96" s="49"/>
    </row>
    <row r="97" ht="14.25" customHeight="1">
      <c r="A97" s="49"/>
      <c r="B97" s="49"/>
    </row>
    <row r="98" ht="14.25" customHeight="1">
      <c r="A98" s="49"/>
      <c r="B98" s="49"/>
    </row>
    <row r="99" ht="14.25" customHeight="1">
      <c r="A99" s="49"/>
      <c r="B99" s="49"/>
    </row>
    <row r="100" ht="14.25" customHeight="1">
      <c r="A100" s="49"/>
      <c r="B100" s="49"/>
    </row>
    <row r="101" ht="14.25" customHeight="1">
      <c r="A101" s="49"/>
      <c r="B101" s="49"/>
    </row>
    <row r="102" ht="14.25" customHeight="1">
      <c r="A102" s="49"/>
      <c r="B102" s="49"/>
    </row>
    <row r="103" ht="14.25" customHeight="1">
      <c r="A103" s="49"/>
      <c r="B103" s="49"/>
    </row>
    <row r="104" ht="14.25" customHeight="1">
      <c r="A104" s="49"/>
      <c r="B104" s="49"/>
    </row>
    <row r="105" ht="14.25" customHeight="1">
      <c r="A105" s="49"/>
      <c r="B105" s="49"/>
    </row>
    <row r="106" ht="14.25" customHeight="1">
      <c r="A106" s="49"/>
      <c r="B106" s="49"/>
    </row>
    <row r="107" ht="14.25" customHeight="1">
      <c r="A107" s="49"/>
      <c r="B107" s="49"/>
    </row>
    <row r="108" ht="14.25" customHeight="1">
      <c r="A108" s="49"/>
      <c r="B108" s="49"/>
    </row>
    <row r="109" ht="14.25" customHeight="1">
      <c r="A109" s="49"/>
      <c r="B109" s="49"/>
    </row>
    <row r="110" ht="14.25" customHeight="1">
      <c r="A110" s="49"/>
      <c r="B110" s="49"/>
    </row>
    <row r="111" ht="14.25" customHeight="1">
      <c r="A111" s="49"/>
      <c r="B111" s="49"/>
    </row>
    <row r="112" ht="14.25" customHeight="1">
      <c r="A112" s="49"/>
      <c r="B112" s="49"/>
    </row>
    <row r="113" ht="14.25" customHeight="1">
      <c r="A113" s="49"/>
      <c r="B113" s="49"/>
    </row>
    <row r="114" ht="14.25" customHeight="1">
      <c r="A114" s="49"/>
      <c r="B114" s="49"/>
    </row>
    <row r="115" ht="14.25" customHeight="1">
      <c r="A115" s="49"/>
      <c r="B115" s="49"/>
    </row>
    <row r="116" ht="14.25" customHeight="1">
      <c r="A116" s="49"/>
      <c r="B116" s="49"/>
    </row>
    <row r="117" ht="14.25" customHeight="1">
      <c r="A117" s="49"/>
      <c r="B117" s="49"/>
    </row>
    <row r="118" ht="14.25" customHeight="1">
      <c r="A118" s="49"/>
      <c r="B118" s="49"/>
    </row>
    <row r="119" ht="14.25" customHeight="1">
      <c r="A119" s="49"/>
      <c r="B119" s="49"/>
    </row>
    <row r="120" ht="14.25" customHeight="1">
      <c r="A120" s="49"/>
      <c r="B120" s="49"/>
    </row>
    <row r="121" ht="14.25" customHeight="1">
      <c r="A121" s="49"/>
      <c r="B121" s="49"/>
    </row>
    <row r="122" ht="14.25" customHeight="1">
      <c r="A122" s="49"/>
      <c r="B122" s="49"/>
    </row>
    <row r="123" ht="14.25" customHeight="1">
      <c r="A123" s="49"/>
      <c r="B123" s="49"/>
    </row>
    <row r="124" ht="14.25" customHeight="1">
      <c r="A124" s="49"/>
      <c r="B124" s="49"/>
    </row>
    <row r="125" ht="14.25" customHeight="1">
      <c r="A125" s="49"/>
      <c r="B125" s="49"/>
    </row>
    <row r="126" ht="14.25" customHeight="1">
      <c r="A126" s="49"/>
      <c r="B126" s="49"/>
    </row>
    <row r="127" ht="14.25" customHeight="1">
      <c r="A127" s="49"/>
      <c r="B127" s="49"/>
    </row>
    <row r="128" ht="14.25" customHeight="1">
      <c r="A128" s="49"/>
      <c r="B128" s="49"/>
    </row>
    <row r="129" ht="14.25" customHeight="1">
      <c r="A129" s="49"/>
      <c r="B129" s="49"/>
    </row>
    <row r="130" ht="14.25" customHeight="1">
      <c r="A130" s="49"/>
      <c r="B130" s="49"/>
    </row>
    <row r="131" ht="14.25" customHeight="1">
      <c r="A131" s="49"/>
      <c r="B131" s="49"/>
    </row>
    <row r="132" ht="14.25" customHeight="1">
      <c r="A132" s="49"/>
      <c r="B132" s="49"/>
    </row>
    <row r="133" ht="14.25" customHeight="1">
      <c r="A133" s="49"/>
      <c r="B133" s="49"/>
    </row>
    <row r="134" ht="14.25" customHeight="1">
      <c r="A134" s="49"/>
      <c r="B134" s="49"/>
    </row>
    <row r="135" ht="14.25" customHeight="1">
      <c r="A135" s="49"/>
      <c r="B135" s="49"/>
    </row>
    <row r="136" ht="14.25" customHeight="1">
      <c r="A136" s="49"/>
      <c r="B136" s="49"/>
    </row>
    <row r="137" ht="14.25" customHeight="1">
      <c r="A137" s="49"/>
      <c r="B137" s="49"/>
    </row>
    <row r="138" ht="14.25" customHeight="1">
      <c r="A138" s="49"/>
      <c r="B138" s="49"/>
    </row>
    <row r="139" ht="14.25" customHeight="1">
      <c r="A139" s="49"/>
      <c r="B139" s="49"/>
    </row>
    <row r="140" ht="14.25" customHeight="1">
      <c r="A140" s="49"/>
      <c r="B140" s="49"/>
    </row>
    <row r="141" ht="14.25" customHeight="1">
      <c r="A141" s="49"/>
      <c r="B141" s="49"/>
    </row>
    <row r="142" ht="14.25" customHeight="1">
      <c r="A142" s="49"/>
      <c r="B142" s="49"/>
    </row>
    <row r="143" ht="14.25" customHeight="1">
      <c r="A143" s="49"/>
      <c r="B143" s="49"/>
    </row>
    <row r="144" ht="14.25" customHeight="1">
      <c r="A144" s="49"/>
      <c r="B144" s="49"/>
    </row>
    <row r="145" ht="14.25" customHeight="1">
      <c r="A145" s="49"/>
      <c r="B145" s="49"/>
    </row>
    <row r="146" ht="14.25" customHeight="1">
      <c r="A146" s="49"/>
      <c r="B146" s="49"/>
    </row>
    <row r="147" ht="14.25" customHeight="1">
      <c r="A147" s="49"/>
      <c r="B147" s="49"/>
    </row>
    <row r="148" ht="14.25" customHeight="1">
      <c r="A148" s="49"/>
      <c r="B148" s="49"/>
    </row>
    <row r="149" ht="14.25" customHeight="1">
      <c r="A149" s="49"/>
      <c r="B149" s="49"/>
    </row>
    <row r="150" ht="14.25" customHeight="1">
      <c r="A150" s="49"/>
      <c r="B150" s="49"/>
    </row>
    <row r="151" ht="14.25" customHeight="1">
      <c r="A151" s="49"/>
      <c r="B151" s="49"/>
    </row>
    <row r="152" ht="14.25" customHeight="1">
      <c r="A152" s="49"/>
      <c r="B152" s="49"/>
    </row>
    <row r="153" ht="14.25" customHeight="1">
      <c r="A153" s="49"/>
      <c r="B153" s="49"/>
    </row>
    <row r="154" ht="14.25" customHeight="1">
      <c r="A154" s="49"/>
      <c r="B154" s="49"/>
    </row>
    <row r="155" ht="14.25" customHeight="1">
      <c r="A155" s="49"/>
      <c r="B155" s="49"/>
    </row>
    <row r="156" ht="14.25" customHeight="1">
      <c r="A156" s="49"/>
      <c r="B156" s="49"/>
    </row>
    <row r="157" ht="14.25" customHeight="1">
      <c r="A157" s="49"/>
      <c r="B157" s="49"/>
    </row>
    <row r="158" ht="14.25" customHeight="1">
      <c r="A158" s="49"/>
      <c r="B158" s="49"/>
    </row>
    <row r="159" ht="14.25" customHeight="1">
      <c r="A159" s="49"/>
      <c r="B159" s="49"/>
    </row>
    <row r="160" ht="14.25" customHeight="1">
      <c r="A160" s="49"/>
      <c r="B160" s="49"/>
    </row>
    <row r="161" ht="14.25" customHeight="1">
      <c r="A161" s="49"/>
      <c r="B161" s="49"/>
    </row>
    <row r="162" ht="14.25" customHeight="1">
      <c r="A162" s="49"/>
      <c r="B162" s="49"/>
    </row>
    <row r="163" ht="14.25" customHeight="1">
      <c r="A163" s="49"/>
      <c r="B163" s="49"/>
    </row>
    <row r="164" ht="14.25" customHeight="1">
      <c r="A164" s="49"/>
      <c r="B164" s="49"/>
    </row>
    <row r="165" ht="14.25" customHeight="1">
      <c r="A165" s="49"/>
      <c r="B165" s="49"/>
    </row>
    <row r="166" ht="14.25" customHeight="1">
      <c r="A166" s="49"/>
      <c r="B166" s="49"/>
    </row>
    <row r="167" ht="14.25" customHeight="1">
      <c r="A167" s="49"/>
      <c r="B167" s="49"/>
    </row>
    <row r="168" ht="14.25" customHeight="1">
      <c r="A168" s="49"/>
      <c r="B168" s="49"/>
    </row>
    <row r="169" ht="14.25" customHeight="1">
      <c r="A169" s="49"/>
      <c r="B169" s="49"/>
    </row>
    <row r="170" ht="14.25" customHeight="1">
      <c r="A170" s="49"/>
      <c r="B170" s="49"/>
    </row>
    <row r="171" ht="14.25" customHeight="1">
      <c r="A171" s="49"/>
      <c r="B171" s="49"/>
    </row>
    <row r="172" ht="14.25" customHeight="1">
      <c r="A172" s="49"/>
      <c r="B172" s="49"/>
    </row>
    <row r="173" ht="14.25" customHeight="1">
      <c r="A173" s="49"/>
      <c r="B173" s="49"/>
    </row>
    <row r="174" ht="14.25" customHeight="1">
      <c r="A174" s="49"/>
      <c r="B174" s="49"/>
    </row>
    <row r="175" ht="14.25" customHeight="1">
      <c r="A175" s="49"/>
      <c r="B175" s="49"/>
    </row>
    <row r="176" ht="14.25" customHeight="1">
      <c r="A176" s="49"/>
      <c r="B176" s="49"/>
    </row>
    <row r="177" ht="14.25" customHeight="1">
      <c r="A177" s="49"/>
      <c r="B177" s="49"/>
    </row>
    <row r="178" ht="14.25" customHeight="1">
      <c r="A178" s="49"/>
      <c r="B178" s="49"/>
    </row>
    <row r="179" ht="14.25" customHeight="1">
      <c r="A179" s="49"/>
      <c r="B179" s="49"/>
    </row>
    <row r="180" ht="14.25" customHeight="1">
      <c r="A180" s="49"/>
      <c r="B180" s="49"/>
    </row>
    <row r="181" ht="14.25" customHeight="1">
      <c r="A181" s="49"/>
      <c r="B181" s="49"/>
    </row>
    <row r="182" ht="14.25" customHeight="1">
      <c r="A182" s="49"/>
      <c r="B182" s="49"/>
    </row>
    <row r="183" ht="14.25" customHeight="1">
      <c r="A183" s="49"/>
      <c r="B183" s="49"/>
    </row>
    <row r="184" ht="14.25" customHeight="1">
      <c r="A184" s="49"/>
      <c r="B184" s="49"/>
    </row>
    <row r="185" ht="14.25" customHeight="1">
      <c r="A185" s="49"/>
      <c r="B185" s="49"/>
    </row>
    <row r="186" ht="14.25" customHeight="1">
      <c r="A186" s="49"/>
      <c r="B186" s="49"/>
    </row>
    <row r="187" ht="14.25" customHeight="1">
      <c r="A187" s="49"/>
      <c r="B187" s="49"/>
    </row>
    <row r="188" ht="14.25" customHeight="1">
      <c r="A188" s="49"/>
      <c r="B188" s="49"/>
    </row>
    <row r="189" ht="14.25" customHeight="1">
      <c r="A189" s="49"/>
      <c r="B189" s="49"/>
    </row>
    <row r="190" ht="14.25" customHeight="1">
      <c r="A190" s="49"/>
      <c r="B190" s="49"/>
    </row>
    <row r="191" ht="14.25" customHeight="1">
      <c r="A191" s="49"/>
      <c r="B191" s="49"/>
    </row>
    <row r="192" ht="14.25" customHeight="1">
      <c r="A192" s="49"/>
      <c r="B192" s="49"/>
    </row>
    <row r="193" ht="14.25" customHeight="1">
      <c r="A193" s="49"/>
      <c r="B193" s="49"/>
    </row>
    <row r="194" ht="14.25" customHeight="1">
      <c r="A194" s="49"/>
      <c r="B194" s="49"/>
    </row>
    <row r="195" ht="14.25" customHeight="1">
      <c r="A195" s="49"/>
      <c r="B195" s="49"/>
    </row>
    <row r="196" ht="14.25" customHeight="1">
      <c r="A196" s="49"/>
      <c r="B196" s="49"/>
    </row>
    <row r="197" ht="14.25" customHeight="1">
      <c r="A197" s="49"/>
      <c r="B197" s="49"/>
    </row>
    <row r="198" ht="14.25" customHeight="1">
      <c r="A198" s="49"/>
      <c r="B198" s="49"/>
    </row>
    <row r="199" ht="14.25" customHeight="1">
      <c r="A199" s="49"/>
      <c r="B199" s="49"/>
    </row>
    <row r="200" ht="14.25" customHeight="1">
      <c r="A200" s="49"/>
      <c r="B200" s="49"/>
    </row>
    <row r="201" ht="14.25" customHeight="1">
      <c r="A201" s="49"/>
      <c r="B201" s="49"/>
    </row>
    <row r="202" ht="14.25" customHeight="1">
      <c r="A202" s="49"/>
      <c r="B202" s="49"/>
    </row>
    <row r="203" ht="14.25" customHeight="1">
      <c r="A203" s="49"/>
      <c r="B203" s="49"/>
    </row>
    <row r="204" ht="14.25" customHeight="1">
      <c r="A204" s="49"/>
      <c r="B204" s="49"/>
    </row>
    <row r="205" ht="14.25" customHeight="1">
      <c r="A205" s="49"/>
      <c r="B205" s="49"/>
    </row>
    <row r="206" ht="14.25" customHeight="1">
      <c r="A206" s="49"/>
      <c r="B206" s="49"/>
    </row>
    <row r="207" ht="14.25" customHeight="1">
      <c r="A207" s="49"/>
      <c r="B207" s="49"/>
    </row>
    <row r="208" ht="14.25" customHeight="1">
      <c r="A208" s="49"/>
      <c r="B208" s="49"/>
    </row>
    <row r="209" ht="14.25" customHeight="1">
      <c r="A209" s="49"/>
      <c r="B209" s="49"/>
    </row>
    <row r="210" ht="14.25" customHeight="1">
      <c r="A210" s="49"/>
      <c r="B210" s="49"/>
    </row>
    <row r="211" ht="14.25" customHeight="1">
      <c r="A211" s="49"/>
      <c r="B211" s="49"/>
    </row>
    <row r="212" ht="14.25" customHeight="1">
      <c r="A212" s="49"/>
      <c r="B212" s="49"/>
    </row>
    <row r="213" ht="14.25" customHeight="1">
      <c r="A213" s="49"/>
      <c r="B213" s="49"/>
    </row>
    <row r="214" ht="14.25" customHeight="1">
      <c r="A214" s="49"/>
      <c r="B214" s="49"/>
    </row>
    <row r="215" ht="14.25" customHeight="1">
      <c r="A215" s="49"/>
      <c r="B215" s="49"/>
    </row>
    <row r="216" ht="14.25" customHeight="1">
      <c r="A216" s="49"/>
      <c r="B216" s="49"/>
    </row>
    <row r="217" ht="14.25" customHeight="1">
      <c r="A217" s="49"/>
      <c r="B217" s="49"/>
    </row>
    <row r="218" ht="14.25" customHeight="1">
      <c r="A218" s="49"/>
      <c r="B218" s="49"/>
    </row>
    <row r="219" ht="14.25" customHeight="1">
      <c r="A219" s="49"/>
      <c r="B219" s="49"/>
    </row>
    <row r="220" ht="14.25" customHeight="1">
      <c r="A220" s="49"/>
      <c r="B220" s="49"/>
    </row>
    <row r="221" ht="14.25" customHeight="1">
      <c r="A221" s="49"/>
      <c r="B221" s="49"/>
    </row>
    <row r="222" ht="14.25" customHeight="1">
      <c r="A222" s="49"/>
      <c r="B222" s="49"/>
    </row>
    <row r="223" ht="14.25" customHeight="1">
      <c r="A223" s="49"/>
      <c r="B223" s="49"/>
    </row>
    <row r="224" ht="14.25" customHeight="1">
      <c r="A224" s="49"/>
      <c r="B224" s="49"/>
    </row>
    <row r="225" ht="14.25" customHeight="1">
      <c r="A225" s="49"/>
      <c r="B225" s="49"/>
    </row>
    <row r="226" ht="14.25" customHeight="1">
      <c r="A226" s="49"/>
      <c r="B226" s="49"/>
    </row>
    <row r="227" ht="14.25" customHeight="1">
      <c r="A227" s="49"/>
      <c r="B227" s="49"/>
    </row>
    <row r="228" ht="14.25" customHeight="1">
      <c r="A228" s="49"/>
      <c r="B228" s="49"/>
    </row>
    <row r="229" ht="14.25" customHeight="1">
      <c r="A229" s="49"/>
      <c r="B229" s="49"/>
    </row>
    <row r="230" ht="14.25" customHeight="1">
      <c r="A230" s="49"/>
      <c r="B230" s="49"/>
    </row>
    <row r="231" ht="14.25" customHeight="1">
      <c r="A231" s="49"/>
      <c r="B231" s="49"/>
    </row>
    <row r="232" ht="14.25" customHeight="1">
      <c r="A232" s="49"/>
      <c r="B232" s="49"/>
    </row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8">
    <mergeCell ref="A1:R2"/>
    <mergeCell ref="A3:A4"/>
    <mergeCell ref="B3:B4"/>
    <mergeCell ref="C3:C4"/>
    <mergeCell ref="D3:Q3"/>
    <mergeCell ref="R3:R4"/>
    <mergeCell ref="J5:J32"/>
    <mergeCell ref="Q5:Q32"/>
  </mergeCells>
  <conditionalFormatting sqref="R5:R32">
    <cfRule type="cellIs" dxfId="0" priority="1" operator="lessThan">
      <formula>60</formula>
    </cfRule>
  </conditionalFormatting>
  <printOptions/>
  <pageMargins bottom="0.75" footer="0.0" header="0.0" left="0.7" right="0.7" top="0.75"/>
  <pageSetup paperSize="9" orientation="landscape"/>
  <rowBreaks count="1" manualBreakCount="1">
    <brk id="32" man="1"/>
  </rowBreaks>
  <colBreaks count="1" manualBreakCount="1">
    <brk id="18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2.43"/>
    <col customWidth="1" min="3" max="3" width="29.86"/>
    <col customWidth="1" min="4" max="15" width="8.71"/>
    <col customWidth="1" min="16" max="16" width="9.57"/>
    <col customWidth="1" min="17" max="26" width="8.71"/>
  </cols>
  <sheetData>
    <row r="1" ht="14.25" customHeight="1">
      <c r="A1" s="50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ht="38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ht="22.5" customHeight="1">
      <c r="A3" s="7" t="s">
        <v>1</v>
      </c>
      <c r="B3" s="7" t="s">
        <v>2</v>
      </c>
      <c r="C3" s="7" t="s">
        <v>3</v>
      </c>
      <c r="D3" s="8" t="s">
        <v>4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51" t="s">
        <v>42</v>
      </c>
      <c r="T3" s="49"/>
    </row>
    <row r="4" ht="22.5" customHeight="1">
      <c r="A4" s="11"/>
      <c r="B4" s="11"/>
      <c r="C4" s="11"/>
      <c r="D4" s="52">
        <v>1.0</v>
      </c>
      <c r="E4" s="52">
        <v>2.0</v>
      </c>
      <c r="F4" s="52">
        <v>3.0</v>
      </c>
      <c r="G4" s="52">
        <v>4.0</v>
      </c>
      <c r="H4" s="52">
        <v>5.0</v>
      </c>
      <c r="I4" s="107">
        <v>6.0</v>
      </c>
      <c r="J4" s="52">
        <v>7.0</v>
      </c>
      <c r="K4" s="52">
        <v>8.0</v>
      </c>
      <c r="L4" s="52">
        <v>9.0</v>
      </c>
      <c r="M4" s="52">
        <v>10.0</v>
      </c>
      <c r="N4" s="52">
        <v>11.0</v>
      </c>
      <c r="O4" s="52">
        <v>12.0</v>
      </c>
      <c r="P4" s="53" t="s">
        <v>43</v>
      </c>
      <c r="Q4" s="14" t="s">
        <v>8</v>
      </c>
      <c r="R4" s="11"/>
      <c r="S4" s="49"/>
      <c r="T4" s="49"/>
      <c r="U4" s="49"/>
      <c r="V4" s="49"/>
      <c r="W4" s="49"/>
      <c r="X4" s="49"/>
      <c r="Y4" s="49"/>
      <c r="Z4" s="49"/>
    </row>
    <row r="5" ht="22.5" customHeight="1">
      <c r="A5" s="15">
        <v>1.0</v>
      </c>
      <c r="B5" s="16">
        <v>1.62022029E8</v>
      </c>
      <c r="C5" s="17" t="s">
        <v>9</v>
      </c>
      <c r="D5" s="71">
        <v>90.0</v>
      </c>
      <c r="E5" s="71">
        <v>90.0</v>
      </c>
      <c r="F5" s="71">
        <v>90.0</v>
      </c>
      <c r="G5" s="71">
        <v>90.0</v>
      </c>
      <c r="H5" s="71">
        <v>95.0</v>
      </c>
      <c r="I5" s="71">
        <v>85.0</v>
      </c>
      <c r="J5" s="56" t="s">
        <v>7</v>
      </c>
      <c r="K5" s="55">
        <v>91.0</v>
      </c>
      <c r="L5" s="71">
        <v>88.0</v>
      </c>
      <c r="M5" s="71">
        <v>90.0</v>
      </c>
      <c r="N5" s="55">
        <v>90.0</v>
      </c>
      <c r="O5" s="58"/>
      <c r="P5" s="58"/>
      <c r="Q5" s="59" t="s">
        <v>8</v>
      </c>
      <c r="R5" s="60">
        <f t="shared" ref="R5:R29" si="1">AVERAGE(D5,E5,F5,G5,H5,I5,K5,L5,M5,N5,O5)</f>
        <v>89.9</v>
      </c>
    </row>
    <row r="6" ht="22.5" customHeight="1">
      <c r="A6" s="15">
        <v>2.0</v>
      </c>
      <c r="B6" s="16">
        <v>1.6202203E8</v>
      </c>
      <c r="C6" s="17" t="s">
        <v>10</v>
      </c>
      <c r="D6" s="71">
        <v>90.0</v>
      </c>
      <c r="E6" s="71">
        <v>90.0</v>
      </c>
      <c r="F6" s="71">
        <v>90.0</v>
      </c>
      <c r="G6" s="71">
        <v>90.0</v>
      </c>
      <c r="H6" s="71">
        <v>90.0</v>
      </c>
      <c r="I6" s="71">
        <v>85.0</v>
      </c>
      <c r="J6" s="63"/>
      <c r="K6" s="62">
        <v>94.0</v>
      </c>
      <c r="L6" s="71">
        <v>83.0</v>
      </c>
      <c r="M6" s="71">
        <v>85.0</v>
      </c>
      <c r="N6" s="62">
        <v>90.0</v>
      </c>
      <c r="O6" s="66"/>
      <c r="P6" s="66"/>
      <c r="Q6" s="67"/>
      <c r="R6" s="60">
        <f t="shared" si="1"/>
        <v>88.7</v>
      </c>
    </row>
    <row r="7" ht="22.5" customHeight="1">
      <c r="A7" s="15">
        <v>3.0</v>
      </c>
      <c r="B7" s="16">
        <v>1.62022031E8</v>
      </c>
      <c r="C7" s="17" t="s">
        <v>11</v>
      </c>
      <c r="D7" s="57">
        <v>90.0</v>
      </c>
      <c r="E7" s="57">
        <v>90.0</v>
      </c>
      <c r="F7" s="57">
        <v>90.0</v>
      </c>
      <c r="G7" s="57">
        <v>85.0</v>
      </c>
      <c r="H7" s="57">
        <v>80.0</v>
      </c>
      <c r="I7" s="57">
        <v>80.0</v>
      </c>
      <c r="J7" s="63"/>
      <c r="K7" s="69">
        <v>78.0</v>
      </c>
      <c r="L7" s="57">
        <v>50.0</v>
      </c>
      <c r="M7" s="57">
        <v>85.0</v>
      </c>
      <c r="N7" s="70">
        <v>0.0</v>
      </c>
      <c r="O7" s="72"/>
      <c r="P7" s="72"/>
      <c r="Q7" s="67"/>
      <c r="R7" s="60">
        <f t="shared" si="1"/>
        <v>72.8</v>
      </c>
    </row>
    <row r="8" ht="22.5" customHeight="1">
      <c r="A8" s="15">
        <v>4.0</v>
      </c>
      <c r="B8" s="16">
        <v>1.62022032E8</v>
      </c>
      <c r="C8" s="17" t="s">
        <v>12</v>
      </c>
      <c r="D8" s="57">
        <v>70.0</v>
      </c>
      <c r="E8" s="57">
        <v>80.0</v>
      </c>
      <c r="F8" s="64">
        <v>0.0</v>
      </c>
      <c r="G8" s="57">
        <v>85.0</v>
      </c>
      <c r="H8" s="64">
        <v>0.0</v>
      </c>
      <c r="I8" s="57">
        <v>85.0</v>
      </c>
      <c r="J8" s="63"/>
      <c r="K8" s="69">
        <v>90.0</v>
      </c>
      <c r="L8" s="57">
        <v>77.0</v>
      </c>
      <c r="M8" s="64">
        <v>0.0</v>
      </c>
      <c r="N8" s="70">
        <v>0.0</v>
      </c>
      <c r="O8" s="72"/>
      <c r="P8" s="72"/>
      <c r="Q8" s="67"/>
      <c r="R8" s="60">
        <f t="shared" si="1"/>
        <v>48.7</v>
      </c>
    </row>
    <row r="9" ht="22.5" customHeight="1">
      <c r="A9" s="15">
        <v>5.0</v>
      </c>
      <c r="B9" s="16">
        <v>1.62022033E8</v>
      </c>
      <c r="C9" s="17" t="s">
        <v>13</v>
      </c>
      <c r="D9" s="57">
        <v>85.0</v>
      </c>
      <c r="E9" s="57">
        <v>90.0</v>
      </c>
      <c r="F9" s="57">
        <v>90.0</v>
      </c>
      <c r="G9" s="57">
        <v>90.0</v>
      </c>
      <c r="H9" s="57">
        <v>90.0</v>
      </c>
      <c r="I9" s="57">
        <v>80.0</v>
      </c>
      <c r="J9" s="63"/>
      <c r="K9" s="69">
        <v>87.0</v>
      </c>
      <c r="L9" s="57">
        <v>89.0</v>
      </c>
      <c r="M9" s="57">
        <v>80.0</v>
      </c>
      <c r="N9" s="70">
        <v>0.0</v>
      </c>
      <c r="O9" s="72"/>
      <c r="P9" s="72"/>
      <c r="Q9" s="67"/>
      <c r="R9" s="60">
        <f t="shared" si="1"/>
        <v>78.1</v>
      </c>
    </row>
    <row r="10" ht="22.5" customHeight="1">
      <c r="A10" s="15">
        <v>6.0</v>
      </c>
      <c r="B10" s="16">
        <v>1.62022034E8</v>
      </c>
      <c r="C10" s="17" t="s">
        <v>14</v>
      </c>
      <c r="D10" s="57">
        <v>85.0</v>
      </c>
      <c r="E10" s="57">
        <v>90.0</v>
      </c>
      <c r="F10" s="57">
        <v>85.0</v>
      </c>
      <c r="G10" s="57">
        <v>85.0</v>
      </c>
      <c r="H10" s="57">
        <v>90.0</v>
      </c>
      <c r="I10" s="57">
        <v>80.0</v>
      </c>
      <c r="J10" s="63"/>
      <c r="K10" s="69">
        <v>88.0</v>
      </c>
      <c r="L10" s="57">
        <v>88.0</v>
      </c>
      <c r="M10" s="57">
        <v>85.0</v>
      </c>
      <c r="N10" s="69">
        <v>84.0</v>
      </c>
      <c r="O10" s="72"/>
      <c r="P10" s="72"/>
      <c r="Q10" s="67"/>
      <c r="R10" s="60">
        <f t="shared" si="1"/>
        <v>86</v>
      </c>
    </row>
    <row r="11" ht="21.75" customHeight="1">
      <c r="A11" s="15">
        <v>7.0</v>
      </c>
      <c r="B11" s="16">
        <v>1.62022035E8</v>
      </c>
      <c r="C11" s="17" t="s">
        <v>15</v>
      </c>
      <c r="D11" s="71">
        <v>85.0</v>
      </c>
      <c r="E11" s="71">
        <v>85.0</v>
      </c>
      <c r="F11" s="71">
        <v>90.0</v>
      </c>
      <c r="G11" s="71">
        <v>90.0</v>
      </c>
      <c r="H11" s="71">
        <v>90.0</v>
      </c>
      <c r="I11" s="71">
        <v>85.0</v>
      </c>
      <c r="J11" s="63"/>
      <c r="K11" s="65">
        <v>0.0</v>
      </c>
      <c r="L11" s="71">
        <v>93.0</v>
      </c>
      <c r="M11" s="71">
        <v>85.0</v>
      </c>
      <c r="N11" s="65">
        <v>0.0</v>
      </c>
      <c r="O11" s="66"/>
      <c r="P11" s="66"/>
      <c r="Q11" s="67"/>
      <c r="R11" s="60">
        <f t="shared" si="1"/>
        <v>70.3</v>
      </c>
    </row>
    <row r="12" ht="21.75" customHeight="1">
      <c r="A12" s="15">
        <v>8.0</v>
      </c>
      <c r="B12" s="16">
        <v>1.62022037E8</v>
      </c>
      <c r="C12" s="17" t="s">
        <v>16</v>
      </c>
      <c r="D12" s="57">
        <v>90.0</v>
      </c>
      <c r="E12" s="57">
        <v>95.0</v>
      </c>
      <c r="F12" s="57">
        <v>90.0</v>
      </c>
      <c r="G12" s="57">
        <v>90.0</v>
      </c>
      <c r="H12" s="57">
        <v>90.0</v>
      </c>
      <c r="I12" s="57">
        <v>85.0</v>
      </c>
      <c r="J12" s="63"/>
      <c r="K12" s="69">
        <v>87.0</v>
      </c>
      <c r="L12" s="57">
        <v>86.0</v>
      </c>
      <c r="M12" s="57">
        <v>85.0</v>
      </c>
      <c r="N12" s="69">
        <v>90.0</v>
      </c>
      <c r="O12" s="72"/>
      <c r="P12" s="72"/>
      <c r="Q12" s="67"/>
      <c r="R12" s="60">
        <f t="shared" si="1"/>
        <v>88.8</v>
      </c>
    </row>
    <row r="13" ht="21.75" customHeight="1">
      <c r="A13" s="15">
        <v>9.0</v>
      </c>
      <c r="B13" s="16">
        <v>1.62022038E8</v>
      </c>
      <c r="C13" s="17" t="s">
        <v>17</v>
      </c>
      <c r="D13" s="57">
        <v>85.0</v>
      </c>
      <c r="E13" s="57">
        <v>50.0</v>
      </c>
      <c r="F13" s="64">
        <v>0.0</v>
      </c>
      <c r="G13" s="57">
        <v>50.0</v>
      </c>
      <c r="H13" s="57">
        <v>90.0</v>
      </c>
      <c r="I13" s="64">
        <v>0.0</v>
      </c>
      <c r="J13" s="63"/>
      <c r="K13" s="69">
        <v>50.0</v>
      </c>
      <c r="L13" s="64">
        <v>0.0</v>
      </c>
      <c r="M13" s="64">
        <v>0.0</v>
      </c>
      <c r="N13" s="70">
        <v>0.0</v>
      </c>
      <c r="O13" s="72"/>
      <c r="P13" s="72"/>
      <c r="Q13" s="67"/>
      <c r="R13" s="60">
        <f t="shared" si="1"/>
        <v>32.5</v>
      </c>
    </row>
    <row r="14" ht="21.75" customHeight="1">
      <c r="A14" s="15">
        <v>10.0</v>
      </c>
      <c r="B14" s="16">
        <v>1.62022039E8</v>
      </c>
      <c r="C14" s="17" t="s">
        <v>18</v>
      </c>
      <c r="D14" s="108">
        <v>90.0</v>
      </c>
      <c r="E14" s="75">
        <v>90.0</v>
      </c>
      <c r="F14" s="75">
        <v>90.0</v>
      </c>
      <c r="G14" s="75">
        <v>80.0</v>
      </c>
      <c r="H14" s="75">
        <v>90.0</v>
      </c>
      <c r="I14" s="75">
        <v>85.0</v>
      </c>
      <c r="J14" s="63"/>
      <c r="K14" s="69">
        <v>79.0</v>
      </c>
      <c r="L14" s="75">
        <v>80.0</v>
      </c>
      <c r="M14" s="109">
        <v>0.0</v>
      </c>
      <c r="N14" s="70">
        <v>0.0</v>
      </c>
      <c r="O14" s="72"/>
      <c r="P14" s="72"/>
      <c r="Q14" s="67"/>
      <c r="R14" s="60">
        <f t="shared" si="1"/>
        <v>68.4</v>
      </c>
    </row>
    <row r="15" ht="21.75" customHeight="1">
      <c r="A15" s="15">
        <v>11.0</v>
      </c>
      <c r="B15" s="23">
        <v>1.6202204E8</v>
      </c>
      <c r="C15" s="24" t="s">
        <v>19</v>
      </c>
      <c r="D15" s="76">
        <v>95.0</v>
      </c>
      <c r="E15" s="77">
        <v>95.0</v>
      </c>
      <c r="F15" s="77">
        <v>95.0</v>
      </c>
      <c r="G15" s="77">
        <v>95.0</v>
      </c>
      <c r="H15" s="77">
        <v>90.0</v>
      </c>
      <c r="I15" s="78">
        <v>95.0</v>
      </c>
      <c r="J15" s="63"/>
      <c r="K15" s="77">
        <v>95.0</v>
      </c>
      <c r="L15" s="110">
        <v>95.0</v>
      </c>
      <c r="M15" s="110">
        <v>95.0</v>
      </c>
      <c r="N15" s="77">
        <v>95.0</v>
      </c>
      <c r="O15" s="79"/>
      <c r="P15" s="79"/>
      <c r="Q15" s="67"/>
      <c r="R15" s="60">
        <f t="shared" si="1"/>
        <v>94.5</v>
      </c>
    </row>
    <row r="16" ht="21.75" customHeight="1">
      <c r="A16" s="15">
        <v>12.0</v>
      </c>
      <c r="B16" s="23">
        <v>1.62022041E8</v>
      </c>
      <c r="C16" s="24" t="s">
        <v>20</v>
      </c>
      <c r="D16" s="80">
        <v>75.0</v>
      </c>
      <c r="E16" s="81">
        <v>70.0</v>
      </c>
      <c r="F16" s="81">
        <v>80.0</v>
      </c>
      <c r="G16" s="81">
        <v>80.0</v>
      </c>
      <c r="H16" s="81">
        <v>80.0</v>
      </c>
      <c r="I16" s="78">
        <v>70.0</v>
      </c>
      <c r="J16" s="63"/>
      <c r="K16" s="81">
        <v>80.0</v>
      </c>
      <c r="L16" s="111">
        <v>80.0</v>
      </c>
      <c r="M16" s="111">
        <v>80.0</v>
      </c>
      <c r="N16" s="81">
        <v>80.0</v>
      </c>
      <c r="O16" s="82"/>
      <c r="P16" s="82"/>
      <c r="Q16" s="67"/>
      <c r="R16" s="60">
        <f t="shared" si="1"/>
        <v>77.5</v>
      </c>
    </row>
    <row r="17" ht="21.75" customHeight="1">
      <c r="A17" s="15">
        <v>13.0</v>
      </c>
      <c r="B17" s="23">
        <v>1.62022042E8</v>
      </c>
      <c r="C17" s="24" t="s">
        <v>21</v>
      </c>
      <c r="D17" s="80">
        <v>90.0</v>
      </c>
      <c r="E17" s="81">
        <v>80.0</v>
      </c>
      <c r="F17" s="87">
        <v>85.0</v>
      </c>
      <c r="G17" s="81">
        <v>85.0</v>
      </c>
      <c r="H17" s="81">
        <v>80.0</v>
      </c>
      <c r="I17" s="84">
        <v>0.0</v>
      </c>
      <c r="J17" s="63"/>
      <c r="K17" s="81">
        <v>85.0</v>
      </c>
      <c r="L17" s="111">
        <v>0.0</v>
      </c>
      <c r="M17" s="111">
        <v>0.0</v>
      </c>
      <c r="N17" s="81">
        <v>0.0</v>
      </c>
      <c r="O17" s="82"/>
      <c r="P17" s="82"/>
      <c r="Q17" s="67"/>
      <c r="R17" s="60">
        <f t="shared" si="1"/>
        <v>50.5</v>
      </c>
    </row>
    <row r="18" ht="21.75" customHeight="1">
      <c r="A18" s="15">
        <v>14.0</v>
      </c>
      <c r="B18" s="23">
        <v>1.62022043E8</v>
      </c>
      <c r="C18" s="24" t="s">
        <v>22</v>
      </c>
      <c r="D18" s="80">
        <v>70.0</v>
      </c>
      <c r="E18" s="81">
        <v>65.0</v>
      </c>
      <c r="F18" s="81">
        <v>80.0</v>
      </c>
      <c r="G18" s="81">
        <v>75.0</v>
      </c>
      <c r="H18" s="81">
        <v>70.0</v>
      </c>
      <c r="I18" s="78">
        <v>70.0</v>
      </c>
      <c r="J18" s="63"/>
      <c r="K18" s="81">
        <v>70.0</v>
      </c>
      <c r="L18" s="111">
        <v>65.0</v>
      </c>
      <c r="M18" s="111">
        <v>65.0</v>
      </c>
      <c r="N18" s="81">
        <v>0.0</v>
      </c>
      <c r="O18" s="82"/>
      <c r="P18" s="82"/>
      <c r="Q18" s="67"/>
      <c r="R18" s="60">
        <f t="shared" si="1"/>
        <v>63</v>
      </c>
    </row>
    <row r="19" ht="21.75" customHeight="1">
      <c r="A19" s="15">
        <v>15.0</v>
      </c>
      <c r="B19" s="23">
        <v>1.62022045E8</v>
      </c>
      <c r="C19" s="24" t="s">
        <v>23</v>
      </c>
      <c r="D19" s="80">
        <v>95.0</v>
      </c>
      <c r="E19" s="81">
        <v>90.0</v>
      </c>
      <c r="F19" s="87">
        <v>95.0</v>
      </c>
      <c r="G19" s="81">
        <v>85.0</v>
      </c>
      <c r="H19" s="81">
        <v>90.0</v>
      </c>
      <c r="I19" s="78">
        <v>90.0</v>
      </c>
      <c r="J19" s="63"/>
      <c r="K19" s="81">
        <v>95.0</v>
      </c>
      <c r="L19" s="111">
        <v>70.0</v>
      </c>
      <c r="M19" s="111">
        <v>0.0</v>
      </c>
      <c r="N19" s="81">
        <v>95.0</v>
      </c>
      <c r="O19" s="82"/>
      <c r="P19" s="82"/>
      <c r="Q19" s="67"/>
      <c r="R19" s="60">
        <f t="shared" si="1"/>
        <v>80.5</v>
      </c>
    </row>
    <row r="20" ht="21.75" customHeight="1">
      <c r="A20" s="15">
        <v>16.0</v>
      </c>
      <c r="B20" s="23">
        <v>1.62022046E8</v>
      </c>
      <c r="C20" s="24" t="s">
        <v>24</v>
      </c>
      <c r="D20" s="80">
        <v>75.0</v>
      </c>
      <c r="E20" s="81">
        <v>85.0</v>
      </c>
      <c r="F20" s="87">
        <v>85.0</v>
      </c>
      <c r="G20" s="81">
        <v>90.0</v>
      </c>
      <c r="H20" s="81">
        <v>85.0</v>
      </c>
      <c r="I20" s="84">
        <v>0.0</v>
      </c>
      <c r="J20" s="63"/>
      <c r="K20" s="85">
        <v>0.0</v>
      </c>
      <c r="L20" s="111">
        <v>85.0</v>
      </c>
      <c r="M20" s="111">
        <v>0.0</v>
      </c>
      <c r="N20" s="81">
        <v>0.0</v>
      </c>
      <c r="O20" s="82"/>
      <c r="P20" s="82"/>
      <c r="Q20" s="67"/>
      <c r="R20" s="60">
        <f t="shared" si="1"/>
        <v>50.5</v>
      </c>
    </row>
    <row r="21" ht="21.75" customHeight="1">
      <c r="A21" s="15">
        <v>17.0</v>
      </c>
      <c r="B21" s="23">
        <v>1.62022047E8</v>
      </c>
      <c r="C21" s="24" t="s">
        <v>25</v>
      </c>
      <c r="D21" s="83">
        <v>0.0</v>
      </c>
      <c r="E21" s="85">
        <v>0.0</v>
      </c>
      <c r="F21" s="81">
        <v>90.0</v>
      </c>
      <c r="G21" s="85">
        <v>0.0</v>
      </c>
      <c r="H21" s="85">
        <v>0.0</v>
      </c>
      <c r="I21" s="84">
        <v>0.0</v>
      </c>
      <c r="J21" s="63"/>
      <c r="K21" s="85">
        <v>0.0</v>
      </c>
      <c r="L21" s="111">
        <v>0.0</v>
      </c>
      <c r="M21" s="112">
        <v>0.0</v>
      </c>
      <c r="N21" s="81">
        <v>0.0</v>
      </c>
      <c r="O21" s="82"/>
      <c r="P21" s="82"/>
      <c r="Q21" s="67"/>
      <c r="R21" s="60">
        <f t="shared" si="1"/>
        <v>9</v>
      </c>
    </row>
    <row r="22" ht="21.75" customHeight="1">
      <c r="A22" s="15">
        <v>18.0</v>
      </c>
      <c r="B22" s="23">
        <v>1.62022048E8</v>
      </c>
      <c r="C22" s="24" t="s">
        <v>26</v>
      </c>
      <c r="D22" s="80">
        <v>90.0</v>
      </c>
      <c r="E22" s="81">
        <v>95.0</v>
      </c>
      <c r="F22" s="81">
        <v>95.0</v>
      </c>
      <c r="G22" s="81">
        <v>90.0</v>
      </c>
      <c r="H22" s="81">
        <v>95.0</v>
      </c>
      <c r="I22" s="78">
        <v>95.0</v>
      </c>
      <c r="J22" s="63"/>
      <c r="K22" s="81">
        <v>95.0</v>
      </c>
      <c r="L22" s="111">
        <v>80.0</v>
      </c>
      <c r="M22" s="111">
        <v>88.0</v>
      </c>
      <c r="N22" s="81">
        <v>85.0</v>
      </c>
      <c r="O22" s="82"/>
      <c r="P22" s="82"/>
      <c r="Q22" s="67"/>
      <c r="R22" s="60">
        <f t="shared" si="1"/>
        <v>90.8</v>
      </c>
    </row>
    <row r="23" ht="21.75" customHeight="1">
      <c r="A23" s="15">
        <v>19.0</v>
      </c>
      <c r="B23" s="23">
        <v>1.62022049E8</v>
      </c>
      <c r="C23" s="24" t="s">
        <v>27</v>
      </c>
      <c r="D23" s="80">
        <v>95.0</v>
      </c>
      <c r="E23" s="81">
        <v>95.0</v>
      </c>
      <c r="F23" s="81">
        <v>95.0</v>
      </c>
      <c r="G23" s="81">
        <v>95.0</v>
      </c>
      <c r="H23" s="81">
        <v>95.0</v>
      </c>
      <c r="I23" s="113">
        <v>95.0</v>
      </c>
      <c r="J23" s="63"/>
      <c r="K23" s="81">
        <v>95.0</v>
      </c>
      <c r="L23" s="111">
        <v>95.0</v>
      </c>
      <c r="M23" s="111">
        <v>0.0</v>
      </c>
      <c r="N23" s="81">
        <v>95.0</v>
      </c>
      <c r="O23" s="82"/>
      <c r="P23" s="82"/>
      <c r="Q23" s="67"/>
      <c r="R23" s="60">
        <f t="shared" si="1"/>
        <v>85.5</v>
      </c>
    </row>
    <row r="24" ht="21.75" customHeight="1">
      <c r="A24" s="15">
        <v>20.0</v>
      </c>
      <c r="B24" s="25">
        <v>1.6202205E8</v>
      </c>
      <c r="C24" s="26" t="s">
        <v>28</v>
      </c>
      <c r="D24" s="105">
        <v>90.0</v>
      </c>
      <c r="E24" s="87">
        <v>80.0</v>
      </c>
      <c r="F24" s="87">
        <v>85.0</v>
      </c>
      <c r="G24" s="87">
        <v>70.0</v>
      </c>
      <c r="H24" s="87">
        <v>75.0</v>
      </c>
      <c r="I24" s="114">
        <v>80.0</v>
      </c>
      <c r="J24" s="63"/>
      <c r="K24" s="81">
        <v>80.0</v>
      </c>
      <c r="L24" s="111">
        <v>82.0</v>
      </c>
      <c r="M24" s="111">
        <v>85.0</v>
      </c>
      <c r="N24" s="81">
        <v>90.0</v>
      </c>
      <c r="O24" s="82"/>
      <c r="P24" s="82"/>
      <c r="Q24" s="67"/>
      <c r="R24" s="60">
        <f t="shared" si="1"/>
        <v>81.7</v>
      </c>
    </row>
    <row r="25" ht="21.75" customHeight="1">
      <c r="A25" s="15">
        <v>21.0</v>
      </c>
      <c r="B25" s="25">
        <v>1.62022052E8</v>
      </c>
      <c r="C25" s="26" t="s">
        <v>29</v>
      </c>
      <c r="D25" s="68">
        <v>0.0</v>
      </c>
      <c r="E25" s="70">
        <v>0.0</v>
      </c>
      <c r="F25" s="70">
        <v>0.0</v>
      </c>
      <c r="G25" s="70">
        <v>0.0</v>
      </c>
      <c r="H25" s="70">
        <v>0.0</v>
      </c>
      <c r="I25" s="70">
        <v>0.0</v>
      </c>
      <c r="J25" s="63"/>
      <c r="K25" s="90">
        <v>0.0</v>
      </c>
      <c r="L25" s="84">
        <v>0.0</v>
      </c>
      <c r="M25" s="84">
        <v>0.0</v>
      </c>
      <c r="N25" s="90">
        <v>0.0</v>
      </c>
      <c r="O25" s="115"/>
      <c r="P25" s="115"/>
      <c r="Q25" s="67"/>
      <c r="R25" s="60">
        <f t="shared" si="1"/>
        <v>0</v>
      </c>
    </row>
    <row r="26" ht="21.75" customHeight="1">
      <c r="A26" s="15">
        <v>22.0</v>
      </c>
      <c r="B26" s="25">
        <v>1.62022053E8</v>
      </c>
      <c r="C26" s="26" t="s">
        <v>30</v>
      </c>
      <c r="D26" s="95">
        <v>95.0</v>
      </c>
      <c r="E26" s="93">
        <v>60.0</v>
      </c>
      <c r="F26" s="93">
        <v>60.0</v>
      </c>
      <c r="G26" s="93">
        <v>90.0</v>
      </c>
      <c r="H26" s="93">
        <v>85.0</v>
      </c>
      <c r="I26" s="93">
        <v>88.0</v>
      </c>
      <c r="J26" s="63"/>
      <c r="K26" s="69">
        <v>85.0</v>
      </c>
      <c r="L26" s="84">
        <v>0.0</v>
      </c>
      <c r="M26" s="114">
        <v>93.0</v>
      </c>
      <c r="N26" s="69">
        <v>93.0</v>
      </c>
      <c r="O26" s="72"/>
      <c r="P26" s="72"/>
      <c r="Q26" s="67"/>
      <c r="R26" s="60">
        <f t="shared" si="1"/>
        <v>74.9</v>
      </c>
    </row>
    <row r="27" ht="21.75" customHeight="1">
      <c r="A27" s="15">
        <v>23.0</v>
      </c>
      <c r="B27" s="25">
        <v>1.62022054E8</v>
      </c>
      <c r="C27" s="26" t="s">
        <v>31</v>
      </c>
      <c r="D27" s="95">
        <v>90.0</v>
      </c>
      <c r="E27" s="93">
        <v>92.0</v>
      </c>
      <c r="F27" s="93">
        <v>95.0</v>
      </c>
      <c r="G27" s="93">
        <v>90.0</v>
      </c>
      <c r="H27" s="93">
        <v>88.0</v>
      </c>
      <c r="I27" s="70">
        <v>0.0</v>
      </c>
      <c r="J27" s="63"/>
      <c r="K27" s="69">
        <v>88.0</v>
      </c>
      <c r="L27" s="114">
        <v>90.0</v>
      </c>
      <c r="M27" s="114">
        <v>88.0</v>
      </c>
      <c r="N27" s="69">
        <v>95.0</v>
      </c>
      <c r="O27" s="72"/>
      <c r="P27" s="72"/>
      <c r="Q27" s="67"/>
      <c r="R27" s="60">
        <f t="shared" si="1"/>
        <v>81.6</v>
      </c>
    </row>
    <row r="28" ht="21.75" customHeight="1">
      <c r="A28" s="15">
        <v>24.0</v>
      </c>
      <c r="B28" s="25">
        <v>1.62022055E8</v>
      </c>
      <c r="C28" s="26" t="s">
        <v>32</v>
      </c>
      <c r="D28" s="95">
        <v>60.0</v>
      </c>
      <c r="E28" s="93">
        <v>82.0</v>
      </c>
      <c r="F28" s="93">
        <v>90.0</v>
      </c>
      <c r="G28" s="93">
        <v>85.0</v>
      </c>
      <c r="H28" s="93">
        <v>80.0</v>
      </c>
      <c r="I28" s="93">
        <v>78.0</v>
      </c>
      <c r="J28" s="63"/>
      <c r="K28" s="69">
        <v>85.0</v>
      </c>
      <c r="L28" s="114">
        <v>83.0</v>
      </c>
      <c r="M28" s="84">
        <v>0.0</v>
      </c>
      <c r="N28" s="70">
        <v>0.0</v>
      </c>
      <c r="O28" s="72"/>
      <c r="P28" s="72"/>
      <c r="Q28" s="67"/>
      <c r="R28" s="60">
        <f t="shared" si="1"/>
        <v>64.3</v>
      </c>
    </row>
    <row r="29" ht="21.75" customHeight="1">
      <c r="A29" s="15">
        <v>25.0</v>
      </c>
      <c r="B29" s="25">
        <v>1.62022056E8</v>
      </c>
      <c r="C29" s="26" t="s">
        <v>33</v>
      </c>
      <c r="D29" s="68">
        <v>0.0</v>
      </c>
      <c r="E29" s="93">
        <v>60.0</v>
      </c>
      <c r="F29" s="93">
        <v>65.0</v>
      </c>
      <c r="G29" s="93">
        <v>60.0</v>
      </c>
      <c r="H29" s="70">
        <v>0.0</v>
      </c>
      <c r="I29" s="70">
        <v>0.0</v>
      </c>
      <c r="J29" s="63"/>
      <c r="K29" s="70">
        <v>0.0</v>
      </c>
      <c r="L29" s="84">
        <v>0.0</v>
      </c>
      <c r="M29" s="84">
        <v>0.0</v>
      </c>
      <c r="N29" s="70">
        <v>0.0</v>
      </c>
      <c r="O29" s="72"/>
      <c r="P29" s="72"/>
      <c r="Q29" s="67"/>
      <c r="R29" s="60">
        <f t="shared" si="1"/>
        <v>18.5</v>
      </c>
    </row>
    <row r="30" ht="21.75" customHeight="1">
      <c r="A30" s="15">
        <v>26.0</v>
      </c>
      <c r="B30" s="25">
        <v>1.62022057E8</v>
      </c>
      <c r="C30" s="26" t="s">
        <v>34</v>
      </c>
      <c r="D30" s="116">
        <v>70.0</v>
      </c>
      <c r="E30" s="93">
        <v>82.0</v>
      </c>
      <c r="F30" s="70">
        <v>0.0</v>
      </c>
      <c r="G30" s="70">
        <v>0.0</v>
      </c>
      <c r="H30" s="70">
        <v>0.0</v>
      </c>
      <c r="I30" s="70">
        <v>0.0</v>
      </c>
      <c r="J30" s="63"/>
      <c r="K30" s="69">
        <v>83.0</v>
      </c>
      <c r="L30" s="71">
        <v>82.0</v>
      </c>
      <c r="M30" s="71">
        <v>86.0</v>
      </c>
      <c r="N30" s="70">
        <v>0.0</v>
      </c>
      <c r="O30" s="72"/>
      <c r="P30" s="72"/>
      <c r="Q30" s="67"/>
      <c r="R30" s="60">
        <f t="shared" ref="R30:R32" si="2">AVERAGE(D30,E30,F30,G30,H30,I30,K30,L30,M30,N30,O30,P30)</f>
        <v>40.3</v>
      </c>
    </row>
    <row r="31" ht="19.5" customHeight="1">
      <c r="A31" s="15">
        <v>27.0</v>
      </c>
      <c r="B31" s="25">
        <v>1.62022058E8</v>
      </c>
      <c r="C31" s="26" t="s">
        <v>35</v>
      </c>
      <c r="D31" s="116">
        <v>90.0</v>
      </c>
      <c r="E31" s="93">
        <v>86.0</v>
      </c>
      <c r="F31" s="93">
        <v>85.0</v>
      </c>
      <c r="G31" s="93">
        <v>85.0</v>
      </c>
      <c r="H31" s="93">
        <v>83.0</v>
      </c>
      <c r="I31" s="93">
        <v>83.0</v>
      </c>
      <c r="J31" s="63"/>
      <c r="K31" s="69">
        <v>88.0</v>
      </c>
      <c r="L31" s="74">
        <v>0.0</v>
      </c>
      <c r="M31" s="71">
        <v>83.0</v>
      </c>
      <c r="N31" s="70">
        <v>0.0</v>
      </c>
      <c r="O31" s="72"/>
      <c r="P31" s="72"/>
      <c r="Q31" s="67"/>
      <c r="R31" s="60">
        <f t="shared" si="2"/>
        <v>68.3</v>
      </c>
    </row>
    <row r="32" ht="19.5" customHeight="1">
      <c r="A32" s="15">
        <v>28.0</v>
      </c>
      <c r="B32" s="37">
        <v>1.62022059E8</v>
      </c>
      <c r="C32" s="38" t="s">
        <v>36</v>
      </c>
      <c r="D32" s="116">
        <v>85.0</v>
      </c>
      <c r="E32" s="93">
        <v>90.0</v>
      </c>
      <c r="F32" s="93">
        <v>86.0</v>
      </c>
      <c r="G32" s="93">
        <v>88.0</v>
      </c>
      <c r="H32" s="93">
        <v>83.0</v>
      </c>
      <c r="I32" s="93">
        <v>90.0</v>
      </c>
      <c r="J32" s="11"/>
      <c r="K32" s="69">
        <v>88.0</v>
      </c>
      <c r="L32" s="71">
        <v>88.0</v>
      </c>
      <c r="M32" s="71">
        <v>95.0</v>
      </c>
      <c r="N32" s="69">
        <v>93.0</v>
      </c>
      <c r="O32" s="72"/>
      <c r="P32" s="72"/>
      <c r="Q32" s="6"/>
      <c r="R32" s="60">
        <f t="shared" si="2"/>
        <v>88.6</v>
      </c>
    </row>
    <row r="33" ht="14.25" customHeight="1">
      <c r="A33" s="49"/>
      <c r="B33" s="49"/>
    </row>
    <row r="34" ht="14.25" customHeight="1">
      <c r="A34" s="49"/>
      <c r="B34" s="49"/>
    </row>
    <row r="35" ht="14.25" customHeight="1">
      <c r="A35" s="49"/>
      <c r="B35" s="49"/>
    </row>
    <row r="36" ht="14.25" customHeight="1">
      <c r="A36" s="49"/>
      <c r="B36" s="49"/>
    </row>
    <row r="37" ht="14.25" customHeight="1">
      <c r="A37" s="49"/>
      <c r="B37" s="49"/>
    </row>
    <row r="38" ht="14.25" customHeight="1">
      <c r="A38" s="49"/>
      <c r="B38" s="49"/>
    </row>
    <row r="39" ht="14.25" customHeight="1">
      <c r="A39" s="49"/>
      <c r="B39" s="49"/>
    </row>
    <row r="40" ht="14.25" customHeight="1">
      <c r="A40" s="49"/>
      <c r="B40" s="49"/>
    </row>
    <row r="41" ht="14.25" customHeight="1">
      <c r="A41" s="49"/>
      <c r="B41" s="49"/>
    </row>
    <row r="42" ht="14.25" customHeight="1">
      <c r="A42" s="49"/>
      <c r="B42" s="49"/>
    </row>
    <row r="43" ht="14.25" customHeight="1">
      <c r="A43" s="49"/>
      <c r="B43" s="49"/>
    </row>
    <row r="44" ht="14.25" customHeight="1">
      <c r="A44" s="49"/>
      <c r="B44" s="49"/>
    </row>
    <row r="45" ht="14.25" customHeight="1">
      <c r="A45" s="49"/>
      <c r="B45" s="49"/>
    </row>
    <row r="46" ht="14.25" customHeight="1">
      <c r="A46" s="49"/>
      <c r="B46" s="49"/>
    </row>
    <row r="47" ht="14.25" customHeight="1">
      <c r="A47" s="49"/>
      <c r="B47" s="49"/>
    </row>
    <row r="48" ht="14.25" customHeight="1">
      <c r="A48" s="49"/>
      <c r="B48" s="49"/>
    </row>
    <row r="49" ht="14.25" customHeight="1">
      <c r="A49" s="49"/>
      <c r="B49" s="49"/>
    </row>
    <row r="50" ht="14.25" customHeight="1">
      <c r="A50" s="49"/>
      <c r="B50" s="49"/>
    </row>
    <row r="51" ht="14.25" customHeight="1">
      <c r="A51" s="49"/>
      <c r="B51" s="49"/>
    </row>
    <row r="52" ht="14.25" customHeight="1">
      <c r="A52" s="49"/>
      <c r="B52" s="49"/>
    </row>
    <row r="53" ht="14.25" customHeight="1">
      <c r="A53" s="49"/>
      <c r="B53" s="49"/>
    </row>
    <row r="54" ht="14.25" customHeight="1">
      <c r="A54" s="49"/>
      <c r="B54" s="49"/>
    </row>
    <row r="55" ht="14.25" customHeight="1">
      <c r="A55" s="49"/>
      <c r="B55" s="49"/>
    </row>
    <row r="56" ht="14.25" customHeight="1">
      <c r="A56" s="49"/>
      <c r="B56" s="49"/>
    </row>
    <row r="57" ht="14.25" customHeight="1">
      <c r="A57" s="49"/>
      <c r="B57" s="49"/>
    </row>
    <row r="58" ht="14.25" customHeight="1">
      <c r="A58" s="49"/>
      <c r="B58" s="49"/>
    </row>
    <row r="59" ht="14.25" customHeight="1">
      <c r="A59" s="49"/>
      <c r="B59" s="49"/>
    </row>
    <row r="60" ht="14.25" customHeight="1">
      <c r="A60" s="49"/>
      <c r="B60" s="49"/>
    </row>
    <row r="61" ht="14.25" customHeight="1">
      <c r="A61" s="49"/>
      <c r="B61" s="49"/>
    </row>
    <row r="62" ht="14.25" customHeight="1">
      <c r="A62" s="49"/>
      <c r="B62" s="49"/>
    </row>
    <row r="63" ht="14.25" customHeight="1">
      <c r="A63" s="49"/>
      <c r="B63" s="49"/>
    </row>
    <row r="64" ht="14.25" customHeight="1">
      <c r="A64" s="49"/>
      <c r="B64" s="49"/>
    </row>
    <row r="65" ht="14.25" customHeight="1">
      <c r="A65" s="49"/>
      <c r="B65" s="49"/>
    </row>
    <row r="66" ht="14.25" customHeight="1">
      <c r="A66" s="49"/>
      <c r="B66" s="49"/>
    </row>
    <row r="67" ht="14.25" customHeight="1">
      <c r="A67" s="49"/>
      <c r="B67" s="49"/>
    </row>
    <row r="68" ht="14.25" customHeight="1">
      <c r="A68" s="49"/>
      <c r="B68" s="49"/>
    </row>
    <row r="69" ht="14.25" customHeight="1">
      <c r="A69" s="49"/>
      <c r="B69" s="49"/>
    </row>
    <row r="70" ht="14.25" customHeight="1">
      <c r="A70" s="49"/>
      <c r="B70" s="49"/>
    </row>
    <row r="71" ht="14.25" customHeight="1">
      <c r="A71" s="49"/>
      <c r="B71" s="49"/>
    </row>
    <row r="72" ht="14.25" customHeight="1">
      <c r="A72" s="49"/>
      <c r="B72" s="49"/>
    </row>
    <row r="73" ht="14.25" customHeight="1">
      <c r="A73" s="49"/>
      <c r="B73" s="49"/>
    </row>
    <row r="74" ht="14.25" customHeight="1">
      <c r="A74" s="49"/>
      <c r="B74" s="49"/>
    </row>
    <row r="75" ht="14.25" customHeight="1">
      <c r="A75" s="49"/>
      <c r="B75" s="49"/>
    </row>
    <row r="76" ht="14.25" customHeight="1">
      <c r="A76" s="49"/>
      <c r="B76" s="49"/>
    </row>
    <row r="77" ht="14.25" customHeight="1">
      <c r="A77" s="49"/>
      <c r="B77" s="49"/>
    </row>
    <row r="78" ht="14.25" customHeight="1">
      <c r="A78" s="49"/>
      <c r="B78" s="49"/>
    </row>
    <row r="79" ht="14.25" customHeight="1">
      <c r="A79" s="49"/>
      <c r="B79" s="49"/>
    </row>
    <row r="80" ht="14.25" customHeight="1">
      <c r="A80" s="49"/>
      <c r="B80" s="49"/>
    </row>
    <row r="81" ht="14.25" customHeight="1">
      <c r="A81" s="49"/>
      <c r="B81" s="49"/>
    </row>
    <row r="82" ht="14.25" customHeight="1">
      <c r="A82" s="49"/>
      <c r="B82" s="49"/>
    </row>
    <row r="83" ht="14.25" customHeight="1">
      <c r="A83" s="49"/>
      <c r="B83" s="49"/>
    </row>
    <row r="84" ht="14.25" customHeight="1">
      <c r="A84" s="49"/>
      <c r="B84" s="49"/>
    </row>
    <row r="85" ht="14.25" customHeight="1">
      <c r="A85" s="49"/>
      <c r="B85" s="49"/>
    </row>
    <row r="86" ht="14.25" customHeight="1">
      <c r="A86" s="49"/>
      <c r="B86" s="49"/>
    </row>
    <row r="87" ht="14.25" customHeight="1">
      <c r="A87" s="49"/>
      <c r="B87" s="49"/>
    </row>
    <row r="88" ht="14.25" customHeight="1">
      <c r="A88" s="49"/>
      <c r="B88" s="49"/>
    </row>
    <row r="89" ht="14.25" customHeight="1">
      <c r="A89" s="49"/>
      <c r="B89" s="49"/>
    </row>
    <row r="90" ht="14.25" customHeight="1">
      <c r="A90" s="49"/>
      <c r="B90" s="49"/>
    </row>
    <row r="91" ht="14.25" customHeight="1">
      <c r="A91" s="49"/>
      <c r="B91" s="49"/>
    </row>
    <row r="92" ht="14.25" customHeight="1">
      <c r="A92" s="49"/>
      <c r="B92" s="49"/>
    </row>
    <row r="93" ht="14.25" customHeight="1">
      <c r="A93" s="49"/>
      <c r="B93" s="49"/>
    </row>
    <row r="94" ht="14.25" customHeight="1">
      <c r="A94" s="49"/>
      <c r="B94" s="49"/>
    </row>
    <row r="95" ht="14.25" customHeight="1">
      <c r="A95" s="49"/>
      <c r="B95" s="49"/>
    </row>
    <row r="96" ht="14.25" customHeight="1">
      <c r="A96" s="49"/>
      <c r="B96" s="49"/>
    </row>
    <row r="97" ht="14.25" customHeight="1">
      <c r="A97" s="49"/>
      <c r="B97" s="49"/>
    </row>
    <row r="98" ht="14.25" customHeight="1">
      <c r="A98" s="49"/>
      <c r="B98" s="49"/>
    </row>
    <row r="99" ht="14.25" customHeight="1">
      <c r="A99" s="49"/>
      <c r="B99" s="49"/>
    </row>
    <row r="100" ht="14.25" customHeight="1">
      <c r="A100" s="49"/>
      <c r="B100" s="49"/>
    </row>
    <row r="101" ht="14.25" customHeight="1">
      <c r="A101" s="49"/>
      <c r="B101" s="49"/>
    </row>
    <row r="102" ht="14.25" customHeight="1">
      <c r="A102" s="49"/>
      <c r="B102" s="49"/>
    </row>
    <row r="103" ht="14.25" customHeight="1">
      <c r="A103" s="49"/>
      <c r="B103" s="49"/>
    </row>
    <row r="104" ht="14.25" customHeight="1">
      <c r="A104" s="49"/>
      <c r="B104" s="49"/>
    </row>
    <row r="105" ht="14.25" customHeight="1">
      <c r="A105" s="49"/>
      <c r="B105" s="49"/>
    </row>
    <row r="106" ht="14.25" customHeight="1">
      <c r="A106" s="49"/>
      <c r="B106" s="49"/>
    </row>
    <row r="107" ht="14.25" customHeight="1">
      <c r="A107" s="49"/>
      <c r="B107" s="49"/>
    </row>
    <row r="108" ht="14.25" customHeight="1">
      <c r="A108" s="49"/>
      <c r="B108" s="49"/>
    </row>
    <row r="109" ht="14.25" customHeight="1">
      <c r="A109" s="49"/>
      <c r="B109" s="49"/>
    </row>
    <row r="110" ht="14.25" customHeight="1">
      <c r="A110" s="49"/>
      <c r="B110" s="49"/>
    </row>
    <row r="111" ht="14.25" customHeight="1">
      <c r="A111" s="49"/>
      <c r="B111" s="49"/>
    </row>
    <row r="112" ht="14.25" customHeight="1">
      <c r="A112" s="49"/>
      <c r="B112" s="49"/>
    </row>
    <row r="113" ht="14.25" customHeight="1">
      <c r="A113" s="49"/>
      <c r="B113" s="49"/>
    </row>
    <row r="114" ht="14.25" customHeight="1">
      <c r="A114" s="49"/>
      <c r="B114" s="49"/>
    </row>
    <row r="115" ht="14.25" customHeight="1">
      <c r="A115" s="49"/>
      <c r="B115" s="49"/>
    </row>
    <row r="116" ht="14.25" customHeight="1">
      <c r="A116" s="49"/>
      <c r="B116" s="49"/>
    </row>
    <row r="117" ht="14.25" customHeight="1">
      <c r="A117" s="49"/>
      <c r="B117" s="49"/>
    </row>
    <row r="118" ht="14.25" customHeight="1">
      <c r="A118" s="49"/>
      <c r="B118" s="49"/>
    </row>
    <row r="119" ht="14.25" customHeight="1">
      <c r="A119" s="49"/>
      <c r="B119" s="49"/>
    </row>
    <row r="120" ht="14.25" customHeight="1">
      <c r="A120" s="49"/>
      <c r="B120" s="49"/>
    </row>
    <row r="121" ht="14.25" customHeight="1">
      <c r="A121" s="49"/>
      <c r="B121" s="49"/>
    </row>
    <row r="122" ht="14.25" customHeight="1">
      <c r="A122" s="49"/>
      <c r="B122" s="49"/>
    </row>
    <row r="123" ht="14.25" customHeight="1">
      <c r="A123" s="49"/>
      <c r="B123" s="49"/>
    </row>
    <row r="124" ht="14.25" customHeight="1">
      <c r="A124" s="49"/>
      <c r="B124" s="49"/>
    </row>
    <row r="125" ht="14.25" customHeight="1">
      <c r="A125" s="49"/>
      <c r="B125" s="49"/>
    </row>
    <row r="126" ht="14.25" customHeight="1">
      <c r="A126" s="49"/>
      <c r="B126" s="49"/>
    </row>
    <row r="127" ht="14.25" customHeight="1">
      <c r="A127" s="49"/>
      <c r="B127" s="49"/>
    </row>
    <row r="128" ht="14.25" customHeight="1">
      <c r="A128" s="49"/>
      <c r="B128" s="49"/>
    </row>
    <row r="129" ht="14.25" customHeight="1">
      <c r="A129" s="49"/>
      <c r="B129" s="49"/>
    </row>
    <row r="130" ht="14.25" customHeight="1">
      <c r="A130" s="49"/>
      <c r="B130" s="49"/>
    </row>
    <row r="131" ht="14.25" customHeight="1">
      <c r="A131" s="49"/>
      <c r="B131" s="49"/>
    </row>
    <row r="132" ht="14.25" customHeight="1">
      <c r="A132" s="49"/>
      <c r="B132" s="49"/>
    </row>
    <row r="133" ht="14.25" customHeight="1">
      <c r="A133" s="49"/>
      <c r="B133" s="49"/>
    </row>
    <row r="134" ht="14.25" customHeight="1">
      <c r="A134" s="49"/>
      <c r="B134" s="49"/>
    </row>
    <row r="135" ht="14.25" customHeight="1">
      <c r="A135" s="49"/>
      <c r="B135" s="49"/>
    </row>
    <row r="136" ht="14.25" customHeight="1">
      <c r="A136" s="49"/>
      <c r="B136" s="49"/>
    </row>
    <row r="137" ht="14.25" customHeight="1">
      <c r="A137" s="49"/>
      <c r="B137" s="49"/>
    </row>
    <row r="138" ht="14.25" customHeight="1">
      <c r="A138" s="49"/>
      <c r="B138" s="49"/>
    </row>
    <row r="139" ht="14.25" customHeight="1">
      <c r="A139" s="49"/>
      <c r="B139" s="49"/>
    </row>
    <row r="140" ht="14.25" customHeight="1">
      <c r="A140" s="49"/>
      <c r="B140" s="49"/>
    </row>
    <row r="141" ht="14.25" customHeight="1">
      <c r="A141" s="49"/>
      <c r="B141" s="49"/>
    </row>
    <row r="142" ht="14.25" customHeight="1">
      <c r="A142" s="49"/>
      <c r="B142" s="49"/>
    </row>
    <row r="143" ht="14.25" customHeight="1">
      <c r="A143" s="49"/>
      <c r="B143" s="49"/>
    </row>
    <row r="144" ht="14.25" customHeight="1">
      <c r="A144" s="49"/>
      <c r="B144" s="49"/>
    </row>
    <row r="145" ht="14.25" customHeight="1">
      <c r="A145" s="49"/>
      <c r="B145" s="49"/>
    </row>
    <row r="146" ht="14.25" customHeight="1">
      <c r="A146" s="49"/>
      <c r="B146" s="49"/>
    </row>
    <row r="147" ht="14.25" customHeight="1">
      <c r="A147" s="49"/>
      <c r="B147" s="49"/>
    </row>
    <row r="148" ht="14.25" customHeight="1">
      <c r="A148" s="49"/>
      <c r="B148" s="49"/>
    </row>
    <row r="149" ht="14.25" customHeight="1">
      <c r="A149" s="49"/>
      <c r="B149" s="49"/>
    </row>
    <row r="150" ht="14.25" customHeight="1">
      <c r="A150" s="49"/>
      <c r="B150" s="49"/>
    </row>
    <row r="151" ht="14.25" customHeight="1">
      <c r="A151" s="49"/>
      <c r="B151" s="49"/>
    </row>
    <row r="152" ht="14.25" customHeight="1">
      <c r="A152" s="49"/>
      <c r="B152" s="49"/>
    </row>
    <row r="153" ht="14.25" customHeight="1">
      <c r="A153" s="49"/>
      <c r="B153" s="49"/>
    </row>
    <row r="154" ht="14.25" customHeight="1">
      <c r="A154" s="49"/>
      <c r="B154" s="49"/>
    </row>
    <row r="155" ht="14.25" customHeight="1">
      <c r="A155" s="49"/>
      <c r="B155" s="49"/>
    </row>
    <row r="156" ht="14.25" customHeight="1">
      <c r="A156" s="49"/>
      <c r="B156" s="49"/>
    </row>
    <row r="157" ht="14.25" customHeight="1">
      <c r="A157" s="49"/>
      <c r="B157" s="49"/>
    </row>
    <row r="158" ht="14.25" customHeight="1">
      <c r="A158" s="49"/>
      <c r="B158" s="49"/>
    </row>
    <row r="159" ht="14.25" customHeight="1">
      <c r="A159" s="49"/>
      <c r="B159" s="49"/>
    </row>
    <row r="160" ht="14.25" customHeight="1">
      <c r="A160" s="49"/>
      <c r="B160" s="49"/>
    </row>
    <row r="161" ht="14.25" customHeight="1">
      <c r="A161" s="49"/>
      <c r="B161" s="49"/>
    </row>
    <row r="162" ht="14.25" customHeight="1">
      <c r="A162" s="49"/>
      <c r="B162" s="49"/>
    </row>
    <row r="163" ht="14.25" customHeight="1">
      <c r="A163" s="49"/>
      <c r="B163" s="49"/>
    </row>
    <row r="164" ht="14.25" customHeight="1">
      <c r="A164" s="49"/>
      <c r="B164" s="49"/>
    </row>
    <row r="165" ht="14.25" customHeight="1">
      <c r="A165" s="49"/>
      <c r="B165" s="49"/>
    </row>
    <row r="166" ht="14.25" customHeight="1">
      <c r="A166" s="49"/>
      <c r="B166" s="49"/>
    </row>
    <row r="167" ht="14.25" customHeight="1">
      <c r="A167" s="49"/>
      <c r="B167" s="49"/>
    </row>
    <row r="168" ht="14.25" customHeight="1">
      <c r="A168" s="49"/>
      <c r="B168" s="49"/>
    </row>
    <row r="169" ht="14.25" customHeight="1">
      <c r="A169" s="49"/>
      <c r="B169" s="49"/>
    </row>
    <row r="170" ht="14.25" customHeight="1">
      <c r="A170" s="49"/>
      <c r="B170" s="49"/>
    </row>
    <row r="171" ht="14.25" customHeight="1">
      <c r="A171" s="49"/>
      <c r="B171" s="49"/>
    </row>
    <row r="172" ht="14.25" customHeight="1">
      <c r="A172" s="49"/>
      <c r="B172" s="49"/>
    </row>
    <row r="173" ht="14.25" customHeight="1">
      <c r="A173" s="49"/>
      <c r="B173" s="49"/>
    </row>
    <row r="174" ht="14.25" customHeight="1">
      <c r="A174" s="49"/>
      <c r="B174" s="49"/>
    </row>
    <row r="175" ht="14.25" customHeight="1">
      <c r="A175" s="49"/>
      <c r="B175" s="49"/>
    </row>
    <row r="176" ht="14.25" customHeight="1">
      <c r="A176" s="49"/>
      <c r="B176" s="49"/>
    </row>
    <row r="177" ht="14.25" customHeight="1">
      <c r="A177" s="49"/>
      <c r="B177" s="49"/>
    </row>
    <row r="178" ht="14.25" customHeight="1">
      <c r="A178" s="49"/>
      <c r="B178" s="49"/>
    </row>
    <row r="179" ht="14.25" customHeight="1">
      <c r="A179" s="49"/>
      <c r="B179" s="49"/>
    </row>
    <row r="180" ht="14.25" customHeight="1">
      <c r="A180" s="49"/>
      <c r="B180" s="49"/>
    </row>
    <row r="181" ht="14.25" customHeight="1">
      <c r="A181" s="49"/>
      <c r="B181" s="49"/>
    </row>
    <row r="182" ht="14.25" customHeight="1">
      <c r="A182" s="49"/>
      <c r="B182" s="49"/>
    </row>
    <row r="183" ht="14.25" customHeight="1">
      <c r="A183" s="49"/>
      <c r="B183" s="49"/>
    </row>
    <row r="184" ht="14.25" customHeight="1">
      <c r="A184" s="49"/>
      <c r="B184" s="49"/>
    </row>
    <row r="185" ht="14.25" customHeight="1">
      <c r="A185" s="49"/>
      <c r="B185" s="49"/>
    </row>
    <row r="186" ht="14.25" customHeight="1">
      <c r="A186" s="49"/>
      <c r="B186" s="49"/>
    </row>
    <row r="187" ht="14.25" customHeight="1">
      <c r="A187" s="49"/>
      <c r="B187" s="49"/>
    </row>
    <row r="188" ht="14.25" customHeight="1">
      <c r="A188" s="49"/>
      <c r="B188" s="49"/>
    </row>
    <row r="189" ht="14.25" customHeight="1">
      <c r="A189" s="49"/>
      <c r="B189" s="49"/>
    </row>
    <row r="190" ht="14.25" customHeight="1">
      <c r="A190" s="49"/>
      <c r="B190" s="49"/>
    </row>
    <row r="191" ht="14.25" customHeight="1">
      <c r="A191" s="49"/>
      <c r="B191" s="49"/>
    </row>
    <row r="192" ht="14.25" customHeight="1">
      <c r="A192" s="49"/>
      <c r="B192" s="49"/>
    </row>
    <row r="193" ht="14.25" customHeight="1">
      <c r="A193" s="49"/>
      <c r="B193" s="49"/>
    </row>
    <row r="194" ht="14.25" customHeight="1">
      <c r="A194" s="49"/>
      <c r="B194" s="49"/>
    </row>
    <row r="195" ht="14.25" customHeight="1">
      <c r="A195" s="49"/>
      <c r="B195" s="49"/>
    </row>
    <row r="196" ht="14.25" customHeight="1">
      <c r="A196" s="49"/>
      <c r="B196" s="49"/>
    </row>
    <row r="197" ht="14.25" customHeight="1">
      <c r="A197" s="49"/>
      <c r="B197" s="49"/>
    </row>
    <row r="198" ht="14.25" customHeight="1">
      <c r="A198" s="49"/>
      <c r="B198" s="49"/>
    </row>
    <row r="199" ht="14.25" customHeight="1">
      <c r="A199" s="49"/>
      <c r="B199" s="49"/>
    </row>
    <row r="200" ht="14.25" customHeight="1">
      <c r="A200" s="49"/>
      <c r="B200" s="49"/>
    </row>
    <row r="201" ht="14.25" customHeight="1">
      <c r="A201" s="49"/>
      <c r="B201" s="49"/>
    </row>
    <row r="202" ht="14.25" customHeight="1">
      <c r="A202" s="49"/>
      <c r="B202" s="49"/>
    </row>
    <row r="203" ht="14.25" customHeight="1">
      <c r="A203" s="49"/>
      <c r="B203" s="49"/>
    </row>
    <row r="204" ht="14.25" customHeight="1">
      <c r="A204" s="49"/>
      <c r="B204" s="49"/>
    </row>
    <row r="205" ht="14.25" customHeight="1">
      <c r="A205" s="49"/>
      <c r="B205" s="49"/>
    </row>
    <row r="206" ht="14.25" customHeight="1">
      <c r="A206" s="49"/>
      <c r="B206" s="49"/>
    </row>
    <row r="207" ht="14.25" customHeight="1">
      <c r="A207" s="49"/>
      <c r="B207" s="49"/>
    </row>
    <row r="208" ht="14.25" customHeight="1">
      <c r="A208" s="49"/>
      <c r="B208" s="49"/>
    </row>
    <row r="209" ht="14.25" customHeight="1">
      <c r="A209" s="49"/>
      <c r="B209" s="49"/>
    </row>
    <row r="210" ht="14.25" customHeight="1">
      <c r="A210" s="49"/>
      <c r="B210" s="49"/>
    </row>
    <row r="211" ht="14.25" customHeight="1">
      <c r="A211" s="49"/>
      <c r="B211" s="49"/>
    </row>
    <row r="212" ht="14.25" customHeight="1">
      <c r="A212" s="49"/>
      <c r="B212" s="49"/>
    </row>
    <row r="213" ht="14.25" customHeight="1">
      <c r="A213" s="49"/>
      <c r="B213" s="49"/>
    </row>
    <row r="214" ht="14.25" customHeight="1">
      <c r="A214" s="49"/>
      <c r="B214" s="49"/>
    </row>
    <row r="215" ht="14.25" customHeight="1">
      <c r="A215" s="49"/>
      <c r="B215" s="49"/>
    </row>
    <row r="216" ht="14.25" customHeight="1">
      <c r="A216" s="49"/>
      <c r="B216" s="49"/>
    </row>
    <row r="217" ht="14.25" customHeight="1">
      <c r="A217" s="49"/>
      <c r="B217" s="49"/>
    </row>
    <row r="218" ht="14.25" customHeight="1">
      <c r="A218" s="49"/>
      <c r="B218" s="49"/>
    </row>
    <row r="219" ht="14.25" customHeight="1">
      <c r="A219" s="49"/>
      <c r="B219" s="49"/>
    </row>
    <row r="220" ht="14.25" customHeight="1">
      <c r="A220" s="49"/>
      <c r="B220" s="49"/>
    </row>
    <row r="221" ht="14.25" customHeight="1">
      <c r="A221" s="49"/>
      <c r="B221" s="49"/>
    </row>
    <row r="222" ht="14.25" customHeight="1">
      <c r="A222" s="49"/>
      <c r="B222" s="49"/>
    </row>
    <row r="223" ht="14.25" customHeight="1">
      <c r="A223" s="49"/>
      <c r="B223" s="49"/>
    </row>
    <row r="224" ht="14.25" customHeight="1">
      <c r="A224" s="49"/>
      <c r="B224" s="49"/>
    </row>
    <row r="225" ht="14.25" customHeight="1">
      <c r="A225" s="49"/>
      <c r="B225" s="49"/>
    </row>
    <row r="226" ht="14.25" customHeight="1">
      <c r="A226" s="49"/>
      <c r="B226" s="49"/>
    </row>
    <row r="227" ht="14.25" customHeight="1">
      <c r="A227" s="49"/>
      <c r="B227" s="49"/>
    </row>
    <row r="228" ht="14.25" customHeight="1">
      <c r="A228" s="49"/>
      <c r="B228" s="49"/>
    </row>
    <row r="229" ht="14.25" customHeight="1">
      <c r="A229" s="49"/>
      <c r="B229" s="49"/>
    </row>
    <row r="230" ht="14.25" customHeight="1">
      <c r="A230" s="49"/>
      <c r="B230" s="49"/>
    </row>
    <row r="231" ht="14.25" customHeight="1">
      <c r="A231" s="49"/>
      <c r="B231" s="49"/>
    </row>
    <row r="232" ht="14.25" customHeight="1">
      <c r="A232" s="49"/>
      <c r="B232" s="49"/>
    </row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8">
    <mergeCell ref="A1:R2"/>
    <mergeCell ref="A3:A4"/>
    <mergeCell ref="B3:B4"/>
    <mergeCell ref="C3:C4"/>
    <mergeCell ref="D3:Q3"/>
    <mergeCell ref="R3:R4"/>
    <mergeCell ref="J5:J32"/>
    <mergeCell ref="Q5:Q32"/>
  </mergeCells>
  <conditionalFormatting sqref="R5:R32">
    <cfRule type="cellIs" dxfId="0" priority="1" operator="lessThan">
      <formula>60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1.71"/>
    <col customWidth="1" min="3" max="3" width="30.0"/>
    <col customWidth="1" min="4" max="4" width="7.57"/>
    <col customWidth="1" min="5" max="5" width="7.0"/>
    <col customWidth="1" min="6" max="6" width="8.0"/>
    <col customWidth="1" min="7" max="7" width="8.71"/>
    <col customWidth="1" min="8" max="8" width="11.43"/>
    <col customWidth="1" min="9" max="9" width="15.86"/>
    <col customWidth="1" min="10" max="10" width="16.29"/>
    <col customWidth="1" min="11" max="11" width="16.43"/>
    <col customWidth="1" min="12" max="12" width="20.29"/>
  </cols>
  <sheetData>
    <row r="1">
      <c r="A1" s="117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7.7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24.75" customHeight="1">
      <c r="A3" s="118" t="s">
        <v>1</v>
      </c>
      <c r="B3" s="118" t="s">
        <v>2</v>
      </c>
      <c r="C3" s="118" t="s">
        <v>3</v>
      </c>
      <c r="D3" s="119" t="s">
        <v>47</v>
      </c>
      <c r="E3" s="9"/>
      <c r="F3" s="9"/>
      <c r="G3" s="9"/>
      <c r="H3" s="10"/>
      <c r="I3" s="120" t="s">
        <v>48</v>
      </c>
      <c r="J3" s="9"/>
      <c r="K3" s="9"/>
      <c r="L3" s="10"/>
      <c r="M3" s="121" t="s">
        <v>49</v>
      </c>
      <c r="N3" s="122" t="s">
        <v>50</v>
      </c>
    </row>
    <row r="4" ht="71.25" customHeight="1">
      <c r="A4" s="11"/>
      <c r="B4" s="11"/>
      <c r="C4" s="11"/>
      <c r="D4" s="123" t="s">
        <v>51</v>
      </c>
      <c r="E4" s="123" t="s">
        <v>52</v>
      </c>
      <c r="F4" s="123" t="s">
        <v>53</v>
      </c>
      <c r="G4" s="123" t="s">
        <v>54</v>
      </c>
      <c r="H4" s="123" t="s">
        <v>55</v>
      </c>
      <c r="I4" s="124" t="s">
        <v>56</v>
      </c>
      <c r="J4" s="124" t="s">
        <v>57</v>
      </c>
      <c r="K4" s="124" t="s">
        <v>58</v>
      </c>
      <c r="L4" s="124" t="s">
        <v>59</v>
      </c>
      <c r="M4" s="11"/>
      <c r="N4" s="11"/>
    </row>
    <row r="5">
      <c r="A5" s="15">
        <v>1.0</v>
      </c>
      <c r="B5" s="16">
        <v>1.62022029E8</v>
      </c>
      <c r="C5" s="17" t="s">
        <v>9</v>
      </c>
      <c r="D5" s="125">
        <v>100.0</v>
      </c>
      <c r="E5" s="125">
        <v>100.0</v>
      </c>
      <c r="F5" s="125">
        <v>100.0</v>
      </c>
      <c r="G5" s="125">
        <v>100.0</v>
      </c>
      <c r="H5" s="125">
        <v>100.0</v>
      </c>
      <c r="I5" s="125">
        <v>100.0</v>
      </c>
      <c r="J5" s="125">
        <v>100.0</v>
      </c>
      <c r="K5" s="125">
        <v>100.0</v>
      </c>
      <c r="L5" s="125">
        <v>100.0</v>
      </c>
      <c r="M5" s="126">
        <f t="shared" ref="M5:M31" si="1">((D5+E5+F5+G5+H5) / COUNT(D5:H5)*0.3) + ((I5+J5+K5+L5) / COUNT(I5:L5)*0.7)</f>
        <v>100</v>
      </c>
      <c r="N5" s="127">
        <f t="shared" ref="N5:N31" si="2">ROUNDUP(M5,0)</f>
        <v>100</v>
      </c>
    </row>
    <row r="6">
      <c r="A6" s="15">
        <v>2.0</v>
      </c>
      <c r="B6" s="16">
        <v>1.6202203E8</v>
      </c>
      <c r="C6" s="17" t="s">
        <v>10</v>
      </c>
      <c r="D6" s="125">
        <v>100.0</v>
      </c>
      <c r="E6" s="125">
        <v>100.0</v>
      </c>
      <c r="F6" s="125">
        <v>100.0</v>
      </c>
      <c r="G6" s="125">
        <v>100.0</v>
      </c>
      <c r="H6" s="125">
        <v>100.0</v>
      </c>
      <c r="I6" s="125">
        <v>75.0</v>
      </c>
      <c r="J6" s="125">
        <v>75.0</v>
      </c>
      <c r="K6" s="125">
        <v>0.0</v>
      </c>
      <c r="L6" s="125">
        <v>0.0</v>
      </c>
      <c r="M6" s="126">
        <f t="shared" si="1"/>
        <v>56.25</v>
      </c>
      <c r="N6" s="127">
        <f t="shared" si="2"/>
        <v>57</v>
      </c>
    </row>
    <row r="7">
      <c r="A7" s="15">
        <v>3.0</v>
      </c>
      <c r="B7" s="16">
        <v>1.62022031E8</v>
      </c>
      <c r="C7" s="17" t="s">
        <v>11</v>
      </c>
      <c r="D7" s="125">
        <v>100.0</v>
      </c>
      <c r="E7" s="125">
        <v>100.0</v>
      </c>
      <c r="F7" s="125">
        <v>100.0</v>
      </c>
      <c r="G7" s="125">
        <v>100.0</v>
      </c>
      <c r="H7" s="125">
        <v>100.0</v>
      </c>
      <c r="I7" s="125">
        <v>25.0</v>
      </c>
      <c r="J7" s="125">
        <v>0.0</v>
      </c>
      <c r="K7" s="125">
        <v>0.0</v>
      </c>
      <c r="L7" s="125">
        <v>0.0</v>
      </c>
      <c r="M7" s="126">
        <f t="shared" si="1"/>
        <v>34.375</v>
      </c>
      <c r="N7" s="127">
        <f t="shared" si="2"/>
        <v>35</v>
      </c>
    </row>
    <row r="8">
      <c r="A8" s="15">
        <v>4.0</v>
      </c>
      <c r="B8" s="16">
        <v>1.62022032E8</v>
      </c>
      <c r="C8" s="17" t="s">
        <v>12</v>
      </c>
      <c r="D8" s="125">
        <v>100.0</v>
      </c>
      <c r="E8" s="125">
        <v>100.0</v>
      </c>
      <c r="F8" s="125">
        <v>100.0</v>
      </c>
      <c r="G8" s="125">
        <v>100.0</v>
      </c>
      <c r="H8" s="125">
        <v>100.0</v>
      </c>
      <c r="I8" s="125">
        <v>25.0</v>
      </c>
      <c r="J8" s="125">
        <v>0.0</v>
      </c>
      <c r="K8" s="125">
        <v>0.0</v>
      </c>
      <c r="L8" s="125">
        <v>0.0</v>
      </c>
      <c r="M8" s="126">
        <f t="shared" si="1"/>
        <v>34.375</v>
      </c>
      <c r="N8" s="127">
        <f t="shared" si="2"/>
        <v>35</v>
      </c>
    </row>
    <row r="9">
      <c r="A9" s="15">
        <v>5.0</v>
      </c>
      <c r="B9" s="16">
        <v>1.62022033E8</v>
      </c>
      <c r="C9" s="17" t="s">
        <v>13</v>
      </c>
      <c r="D9" s="125">
        <v>100.0</v>
      </c>
      <c r="E9" s="125">
        <v>100.0</v>
      </c>
      <c r="F9" s="125">
        <v>100.0</v>
      </c>
      <c r="G9" s="125">
        <v>0.0</v>
      </c>
      <c r="H9" s="125">
        <v>0.0</v>
      </c>
      <c r="I9" s="125">
        <v>25.0</v>
      </c>
      <c r="J9" s="125">
        <v>0.0</v>
      </c>
      <c r="K9" s="125">
        <v>0.0</v>
      </c>
      <c r="L9" s="125">
        <v>0.0</v>
      </c>
      <c r="M9" s="126">
        <f t="shared" si="1"/>
        <v>22.375</v>
      </c>
      <c r="N9" s="127">
        <f t="shared" si="2"/>
        <v>23</v>
      </c>
    </row>
    <row r="10">
      <c r="A10" s="15">
        <v>6.0</v>
      </c>
      <c r="B10" s="16">
        <v>1.62022034E8</v>
      </c>
      <c r="C10" s="17" t="s">
        <v>14</v>
      </c>
      <c r="D10" s="125">
        <v>100.0</v>
      </c>
      <c r="E10" s="125">
        <v>100.0</v>
      </c>
      <c r="F10" s="125">
        <v>100.0</v>
      </c>
      <c r="G10" s="125">
        <v>100.0</v>
      </c>
      <c r="H10" s="125">
        <v>100.0</v>
      </c>
      <c r="I10" s="125">
        <v>0.0</v>
      </c>
      <c r="J10" s="125">
        <v>0.0</v>
      </c>
      <c r="K10" s="125">
        <v>0.0</v>
      </c>
      <c r="L10" s="125">
        <v>0.0</v>
      </c>
      <c r="M10" s="126">
        <f t="shared" si="1"/>
        <v>30</v>
      </c>
      <c r="N10" s="127">
        <f t="shared" si="2"/>
        <v>30</v>
      </c>
    </row>
    <row r="11">
      <c r="A11" s="15">
        <v>7.0</v>
      </c>
      <c r="B11" s="16">
        <v>1.62022035E8</v>
      </c>
      <c r="C11" s="17" t="s">
        <v>15</v>
      </c>
      <c r="D11" s="125">
        <v>100.0</v>
      </c>
      <c r="E11" s="125">
        <v>100.0</v>
      </c>
      <c r="F11" s="125">
        <v>100.0</v>
      </c>
      <c r="G11" s="125">
        <v>0.0</v>
      </c>
      <c r="H11" s="125">
        <v>0.0</v>
      </c>
      <c r="I11" s="125">
        <v>25.0</v>
      </c>
      <c r="J11" s="125">
        <v>0.0</v>
      </c>
      <c r="K11" s="125">
        <v>0.0</v>
      </c>
      <c r="L11" s="125">
        <v>0.0</v>
      </c>
      <c r="M11" s="126">
        <f t="shared" si="1"/>
        <v>22.375</v>
      </c>
      <c r="N11" s="127">
        <f t="shared" si="2"/>
        <v>23</v>
      </c>
    </row>
    <row r="12">
      <c r="A12" s="15">
        <v>8.0</v>
      </c>
      <c r="B12" s="16">
        <v>1.62022037E8</v>
      </c>
      <c r="C12" s="17" t="s">
        <v>16</v>
      </c>
      <c r="D12" s="125">
        <v>100.0</v>
      </c>
      <c r="E12" s="125">
        <v>100.0</v>
      </c>
      <c r="F12" s="125">
        <v>100.0</v>
      </c>
      <c r="G12" s="125">
        <v>0.0</v>
      </c>
      <c r="H12" s="125">
        <v>0.0</v>
      </c>
      <c r="I12" s="125">
        <v>50.0</v>
      </c>
      <c r="J12" s="125">
        <v>50.0</v>
      </c>
      <c r="K12" s="125">
        <v>0.0</v>
      </c>
      <c r="L12" s="125">
        <v>0.0</v>
      </c>
      <c r="M12" s="126">
        <f t="shared" si="1"/>
        <v>35.5</v>
      </c>
      <c r="N12" s="127">
        <f t="shared" si="2"/>
        <v>36</v>
      </c>
    </row>
    <row r="13">
      <c r="A13" s="15">
        <v>9.0</v>
      </c>
      <c r="B13" s="16">
        <v>1.62022038E8</v>
      </c>
      <c r="C13" s="17" t="s">
        <v>17</v>
      </c>
      <c r="D13" s="125">
        <v>25.0</v>
      </c>
      <c r="E13" s="125">
        <v>25.0</v>
      </c>
      <c r="F13" s="125">
        <v>0.0</v>
      </c>
      <c r="G13" s="125">
        <v>0.0</v>
      </c>
      <c r="H13" s="125">
        <v>0.0</v>
      </c>
      <c r="I13" s="125">
        <v>25.0</v>
      </c>
      <c r="J13" s="125">
        <v>0.0</v>
      </c>
      <c r="K13" s="125">
        <v>0.0</v>
      </c>
      <c r="L13" s="125">
        <v>0.0</v>
      </c>
      <c r="M13" s="126">
        <f t="shared" si="1"/>
        <v>7.375</v>
      </c>
      <c r="N13" s="127">
        <f t="shared" si="2"/>
        <v>8</v>
      </c>
    </row>
    <row r="14">
      <c r="A14" s="15">
        <v>10.0</v>
      </c>
      <c r="B14" s="16">
        <v>1.62022039E8</v>
      </c>
      <c r="C14" s="17" t="s">
        <v>18</v>
      </c>
      <c r="D14" s="125">
        <v>100.0</v>
      </c>
      <c r="E14" s="125">
        <v>100.0</v>
      </c>
      <c r="F14" s="125">
        <v>100.0</v>
      </c>
      <c r="G14" s="125">
        <v>50.0</v>
      </c>
      <c r="H14" s="125">
        <v>100.0</v>
      </c>
      <c r="I14" s="125">
        <v>25.0</v>
      </c>
      <c r="J14" s="125">
        <v>0.0</v>
      </c>
      <c r="K14" s="125">
        <v>0.0</v>
      </c>
      <c r="L14" s="125">
        <v>0.0</v>
      </c>
      <c r="M14" s="126">
        <f t="shared" si="1"/>
        <v>31.375</v>
      </c>
      <c r="N14" s="127">
        <f t="shared" si="2"/>
        <v>32</v>
      </c>
    </row>
    <row r="15">
      <c r="A15" s="15">
        <v>11.0</v>
      </c>
      <c r="B15" s="23">
        <v>1.6202204E8</v>
      </c>
      <c r="C15" s="24" t="s">
        <v>19</v>
      </c>
      <c r="D15" s="125">
        <v>100.0</v>
      </c>
      <c r="E15" s="125">
        <v>100.0</v>
      </c>
      <c r="F15" s="125">
        <v>100.0</v>
      </c>
      <c r="G15" s="125">
        <v>25.0</v>
      </c>
      <c r="H15" s="125">
        <v>0.0</v>
      </c>
      <c r="I15" s="125">
        <v>50.0</v>
      </c>
      <c r="J15" s="125">
        <v>50.0</v>
      </c>
      <c r="K15" s="125">
        <v>0.0</v>
      </c>
      <c r="L15" s="125">
        <v>0.0</v>
      </c>
      <c r="M15" s="126">
        <f t="shared" si="1"/>
        <v>37</v>
      </c>
      <c r="N15" s="127">
        <f t="shared" si="2"/>
        <v>37</v>
      </c>
    </row>
    <row r="16">
      <c r="A16" s="15">
        <v>12.0</v>
      </c>
      <c r="B16" s="23">
        <v>1.62022041E8</v>
      </c>
      <c r="C16" s="24" t="s">
        <v>20</v>
      </c>
      <c r="D16" s="125">
        <v>100.0</v>
      </c>
      <c r="E16" s="125">
        <v>100.0</v>
      </c>
      <c r="F16" s="125">
        <v>100.0</v>
      </c>
      <c r="G16" s="125">
        <v>100.0</v>
      </c>
      <c r="H16" s="125">
        <v>100.0</v>
      </c>
      <c r="I16" s="125">
        <v>100.0</v>
      </c>
      <c r="J16" s="125">
        <v>100.0</v>
      </c>
      <c r="K16" s="125">
        <v>100.0</v>
      </c>
      <c r="L16" s="125">
        <v>100.0</v>
      </c>
      <c r="M16" s="126">
        <f t="shared" si="1"/>
        <v>100</v>
      </c>
      <c r="N16" s="127">
        <f t="shared" si="2"/>
        <v>100</v>
      </c>
    </row>
    <row r="17">
      <c r="A17" s="15">
        <v>13.0</v>
      </c>
      <c r="B17" s="23">
        <v>1.62022042E8</v>
      </c>
      <c r="C17" s="24" t="s">
        <v>21</v>
      </c>
      <c r="D17" s="125">
        <v>100.0</v>
      </c>
      <c r="E17" s="125">
        <v>100.0</v>
      </c>
      <c r="F17" s="125">
        <v>100.0</v>
      </c>
      <c r="G17" s="125">
        <v>100.0</v>
      </c>
      <c r="H17" s="125">
        <v>100.0</v>
      </c>
      <c r="I17" s="125">
        <v>75.0</v>
      </c>
      <c r="J17" s="125">
        <v>75.0</v>
      </c>
      <c r="K17" s="125">
        <v>25.0</v>
      </c>
      <c r="L17" s="125">
        <v>50.0</v>
      </c>
      <c r="M17" s="126">
        <f t="shared" si="1"/>
        <v>69.375</v>
      </c>
      <c r="N17" s="127">
        <f t="shared" si="2"/>
        <v>70</v>
      </c>
    </row>
    <row r="18">
      <c r="A18" s="15">
        <v>14.0</v>
      </c>
      <c r="B18" s="23">
        <v>1.62022043E8</v>
      </c>
      <c r="C18" s="24" t="s">
        <v>22</v>
      </c>
      <c r="D18" s="125">
        <v>100.0</v>
      </c>
      <c r="E18" s="125">
        <v>100.0</v>
      </c>
      <c r="F18" s="125">
        <v>100.0</v>
      </c>
      <c r="G18" s="125">
        <v>25.0</v>
      </c>
      <c r="H18" s="125">
        <v>0.0</v>
      </c>
      <c r="I18" s="125">
        <v>0.0</v>
      </c>
      <c r="J18" s="125">
        <v>0.0</v>
      </c>
      <c r="K18" s="125">
        <v>0.0</v>
      </c>
      <c r="L18" s="125">
        <v>0.0</v>
      </c>
      <c r="M18" s="126">
        <f t="shared" si="1"/>
        <v>19.5</v>
      </c>
      <c r="N18" s="127">
        <f t="shared" si="2"/>
        <v>20</v>
      </c>
    </row>
    <row r="19">
      <c r="A19" s="15">
        <v>15.0</v>
      </c>
      <c r="B19" s="23">
        <v>1.62022045E8</v>
      </c>
      <c r="C19" s="24" t="s">
        <v>23</v>
      </c>
      <c r="D19" s="125">
        <v>100.0</v>
      </c>
      <c r="E19" s="125">
        <v>100.0</v>
      </c>
      <c r="F19" s="125">
        <v>100.0</v>
      </c>
      <c r="G19" s="125">
        <v>100.0</v>
      </c>
      <c r="H19" s="125">
        <v>75.0</v>
      </c>
      <c r="I19" s="125">
        <v>50.0</v>
      </c>
      <c r="J19" s="125">
        <v>50.0</v>
      </c>
      <c r="K19" s="125">
        <v>0.0</v>
      </c>
      <c r="L19" s="125">
        <v>0.0</v>
      </c>
      <c r="M19" s="126">
        <f t="shared" si="1"/>
        <v>46</v>
      </c>
      <c r="N19" s="127">
        <f t="shared" si="2"/>
        <v>46</v>
      </c>
    </row>
    <row r="20">
      <c r="A20" s="15">
        <v>16.0</v>
      </c>
      <c r="B20" s="23">
        <v>1.62022046E8</v>
      </c>
      <c r="C20" s="24" t="s">
        <v>24</v>
      </c>
      <c r="D20" s="125">
        <v>75.0</v>
      </c>
      <c r="E20" s="125">
        <v>75.0</v>
      </c>
      <c r="F20" s="125">
        <v>75.0</v>
      </c>
      <c r="G20" s="125">
        <v>75.0</v>
      </c>
      <c r="H20" s="125">
        <v>0.0</v>
      </c>
      <c r="I20" s="125">
        <v>25.0</v>
      </c>
      <c r="J20" s="125">
        <v>0.0</v>
      </c>
      <c r="K20" s="125">
        <v>0.0</v>
      </c>
      <c r="L20" s="125">
        <v>0.0</v>
      </c>
      <c r="M20" s="126">
        <f t="shared" si="1"/>
        <v>22.375</v>
      </c>
      <c r="N20" s="127">
        <f t="shared" si="2"/>
        <v>23</v>
      </c>
    </row>
    <row r="21">
      <c r="A21" s="15">
        <v>17.0</v>
      </c>
      <c r="B21" s="23">
        <v>1.62022047E8</v>
      </c>
      <c r="C21" s="24" t="s">
        <v>25</v>
      </c>
      <c r="D21" s="125">
        <v>25.0</v>
      </c>
      <c r="E21" s="125">
        <v>25.0</v>
      </c>
      <c r="F21" s="125">
        <v>25.0</v>
      </c>
      <c r="G21" s="125">
        <v>0.0</v>
      </c>
      <c r="H21" s="125">
        <v>25.0</v>
      </c>
      <c r="I21" s="125">
        <v>25.0</v>
      </c>
      <c r="J21" s="125">
        <v>0.0</v>
      </c>
      <c r="K21" s="125">
        <v>0.0</v>
      </c>
      <c r="L21" s="125">
        <v>0.0</v>
      </c>
      <c r="M21" s="126">
        <f t="shared" si="1"/>
        <v>10.375</v>
      </c>
      <c r="N21" s="127">
        <f t="shared" si="2"/>
        <v>11</v>
      </c>
    </row>
    <row r="22">
      <c r="A22" s="15">
        <v>18.0</v>
      </c>
      <c r="B22" s="23">
        <v>1.62022048E8</v>
      </c>
      <c r="C22" s="24" t="s">
        <v>26</v>
      </c>
      <c r="D22" s="125">
        <v>100.0</v>
      </c>
      <c r="E22" s="125">
        <v>100.0</v>
      </c>
      <c r="F22" s="125">
        <v>100.0</v>
      </c>
      <c r="G22" s="125">
        <v>25.0</v>
      </c>
      <c r="H22" s="125">
        <v>50.0</v>
      </c>
      <c r="I22" s="125">
        <v>50.0</v>
      </c>
      <c r="J22" s="125">
        <v>25.0</v>
      </c>
      <c r="K22" s="125">
        <v>0.0</v>
      </c>
      <c r="L22" s="125">
        <v>0.0</v>
      </c>
      <c r="M22" s="126">
        <f t="shared" si="1"/>
        <v>35.625</v>
      </c>
      <c r="N22" s="127">
        <f t="shared" si="2"/>
        <v>36</v>
      </c>
    </row>
    <row r="23">
      <c r="A23" s="15">
        <v>19.0</v>
      </c>
      <c r="B23" s="23">
        <v>1.62022049E8</v>
      </c>
      <c r="C23" s="24" t="s">
        <v>27</v>
      </c>
      <c r="D23" s="125">
        <v>100.0</v>
      </c>
      <c r="E23" s="125">
        <v>100.0</v>
      </c>
      <c r="F23" s="125">
        <v>100.0</v>
      </c>
      <c r="G23" s="125">
        <v>100.0</v>
      </c>
      <c r="H23" s="125">
        <v>75.0</v>
      </c>
      <c r="I23" s="125">
        <v>50.0</v>
      </c>
      <c r="J23" s="125">
        <v>50.0</v>
      </c>
      <c r="K23" s="125">
        <v>0.0</v>
      </c>
      <c r="L23" s="125">
        <v>0.0</v>
      </c>
      <c r="M23" s="126">
        <f t="shared" si="1"/>
        <v>46</v>
      </c>
      <c r="N23" s="127">
        <f t="shared" si="2"/>
        <v>46</v>
      </c>
    </row>
    <row r="24">
      <c r="A24" s="15">
        <v>20.0</v>
      </c>
      <c r="B24" s="25">
        <v>1.6202205E8</v>
      </c>
      <c r="C24" s="26" t="s">
        <v>28</v>
      </c>
      <c r="D24" s="125">
        <v>100.0</v>
      </c>
      <c r="E24" s="125">
        <v>100.0</v>
      </c>
      <c r="F24" s="125">
        <v>100.0</v>
      </c>
      <c r="G24" s="125">
        <v>50.0</v>
      </c>
      <c r="H24" s="125">
        <v>50.0</v>
      </c>
      <c r="I24" s="125">
        <v>50.0</v>
      </c>
      <c r="J24" s="125">
        <v>50.0</v>
      </c>
      <c r="K24" s="125">
        <v>25.0</v>
      </c>
      <c r="L24" s="125">
        <v>0.0</v>
      </c>
      <c r="M24" s="126">
        <f t="shared" si="1"/>
        <v>45.875</v>
      </c>
      <c r="N24" s="127">
        <f t="shared" si="2"/>
        <v>46</v>
      </c>
    </row>
    <row r="25">
      <c r="A25" s="15">
        <v>21.0</v>
      </c>
      <c r="B25" s="25">
        <v>1.62022053E8</v>
      </c>
      <c r="C25" s="26" t="s">
        <v>30</v>
      </c>
      <c r="D25" s="125">
        <v>100.0</v>
      </c>
      <c r="E25" s="125">
        <v>100.0</v>
      </c>
      <c r="F25" s="125">
        <v>100.0</v>
      </c>
      <c r="G25" s="125">
        <v>100.0</v>
      </c>
      <c r="H25" s="125">
        <v>100.0</v>
      </c>
      <c r="I25" s="125">
        <v>100.0</v>
      </c>
      <c r="J25" s="125">
        <v>100.0</v>
      </c>
      <c r="K25" s="125">
        <v>100.0</v>
      </c>
      <c r="L25" s="125">
        <v>100.0</v>
      </c>
      <c r="M25" s="126">
        <f t="shared" si="1"/>
        <v>100</v>
      </c>
      <c r="N25" s="127">
        <f t="shared" si="2"/>
        <v>100</v>
      </c>
    </row>
    <row r="26">
      <c r="A26" s="15">
        <v>22.0</v>
      </c>
      <c r="B26" s="25">
        <v>1.62022054E8</v>
      </c>
      <c r="C26" s="26" t="s">
        <v>31</v>
      </c>
      <c r="D26" s="125">
        <v>100.0</v>
      </c>
      <c r="E26" s="125">
        <v>100.0</v>
      </c>
      <c r="F26" s="125">
        <v>100.0</v>
      </c>
      <c r="G26" s="125">
        <v>100.0</v>
      </c>
      <c r="H26" s="125">
        <v>100.0</v>
      </c>
      <c r="I26" s="125">
        <v>100.0</v>
      </c>
      <c r="J26" s="125">
        <v>100.0</v>
      </c>
      <c r="K26" s="125">
        <v>100.0</v>
      </c>
      <c r="L26" s="125">
        <v>75.0</v>
      </c>
      <c r="M26" s="126">
        <f t="shared" si="1"/>
        <v>95.625</v>
      </c>
      <c r="N26" s="127">
        <f t="shared" si="2"/>
        <v>96</v>
      </c>
    </row>
    <row r="27">
      <c r="A27" s="15">
        <v>23.0</v>
      </c>
      <c r="B27" s="25">
        <v>1.62022055E8</v>
      </c>
      <c r="C27" s="26" t="s">
        <v>32</v>
      </c>
      <c r="D27" s="125">
        <v>100.0</v>
      </c>
      <c r="E27" s="125">
        <v>100.0</v>
      </c>
      <c r="F27" s="125">
        <v>100.0</v>
      </c>
      <c r="G27" s="125">
        <v>100.0</v>
      </c>
      <c r="H27" s="125">
        <v>100.0</v>
      </c>
      <c r="I27" s="125">
        <v>50.0</v>
      </c>
      <c r="J27" s="125">
        <v>50.0</v>
      </c>
      <c r="K27" s="125">
        <v>0.0</v>
      </c>
      <c r="L27" s="125">
        <v>0.0</v>
      </c>
      <c r="M27" s="126">
        <f t="shared" si="1"/>
        <v>47.5</v>
      </c>
      <c r="N27" s="127">
        <f t="shared" si="2"/>
        <v>48</v>
      </c>
    </row>
    <row r="28">
      <c r="A28" s="15">
        <v>24.0</v>
      </c>
      <c r="B28" s="25">
        <v>1.62022056E8</v>
      </c>
      <c r="C28" s="26" t="s">
        <v>33</v>
      </c>
      <c r="D28" s="125">
        <v>0.0</v>
      </c>
      <c r="E28" s="125">
        <v>0.0</v>
      </c>
      <c r="F28" s="125">
        <v>100.0</v>
      </c>
      <c r="G28" s="125">
        <v>0.0</v>
      </c>
      <c r="H28" s="125">
        <v>100.0</v>
      </c>
      <c r="I28" s="125">
        <v>25.0</v>
      </c>
      <c r="J28" s="125">
        <v>0.0</v>
      </c>
      <c r="K28" s="125">
        <v>0.0</v>
      </c>
      <c r="L28" s="125">
        <v>0.0</v>
      </c>
      <c r="M28" s="126">
        <f t="shared" si="1"/>
        <v>16.375</v>
      </c>
      <c r="N28" s="127">
        <f t="shared" si="2"/>
        <v>17</v>
      </c>
    </row>
    <row r="29">
      <c r="A29" s="15">
        <v>25.0</v>
      </c>
      <c r="B29" s="25">
        <v>1.62022057E8</v>
      </c>
      <c r="C29" s="26" t="s">
        <v>34</v>
      </c>
      <c r="D29" s="125">
        <v>100.0</v>
      </c>
      <c r="E29" s="125">
        <v>100.0</v>
      </c>
      <c r="F29" s="125">
        <v>100.0</v>
      </c>
      <c r="G29" s="125">
        <v>0.0</v>
      </c>
      <c r="H29" s="125">
        <v>0.0</v>
      </c>
      <c r="I29" s="125">
        <v>25.0</v>
      </c>
      <c r="J29" s="125">
        <v>0.0</v>
      </c>
      <c r="K29" s="125">
        <v>0.0</v>
      </c>
      <c r="L29" s="125">
        <v>0.0</v>
      </c>
      <c r="M29" s="126">
        <f t="shared" si="1"/>
        <v>22.375</v>
      </c>
      <c r="N29" s="127">
        <f t="shared" si="2"/>
        <v>23</v>
      </c>
    </row>
    <row r="30">
      <c r="A30" s="15">
        <v>26.0</v>
      </c>
      <c r="B30" s="25">
        <v>1.62022058E8</v>
      </c>
      <c r="C30" s="26" t="s">
        <v>35</v>
      </c>
      <c r="D30" s="125">
        <v>100.0</v>
      </c>
      <c r="E30" s="125">
        <v>100.0</v>
      </c>
      <c r="F30" s="125">
        <v>100.0</v>
      </c>
      <c r="G30" s="125">
        <v>50.0</v>
      </c>
      <c r="H30" s="125">
        <v>50.0</v>
      </c>
      <c r="I30" s="125">
        <v>25.0</v>
      </c>
      <c r="J30" s="125">
        <v>0.0</v>
      </c>
      <c r="K30" s="125">
        <v>0.0</v>
      </c>
      <c r="L30" s="125">
        <v>0.0</v>
      </c>
      <c r="M30" s="126">
        <f t="shared" si="1"/>
        <v>28.375</v>
      </c>
      <c r="N30" s="127">
        <f t="shared" si="2"/>
        <v>29</v>
      </c>
    </row>
    <row r="31">
      <c r="A31" s="15">
        <v>27.0</v>
      </c>
      <c r="B31" s="37">
        <v>1.62022059E8</v>
      </c>
      <c r="C31" s="38" t="s">
        <v>36</v>
      </c>
      <c r="D31" s="125">
        <v>100.0</v>
      </c>
      <c r="E31" s="125">
        <v>100.0</v>
      </c>
      <c r="F31" s="125">
        <v>100.0</v>
      </c>
      <c r="G31" s="125">
        <v>50.0</v>
      </c>
      <c r="H31" s="125">
        <v>50.0</v>
      </c>
      <c r="I31" s="125">
        <v>75.0</v>
      </c>
      <c r="J31" s="125">
        <v>75.0</v>
      </c>
      <c r="K31" s="125">
        <v>75.0</v>
      </c>
      <c r="L31" s="125">
        <v>75.0</v>
      </c>
      <c r="M31" s="126">
        <f t="shared" si="1"/>
        <v>76.5</v>
      </c>
      <c r="N31" s="127">
        <f t="shared" si="2"/>
        <v>77</v>
      </c>
    </row>
  </sheetData>
  <mergeCells count="8">
    <mergeCell ref="A1:M2"/>
    <mergeCell ref="A3:A4"/>
    <mergeCell ref="B3:B4"/>
    <mergeCell ref="C3:C4"/>
    <mergeCell ref="D3:H3"/>
    <mergeCell ref="I3:L3"/>
    <mergeCell ref="M3:M4"/>
    <mergeCell ref="N3:N4"/>
  </mergeCells>
  <dataValidations>
    <dataValidation type="list" allowBlank="1" showErrorMessage="1" sqref="D5:L31">
      <formula1>"100,75,50,25,0"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1.71"/>
    <col customWidth="1" min="3" max="3" width="30.0"/>
  </cols>
  <sheetData>
    <row r="1">
      <c r="A1" s="1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7" t="s">
        <v>1</v>
      </c>
      <c r="B3" s="7" t="s">
        <v>2</v>
      </c>
      <c r="C3" s="7" t="s">
        <v>3</v>
      </c>
      <c r="D3" s="128" t="s">
        <v>61</v>
      </c>
      <c r="E3" s="9"/>
      <c r="F3" s="9"/>
      <c r="G3" s="9"/>
      <c r="H3" s="9"/>
      <c r="I3" s="9"/>
      <c r="J3" s="10"/>
      <c r="K3" s="129" t="s">
        <v>8</v>
      </c>
    </row>
    <row r="4">
      <c r="A4" s="11"/>
      <c r="B4" s="11"/>
      <c r="C4" s="11"/>
      <c r="D4" s="130" t="s">
        <v>62</v>
      </c>
      <c r="E4" s="130" t="s">
        <v>63</v>
      </c>
      <c r="F4" s="130" t="s">
        <v>64</v>
      </c>
      <c r="G4" s="130" t="s">
        <v>65</v>
      </c>
      <c r="H4" s="130" t="s">
        <v>66</v>
      </c>
      <c r="I4" s="130" t="s">
        <v>67</v>
      </c>
      <c r="J4" s="130" t="s">
        <v>68</v>
      </c>
      <c r="K4" s="11"/>
    </row>
    <row r="5">
      <c r="A5" s="15">
        <v>1.0</v>
      </c>
      <c r="B5" s="16">
        <v>1.62022029E8</v>
      </c>
      <c r="C5" s="17" t="s">
        <v>9</v>
      </c>
      <c r="D5" s="131">
        <v>100.0</v>
      </c>
      <c r="E5" s="132">
        <v>100.0</v>
      </c>
      <c r="F5" s="132">
        <v>100.0</v>
      </c>
      <c r="G5" s="132">
        <v>100.0</v>
      </c>
      <c r="H5" s="132">
        <v>100.0</v>
      </c>
      <c r="I5" s="132">
        <v>100.0</v>
      </c>
      <c r="J5" s="132">
        <v>50.0</v>
      </c>
      <c r="K5" s="127">
        <f t="shared" ref="K5:K31" si="1">(D5*0.05)+(E5*0.05)+(F5*0.2)+(G5*0.2)+(H5*0.2)+(I5*0.2)+(J5*0.1)</f>
        <v>95</v>
      </c>
    </row>
    <row r="6">
      <c r="A6" s="15">
        <v>2.0</v>
      </c>
      <c r="B6" s="16">
        <v>1.6202203E8</v>
      </c>
      <c r="C6" s="17" t="s">
        <v>10</v>
      </c>
      <c r="D6" s="131">
        <v>100.0</v>
      </c>
      <c r="E6" s="132">
        <v>100.0</v>
      </c>
      <c r="F6" s="132">
        <v>100.0</v>
      </c>
      <c r="G6" s="132">
        <v>100.0</v>
      </c>
      <c r="H6" s="132">
        <v>100.0</v>
      </c>
      <c r="I6" s="132">
        <v>100.0</v>
      </c>
      <c r="J6" s="132">
        <v>50.0</v>
      </c>
      <c r="K6" s="127">
        <f t="shared" si="1"/>
        <v>95</v>
      </c>
    </row>
    <row r="7">
      <c r="A7" s="15">
        <v>3.0</v>
      </c>
      <c r="B7" s="16">
        <v>1.62022031E8</v>
      </c>
      <c r="C7" s="17" t="s">
        <v>11</v>
      </c>
      <c r="D7" s="131">
        <v>100.0</v>
      </c>
      <c r="E7" s="132">
        <v>0.0</v>
      </c>
      <c r="F7" s="132">
        <v>100.0</v>
      </c>
      <c r="G7" s="132">
        <v>100.0</v>
      </c>
      <c r="H7" s="132">
        <v>0.0</v>
      </c>
      <c r="I7" s="132">
        <v>100.0</v>
      </c>
      <c r="J7" s="132">
        <v>50.0</v>
      </c>
      <c r="K7" s="127">
        <f t="shared" si="1"/>
        <v>70</v>
      </c>
    </row>
    <row r="8">
      <c r="A8" s="15">
        <v>4.0</v>
      </c>
      <c r="B8" s="16">
        <v>1.62022032E8</v>
      </c>
      <c r="C8" s="17" t="s">
        <v>12</v>
      </c>
      <c r="D8" s="131">
        <v>25.0</v>
      </c>
      <c r="E8" s="132">
        <v>25.0</v>
      </c>
      <c r="F8" s="132">
        <v>25.0</v>
      </c>
      <c r="G8" s="132">
        <v>25.0</v>
      </c>
      <c r="H8" s="132">
        <v>25.0</v>
      </c>
      <c r="I8" s="132">
        <v>25.0</v>
      </c>
      <c r="J8" s="132">
        <v>25.0</v>
      </c>
      <c r="K8" s="127">
        <f t="shared" si="1"/>
        <v>25</v>
      </c>
    </row>
    <row r="9">
      <c r="A9" s="15">
        <v>5.0</v>
      </c>
      <c r="B9" s="16">
        <v>1.62022033E8</v>
      </c>
      <c r="C9" s="17" t="s">
        <v>13</v>
      </c>
      <c r="D9" s="131">
        <v>25.0</v>
      </c>
      <c r="E9" s="132">
        <v>25.0</v>
      </c>
      <c r="F9" s="132">
        <v>25.0</v>
      </c>
      <c r="G9" s="132">
        <v>50.0</v>
      </c>
      <c r="H9" s="132">
        <v>50.0</v>
      </c>
      <c r="I9" s="132">
        <v>25.0</v>
      </c>
      <c r="J9" s="132">
        <v>50.0</v>
      </c>
      <c r="K9" s="127">
        <f t="shared" si="1"/>
        <v>37.5</v>
      </c>
    </row>
    <row r="10">
      <c r="A10" s="15">
        <v>6.0</v>
      </c>
      <c r="B10" s="16">
        <v>1.62022034E8</v>
      </c>
      <c r="C10" s="17" t="s">
        <v>14</v>
      </c>
      <c r="D10" s="131">
        <v>50.0</v>
      </c>
      <c r="E10" s="132">
        <v>50.0</v>
      </c>
      <c r="F10" s="132">
        <v>25.0</v>
      </c>
      <c r="G10" s="132">
        <v>25.0</v>
      </c>
      <c r="H10" s="132">
        <v>25.0</v>
      </c>
      <c r="I10" s="132">
        <v>25.0</v>
      </c>
      <c r="J10" s="132">
        <v>50.0</v>
      </c>
      <c r="K10" s="127">
        <f t="shared" si="1"/>
        <v>30</v>
      </c>
    </row>
    <row r="11">
      <c r="A11" s="15">
        <v>7.0</v>
      </c>
      <c r="B11" s="16">
        <v>1.62022035E8</v>
      </c>
      <c r="C11" s="17" t="s">
        <v>15</v>
      </c>
      <c r="D11" s="133">
        <v>0.0</v>
      </c>
      <c r="E11" s="134">
        <v>0.0</v>
      </c>
      <c r="F11" s="132">
        <v>100.0</v>
      </c>
      <c r="G11" s="132">
        <v>100.0</v>
      </c>
      <c r="H11" s="134">
        <v>0.0</v>
      </c>
      <c r="I11" s="132">
        <v>100.0</v>
      </c>
      <c r="J11" s="134">
        <v>0.0</v>
      </c>
      <c r="K11" s="127">
        <f t="shared" si="1"/>
        <v>60</v>
      </c>
    </row>
    <row r="12">
      <c r="A12" s="15">
        <v>8.0</v>
      </c>
      <c r="B12" s="16">
        <v>1.62022037E8</v>
      </c>
      <c r="C12" s="17" t="s">
        <v>16</v>
      </c>
      <c r="D12" s="131">
        <v>100.0</v>
      </c>
      <c r="E12" s="132">
        <v>100.0</v>
      </c>
      <c r="F12" s="134">
        <v>0.0</v>
      </c>
      <c r="G12" s="132">
        <v>100.0</v>
      </c>
      <c r="H12" s="134">
        <v>0.0</v>
      </c>
      <c r="I12" s="132">
        <v>100.0</v>
      </c>
      <c r="J12" s="132">
        <v>100.0</v>
      </c>
      <c r="K12" s="127">
        <f t="shared" si="1"/>
        <v>60</v>
      </c>
    </row>
    <row r="13">
      <c r="A13" s="15">
        <v>9.0</v>
      </c>
      <c r="B13" s="16">
        <v>1.62022038E8</v>
      </c>
      <c r="C13" s="17" t="s">
        <v>17</v>
      </c>
      <c r="D13" s="131">
        <v>25.0</v>
      </c>
      <c r="E13" s="132">
        <v>25.0</v>
      </c>
      <c r="F13" s="132">
        <v>25.0</v>
      </c>
      <c r="G13" s="132">
        <v>25.0</v>
      </c>
      <c r="H13" s="132">
        <v>25.0</v>
      </c>
      <c r="I13" s="132">
        <v>25.0</v>
      </c>
      <c r="J13" s="132">
        <v>25.0</v>
      </c>
      <c r="K13" s="127">
        <f t="shared" si="1"/>
        <v>25</v>
      </c>
    </row>
    <row r="14">
      <c r="A14" s="15">
        <v>10.0</v>
      </c>
      <c r="B14" s="16">
        <v>1.62022039E8</v>
      </c>
      <c r="C14" s="17" t="s">
        <v>18</v>
      </c>
      <c r="D14" s="131">
        <v>25.0</v>
      </c>
      <c r="E14" s="132">
        <v>25.0</v>
      </c>
      <c r="F14" s="132">
        <v>25.0</v>
      </c>
      <c r="G14" s="132">
        <v>25.0</v>
      </c>
      <c r="H14" s="132">
        <v>25.0</v>
      </c>
      <c r="I14" s="132">
        <v>25.0</v>
      </c>
      <c r="J14" s="132">
        <v>50.0</v>
      </c>
      <c r="K14" s="127">
        <f t="shared" si="1"/>
        <v>27.5</v>
      </c>
    </row>
    <row r="15">
      <c r="A15" s="15">
        <v>11.0</v>
      </c>
      <c r="B15" s="23">
        <v>1.6202204E8</v>
      </c>
      <c r="C15" s="24" t="s">
        <v>19</v>
      </c>
      <c r="D15" s="131">
        <v>100.0</v>
      </c>
      <c r="E15" s="132">
        <v>100.0</v>
      </c>
      <c r="F15" s="132">
        <v>100.0</v>
      </c>
      <c r="G15" s="132">
        <v>100.0</v>
      </c>
      <c r="H15" s="132">
        <v>100.0</v>
      </c>
      <c r="I15" s="132">
        <v>100.0</v>
      </c>
      <c r="J15" s="132">
        <v>50.0</v>
      </c>
      <c r="K15" s="127">
        <f t="shared" si="1"/>
        <v>95</v>
      </c>
    </row>
    <row r="16">
      <c r="A16" s="15">
        <v>12.0</v>
      </c>
      <c r="B16" s="23">
        <v>1.62022041E8</v>
      </c>
      <c r="C16" s="24" t="s">
        <v>20</v>
      </c>
      <c r="D16" s="131">
        <v>100.0</v>
      </c>
      <c r="E16" s="132">
        <v>100.0</v>
      </c>
      <c r="F16" s="132">
        <v>100.0</v>
      </c>
      <c r="G16" s="132">
        <v>100.0</v>
      </c>
      <c r="H16" s="132">
        <v>100.0</v>
      </c>
      <c r="I16" s="132">
        <v>100.0</v>
      </c>
      <c r="J16" s="132">
        <v>50.0</v>
      </c>
      <c r="K16" s="127">
        <f t="shared" si="1"/>
        <v>95</v>
      </c>
    </row>
    <row r="17">
      <c r="A17" s="15">
        <v>13.0</v>
      </c>
      <c r="B17" s="23">
        <v>1.62022042E8</v>
      </c>
      <c r="C17" s="24" t="s">
        <v>21</v>
      </c>
      <c r="D17" s="131">
        <v>25.0</v>
      </c>
      <c r="E17" s="132">
        <v>25.0</v>
      </c>
      <c r="F17" s="132">
        <v>25.0</v>
      </c>
      <c r="G17" s="132">
        <v>25.0</v>
      </c>
      <c r="H17" s="132">
        <v>25.0</v>
      </c>
      <c r="I17" s="132">
        <v>25.0</v>
      </c>
      <c r="J17" s="132">
        <v>25.0</v>
      </c>
      <c r="K17" s="127">
        <f t="shared" si="1"/>
        <v>25</v>
      </c>
    </row>
    <row r="18">
      <c r="A18" s="15">
        <v>14.0</v>
      </c>
      <c r="B18" s="23">
        <v>1.62022043E8</v>
      </c>
      <c r="C18" s="24" t="s">
        <v>22</v>
      </c>
      <c r="D18" s="131">
        <v>25.0</v>
      </c>
      <c r="E18" s="132">
        <v>25.0</v>
      </c>
      <c r="F18" s="132">
        <v>25.0</v>
      </c>
      <c r="G18" s="132">
        <v>25.0</v>
      </c>
      <c r="H18" s="132">
        <v>25.0</v>
      </c>
      <c r="I18" s="132">
        <v>25.0</v>
      </c>
      <c r="J18" s="132">
        <v>50.0</v>
      </c>
      <c r="K18" s="127">
        <f t="shared" si="1"/>
        <v>27.5</v>
      </c>
    </row>
    <row r="19">
      <c r="A19" s="15">
        <v>15.0</v>
      </c>
      <c r="B19" s="23">
        <v>1.62022045E8</v>
      </c>
      <c r="C19" s="24" t="s">
        <v>23</v>
      </c>
      <c r="D19" s="131">
        <v>100.0</v>
      </c>
      <c r="E19" s="132">
        <v>100.0</v>
      </c>
      <c r="F19" s="132">
        <v>100.0</v>
      </c>
      <c r="G19" s="132">
        <v>100.0</v>
      </c>
      <c r="H19" s="132">
        <v>100.0</v>
      </c>
      <c r="I19" s="132">
        <v>100.0</v>
      </c>
      <c r="J19" s="132">
        <v>50.0</v>
      </c>
      <c r="K19" s="127">
        <f t="shared" si="1"/>
        <v>95</v>
      </c>
    </row>
    <row r="20">
      <c r="A20" s="15">
        <v>16.0</v>
      </c>
      <c r="B20" s="23">
        <v>1.62022046E8</v>
      </c>
      <c r="C20" s="24" t="s">
        <v>24</v>
      </c>
      <c r="D20" s="131">
        <v>25.0</v>
      </c>
      <c r="E20" s="132">
        <v>25.0</v>
      </c>
      <c r="F20" s="132">
        <v>25.0</v>
      </c>
      <c r="G20" s="132">
        <v>25.0</v>
      </c>
      <c r="H20" s="132">
        <v>25.0</v>
      </c>
      <c r="I20" s="132">
        <v>25.0</v>
      </c>
      <c r="J20" s="132">
        <v>25.0</v>
      </c>
      <c r="K20" s="127">
        <f t="shared" si="1"/>
        <v>25</v>
      </c>
    </row>
    <row r="21">
      <c r="A21" s="15">
        <v>17.0</v>
      </c>
      <c r="B21" s="23">
        <v>1.62022047E8</v>
      </c>
      <c r="C21" s="24" t="s">
        <v>25</v>
      </c>
      <c r="D21" s="131">
        <v>25.0</v>
      </c>
      <c r="E21" s="132">
        <v>25.0</v>
      </c>
      <c r="F21" s="132">
        <v>25.0</v>
      </c>
      <c r="G21" s="132">
        <v>25.0</v>
      </c>
      <c r="H21" s="132">
        <v>25.0</v>
      </c>
      <c r="I21" s="132">
        <v>25.0</v>
      </c>
      <c r="J21" s="132">
        <v>25.0</v>
      </c>
      <c r="K21" s="127">
        <f t="shared" si="1"/>
        <v>25</v>
      </c>
    </row>
    <row r="22">
      <c r="A22" s="15">
        <v>18.0</v>
      </c>
      <c r="B22" s="23">
        <v>1.62022048E8</v>
      </c>
      <c r="C22" s="24" t="s">
        <v>26</v>
      </c>
      <c r="D22" s="131">
        <v>100.0</v>
      </c>
      <c r="E22" s="132">
        <v>100.0</v>
      </c>
      <c r="F22" s="132">
        <v>100.0</v>
      </c>
      <c r="G22" s="132">
        <v>25.0</v>
      </c>
      <c r="H22" s="132">
        <v>25.0</v>
      </c>
      <c r="I22" s="132">
        <v>25.0</v>
      </c>
      <c r="J22" s="132">
        <v>25.0</v>
      </c>
      <c r="K22" s="127">
        <f t="shared" si="1"/>
        <v>47.5</v>
      </c>
    </row>
    <row r="23">
      <c r="A23" s="15">
        <v>19.0</v>
      </c>
      <c r="B23" s="23">
        <v>1.62022049E8</v>
      </c>
      <c r="C23" s="24" t="s">
        <v>27</v>
      </c>
      <c r="D23" s="131">
        <v>100.0</v>
      </c>
      <c r="E23" s="132">
        <v>100.0</v>
      </c>
      <c r="F23" s="132">
        <v>100.0</v>
      </c>
      <c r="G23" s="132">
        <v>100.0</v>
      </c>
      <c r="H23" s="132">
        <v>100.0</v>
      </c>
      <c r="I23" s="132">
        <v>100.0</v>
      </c>
      <c r="J23" s="132">
        <v>25.0</v>
      </c>
      <c r="K23" s="127">
        <f t="shared" si="1"/>
        <v>92.5</v>
      </c>
    </row>
    <row r="24">
      <c r="A24" s="15">
        <v>20.0</v>
      </c>
      <c r="B24" s="25">
        <v>1.6202205E8</v>
      </c>
      <c r="C24" s="26" t="s">
        <v>28</v>
      </c>
      <c r="D24" s="131">
        <v>50.0</v>
      </c>
      <c r="E24" s="132">
        <v>25.0</v>
      </c>
      <c r="F24" s="132">
        <v>25.0</v>
      </c>
      <c r="G24" s="132">
        <v>100.0</v>
      </c>
      <c r="H24" s="132">
        <v>25.0</v>
      </c>
      <c r="I24" s="132">
        <v>100.0</v>
      </c>
      <c r="J24" s="132">
        <v>100.0</v>
      </c>
      <c r="K24" s="127">
        <f t="shared" si="1"/>
        <v>63.75</v>
      </c>
    </row>
    <row r="25">
      <c r="A25" s="15">
        <v>21.0</v>
      </c>
      <c r="B25" s="25">
        <v>1.62022053E8</v>
      </c>
      <c r="C25" s="26" t="s">
        <v>30</v>
      </c>
      <c r="D25" s="131">
        <v>100.0</v>
      </c>
      <c r="E25" s="132">
        <v>100.0</v>
      </c>
      <c r="F25" s="132">
        <v>100.0</v>
      </c>
      <c r="G25" s="132">
        <v>100.0</v>
      </c>
      <c r="H25" s="132">
        <v>100.0</v>
      </c>
      <c r="I25" s="132">
        <v>100.0</v>
      </c>
      <c r="J25" s="132">
        <v>50.0</v>
      </c>
      <c r="K25" s="127">
        <f t="shared" si="1"/>
        <v>95</v>
      </c>
    </row>
    <row r="26">
      <c r="A26" s="15">
        <v>22.0</v>
      </c>
      <c r="B26" s="25">
        <v>1.62022054E8</v>
      </c>
      <c r="C26" s="26" t="s">
        <v>31</v>
      </c>
      <c r="D26" s="131">
        <v>100.0</v>
      </c>
      <c r="E26" s="132">
        <v>100.0</v>
      </c>
      <c r="F26" s="132">
        <v>100.0</v>
      </c>
      <c r="G26" s="132">
        <v>100.0</v>
      </c>
      <c r="H26" s="132">
        <v>100.0</v>
      </c>
      <c r="I26" s="132">
        <v>100.0</v>
      </c>
      <c r="J26" s="132">
        <v>25.0</v>
      </c>
      <c r="K26" s="127">
        <f t="shared" si="1"/>
        <v>92.5</v>
      </c>
    </row>
    <row r="27">
      <c r="A27" s="15">
        <v>23.0</v>
      </c>
      <c r="B27" s="25">
        <v>1.62022055E8</v>
      </c>
      <c r="C27" s="26" t="s">
        <v>32</v>
      </c>
      <c r="D27" s="131">
        <v>25.0</v>
      </c>
      <c r="E27" s="132">
        <v>25.0</v>
      </c>
      <c r="F27" s="132">
        <v>25.0</v>
      </c>
      <c r="G27" s="132">
        <v>25.0</v>
      </c>
      <c r="H27" s="132">
        <v>25.0</v>
      </c>
      <c r="I27" s="132">
        <v>25.0</v>
      </c>
      <c r="J27" s="132">
        <v>50.0</v>
      </c>
      <c r="K27" s="127">
        <f t="shared" si="1"/>
        <v>27.5</v>
      </c>
    </row>
    <row r="28">
      <c r="A28" s="15">
        <v>24.0</v>
      </c>
      <c r="B28" s="25">
        <v>1.62022056E8</v>
      </c>
      <c r="C28" s="26" t="s">
        <v>33</v>
      </c>
      <c r="D28" s="131">
        <v>25.0</v>
      </c>
      <c r="E28" s="132">
        <v>25.0</v>
      </c>
      <c r="F28" s="132">
        <v>25.0</v>
      </c>
      <c r="G28" s="132">
        <v>25.0</v>
      </c>
      <c r="H28" s="132">
        <v>25.0</v>
      </c>
      <c r="I28" s="132">
        <v>25.0</v>
      </c>
      <c r="J28" s="132">
        <v>25.0</v>
      </c>
      <c r="K28" s="127">
        <f t="shared" si="1"/>
        <v>25</v>
      </c>
    </row>
    <row r="29">
      <c r="A29" s="15">
        <v>25.0</v>
      </c>
      <c r="B29" s="25">
        <v>1.62022057E8</v>
      </c>
      <c r="C29" s="26" t="s">
        <v>34</v>
      </c>
      <c r="D29" s="131">
        <v>25.0</v>
      </c>
      <c r="E29" s="132">
        <v>25.0</v>
      </c>
      <c r="F29" s="132">
        <v>25.0</v>
      </c>
      <c r="G29" s="132">
        <v>25.0</v>
      </c>
      <c r="H29" s="132">
        <v>25.0</v>
      </c>
      <c r="I29" s="132">
        <v>25.0</v>
      </c>
      <c r="J29" s="132">
        <v>50.0</v>
      </c>
      <c r="K29" s="127">
        <f t="shared" si="1"/>
        <v>27.5</v>
      </c>
    </row>
    <row r="30">
      <c r="A30" s="15">
        <v>26.0</v>
      </c>
      <c r="B30" s="25">
        <v>1.62022058E8</v>
      </c>
      <c r="C30" s="26" t="s">
        <v>35</v>
      </c>
      <c r="D30" s="131">
        <v>25.0</v>
      </c>
      <c r="E30" s="132">
        <v>25.0</v>
      </c>
      <c r="F30" s="132">
        <v>25.0</v>
      </c>
      <c r="G30" s="132">
        <v>25.0</v>
      </c>
      <c r="H30" s="132">
        <v>25.0</v>
      </c>
      <c r="I30" s="132">
        <v>25.0</v>
      </c>
      <c r="J30" s="132">
        <v>25.0</v>
      </c>
      <c r="K30" s="127">
        <f t="shared" si="1"/>
        <v>25</v>
      </c>
    </row>
    <row r="31">
      <c r="A31" s="15">
        <v>27.0</v>
      </c>
      <c r="B31" s="37">
        <v>1.62022059E8</v>
      </c>
      <c r="C31" s="38" t="s">
        <v>36</v>
      </c>
      <c r="D31" s="131">
        <v>100.0</v>
      </c>
      <c r="E31" s="132">
        <v>100.0</v>
      </c>
      <c r="F31" s="132">
        <v>100.0</v>
      </c>
      <c r="G31" s="132">
        <v>100.0</v>
      </c>
      <c r="H31" s="132">
        <v>100.0</v>
      </c>
      <c r="I31" s="132">
        <v>100.0</v>
      </c>
      <c r="J31" s="132">
        <v>50.0</v>
      </c>
      <c r="K31" s="127">
        <f t="shared" si="1"/>
        <v>95</v>
      </c>
    </row>
  </sheetData>
  <mergeCells count="6">
    <mergeCell ref="A1:K2"/>
    <mergeCell ref="A3:A4"/>
    <mergeCell ref="B3:B4"/>
    <mergeCell ref="C3:C4"/>
    <mergeCell ref="D3:J3"/>
    <mergeCell ref="K3:K4"/>
  </mergeCells>
  <dataValidations>
    <dataValidation type="list" allowBlank="1" showErrorMessage="1" sqref="D5:J31">
      <formula1>"100,75,50,25,0"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</cols>
  <sheetData>
    <row r="1">
      <c r="A1" s="135" t="s">
        <v>69</v>
      </c>
      <c r="B1" s="135" t="s">
        <v>70</v>
      </c>
    </row>
    <row r="2">
      <c r="A2" s="136">
        <v>3.0</v>
      </c>
      <c r="B2" s="137" t="s">
        <v>71</v>
      </c>
    </row>
    <row r="3">
      <c r="A3" s="136">
        <v>4.0</v>
      </c>
      <c r="B3" s="137" t="s">
        <v>72</v>
      </c>
    </row>
    <row r="4">
      <c r="A4" s="136">
        <v>5.0</v>
      </c>
      <c r="B4" s="137" t="s">
        <v>73</v>
      </c>
    </row>
    <row r="5">
      <c r="A5" s="136">
        <v>6.0</v>
      </c>
      <c r="B5" s="137" t="s">
        <v>74</v>
      </c>
    </row>
    <row r="6">
      <c r="A6" s="136">
        <v>7.0</v>
      </c>
      <c r="B6" s="137" t="s">
        <v>75</v>
      </c>
    </row>
    <row r="7">
      <c r="A7" s="136">
        <v>8.0</v>
      </c>
      <c r="B7" s="137" t="s">
        <v>76</v>
      </c>
    </row>
    <row r="8">
      <c r="A8" s="136">
        <v>9.0</v>
      </c>
      <c r="B8" s="137" t="s">
        <v>77</v>
      </c>
    </row>
    <row r="9">
      <c r="A9" s="13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12.86"/>
    <col customWidth="1" min="3" max="3" width="31.0"/>
    <col customWidth="1" min="4" max="5" width="10.43"/>
    <col customWidth="1" min="6" max="6" width="11.71"/>
    <col customWidth="1" min="7" max="8" width="8.71"/>
    <col customWidth="1" min="9" max="9" width="10.43"/>
    <col customWidth="1" min="10" max="10" width="15.71"/>
    <col customWidth="1" min="11" max="12" width="10.71"/>
    <col customWidth="1" min="13" max="13" width="16.14"/>
    <col customWidth="1" min="14" max="16" width="8.71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ht="51.0" customHeight="1">
      <c r="A2" s="4"/>
      <c r="B2" s="5"/>
      <c r="C2" s="5"/>
      <c r="D2" s="5"/>
      <c r="E2" s="5"/>
      <c r="F2" s="5"/>
      <c r="G2" s="5"/>
      <c r="H2" s="5"/>
      <c r="I2" s="5"/>
      <c r="J2" s="5"/>
      <c r="K2" s="6"/>
    </row>
    <row r="3" ht="22.5" customHeight="1">
      <c r="A3" s="139" t="s">
        <v>1</v>
      </c>
      <c r="B3" s="7" t="s">
        <v>2</v>
      </c>
      <c r="C3" s="7" t="s">
        <v>3</v>
      </c>
      <c r="D3" s="8"/>
      <c r="E3" s="9"/>
      <c r="F3" s="9"/>
      <c r="G3" s="9"/>
      <c r="H3" s="9"/>
      <c r="I3" s="10"/>
      <c r="J3" s="7" t="s">
        <v>78</v>
      </c>
      <c r="K3" s="7" t="s">
        <v>79</v>
      </c>
      <c r="M3" s="140" t="s">
        <v>80</v>
      </c>
      <c r="N3" s="3"/>
    </row>
    <row r="4" ht="22.5" customHeight="1">
      <c r="A4" s="11"/>
      <c r="B4" s="11"/>
      <c r="C4" s="11"/>
      <c r="D4" s="14" t="s">
        <v>81</v>
      </c>
      <c r="E4" s="13" t="s">
        <v>82</v>
      </c>
      <c r="F4" s="14" t="s">
        <v>83</v>
      </c>
      <c r="G4" s="14" t="s">
        <v>43</v>
      </c>
      <c r="H4" s="13" t="s">
        <v>7</v>
      </c>
      <c r="I4" s="13" t="s">
        <v>8</v>
      </c>
      <c r="J4" s="11"/>
      <c r="K4" s="11"/>
      <c r="M4" s="4"/>
      <c r="N4" s="6"/>
    </row>
    <row r="5" ht="22.5" customHeight="1">
      <c r="A5" s="15">
        <v>1.0</v>
      </c>
      <c r="B5" s="16">
        <v>1.62022029E8</v>
      </c>
      <c r="C5" s="17" t="s">
        <v>9</v>
      </c>
      <c r="D5" s="141">
        <v>89.9</v>
      </c>
      <c r="E5" s="142">
        <v>85.0</v>
      </c>
      <c r="F5" s="141">
        <v>88.3</v>
      </c>
      <c r="G5" s="55">
        <v>54.0</v>
      </c>
      <c r="H5" s="143">
        <v>100.0</v>
      </c>
      <c r="I5" s="143">
        <v>95.0</v>
      </c>
      <c r="J5" s="142">
        <f t="shared" ref="J5:J24" si="1">SUM(D5*10%)+(E5*10%)+(F5*10%)+(G5*15%)+(H5*25%)+(I5*30%)</f>
        <v>87.92</v>
      </c>
      <c r="K5" s="144" t="str">
        <f t="shared" ref="K5:K32" si="2">IF(J5&lt;40,"E",IF(J5&lt;50,"D",IF(J5&lt;60,"C",IF(J5&lt;65,"BC",IF(J5&lt;73,"B",IF(J5&lt;80,"AB","A"))))))</f>
        <v>A</v>
      </c>
      <c r="M5" s="145" t="s">
        <v>81</v>
      </c>
      <c r="N5" s="146">
        <v>0.1</v>
      </c>
    </row>
    <row r="6" ht="22.5" customHeight="1">
      <c r="A6" s="15">
        <v>2.0</v>
      </c>
      <c r="B6" s="16">
        <v>1.6202203E8</v>
      </c>
      <c r="C6" s="17" t="s">
        <v>10</v>
      </c>
      <c r="D6" s="141">
        <v>88.7</v>
      </c>
      <c r="E6" s="142">
        <v>62.0</v>
      </c>
      <c r="F6" s="141">
        <v>78.9</v>
      </c>
      <c r="G6" s="62">
        <v>47.0</v>
      </c>
      <c r="H6" s="143">
        <v>57.0</v>
      </c>
      <c r="I6" s="143">
        <v>95.0</v>
      </c>
      <c r="J6" s="142">
        <f t="shared" si="1"/>
        <v>72.76</v>
      </c>
      <c r="K6" s="144" t="str">
        <f t="shared" si="2"/>
        <v>B</v>
      </c>
      <c r="M6" s="147" t="s">
        <v>84</v>
      </c>
      <c r="N6" s="20">
        <v>0.1</v>
      </c>
      <c r="P6" s="148"/>
    </row>
    <row r="7" ht="22.5" customHeight="1">
      <c r="A7" s="15">
        <v>3.0</v>
      </c>
      <c r="B7" s="16">
        <v>1.62022031E8</v>
      </c>
      <c r="C7" s="17" t="s">
        <v>11</v>
      </c>
      <c r="D7" s="141">
        <v>72.8</v>
      </c>
      <c r="E7" s="142">
        <v>44.0</v>
      </c>
      <c r="F7" s="141">
        <v>86.7</v>
      </c>
      <c r="G7" s="69">
        <v>34.0</v>
      </c>
      <c r="H7" s="143">
        <v>35.0</v>
      </c>
      <c r="I7" s="143">
        <v>70.0</v>
      </c>
      <c r="J7" s="142">
        <f t="shared" si="1"/>
        <v>55.2</v>
      </c>
      <c r="K7" s="144" t="str">
        <f t="shared" si="2"/>
        <v>C</v>
      </c>
      <c r="M7" s="145" t="s">
        <v>83</v>
      </c>
      <c r="N7" s="146">
        <v>0.1</v>
      </c>
    </row>
    <row r="8" ht="22.5" customHeight="1">
      <c r="A8" s="15">
        <v>4.0</v>
      </c>
      <c r="B8" s="16">
        <v>1.62022032E8</v>
      </c>
      <c r="C8" s="17" t="s">
        <v>12</v>
      </c>
      <c r="D8" s="141">
        <v>48.7</v>
      </c>
      <c r="E8" s="142">
        <v>63.4</v>
      </c>
      <c r="F8" s="141">
        <v>75.6</v>
      </c>
      <c r="G8" s="69">
        <v>77.0</v>
      </c>
      <c r="H8" s="143">
        <v>35.0</v>
      </c>
      <c r="I8" s="143">
        <v>25.0</v>
      </c>
      <c r="J8" s="142">
        <f t="shared" si="1"/>
        <v>46.57</v>
      </c>
      <c r="K8" s="144" t="str">
        <f t="shared" si="2"/>
        <v>D</v>
      </c>
      <c r="M8" s="147" t="s">
        <v>7</v>
      </c>
      <c r="N8" s="20">
        <v>0.25</v>
      </c>
    </row>
    <row r="9" ht="22.5" customHeight="1">
      <c r="A9" s="15">
        <v>5.0</v>
      </c>
      <c r="B9" s="16">
        <v>1.62022033E8</v>
      </c>
      <c r="C9" s="17" t="s">
        <v>13</v>
      </c>
      <c r="D9" s="141">
        <v>78.1</v>
      </c>
      <c r="E9" s="142">
        <v>67.5</v>
      </c>
      <c r="F9" s="141">
        <v>69.7</v>
      </c>
      <c r="G9" s="69">
        <v>37.0</v>
      </c>
      <c r="H9" s="143">
        <v>23.0</v>
      </c>
      <c r="I9" s="143">
        <v>37.5</v>
      </c>
      <c r="J9" s="142">
        <f t="shared" si="1"/>
        <v>44.08</v>
      </c>
      <c r="K9" s="144" t="str">
        <f t="shared" si="2"/>
        <v>D</v>
      </c>
      <c r="M9" s="147" t="s">
        <v>8</v>
      </c>
      <c r="N9" s="20">
        <v>0.3</v>
      </c>
      <c r="P9" s="149"/>
    </row>
    <row r="10" ht="22.5" customHeight="1">
      <c r="A10" s="15">
        <v>6.0</v>
      </c>
      <c r="B10" s="16">
        <v>1.62022034E8</v>
      </c>
      <c r="C10" s="17" t="s">
        <v>14</v>
      </c>
      <c r="D10" s="141">
        <v>86.0</v>
      </c>
      <c r="E10" s="141">
        <v>87.5</v>
      </c>
      <c r="F10" s="141">
        <v>87.2</v>
      </c>
      <c r="G10" s="69">
        <v>34.0</v>
      </c>
      <c r="H10" s="143">
        <v>30.0</v>
      </c>
      <c r="I10" s="19">
        <v>30.0</v>
      </c>
      <c r="J10" s="142">
        <f t="shared" si="1"/>
        <v>47.67</v>
      </c>
      <c r="K10" s="144" t="str">
        <f t="shared" si="2"/>
        <v>D</v>
      </c>
      <c r="M10" s="145" t="s">
        <v>85</v>
      </c>
      <c r="N10" s="146">
        <v>0.15</v>
      </c>
      <c r="P10" s="148"/>
    </row>
    <row r="11" ht="22.5" customHeight="1">
      <c r="A11" s="15">
        <v>7.0</v>
      </c>
      <c r="B11" s="16">
        <v>1.62022035E8</v>
      </c>
      <c r="C11" s="17" t="s">
        <v>15</v>
      </c>
      <c r="D11" s="141">
        <v>70.3</v>
      </c>
      <c r="E11" s="142">
        <v>75.0</v>
      </c>
      <c r="F11" s="141">
        <v>79.7</v>
      </c>
      <c r="G11" s="62">
        <v>40.0</v>
      </c>
      <c r="H11" s="143">
        <v>23.0</v>
      </c>
      <c r="I11" s="143">
        <v>60.0</v>
      </c>
      <c r="J11" s="142">
        <f t="shared" si="1"/>
        <v>52.25</v>
      </c>
      <c r="K11" s="144" t="str">
        <f t="shared" si="2"/>
        <v>C</v>
      </c>
    </row>
    <row r="12" ht="22.5" customHeight="1">
      <c r="A12" s="15">
        <v>8.0</v>
      </c>
      <c r="B12" s="16">
        <v>1.62022037E8</v>
      </c>
      <c r="C12" s="17" t="s">
        <v>16</v>
      </c>
      <c r="D12" s="141">
        <v>88.8</v>
      </c>
      <c r="E12" s="142">
        <v>85.5</v>
      </c>
      <c r="F12" s="141">
        <v>80.35</v>
      </c>
      <c r="G12" s="69">
        <v>37.0</v>
      </c>
      <c r="H12" s="143">
        <v>36.0</v>
      </c>
      <c r="I12" s="143">
        <v>60.0</v>
      </c>
      <c r="J12" s="142">
        <f t="shared" si="1"/>
        <v>58.015</v>
      </c>
      <c r="K12" s="144" t="str">
        <f t="shared" si="2"/>
        <v>C</v>
      </c>
      <c r="M12" s="148"/>
    </row>
    <row r="13" ht="22.5" customHeight="1">
      <c r="A13" s="15">
        <v>9.0</v>
      </c>
      <c r="B13" s="16">
        <v>1.62022038E8</v>
      </c>
      <c r="C13" s="17" t="s">
        <v>17</v>
      </c>
      <c r="D13" s="141">
        <v>32.5</v>
      </c>
      <c r="E13" s="142">
        <v>69.0</v>
      </c>
      <c r="F13" s="141">
        <v>42.3</v>
      </c>
      <c r="G13" s="69">
        <v>24.0</v>
      </c>
      <c r="H13" s="143">
        <v>8.0</v>
      </c>
      <c r="I13" s="143">
        <v>25.0</v>
      </c>
      <c r="J13" s="142">
        <f t="shared" si="1"/>
        <v>27.48</v>
      </c>
      <c r="K13" s="144" t="str">
        <f t="shared" si="2"/>
        <v>E</v>
      </c>
      <c r="M13" s="148"/>
    </row>
    <row r="14" ht="22.5" customHeight="1">
      <c r="A14" s="15">
        <v>10.0</v>
      </c>
      <c r="B14" s="16">
        <v>1.62022039E8</v>
      </c>
      <c r="C14" s="17" t="s">
        <v>18</v>
      </c>
      <c r="D14" s="141">
        <v>68.4</v>
      </c>
      <c r="E14" s="142">
        <v>49.0</v>
      </c>
      <c r="F14" s="141">
        <v>68.3</v>
      </c>
      <c r="G14" s="69">
        <v>60.0</v>
      </c>
      <c r="H14" s="143">
        <v>32.0</v>
      </c>
      <c r="I14" s="143">
        <v>27.5</v>
      </c>
      <c r="J14" s="142">
        <f t="shared" si="1"/>
        <v>43.82</v>
      </c>
      <c r="K14" s="144" t="str">
        <f t="shared" si="2"/>
        <v>D</v>
      </c>
      <c r="M14" s="148"/>
    </row>
    <row r="15" ht="22.5" customHeight="1">
      <c r="A15" s="15">
        <v>11.0</v>
      </c>
      <c r="B15" s="23">
        <v>1.6202204E8</v>
      </c>
      <c r="C15" s="24" t="s">
        <v>19</v>
      </c>
      <c r="D15" s="141">
        <v>94.5</v>
      </c>
      <c r="E15" s="142">
        <v>80.5</v>
      </c>
      <c r="F15" s="141">
        <v>85.3</v>
      </c>
      <c r="G15" s="77">
        <v>57.0</v>
      </c>
      <c r="H15" s="143">
        <v>37.0</v>
      </c>
      <c r="I15" s="143">
        <v>95.0</v>
      </c>
      <c r="J15" s="142">
        <f t="shared" si="1"/>
        <v>72.33</v>
      </c>
      <c r="K15" s="144" t="str">
        <f t="shared" si="2"/>
        <v>B</v>
      </c>
    </row>
    <row r="16" ht="22.5" customHeight="1">
      <c r="A16" s="15">
        <v>12.0</v>
      </c>
      <c r="B16" s="23">
        <v>1.62022041E8</v>
      </c>
      <c r="C16" s="24" t="s">
        <v>20</v>
      </c>
      <c r="D16" s="141">
        <v>77.5</v>
      </c>
      <c r="E16" s="142">
        <v>60.5</v>
      </c>
      <c r="F16" s="141">
        <v>55.0</v>
      </c>
      <c r="G16" s="81">
        <v>70.0</v>
      </c>
      <c r="H16" s="143">
        <v>100.0</v>
      </c>
      <c r="I16" s="143">
        <v>95.0</v>
      </c>
      <c r="J16" s="142">
        <f t="shared" si="1"/>
        <v>83.3</v>
      </c>
      <c r="K16" s="144" t="str">
        <f t="shared" si="2"/>
        <v>A</v>
      </c>
    </row>
    <row r="17" ht="22.5" customHeight="1">
      <c r="A17" s="15">
        <v>13.0</v>
      </c>
      <c r="B17" s="23">
        <v>1.62022042E8</v>
      </c>
      <c r="C17" s="24" t="s">
        <v>21</v>
      </c>
      <c r="D17" s="141">
        <v>50.5</v>
      </c>
      <c r="E17" s="142">
        <v>57.0</v>
      </c>
      <c r="F17" s="141">
        <v>50.0</v>
      </c>
      <c r="G17" s="81">
        <v>74.0</v>
      </c>
      <c r="H17" s="143">
        <v>70.0</v>
      </c>
      <c r="I17" s="143">
        <v>25.0</v>
      </c>
      <c r="J17" s="142">
        <f t="shared" si="1"/>
        <v>51.85</v>
      </c>
      <c r="K17" s="144" t="str">
        <f t="shared" si="2"/>
        <v>C</v>
      </c>
    </row>
    <row r="18" ht="22.5" customHeight="1">
      <c r="A18" s="15">
        <v>14.0</v>
      </c>
      <c r="B18" s="23">
        <v>1.62022043E8</v>
      </c>
      <c r="C18" s="24" t="s">
        <v>22</v>
      </c>
      <c r="D18" s="141">
        <v>63.0</v>
      </c>
      <c r="E18" s="142">
        <v>49.5</v>
      </c>
      <c r="F18" s="141">
        <v>60.0</v>
      </c>
      <c r="G18" s="81">
        <v>57.0</v>
      </c>
      <c r="H18" s="143">
        <v>20.0</v>
      </c>
      <c r="I18" s="143">
        <v>27.5</v>
      </c>
      <c r="J18" s="142">
        <f t="shared" si="1"/>
        <v>39.05</v>
      </c>
      <c r="K18" s="144" t="str">
        <f t="shared" si="2"/>
        <v>E</v>
      </c>
    </row>
    <row r="19" ht="22.5" customHeight="1">
      <c r="A19" s="15">
        <v>15.0</v>
      </c>
      <c r="B19" s="23">
        <v>1.62022045E8</v>
      </c>
      <c r="C19" s="24" t="s">
        <v>23</v>
      </c>
      <c r="D19" s="141">
        <v>80.5</v>
      </c>
      <c r="E19" s="142">
        <v>61.0</v>
      </c>
      <c r="F19" s="141">
        <v>88.0</v>
      </c>
      <c r="G19" s="81">
        <v>44.0</v>
      </c>
      <c r="H19" s="143">
        <v>46.0</v>
      </c>
      <c r="I19" s="143">
        <v>95.0</v>
      </c>
      <c r="J19" s="142">
        <f t="shared" si="1"/>
        <v>69.55</v>
      </c>
      <c r="K19" s="144" t="str">
        <f t="shared" si="2"/>
        <v>B</v>
      </c>
    </row>
    <row r="20" ht="22.5" customHeight="1">
      <c r="A20" s="15">
        <v>16.0</v>
      </c>
      <c r="B20" s="23">
        <v>1.62022046E8</v>
      </c>
      <c r="C20" s="24" t="s">
        <v>24</v>
      </c>
      <c r="D20" s="141">
        <v>50.5</v>
      </c>
      <c r="E20" s="142">
        <v>58.0</v>
      </c>
      <c r="F20" s="141">
        <v>46.5</v>
      </c>
      <c r="G20" s="81">
        <v>27.0</v>
      </c>
      <c r="H20" s="143">
        <v>23.0</v>
      </c>
      <c r="I20" s="143">
        <v>25.0</v>
      </c>
      <c r="J20" s="142">
        <f t="shared" si="1"/>
        <v>32.8</v>
      </c>
      <c r="K20" s="144" t="str">
        <f t="shared" si="2"/>
        <v>E</v>
      </c>
    </row>
    <row r="21" ht="22.5" customHeight="1">
      <c r="A21" s="15">
        <v>17.0</v>
      </c>
      <c r="B21" s="23">
        <v>1.62022047E8</v>
      </c>
      <c r="C21" s="24" t="s">
        <v>25</v>
      </c>
      <c r="D21" s="141">
        <v>9.0</v>
      </c>
      <c r="E21" s="142">
        <v>38.0</v>
      </c>
      <c r="F21" s="141">
        <v>15.5</v>
      </c>
      <c r="G21" s="81">
        <v>54.0</v>
      </c>
      <c r="H21" s="143">
        <v>11.0</v>
      </c>
      <c r="I21" s="143">
        <v>25.0</v>
      </c>
      <c r="J21" s="142">
        <f t="shared" si="1"/>
        <v>24.6</v>
      </c>
      <c r="K21" s="144" t="str">
        <f t="shared" si="2"/>
        <v>E</v>
      </c>
    </row>
    <row r="22" ht="22.5" customHeight="1">
      <c r="A22" s="15">
        <v>18.0</v>
      </c>
      <c r="B22" s="23">
        <v>1.62022048E8</v>
      </c>
      <c r="C22" s="24" t="s">
        <v>26</v>
      </c>
      <c r="D22" s="141">
        <v>90.8</v>
      </c>
      <c r="E22" s="142">
        <v>83.0</v>
      </c>
      <c r="F22" s="141">
        <v>88.0</v>
      </c>
      <c r="G22" s="81">
        <v>40.0</v>
      </c>
      <c r="H22" s="143">
        <v>36.0</v>
      </c>
      <c r="I22" s="143">
        <v>47.5</v>
      </c>
      <c r="J22" s="142">
        <f t="shared" si="1"/>
        <v>55.43</v>
      </c>
      <c r="K22" s="144" t="str">
        <f t="shared" si="2"/>
        <v>C</v>
      </c>
    </row>
    <row r="23" ht="22.5" customHeight="1">
      <c r="A23" s="15">
        <v>19.0</v>
      </c>
      <c r="B23" s="23">
        <v>1.62022049E8</v>
      </c>
      <c r="C23" s="24" t="s">
        <v>27</v>
      </c>
      <c r="D23" s="141">
        <v>85.5</v>
      </c>
      <c r="E23" s="142">
        <v>48.0</v>
      </c>
      <c r="F23" s="141">
        <v>84.3</v>
      </c>
      <c r="G23" s="85">
        <v>0.0</v>
      </c>
      <c r="H23" s="143">
        <v>46.0</v>
      </c>
      <c r="I23" s="143">
        <v>92.5</v>
      </c>
      <c r="J23" s="142">
        <f t="shared" si="1"/>
        <v>61.03</v>
      </c>
      <c r="K23" s="144" t="str">
        <f t="shared" si="2"/>
        <v>BC</v>
      </c>
    </row>
    <row r="24" ht="22.5" customHeight="1">
      <c r="A24" s="15">
        <v>20.0</v>
      </c>
      <c r="B24" s="25">
        <v>1.6202205E8</v>
      </c>
      <c r="C24" s="26" t="s">
        <v>28</v>
      </c>
      <c r="D24" s="142">
        <v>81.7</v>
      </c>
      <c r="E24" s="142">
        <v>84.0</v>
      </c>
      <c r="F24" s="142">
        <v>82.7</v>
      </c>
      <c r="G24" s="87">
        <v>50.0</v>
      </c>
      <c r="H24" s="143">
        <v>46.0</v>
      </c>
      <c r="I24" s="143">
        <v>63.75</v>
      </c>
      <c r="J24" s="142">
        <f t="shared" si="1"/>
        <v>62.965</v>
      </c>
      <c r="K24" s="144" t="str">
        <f t="shared" si="2"/>
        <v>BC</v>
      </c>
    </row>
    <row r="25" ht="22.5" customHeight="1">
      <c r="A25" s="15">
        <v>21.0</v>
      </c>
      <c r="B25" s="28">
        <v>1.62022052E8</v>
      </c>
      <c r="C25" s="29" t="s">
        <v>29</v>
      </c>
      <c r="D25" s="150"/>
      <c r="E25" s="150"/>
      <c r="F25" s="150"/>
      <c r="G25" s="151"/>
      <c r="H25" s="152"/>
      <c r="I25" s="152"/>
      <c r="J25" s="150"/>
      <c r="K25" s="153" t="str">
        <f t="shared" si="2"/>
        <v>E</v>
      </c>
    </row>
    <row r="26" ht="22.5" customHeight="1">
      <c r="A26" s="15">
        <v>22.0</v>
      </c>
      <c r="B26" s="25">
        <v>1.62022053E8</v>
      </c>
      <c r="C26" s="26" t="s">
        <v>30</v>
      </c>
      <c r="D26" s="142">
        <v>74.9</v>
      </c>
      <c r="E26" s="142">
        <v>73.5</v>
      </c>
      <c r="F26" s="142">
        <v>79.3</v>
      </c>
      <c r="G26" s="93">
        <v>57.0</v>
      </c>
      <c r="H26" s="143">
        <v>100.0</v>
      </c>
      <c r="I26" s="143">
        <v>95.0</v>
      </c>
      <c r="J26" s="142">
        <f t="shared" ref="J26:J32" si="3">SUM(D26*10%)+(E26*10%)+(F26*10%)+(G26*15%)+(H26*25%)+(I26*30%)</f>
        <v>84.82</v>
      </c>
      <c r="K26" s="144" t="str">
        <f t="shared" si="2"/>
        <v>A</v>
      </c>
    </row>
    <row r="27" ht="22.5" customHeight="1">
      <c r="A27" s="15">
        <v>23.0</v>
      </c>
      <c r="B27" s="25">
        <v>1.62022054E8</v>
      </c>
      <c r="C27" s="26" t="s">
        <v>31</v>
      </c>
      <c r="D27" s="142">
        <v>81.6</v>
      </c>
      <c r="E27" s="142">
        <v>72.5</v>
      </c>
      <c r="F27" s="142">
        <v>91.5</v>
      </c>
      <c r="G27" s="93">
        <v>77.0</v>
      </c>
      <c r="H27" s="143">
        <v>96.0</v>
      </c>
      <c r="I27" s="143">
        <v>92.5</v>
      </c>
      <c r="J27" s="142">
        <f t="shared" si="3"/>
        <v>87.86</v>
      </c>
      <c r="K27" s="144" t="str">
        <f t="shared" si="2"/>
        <v>A</v>
      </c>
    </row>
    <row r="28" ht="22.5" customHeight="1">
      <c r="A28" s="15">
        <v>24.0</v>
      </c>
      <c r="B28" s="25">
        <v>1.62022055E8</v>
      </c>
      <c r="C28" s="26" t="s">
        <v>32</v>
      </c>
      <c r="D28" s="142">
        <v>64.3</v>
      </c>
      <c r="E28" s="142">
        <v>77.5</v>
      </c>
      <c r="F28" s="142">
        <v>56.9</v>
      </c>
      <c r="G28" s="93">
        <v>40.0</v>
      </c>
      <c r="H28" s="143">
        <v>48.0</v>
      </c>
      <c r="I28" s="143">
        <v>27.5</v>
      </c>
      <c r="J28" s="142">
        <f t="shared" si="3"/>
        <v>46.12</v>
      </c>
      <c r="K28" s="144" t="str">
        <f t="shared" si="2"/>
        <v>D</v>
      </c>
    </row>
    <row r="29" ht="22.5" customHeight="1">
      <c r="A29" s="15">
        <v>25.0</v>
      </c>
      <c r="B29" s="25">
        <v>1.62022056E8</v>
      </c>
      <c r="C29" s="26" t="s">
        <v>33</v>
      </c>
      <c r="D29" s="142">
        <v>18.5</v>
      </c>
      <c r="E29" s="142">
        <v>18.0</v>
      </c>
      <c r="F29" s="142">
        <v>0.0</v>
      </c>
      <c r="G29" s="93">
        <v>17.0</v>
      </c>
      <c r="H29" s="143">
        <v>17.0</v>
      </c>
      <c r="I29" s="143">
        <v>25.0</v>
      </c>
      <c r="J29" s="142">
        <f t="shared" si="3"/>
        <v>17.95</v>
      </c>
      <c r="K29" s="144" t="str">
        <f t="shared" si="2"/>
        <v>E</v>
      </c>
    </row>
    <row r="30" ht="22.5" customHeight="1">
      <c r="A30" s="15">
        <v>26.0</v>
      </c>
      <c r="B30" s="25">
        <v>1.62022057E8</v>
      </c>
      <c r="C30" s="26" t="s">
        <v>34</v>
      </c>
      <c r="D30" s="142">
        <v>40.3</v>
      </c>
      <c r="E30" s="142">
        <v>68.0</v>
      </c>
      <c r="F30" s="142">
        <v>33.5</v>
      </c>
      <c r="G30" s="93">
        <v>60.0</v>
      </c>
      <c r="H30" s="143">
        <v>23.0</v>
      </c>
      <c r="I30" s="143">
        <v>27.5</v>
      </c>
      <c r="J30" s="142">
        <f t="shared" si="3"/>
        <v>37.18</v>
      </c>
      <c r="K30" s="144" t="str">
        <f t="shared" si="2"/>
        <v>E</v>
      </c>
    </row>
    <row r="31" ht="21.0" customHeight="1">
      <c r="A31" s="15">
        <v>27.0</v>
      </c>
      <c r="B31" s="25">
        <v>1.62022058E8</v>
      </c>
      <c r="C31" s="26" t="s">
        <v>35</v>
      </c>
      <c r="D31" s="142">
        <v>68.3</v>
      </c>
      <c r="E31" s="142">
        <v>53.0</v>
      </c>
      <c r="F31" s="142">
        <v>66.3</v>
      </c>
      <c r="G31" s="93">
        <v>57.0</v>
      </c>
      <c r="H31" s="143">
        <v>29.0</v>
      </c>
      <c r="I31" s="143">
        <v>25.0</v>
      </c>
      <c r="J31" s="142">
        <f t="shared" si="3"/>
        <v>42.06</v>
      </c>
      <c r="K31" s="144" t="str">
        <f t="shared" si="2"/>
        <v>D</v>
      </c>
    </row>
    <row r="32" ht="21.0" customHeight="1">
      <c r="A32" s="15">
        <v>28.0</v>
      </c>
      <c r="B32" s="37">
        <v>1.62022059E8</v>
      </c>
      <c r="C32" s="38" t="s">
        <v>36</v>
      </c>
      <c r="D32" s="142">
        <v>88.6</v>
      </c>
      <c r="E32" s="142">
        <v>85.5</v>
      </c>
      <c r="F32" s="142">
        <v>89.4</v>
      </c>
      <c r="G32" s="93">
        <v>64.0</v>
      </c>
      <c r="H32" s="19">
        <v>77.0</v>
      </c>
      <c r="I32" s="143">
        <v>95.0</v>
      </c>
      <c r="J32" s="142">
        <f t="shared" si="3"/>
        <v>83.7</v>
      </c>
      <c r="K32" s="144" t="str">
        <f t="shared" si="2"/>
        <v>A</v>
      </c>
    </row>
    <row r="33" ht="18.7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>
      <c r="B56" s="148"/>
      <c r="C56" s="148"/>
      <c r="D56" s="148"/>
      <c r="E56" s="148"/>
      <c r="F56" s="148"/>
      <c r="G56" s="148"/>
      <c r="H56" s="148"/>
      <c r="I56" s="148"/>
    </row>
    <row r="57" ht="14.25" customHeight="1">
      <c r="B57" s="148"/>
      <c r="C57" s="148"/>
      <c r="D57" s="148"/>
      <c r="E57" s="148"/>
      <c r="F57" s="148"/>
      <c r="G57" s="148"/>
      <c r="H57" s="148"/>
      <c r="I57" s="148"/>
    </row>
    <row r="58" ht="14.25" customHeight="1">
      <c r="B58" s="148"/>
      <c r="C58" s="154"/>
      <c r="D58" s="154"/>
      <c r="E58" s="154"/>
      <c r="F58" s="154"/>
      <c r="G58" s="154"/>
      <c r="H58" s="154"/>
      <c r="I58" s="148"/>
      <c r="J58" s="148"/>
    </row>
    <row r="59" ht="14.25" customHeight="1">
      <c r="B59" s="148"/>
      <c r="C59" s="155"/>
      <c r="D59" s="155"/>
      <c r="E59" s="155"/>
      <c r="F59" s="155"/>
      <c r="G59" s="155"/>
      <c r="H59" s="155"/>
      <c r="I59" s="148"/>
      <c r="J59" s="148"/>
    </row>
    <row r="60" ht="14.25" customHeight="1">
      <c r="B60" s="148"/>
      <c r="C60" s="155"/>
      <c r="D60" s="155"/>
      <c r="E60" s="155"/>
      <c r="F60" s="155"/>
      <c r="G60" s="155"/>
      <c r="H60" s="155"/>
      <c r="I60" s="148"/>
      <c r="J60" s="148"/>
    </row>
    <row r="61" ht="14.25" customHeight="1">
      <c r="B61" s="148"/>
      <c r="C61" s="154"/>
      <c r="D61" s="154"/>
      <c r="E61" s="154"/>
      <c r="F61" s="154"/>
      <c r="G61" s="154"/>
      <c r="H61" s="154"/>
      <c r="I61" s="148"/>
      <c r="J61" s="148"/>
    </row>
    <row r="62" ht="14.25" customHeight="1">
      <c r="B62" s="148"/>
      <c r="C62" s="154"/>
      <c r="D62" s="154"/>
      <c r="E62" s="154"/>
      <c r="F62" s="154"/>
      <c r="G62" s="154"/>
      <c r="H62" s="154"/>
      <c r="I62" s="148"/>
      <c r="J62" s="148"/>
    </row>
    <row r="63" ht="14.25" customHeight="1">
      <c r="B63" s="148"/>
      <c r="C63" s="148"/>
      <c r="D63" s="148"/>
      <c r="E63" s="148"/>
      <c r="F63" s="148"/>
      <c r="G63" s="148"/>
      <c r="H63" s="148"/>
      <c r="I63" s="148"/>
      <c r="J63" s="148"/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</sheetData>
  <mergeCells count="8">
    <mergeCell ref="A1:K2"/>
    <mergeCell ref="A3:A4"/>
    <mergeCell ref="B3:B4"/>
    <mergeCell ref="C3:C4"/>
    <mergeCell ref="D3:I3"/>
    <mergeCell ref="J3:J4"/>
    <mergeCell ref="K3:K4"/>
    <mergeCell ref="M3:N4"/>
  </mergeCells>
  <conditionalFormatting sqref="J5:J32">
    <cfRule type="cellIs" dxfId="0" priority="1" operator="lessThan">
      <formula>50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