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data/motors/"/>
    </mc:Choice>
  </mc:AlternateContent>
  <xr:revisionPtr revIDLastSave="0" documentId="13_ncr:1_{4A4FF6C6-7B84-7342-A341-84FC54B01DFD}" xr6:coauthVersionLast="47" xr6:coauthVersionMax="47" xr10:uidLastSave="{00000000-0000-0000-0000-000000000000}"/>
  <bookViews>
    <workbookView xWindow="1100" yWindow="820" windowWidth="28040" windowHeight="17120" xr2:uid="{2F87124F-FADD-1C4B-8E1F-F5E2F237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" i="1" l="1"/>
  <c r="N45" i="1"/>
  <c r="N46" i="1"/>
  <c r="N47" i="1"/>
  <c r="N48" i="1"/>
  <c r="N49" i="1"/>
  <c r="N50" i="1"/>
  <c r="N51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18" i="1"/>
  <c r="N17" i="1"/>
  <c r="N16" i="1"/>
  <c r="N10" i="1"/>
  <c r="N15" i="1"/>
  <c r="N14" i="1"/>
  <c r="N13" i="1"/>
  <c r="N12" i="1"/>
  <c r="N11" i="1"/>
  <c r="N9" i="1"/>
  <c r="N8" i="1"/>
  <c r="N7" i="1"/>
</calcChain>
</file>

<file path=xl/sharedStrings.xml><?xml version="1.0" encoding="utf-8"?>
<sst xmlns="http://schemas.openxmlformats.org/spreadsheetml/2006/main" count="79" uniqueCount="23">
  <si>
    <t>No</t>
  </si>
  <si>
    <t>Motor Data by Manufacturers</t>
  </si>
  <si>
    <t>Manufacturer</t>
  </si>
  <si>
    <t>Weight</t>
  </si>
  <si>
    <t>Peak</t>
  </si>
  <si>
    <t>Continuous</t>
  </si>
  <si>
    <t>Power [kW]</t>
  </si>
  <si>
    <t>Torque [N/m]</t>
  </si>
  <si>
    <t>Cooling</t>
  </si>
  <si>
    <t>Limiting</t>
  </si>
  <si>
    <t>Operating</t>
  </si>
  <si>
    <t>Speed [RPM]</t>
  </si>
  <si>
    <t>Voltage Level</t>
  </si>
  <si>
    <t>High</t>
  </si>
  <si>
    <t>Medium</t>
  </si>
  <si>
    <t>Low</t>
  </si>
  <si>
    <t>AC</t>
  </si>
  <si>
    <t>LC</t>
  </si>
  <si>
    <t>CC</t>
  </si>
  <si>
    <t>EMRAX</t>
  </si>
  <si>
    <t>Type</t>
  </si>
  <si>
    <t>Nominal</t>
  </si>
  <si>
    <t>*nominal: speed at peak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</si>
</sst>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AA0C-F6DC-7C4E-924A-27408B62696D}">
  <dimension ref="B2:P51"/>
  <sheetViews>
    <sheetView tabSelected="1" topLeftCell="A23" workbookViewId="0">
      <selection activeCell="Q45" sqref="Q45"/>
    </sheetView>
  </sheetViews>
  <sheetFormatPr baseColWidth="10" defaultRowHeight="16" x14ac:dyDescent="0.2"/>
  <cols>
    <col min="2" max="2" width="5" customWidth="1"/>
    <col min="3" max="3" width="12.6640625" customWidth="1"/>
    <col min="4" max="4" width="12" customWidth="1"/>
    <col min="5" max="5" width="12.6640625" customWidth="1"/>
    <col min="13" max="13" width="12.83203125" customWidth="1"/>
  </cols>
  <sheetData>
    <row r="2" spans="2:16" ht="16" customHeight="1" x14ac:dyDescent="0.2"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6" ht="16" customHeight="1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2:16" ht="25" customHeight="1" x14ac:dyDescent="0.2">
      <c r="B5" s="16" t="s">
        <v>0</v>
      </c>
      <c r="C5" s="16" t="s">
        <v>2</v>
      </c>
      <c r="D5" s="16" t="s">
        <v>20</v>
      </c>
      <c r="E5" s="16" t="s">
        <v>12</v>
      </c>
      <c r="F5" s="16" t="s">
        <v>3</v>
      </c>
      <c r="G5" s="16" t="s">
        <v>8</v>
      </c>
      <c r="H5" s="16" t="s">
        <v>6</v>
      </c>
      <c r="I5" s="16"/>
      <c r="J5" s="16" t="s">
        <v>7</v>
      </c>
      <c r="K5" s="16"/>
      <c r="L5" s="16" t="s">
        <v>11</v>
      </c>
      <c r="M5" s="16"/>
      <c r="N5" s="16"/>
      <c r="O5" s="1"/>
    </row>
    <row r="6" spans="2:16" ht="18" customHeight="1" x14ac:dyDescent="0.2">
      <c r="B6" s="16"/>
      <c r="C6" s="16"/>
      <c r="D6" s="16"/>
      <c r="E6" s="17"/>
      <c r="F6" s="16"/>
      <c r="G6" s="16"/>
      <c r="H6" s="6" t="s">
        <v>4</v>
      </c>
      <c r="I6" s="6" t="s">
        <v>5</v>
      </c>
      <c r="J6" s="6" t="s">
        <v>4</v>
      </c>
      <c r="K6" s="6" t="s">
        <v>5</v>
      </c>
      <c r="L6" s="6" t="s">
        <v>9</v>
      </c>
      <c r="M6" s="6" t="s">
        <v>21</v>
      </c>
      <c r="N6" s="6" t="s">
        <v>10</v>
      </c>
      <c r="O6" s="1"/>
      <c r="P6" s="18" t="s">
        <v>22</v>
      </c>
    </row>
    <row r="7" spans="2:16" x14ac:dyDescent="0.2">
      <c r="B7" s="2">
        <v>1</v>
      </c>
      <c r="C7" s="14" t="s">
        <v>19</v>
      </c>
      <c r="D7" s="15">
        <v>188</v>
      </c>
      <c r="E7" s="15" t="s">
        <v>13</v>
      </c>
      <c r="F7" s="5">
        <v>7.1</v>
      </c>
      <c r="G7" s="5" t="s">
        <v>16</v>
      </c>
      <c r="H7" s="15">
        <v>60</v>
      </c>
      <c r="I7" s="5">
        <v>27</v>
      </c>
      <c r="J7" s="15">
        <v>100</v>
      </c>
      <c r="K7" s="5">
        <v>40</v>
      </c>
      <c r="L7" s="15">
        <v>8000</v>
      </c>
      <c r="M7" s="15">
        <v>6500</v>
      </c>
      <c r="N7" s="5">
        <f t="shared" ref="N7:N51" si="0">9550*I7/K7</f>
        <v>6446.25</v>
      </c>
      <c r="O7" s="1"/>
      <c r="P7" s="18"/>
    </row>
    <row r="8" spans="2:16" x14ac:dyDescent="0.2">
      <c r="B8" s="2">
        <v>2</v>
      </c>
      <c r="C8" s="14"/>
      <c r="D8" s="15"/>
      <c r="E8" s="15"/>
      <c r="F8" s="5">
        <v>7.9</v>
      </c>
      <c r="G8" s="5" t="s">
        <v>17</v>
      </c>
      <c r="H8" s="15"/>
      <c r="I8" s="5">
        <v>34</v>
      </c>
      <c r="J8" s="15"/>
      <c r="K8" s="5">
        <v>52</v>
      </c>
      <c r="L8" s="15"/>
      <c r="M8" s="15"/>
      <c r="N8" s="5">
        <f t="shared" si="0"/>
        <v>6244.2307692307695</v>
      </c>
      <c r="O8" s="1"/>
    </row>
    <row r="9" spans="2:16" x14ac:dyDescent="0.2">
      <c r="B9" s="2">
        <v>3</v>
      </c>
      <c r="C9" s="14"/>
      <c r="D9" s="15"/>
      <c r="E9" s="15"/>
      <c r="F9" s="5">
        <v>7.6</v>
      </c>
      <c r="G9" s="5" t="s">
        <v>18</v>
      </c>
      <c r="H9" s="15"/>
      <c r="I9" s="5">
        <v>37</v>
      </c>
      <c r="J9" s="15"/>
      <c r="K9" s="5">
        <v>56</v>
      </c>
      <c r="L9" s="15"/>
      <c r="M9" s="15"/>
      <c r="N9" s="5">
        <f t="shared" si="0"/>
        <v>6309.8214285714284</v>
      </c>
      <c r="O9" s="1"/>
    </row>
    <row r="10" spans="2:16" x14ac:dyDescent="0.2">
      <c r="B10" s="2">
        <v>4</v>
      </c>
      <c r="C10" s="14"/>
      <c r="D10" s="15"/>
      <c r="E10" s="15" t="s">
        <v>14</v>
      </c>
      <c r="F10" s="5">
        <v>7.1</v>
      </c>
      <c r="G10" s="5" t="s">
        <v>16</v>
      </c>
      <c r="H10" s="15"/>
      <c r="I10" s="5">
        <v>27</v>
      </c>
      <c r="J10" s="15"/>
      <c r="K10" s="5">
        <v>40</v>
      </c>
      <c r="L10" s="15"/>
      <c r="M10" s="15"/>
      <c r="N10" s="5">
        <f t="shared" si="0"/>
        <v>6446.25</v>
      </c>
      <c r="O10" s="1"/>
    </row>
    <row r="11" spans="2:16" x14ac:dyDescent="0.2">
      <c r="B11" s="2">
        <v>5</v>
      </c>
      <c r="C11" s="14"/>
      <c r="D11" s="15"/>
      <c r="E11" s="15"/>
      <c r="F11" s="5">
        <v>7.9</v>
      </c>
      <c r="G11" s="5" t="s">
        <v>17</v>
      </c>
      <c r="H11" s="15"/>
      <c r="I11" s="5">
        <v>34</v>
      </c>
      <c r="J11" s="15"/>
      <c r="K11" s="5">
        <v>52</v>
      </c>
      <c r="L11" s="15"/>
      <c r="M11" s="15"/>
      <c r="N11" s="5">
        <f t="shared" si="0"/>
        <v>6244.2307692307695</v>
      </c>
      <c r="O11" s="1"/>
    </row>
    <row r="12" spans="2:16" x14ac:dyDescent="0.2">
      <c r="B12" s="2">
        <v>6</v>
      </c>
      <c r="C12" s="14"/>
      <c r="D12" s="15"/>
      <c r="E12" s="15"/>
      <c r="F12" s="5">
        <v>7.6</v>
      </c>
      <c r="G12" s="5" t="s">
        <v>18</v>
      </c>
      <c r="H12" s="15"/>
      <c r="I12" s="5">
        <v>37</v>
      </c>
      <c r="J12" s="15"/>
      <c r="K12" s="5">
        <v>56</v>
      </c>
      <c r="L12" s="15"/>
      <c r="M12" s="15"/>
      <c r="N12" s="5">
        <f t="shared" si="0"/>
        <v>6309.8214285714284</v>
      </c>
      <c r="O12" s="1"/>
    </row>
    <row r="13" spans="2:16" x14ac:dyDescent="0.2">
      <c r="B13" s="2">
        <v>7</v>
      </c>
      <c r="C13" s="14"/>
      <c r="D13" s="15"/>
      <c r="E13" s="15" t="s">
        <v>15</v>
      </c>
      <c r="F13" s="5">
        <v>7.1</v>
      </c>
      <c r="G13" s="5" t="s">
        <v>16</v>
      </c>
      <c r="H13" s="15"/>
      <c r="I13" s="5">
        <v>27</v>
      </c>
      <c r="J13" s="15"/>
      <c r="K13" s="5">
        <v>40</v>
      </c>
      <c r="L13" s="15"/>
      <c r="M13" s="15"/>
      <c r="N13" s="5">
        <f t="shared" si="0"/>
        <v>6446.25</v>
      </c>
      <c r="O13" s="1"/>
    </row>
    <row r="14" spans="2:16" x14ac:dyDescent="0.2">
      <c r="B14" s="2">
        <v>8</v>
      </c>
      <c r="C14" s="14"/>
      <c r="D14" s="15"/>
      <c r="E14" s="15"/>
      <c r="F14" s="5">
        <v>7.9</v>
      </c>
      <c r="G14" s="5" t="s">
        <v>17</v>
      </c>
      <c r="H14" s="15"/>
      <c r="I14" s="5">
        <v>34</v>
      </c>
      <c r="J14" s="15"/>
      <c r="K14" s="5">
        <v>52</v>
      </c>
      <c r="L14" s="15"/>
      <c r="M14" s="15"/>
      <c r="N14" s="5">
        <f t="shared" si="0"/>
        <v>6244.2307692307695</v>
      </c>
      <c r="O14" s="1"/>
    </row>
    <row r="15" spans="2:16" x14ac:dyDescent="0.2">
      <c r="B15" s="2">
        <v>9</v>
      </c>
      <c r="C15" s="14"/>
      <c r="D15" s="15"/>
      <c r="E15" s="15"/>
      <c r="F15" s="5">
        <v>7.6</v>
      </c>
      <c r="G15" s="5" t="s">
        <v>18</v>
      </c>
      <c r="H15" s="15"/>
      <c r="I15" s="5">
        <v>37</v>
      </c>
      <c r="J15" s="15"/>
      <c r="K15" s="5">
        <v>56</v>
      </c>
      <c r="L15" s="15"/>
      <c r="M15" s="15"/>
      <c r="N15" s="5">
        <f t="shared" si="0"/>
        <v>6309.8214285714284</v>
      </c>
      <c r="O15" s="1"/>
    </row>
    <row r="16" spans="2:16" x14ac:dyDescent="0.2">
      <c r="B16" s="2">
        <v>10</v>
      </c>
      <c r="C16" s="14"/>
      <c r="D16" s="13">
        <v>208</v>
      </c>
      <c r="E16" s="13" t="s">
        <v>13</v>
      </c>
      <c r="F16" s="7">
        <v>9.4</v>
      </c>
      <c r="G16" s="7" t="s">
        <v>16</v>
      </c>
      <c r="H16" s="13">
        <v>86</v>
      </c>
      <c r="I16" s="7">
        <v>33</v>
      </c>
      <c r="J16" s="13">
        <v>150</v>
      </c>
      <c r="K16" s="7">
        <v>54</v>
      </c>
      <c r="L16" s="13">
        <v>7000</v>
      </c>
      <c r="M16" s="13">
        <v>6000</v>
      </c>
      <c r="N16" s="7">
        <f t="shared" si="0"/>
        <v>5836.1111111111113</v>
      </c>
      <c r="O16" s="1"/>
    </row>
    <row r="17" spans="2:15" x14ac:dyDescent="0.2">
      <c r="B17" s="2">
        <v>11</v>
      </c>
      <c r="C17" s="14"/>
      <c r="D17" s="13"/>
      <c r="E17" s="13"/>
      <c r="F17" s="7">
        <v>10.3</v>
      </c>
      <c r="G17" s="7" t="s">
        <v>17</v>
      </c>
      <c r="H17" s="13"/>
      <c r="I17" s="7">
        <v>52</v>
      </c>
      <c r="J17" s="13"/>
      <c r="K17" s="7">
        <v>84</v>
      </c>
      <c r="L17" s="13"/>
      <c r="M17" s="13"/>
      <c r="N17" s="7">
        <f t="shared" si="0"/>
        <v>5911.9047619047615</v>
      </c>
      <c r="O17" s="1"/>
    </row>
    <row r="18" spans="2:15" x14ac:dyDescent="0.2">
      <c r="B18" s="2">
        <v>12</v>
      </c>
      <c r="C18" s="14"/>
      <c r="D18" s="13"/>
      <c r="E18" s="13"/>
      <c r="F18" s="7">
        <v>10</v>
      </c>
      <c r="G18" s="7" t="s">
        <v>18</v>
      </c>
      <c r="H18" s="13"/>
      <c r="I18" s="7">
        <v>56</v>
      </c>
      <c r="J18" s="13"/>
      <c r="K18" s="7">
        <v>90</v>
      </c>
      <c r="L18" s="13"/>
      <c r="M18" s="13"/>
      <c r="N18" s="7">
        <f t="shared" si="0"/>
        <v>5942.2222222222226</v>
      </c>
      <c r="O18" s="1"/>
    </row>
    <row r="19" spans="2:15" x14ac:dyDescent="0.2">
      <c r="B19" s="2">
        <v>13</v>
      </c>
      <c r="C19" s="14"/>
      <c r="D19" s="13"/>
      <c r="E19" s="13" t="s">
        <v>14</v>
      </c>
      <c r="F19" s="7">
        <v>9.4</v>
      </c>
      <c r="G19" s="7" t="s">
        <v>16</v>
      </c>
      <c r="H19" s="13"/>
      <c r="I19" s="7">
        <v>33</v>
      </c>
      <c r="J19" s="13"/>
      <c r="K19" s="7">
        <v>54</v>
      </c>
      <c r="L19" s="13"/>
      <c r="M19" s="13"/>
      <c r="N19" s="7">
        <f t="shared" si="0"/>
        <v>5836.1111111111113</v>
      </c>
      <c r="O19" s="1"/>
    </row>
    <row r="20" spans="2:15" x14ac:dyDescent="0.2">
      <c r="B20" s="2">
        <v>14</v>
      </c>
      <c r="C20" s="14"/>
      <c r="D20" s="13"/>
      <c r="E20" s="13"/>
      <c r="F20" s="7">
        <v>10.3</v>
      </c>
      <c r="G20" s="7" t="s">
        <v>17</v>
      </c>
      <c r="H20" s="13"/>
      <c r="I20" s="7">
        <v>52</v>
      </c>
      <c r="J20" s="13"/>
      <c r="K20" s="7">
        <v>84</v>
      </c>
      <c r="L20" s="13"/>
      <c r="M20" s="13"/>
      <c r="N20" s="7">
        <f t="shared" si="0"/>
        <v>5911.9047619047615</v>
      </c>
      <c r="O20" s="1"/>
    </row>
    <row r="21" spans="2:15" x14ac:dyDescent="0.2">
      <c r="B21" s="2">
        <v>15</v>
      </c>
      <c r="C21" s="14"/>
      <c r="D21" s="13"/>
      <c r="E21" s="13"/>
      <c r="F21" s="7">
        <v>10</v>
      </c>
      <c r="G21" s="7" t="s">
        <v>18</v>
      </c>
      <c r="H21" s="13"/>
      <c r="I21" s="7">
        <v>56</v>
      </c>
      <c r="J21" s="13"/>
      <c r="K21" s="7">
        <v>90</v>
      </c>
      <c r="L21" s="13"/>
      <c r="M21" s="13"/>
      <c r="N21" s="7">
        <f t="shared" si="0"/>
        <v>5942.2222222222226</v>
      </c>
      <c r="O21" s="1"/>
    </row>
    <row r="22" spans="2:15" x14ac:dyDescent="0.2">
      <c r="B22" s="2">
        <v>16</v>
      </c>
      <c r="C22" s="14"/>
      <c r="D22" s="13"/>
      <c r="E22" s="13" t="s">
        <v>15</v>
      </c>
      <c r="F22" s="7">
        <v>9.4</v>
      </c>
      <c r="G22" s="7" t="s">
        <v>16</v>
      </c>
      <c r="H22" s="13"/>
      <c r="I22" s="7">
        <v>33</v>
      </c>
      <c r="J22" s="13"/>
      <c r="K22" s="7">
        <v>54</v>
      </c>
      <c r="L22" s="13"/>
      <c r="M22" s="13"/>
      <c r="N22" s="7">
        <f t="shared" si="0"/>
        <v>5836.1111111111113</v>
      </c>
      <c r="O22" s="1"/>
    </row>
    <row r="23" spans="2:15" x14ac:dyDescent="0.2">
      <c r="B23" s="2">
        <v>17</v>
      </c>
      <c r="C23" s="14"/>
      <c r="D23" s="13"/>
      <c r="E23" s="13"/>
      <c r="F23" s="7">
        <v>10.3</v>
      </c>
      <c r="G23" s="7" t="s">
        <v>17</v>
      </c>
      <c r="H23" s="13"/>
      <c r="I23" s="7">
        <v>52</v>
      </c>
      <c r="J23" s="13"/>
      <c r="K23" s="7">
        <v>84</v>
      </c>
      <c r="L23" s="13"/>
      <c r="M23" s="13"/>
      <c r="N23" s="7">
        <f t="shared" si="0"/>
        <v>5911.9047619047615</v>
      </c>
      <c r="O23" s="1"/>
    </row>
    <row r="24" spans="2:15" x14ac:dyDescent="0.2">
      <c r="B24" s="2">
        <v>18</v>
      </c>
      <c r="C24" s="14"/>
      <c r="D24" s="13"/>
      <c r="E24" s="13"/>
      <c r="F24" s="7">
        <v>10</v>
      </c>
      <c r="G24" s="7" t="s">
        <v>18</v>
      </c>
      <c r="H24" s="13"/>
      <c r="I24" s="7">
        <v>56</v>
      </c>
      <c r="J24" s="13"/>
      <c r="K24" s="7">
        <v>90</v>
      </c>
      <c r="L24" s="13"/>
      <c r="M24" s="13"/>
      <c r="N24" s="7">
        <f t="shared" si="0"/>
        <v>5942.2222222222226</v>
      </c>
      <c r="O24" s="1"/>
    </row>
    <row r="25" spans="2:15" x14ac:dyDescent="0.2">
      <c r="B25" s="2">
        <v>19</v>
      </c>
      <c r="C25" s="14"/>
      <c r="D25" s="12">
        <v>228</v>
      </c>
      <c r="E25" s="12" t="s">
        <v>13</v>
      </c>
      <c r="F25" s="8">
        <v>12.9</v>
      </c>
      <c r="G25" s="8" t="s">
        <v>16</v>
      </c>
      <c r="H25" s="19">
        <v>104</v>
      </c>
      <c r="I25" s="8">
        <v>55</v>
      </c>
      <c r="J25" s="12">
        <v>220</v>
      </c>
      <c r="K25" s="8">
        <v>96</v>
      </c>
      <c r="L25" s="12">
        <v>6500</v>
      </c>
      <c r="M25" s="19">
        <v>4500</v>
      </c>
      <c r="N25" s="7">
        <f t="shared" si="0"/>
        <v>5471.354166666667</v>
      </c>
      <c r="O25" s="1"/>
    </row>
    <row r="26" spans="2:15" x14ac:dyDescent="0.2">
      <c r="B26" s="2">
        <v>20</v>
      </c>
      <c r="C26" s="14"/>
      <c r="D26" s="12"/>
      <c r="E26" s="12"/>
      <c r="F26" s="8">
        <v>13.5</v>
      </c>
      <c r="G26" s="8" t="s">
        <v>17</v>
      </c>
      <c r="H26" s="20"/>
      <c r="I26" s="8">
        <v>64</v>
      </c>
      <c r="J26" s="12"/>
      <c r="K26" s="8">
        <v>112</v>
      </c>
      <c r="L26" s="12"/>
      <c r="M26" s="20"/>
      <c r="N26" s="7">
        <f t="shared" si="0"/>
        <v>5457.1428571428569</v>
      </c>
      <c r="O26" s="1"/>
    </row>
    <row r="27" spans="2:15" x14ac:dyDescent="0.2">
      <c r="B27" s="2">
        <v>21</v>
      </c>
      <c r="C27" s="14"/>
      <c r="D27" s="12"/>
      <c r="E27" s="12"/>
      <c r="F27" s="8">
        <v>13.2</v>
      </c>
      <c r="G27" s="8" t="s">
        <v>18</v>
      </c>
      <c r="H27" s="21"/>
      <c r="I27" s="8">
        <v>75</v>
      </c>
      <c r="J27" s="12"/>
      <c r="K27" s="8">
        <v>130</v>
      </c>
      <c r="L27" s="12"/>
      <c r="M27" s="21"/>
      <c r="N27" s="7">
        <f t="shared" si="0"/>
        <v>5509.6153846153848</v>
      </c>
      <c r="O27" s="1"/>
    </row>
    <row r="28" spans="2:15" x14ac:dyDescent="0.2">
      <c r="B28" s="2">
        <v>22</v>
      </c>
      <c r="C28" s="14"/>
      <c r="D28" s="12"/>
      <c r="E28" s="12" t="s">
        <v>14</v>
      </c>
      <c r="F28" s="8">
        <v>12.9</v>
      </c>
      <c r="G28" s="8" t="s">
        <v>16</v>
      </c>
      <c r="H28" s="19">
        <v>124</v>
      </c>
      <c r="I28" s="8">
        <v>55</v>
      </c>
      <c r="J28" s="12"/>
      <c r="K28" s="8">
        <v>96</v>
      </c>
      <c r="L28" s="12"/>
      <c r="M28" s="19">
        <v>5500</v>
      </c>
      <c r="N28" s="7">
        <f t="shared" si="0"/>
        <v>5471.354166666667</v>
      </c>
      <c r="O28" s="1"/>
    </row>
    <row r="29" spans="2:15" x14ac:dyDescent="0.2">
      <c r="B29" s="2">
        <v>23</v>
      </c>
      <c r="C29" s="14"/>
      <c r="D29" s="12"/>
      <c r="E29" s="12"/>
      <c r="F29" s="8">
        <v>13.5</v>
      </c>
      <c r="G29" s="8" t="s">
        <v>17</v>
      </c>
      <c r="H29" s="20"/>
      <c r="I29" s="8">
        <v>64</v>
      </c>
      <c r="J29" s="12"/>
      <c r="K29" s="8">
        <v>112</v>
      </c>
      <c r="L29" s="12"/>
      <c r="M29" s="20"/>
      <c r="N29" s="7">
        <f t="shared" si="0"/>
        <v>5457.1428571428569</v>
      </c>
      <c r="O29" s="1"/>
    </row>
    <row r="30" spans="2:15" x14ac:dyDescent="0.2">
      <c r="B30" s="2">
        <v>24</v>
      </c>
      <c r="C30" s="14"/>
      <c r="D30" s="12"/>
      <c r="E30" s="12"/>
      <c r="F30" s="8">
        <v>13.2</v>
      </c>
      <c r="G30" s="8" t="s">
        <v>18</v>
      </c>
      <c r="H30" s="20"/>
      <c r="I30" s="8">
        <v>75</v>
      </c>
      <c r="J30" s="12"/>
      <c r="K30" s="8">
        <v>130</v>
      </c>
      <c r="L30" s="12"/>
      <c r="M30" s="20"/>
      <c r="N30" s="7">
        <f t="shared" si="0"/>
        <v>5509.6153846153848</v>
      </c>
      <c r="O30" s="1"/>
    </row>
    <row r="31" spans="2:15" x14ac:dyDescent="0.2">
      <c r="B31" s="2">
        <v>25</v>
      </c>
      <c r="C31" s="14"/>
      <c r="D31" s="12"/>
      <c r="E31" s="12" t="s">
        <v>15</v>
      </c>
      <c r="F31" s="8">
        <v>12.9</v>
      </c>
      <c r="G31" s="8" t="s">
        <v>16</v>
      </c>
      <c r="H31" s="20"/>
      <c r="I31" s="8">
        <v>55</v>
      </c>
      <c r="J31" s="12"/>
      <c r="K31" s="8">
        <v>96</v>
      </c>
      <c r="L31" s="12"/>
      <c r="M31" s="20"/>
      <c r="N31" s="7">
        <f t="shared" si="0"/>
        <v>5471.354166666667</v>
      </c>
      <c r="O31" s="1"/>
    </row>
    <row r="32" spans="2:15" x14ac:dyDescent="0.2">
      <c r="B32" s="2">
        <v>26</v>
      </c>
      <c r="C32" s="14"/>
      <c r="D32" s="12"/>
      <c r="E32" s="12"/>
      <c r="F32" s="8">
        <v>13.5</v>
      </c>
      <c r="G32" s="8" t="s">
        <v>17</v>
      </c>
      <c r="H32" s="20"/>
      <c r="I32" s="8">
        <v>64</v>
      </c>
      <c r="J32" s="12"/>
      <c r="K32" s="8">
        <v>112</v>
      </c>
      <c r="L32" s="12"/>
      <c r="M32" s="20"/>
      <c r="N32" s="7">
        <f t="shared" si="0"/>
        <v>5457.1428571428569</v>
      </c>
      <c r="O32" s="1"/>
    </row>
    <row r="33" spans="2:15" x14ac:dyDescent="0.2">
      <c r="B33" s="2">
        <v>27</v>
      </c>
      <c r="C33" s="14"/>
      <c r="D33" s="12"/>
      <c r="E33" s="12"/>
      <c r="F33" s="8">
        <v>13.2</v>
      </c>
      <c r="G33" s="8" t="s">
        <v>18</v>
      </c>
      <c r="H33" s="21"/>
      <c r="I33" s="8">
        <v>75</v>
      </c>
      <c r="J33" s="12"/>
      <c r="K33" s="8">
        <v>130</v>
      </c>
      <c r="L33" s="12"/>
      <c r="M33" s="21"/>
      <c r="N33" s="7">
        <f t="shared" si="0"/>
        <v>5509.6153846153848</v>
      </c>
      <c r="O33" s="1"/>
    </row>
    <row r="34" spans="2:15" x14ac:dyDescent="0.2">
      <c r="B34" s="2">
        <v>28</v>
      </c>
      <c r="C34" s="14"/>
      <c r="D34" s="10">
        <v>268</v>
      </c>
      <c r="E34" s="10" t="s">
        <v>13</v>
      </c>
      <c r="F34" s="4">
        <v>21.4</v>
      </c>
      <c r="G34" s="4" t="s">
        <v>16</v>
      </c>
      <c r="H34" s="22">
        <v>135</v>
      </c>
      <c r="I34" s="4">
        <v>80</v>
      </c>
      <c r="J34" s="10">
        <v>500</v>
      </c>
      <c r="K34" s="4">
        <v>200</v>
      </c>
      <c r="L34" s="10">
        <v>4500</v>
      </c>
      <c r="M34" s="22">
        <v>2600</v>
      </c>
      <c r="N34" s="7">
        <f t="shared" si="0"/>
        <v>3820</v>
      </c>
      <c r="O34" s="1"/>
    </row>
    <row r="35" spans="2:15" x14ac:dyDescent="0.2">
      <c r="B35" s="2">
        <v>29</v>
      </c>
      <c r="C35" s="14"/>
      <c r="D35" s="10"/>
      <c r="E35" s="10"/>
      <c r="F35" s="4">
        <v>22.3</v>
      </c>
      <c r="G35" s="4" t="s">
        <v>17</v>
      </c>
      <c r="H35" s="20"/>
      <c r="I35" s="4">
        <v>85</v>
      </c>
      <c r="J35" s="10"/>
      <c r="K35" s="4">
        <v>213</v>
      </c>
      <c r="L35" s="10"/>
      <c r="M35" s="20"/>
      <c r="N35" s="7">
        <f t="shared" si="0"/>
        <v>3811.0328638497654</v>
      </c>
      <c r="O35" s="1"/>
    </row>
    <row r="36" spans="2:15" x14ac:dyDescent="0.2">
      <c r="B36" s="2">
        <v>30</v>
      </c>
      <c r="C36" s="14"/>
      <c r="D36" s="10"/>
      <c r="E36" s="10"/>
      <c r="F36" s="4">
        <v>21.9</v>
      </c>
      <c r="G36" s="4" t="s">
        <v>18</v>
      </c>
      <c r="H36" s="21"/>
      <c r="I36" s="4">
        <v>100</v>
      </c>
      <c r="J36" s="10"/>
      <c r="K36" s="4">
        <v>250</v>
      </c>
      <c r="L36" s="10"/>
      <c r="M36" s="21"/>
      <c r="N36" s="7">
        <f t="shared" si="0"/>
        <v>3820</v>
      </c>
      <c r="O36" s="1"/>
    </row>
    <row r="37" spans="2:15" x14ac:dyDescent="0.2">
      <c r="B37" s="2">
        <v>31</v>
      </c>
      <c r="C37" s="14"/>
      <c r="D37" s="10"/>
      <c r="E37" s="10" t="s">
        <v>14</v>
      </c>
      <c r="F37" s="4">
        <v>21.4</v>
      </c>
      <c r="G37" s="4" t="s">
        <v>16</v>
      </c>
      <c r="H37" s="22">
        <v>210</v>
      </c>
      <c r="I37" s="4">
        <v>94</v>
      </c>
      <c r="J37" s="10"/>
      <c r="K37" s="4">
        <v>200</v>
      </c>
      <c r="L37" s="10"/>
      <c r="M37" s="22">
        <v>4500</v>
      </c>
      <c r="N37" s="7">
        <f t="shared" si="0"/>
        <v>4488.5</v>
      </c>
      <c r="O37" s="1"/>
    </row>
    <row r="38" spans="2:15" x14ac:dyDescent="0.2">
      <c r="B38" s="2">
        <v>32</v>
      </c>
      <c r="C38" s="14"/>
      <c r="D38" s="10"/>
      <c r="E38" s="10"/>
      <c r="F38" s="4">
        <v>22.3</v>
      </c>
      <c r="G38" s="4" t="s">
        <v>17</v>
      </c>
      <c r="H38" s="20"/>
      <c r="I38" s="4">
        <v>100</v>
      </c>
      <c r="J38" s="10"/>
      <c r="K38" s="4">
        <v>213</v>
      </c>
      <c r="L38" s="10"/>
      <c r="M38" s="20"/>
      <c r="N38" s="7">
        <f t="shared" si="0"/>
        <v>4483.5680751173713</v>
      </c>
      <c r="O38" s="1"/>
    </row>
    <row r="39" spans="2:15" x14ac:dyDescent="0.2">
      <c r="B39" s="2">
        <v>33</v>
      </c>
      <c r="C39" s="14"/>
      <c r="D39" s="10"/>
      <c r="E39" s="10"/>
      <c r="F39" s="4">
        <v>21.9</v>
      </c>
      <c r="G39" s="4" t="s">
        <v>18</v>
      </c>
      <c r="H39" s="20"/>
      <c r="I39" s="4">
        <v>117</v>
      </c>
      <c r="J39" s="10"/>
      <c r="K39" s="4">
        <v>250</v>
      </c>
      <c r="L39" s="10"/>
      <c r="M39" s="20"/>
      <c r="N39" s="7">
        <f t="shared" si="0"/>
        <v>4469.3999999999996</v>
      </c>
      <c r="O39" s="1"/>
    </row>
    <row r="40" spans="2:15" x14ac:dyDescent="0.2">
      <c r="B40" s="2">
        <v>34</v>
      </c>
      <c r="C40" s="14"/>
      <c r="D40" s="10"/>
      <c r="E40" s="10" t="s">
        <v>15</v>
      </c>
      <c r="F40" s="4">
        <v>21.4</v>
      </c>
      <c r="G40" s="4" t="s">
        <v>16</v>
      </c>
      <c r="H40" s="20"/>
      <c r="I40" s="4">
        <v>94</v>
      </c>
      <c r="J40" s="10"/>
      <c r="K40" s="4">
        <v>200</v>
      </c>
      <c r="L40" s="10"/>
      <c r="M40" s="20"/>
      <c r="N40" s="7">
        <f t="shared" si="0"/>
        <v>4488.5</v>
      </c>
      <c r="O40" s="1"/>
    </row>
    <row r="41" spans="2:15" x14ac:dyDescent="0.2">
      <c r="B41" s="2">
        <v>35</v>
      </c>
      <c r="C41" s="14"/>
      <c r="D41" s="10"/>
      <c r="E41" s="10"/>
      <c r="F41" s="4">
        <v>22.3</v>
      </c>
      <c r="G41" s="4" t="s">
        <v>17</v>
      </c>
      <c r="H41" s="20"/>
      <c r="I41" s="4">
        <v>100</v>
      </c>
      <c r="J41" s="10"/>
      <c r="K41" s="4">
        <v>213</v>
      </c>
      <c r="L41" s="10"/>
      <c r="M41" s="20"/>
      <c r="N41" s="7">
        <f t="shared" si="0"/>
        <v>4483.5680751173713</v>
      </c>
      <c r="O41" s="1"/>
    </row>
    <row r="42" spans="2:15" x14ac:dyDescent="0.2">
      <c r="B42" s="2">
        <v>36</v>
      </c>
      <c r="C42" s="14"/>
      <c r="D42" s="10"/>
      <c r="E42" s="10"/>
      <c r="F42" s="4">
        <v>21.9</v>
      </c>
      <c r="G42" s="4" t="s">
        <v>18</v>
      </c>
      <c r="H42" s="21"/>
      <c r="I42" s="4">
        <v>117</v>
      </c>
      <c r="J42" s="10"/>
      <c r="K42" s="4">
        <v>250</v>
      </c>
      <c r="L42" s="10"/>
      <c r="M42" s="21"/>
      <c r="N42" s="7">
        <f t="shared" si="0"/>
        <v>4469.3999999999996</v>
      </c>
      <c r="O42" s="1"/>
    </row>
    <row r="43" spans="2:15" x14ac:dyDescent="0.2">
      <c r="B43" s="2">
        <v>37</v>
      </c>
      <c r="C43" s="14"/>
      <c r="D43" s="9">
        <v>348</v>
      </c>
      <c r="E43" s="9" t="s">
        <v>13</v>
      </c>
      <c r="F43" s="3">
        <v>43.1</v>
      </c>
      <c r="G43" s="3" t="s">
        <v>16</v>
      </c>
      <c r="H43" s="23">
        <v>148</v>
      </c>
      <c r="I43" s="3">
        <v>84</v>
      </c>
      <c r="J43" s="9">
        <v>1100</v>
      </c>
      <c r="K43" s="3">
        <v>400</v>
      </c>
      <c r="L43" s="9">
        <v>4000</v>
      </c>
      <c r="M43" s="23">
        <v>1300</v>
      </c>
      <c r="N43" s="7">
        <f t="shared" si="0"/>
        <v>2005.5</v>
      </c>
      <c r="O43" s="1"/>
    </row>
    <row r="44" spans="2:15" x14ac:dyDescent="0.2">
      <c r="B44" s="2">
        <v>38</v>
      </c>
      <c r="C44" s="14"/>
      <c r="D44" s="9"/>
      <c r="E44" s="9"/>
      <c r="F44" s="3">
        <v>43.9</v>
      </c>
      <c r="G44" s="3" t="s">
        <v>17</v>
      </c>
      <c r="H44" s="20"/>
      <c r="I44" s="3">
        <v>90</v>
      </c>
      <c r="J44" s="9"/>
      <c r="K44" s="3">
        <v>425</v>
      </c>
      <c r="L44" s="9"/>
      <c r="M44" s="20"/>
      <c r="N44" s="7">
        <f t="shared" si="0"/>
        <v>2022.3529411764705</v>
      </c>
      <c r="O44" s="1"/>
    </row>
    <row r="45" spans="2:15" x14ac:dyDescent="0.2">
      <c r="B45" s="2">
        <v>39</v>
      </c>
      <c r="C45" s="14"/>
      <c r="D45" s="9"/>
      <c r="E45" s="9"/>
      <c r="F45" s="3">
        <v>43.5</v>
      </c>
      <c r="G45" s="3" t="s">
        <v>18</v>
      </c>
      <c r="H45" s="21"/>
      <c r="I45" s="3">
        <v>105</v>
      </c>
      <c r="J45" s="9"/>
      <c r="K45" s="3">
        <v>500</v>
      </c>
      <c r="L45" s="9"/>
      <c r="M45" s="21"/>
      <c r="N45" s="7">
        <f t="shared" si="0"/>
        <v>2005.5</v>
      </c>
      <c r="O45" s="1"/>
    </row>
    <row r="46" spans="2:15" x14ac:dyDescent="0.2">
      <c r="B46" s="2">
        <v>40</v>
      </c>
      <c r="C46" s="14"/>
      <c r="D46" s="9"/>
      <c r="E46" s="9" t="s">
        <v>14</v>
      </c>
      <c r="F46" s="3">
        <v>43.1</v>
      </c>
      <c r="G46" s="3" t="s">
        <v>16</v>
      </c>
      <c r="H46" s="23">
        <v>230</v>
      </c>
      <c r="I46" s="3">
        <v>129</v>
      </c>
      <c r="J46" s="9"/>
      <c r="K46" s="3">
        <v>400</v>
      </c>
      <c r="L46" s="9"/>
      <c r="M46" s="23">
        <v>2000</v>
      </c>
      <c r="N46" s="7">
        <f t="shared" si="0"/>
        <v>3079.875</v>
      </c>
      <c r="O46" s="1"/>
    </row>
    <row r="47" spans="2:15" x14ac:dyDescent="0.2">
      <c r="B47" s="2">
        <v>41</v>
      </c>
      <c r="C47" s="14"/>
      <c r="D47" s="9"/>
      <c r="E47" s="9"/>
      <c r="F47" s="3">
        <v>43.9</v>
      </c>
      <c r="G47" s="3" t="s">
        <v>17</v>
      </c>
      <c r="H47" s="20"/>
      <c r="I47" s="3">
        <v>138</v>
      </c>
      <c r="J47" s="9"/>
      <c r="K47" s="3">
        <v>425</v>
      </c>
      <c r="L47" s="9"/>
      <c r="M47" s="20"/>
      <c r="N47" s="7">
        <f t="shared" si="0"/>
        <v>3100.9411764705883</v>
      </c>
      <c r="O47" s="1"/>
    </row>
    <row r="48" spans="2:15" x14ac:dyDescent="0.2">
      <c r="B48" s="2">
        <v>42</v>
      </c>
      <c r="C48" s="14"/>
      <c r="D48" s="9"/>
      <c r="E48" s="9"/>
      <c r="F48" s="3">
        <v>43.5</v>
      </c>
      <c r="G48" s="3" t="s">
        <v>18</v>
      </c>
      <c r="H48" s="21"/>
      <c r="I48" s="3">
        <v>162</v>
      </c>
      <c r="J48" s="9"/>
      <c r="K48" s="3">
        <v>500</v>
      </c>
      <c r="L48" s="9"/>
      <c r="M48" s="21"/>
      <c r="N48" s="7">
        <f t="shared" si="0"/>
        <v>3094.2</v>
      </c>
      <c r="O48" s="1"/>
    </row>
    <row r="49" spans="2:15" x14ac:dyDescent="0.2">
      <c r="B49" s="2">
        <v>43</v>
      </c>
      <c r="C49" s="14"/>
      <c r="D49" s="9"/>
      <c r="E49" s="9" t="s">
        <v>15</v>
      </c>
      <c r="F49" s="3">
        <v>43.1</v>
      </c>
      <c r="G49" s="3" t="s">
        <v>16</v>
      </c>
      <c r="H49" s="23">
        <v>400</v>
      </c>
      <c r="I49" s="3">
        <v>168</v>
      </c>
      <c r="J49" s="9"/>
      <c r="K49" s="3">
        <v>400</v>
      </c>
      <c r="L49" s="9"/>
      <c r="M49" s="23">
        <v>4000</v>
      </c>
      <c r="N49" s="7">
        <f t="shared" si="0"/>
        <v>4011</v>
      </c>
      <c r="O49" s="1"/>
    </row>
    <row r="50" spans="2:15" x14ac:dyDescent="0.2">
      <c r="B50" s="2">
        <v>44</v>
      </c>
      <c r="C50" s="14"/>
      <c r="D50" s="9"/>
      <c r="E50" s="9"/>
      <c r="F50" s="3">
        <v>43.9</v>
      </c>
      <c r="G50" s="3" t="s">
        <v>17</v>
      </c>
      <c r="H50" s="20"/>
      <c r="I50" s="3">
        <v>178</v>
      </c>
      <c r="J50" s="9"/>
      <c r="K50" s="3">
        <v>425</v>
      </c>
      <c r="L50" s="9"/>
      <c r="M50" s="20"/>
      <c r="N50" s="7">
        <f t="shared" si="0"/>
        <v>3999.7647058823532</v>
      </c>
      <c r="O50" s="1"/>
    </row>
    <row r="51" spans="2:15" x14ac:dyDescent="0.2">
      <c r="B51" s="2">
        <v>45</v>
      </c>
      <c r="C51" s="14"/>
      <c r="D51" s="9"/>
      <c r="E51" s="9"/>
      <c r="F51" s="3">
        <v>43.5</v>
      </c>
      <c r="G51" s="3" t="s">
        <v>18</v>
      </c>
      <c r="H51" s="21"/>
      <c r="I51" s="3">
        <v>210</v>
      </c>
      <c r="J51" s="9"/>
      <c r="K51" s="3">
        <v>500</v>
      </c>
      <c r="L51" s="9"/>
      <c r="M51" s="21"/>
      <c r="N51" s="7">
        <f t="shared" si="0"/>
        <v>4011</v>
      </c>
      <c r="O51" s="1"/>
    </row>
  </sheetData>
  <mergeCells count="59">
    <mergeCell ref="H43:H45"/>
    <mergeCell ref="H46:H48"/>
    <mergeCell ref="H49:H51"/>
    <mergeCell ref="M43:M45"/>
    <mergeCell ref="M46:M48"/>
    <mergeCell ref="M49:M51"/>
    <mergeCell ref="M25:M27"/>
    <mergeCell ref="M28:M33"/>
    <mergeCell ref="H34:H36"/>
    <mergeCell ref="H37:H42"/>
    <mergeCell ref="M34:M36"/>
    <mergeCell ref="M37:M42"/>
    <mergeCell ref="B5:B6"/>
    <mergeCell ref="C5:C6"/>
    <mergeCell ref="D5:D6"/>
    <mergeCell ref="F5:F6"/>
    <mergeCell ref="H5:I5"/>
    <mergeCell ref="D7:D15"/>
    <mergeCell ref="D16:D24"/>
    <mergeCell ref="J5:K5"/>
    <mergeCell ref="E5:E6"/>
    <mergeCell ref="L5:N5"/>
    <mergeCell ref="J16:J24"/>
    <mergeCell ref="L16:L24"/>
    <mergeCell ref="G5:G6"/>
    <mergeCell ref="E7:E9"/>
    <mergeCell ref="E10:E12"/>
    <mergeCell ref="E13:E15"/>
    <mergeCell ref="E46:E48"/>
    <mergeCell ref="E49:E51"/>
    <mergeCell ref="D43:D51"/>
    <mergeCell ref="J25:J33"/>
    <mergeCell ref="L25:L33"/>
    <mergeCell ref="E34:E36"/>
    <mergeCell ref="J34:J42"/>
    <mergeCell ref="E25:E27"/>
    <mergeCell ref="E28:E30"/>
    <mergeCell ref="E31:E33"/>
    <mergeCell ref="D25:D33"/>
    <mergeCell ref="H25:H27"/>
    <mergeCell ref="H28:H33"/>
    <mergeCell ref="B2:N3"/>
    <mergeCell ref="E37:E39"/>
    <mergeCell ref="E40:E42"/>
    <mergeCell ref="D34:D42"/>
    <mergeCell ref="E43:E45"/>
    <mergeCell ref="M7:M15"/>
    <mergeCell ref="M16:M24"/>
    <mergeCell ref="C7:C51"/>
    <mergeCell ref="H7:H15"/>
    <mergeCell ref="J7:J15"/>
    <mergeCell ref="L7:L15"/>
    <mergeCell ref="E16:E18"/>
    <mergeCell ref="E19:E21"/>
    <mergeCell ref="E22:E24"/>
    <mergeCell ref="H16:H24"/>
    <mergeCell ref="J43:J51"/>
    <mergeCell ref="L34:L42"/>
    <mergeCell ref="L43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2024-07-09T08:10:25Z</dcterms:created>
  <dcterms:modified xsi:type="dcterms:W3CDTF">2024-07-09T11:04:00Z</dcterms:modified>
</cp:coreProperties>
</file>