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6180" yWindow="1840" windowWidth="27420" windowHeight="17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C8" i="1"/>
  <c r="D8" i="1"/>
  <c r="C9" i="1"/>
  <c r="E9" i="1"/>
  <c r="C10" i="1"/>
  <c r="G10" i="1"/>
  <c r="C11" i="1"/>
  <c r="F11" i="1"/>
  <c r="C12" i="1"/>
  <c r="G12" i="1"/>
  <c r="C13" i="1"/>
  <c r="E13" i="1"/>
  <c r="C14" i="1"/>
  <c r="G14" i="1"/>
  <c r="C15" i="1"/>
  <c r="D15" i="1"/>
  <c r="C16" i="1"/>
  <c r="G16" i="1"/>
  <c r="C7" i="1"/>
  <c r="D7" i="1"/>
  <c r="D14" i="1"/>
  <c r="D13" i="1"/>
  <c r="F7" i="1"/>
  <c r="F16" i="1"/>
  <c r="E10" i="1"/>
  <c r="E12" i="1"/>
  <c r="F12" i="1"/>
  <c r="F8" i="1"/>
  <c r="G8" i="1"/>
  <c r="F15" i="1"/>
  <c r="D11" i="1"/>
  <c r="E15" i="1"/>
  <c r="G15" i="1"/>
  <c r="D10" i="1"/>
  <c r="E11" i="1"/>
  <c r="G11" i="1"/>
  <c r="E8" i="1"/>
  <c r="D12" i="1"/>
  <c r="D16" i="1"/>
  <c r="G9" i="1"/>
  <c r="E14" i="1"/>
  <c r="G7" i="1"/>
  <c r="G13" i="1"/>
  <c r="E16" i="1"/>
  <c r="D9" i="1"/>
  <c r="F10" i="1"/>
  <c r="E7" i="1"/>
  <c r="E17" i="1"/>
  <c r="E19" i="1"/>
  <c r="F9" i="1"/>
  <c r="F13" i="1"/>
  <c r="F14" i="1"/>
  <c r="D17" i="1"/>
  <c r="D19" i="1"/>
  <c r="G17" i="1"/>
  <c r="E20" i="1"/>
  <c r="G25" i="1"/>
  <c r="F17" i="1"/>
  <c r="D20" i="1"/>
  <c r="G26" i="1"/>
  <c r="G21" i="1"/>
  <c r="G23" i="1"/>
  <c r="G22" i="1"/>
</calcChain>
</file>

<file path=xl/sharedStrings.xml><?xml version="1.0" encoding="utf-8"?>
<sst xmlns="http://schemas.openxmlformats.org/spreadsheetml/2006/main" count="48" uniqueCount="29">
  <si>
    <t>Actual</t>
  </si>
  <si>
    <t>Predicted Prob</t>
  </si>
  <si>
    <t>Threshold</t>
  </si>
  <si>
    <t>TP</t>
  </si>
  <si>
    <t>FP</t>
  </si>
  <si>
    <t>FN</t>
  </si>
  <si>
    <t>TN</t>
  </si>
  <si>
    <t>FPR:</t>
  </si>
  <si>
    <t>TPR:</t>
  </si>
  <si>
    <t>Accuracy:</t>
  </si>
  <si>
    <t>TNR:</t>
  </si>
  <si>
    <t>Precision (PPV):</t>
  </si>
  <si>
    <t>NPV</t>
  </si>
  <si>
    <t>Threshold:</t>
  </si>
  <si>
    <t>FPR</t>
  </si>
  <si>
    <t>TPR</t>
  </si>
  <si>
    <t>Exercise 1</t>
  </si>
  <si>
    <t>Exercise 2</t>
  </si>
  <si>
    <t>Predicted</t>
  </si>
  <si>
    <t>Probability</t>
  </si>
  <si>
    <t>Class</t>
  </si>
  <si>
    <t>Example A</t>
  </si>
  <si>
    <t>Example B</t>
  </si>
  <si>
    <t>Results:</t>
  </si>
  <si>
    <t>Copyright Ernst Henle 2014</t>
  </si>
  <si>
    <t>Assignment Exercise</t>
  </si>
  <si>
    <t>UW PCE Data Science 1, Fall 2014, Dr. Ernst Henle</t>
  </si>
  <si>
    <t>Class Assignment #6, Due 22-Nov-2014</t>
  </si>
  <si>
    <t>Submitted by Jim Stearns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</si>
</sst>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A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TPR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Sheet1!$I$49:$I$59</c:f>
              <c:numCache>
                <c:formatCode>General</c:formatCode>
                <c:ptCount val="11"/>
                <c:pt idx="0">
                  <c:v>1.0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Sheet1!$J$49:$J$59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17256"/>
        <c:axId val="-2103210360"/>
      </c:scatterChart>
      <c:valAx>
        <c:axId val="-210321725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3210360"/>
        <c:crosses val="autoZero"/>
        <c:crossBetween val="midCat"/>
        <c:majorUnit val="0.2"/>
      </c:valAx>
      <c:valAx>
        <c:axId val="-2103210360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3217256"/>
        <c:crosses val="autoZero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B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Sheet1!$M$48</c:f>
              <c:strCache>
                <c:ptCount val="1"/>
                <c:pt idx="0">
                  <c:v>TPR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Sheet1!$L$49:$L$59</c:f>
              <c:numCache>
                <c:formatCode>General</c:formatCode>
                <c:ptCount val="11"/>
                <c:pt idx="0">
                  <c:v>1.0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Sheet1!$M$49:$M$59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0.4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41368"/>
        <c:axId val="-2142566392"/>
      </c:scatterChart>
      <c:valAx>
        <c:axId val="-214254136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566392"/>
        <c:crosses val="autoZero"/>
        <c:crossBetween val="midCat"/>
        <c:majorUnit val="0.2"/>
      </c:valAx>
      <c:valAx>
        <c:axId val="-214256639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42541368"/>
        <c:crosses val="autoZero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518079154579"/>
          <c:y val="0.15781681656099"/>
          <c:w val="0.715077704102777"/>
          <c:h val="0.63676751572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Assignment Exercise</c:v>
                </c:pt>
              </c:strCache>
            </c:strRef>
          </c:tx>
          <c:xVal>
            <c:numRef>
              <c:f>Sheet1!$J$7:$J$17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Sheet1!$K$7:$K$17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515528"/>
        <c:axId val="-2096518696"/>
      </c:scatterChart>
      <c:valAx>
        <c:axId val="-209651552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518696"/>
        <c:crosses val="autoZero"/>
        <c:crossBetween val="midCat"/>
        <c:majorUnit val="0.2"/>
      </c:valAx>
      <c:valAx>
        <c:axId val="-20965186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51552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45</xdr:row>
      <xdr:rowOff>50800</xdr:rowOff>
    </xdr:from>
    <xdr:to>
      <xdr:col>17</xdr:col>
      <xdr:colOff>330200</xdr:colOff>
      <xdr:row>60</xdr:row>
      <xdr:rowOff>63500</xdr:rowOff>
    </xdr:to>
    <xdr:graphicFrame macro="">
      <xdr:nvGraphicFramePr>
        <xdr:cNvPr id="10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609600</xdr:colOff>
      <xdr:row>45</xdr:row>
      <xdr:rowOff>38100</xdr:rowOff>
    </xdr:from>
    <xdr:to>
      <xdr:col>21</xdr:col>
      <xdr:colOff>508000</xdr:colOff>
      <xdr:row>60</xdr:row>
      <xdr:rowOff>50800</xdr:rowOff>
    </xdr:to>
    <xdr:graphicFrame macro="">
      <xdr:nvGraphicFramePr>
        <xdr:cNvPr id="10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375920</xdr:colOff>
      <xdr:row>5</xdr:row>
      <xdr:rowOff>5080</xdr:rowOff>
    </xdr:from>
    <xdr:to>
      <xdr:col>17</xdr:col>
      <xdr:colOff>30480</xdr:colOff>
      <xdr:row>22</xdr:row>
      <xdr:rowOff>142240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zoomScale="125" zoomScaleNormal="125" zoomScalePageLayoutView="125" workbookViewId="0">
      <selection activeCell="I21" sqref="I21"/>
    </sheetView>
  </sheetViews>
  <sheetFormatPr baseColWidth="10" defaultColWidth="9.1640625" defaultRowHeight="14" x14ac:dyDescent="0"/>
  <cols>
    <col min="1" max="7" width="9.1640625" style="1"/>
    <col min="8" max="8" width="3.33203125" style="1" customWidth="1"/>
    <col min="9" max="16384" width="9.1640625" style="1"/>
  </cols>
  <sheetData>
    <row r="1" spans="1:18">
      <c r="A1" s="16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>
      <c r="A2" s="16" t="s">
        <v>27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>
      <c r="A3" s="16" t="s">
        <v>28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A5" s="14"/>
      <c r="B5" s="14" t="s">
        <v>18</v>
      </c>
      <c r="C5" s="14" t="s">
        <v>18</v>
      </c>
      <c r="D5" s="14"/>
      <c r="E5" s="14"/>
      <c r="F5" s="14"/>
      <c r="G5" s="14"/>
      <c r="H5" s="14"/>
      <c r="I5" s="14" t="s">
        <v>25</v>
      </c>
      <c r="J5" s="14"/>
      <c r="K5" s="14"/>
      <c r="L5" s="14"/>
      <c r="M5" s="14" t="s">
        <v>24</v>
      </c>
      <c r="N5" s="14"/>
      <c r="O5" s="14"/>
      <c r="P5" s="14"/>
      <c r="Q5" s="14"/>
      <c r="R5" s="14"/>
    </row>
    <row r="6" spans="1:18" ht="15" thickBot="1">
      <c r="A6" s="14" t="s">
        <v>0</v>
      </c>
      <c r="B6" s="14" t="s">
        <v>19</v>
      </c>
      <c r="C6" s="17" t="s">
        <v>20</v>
      </c>
      <c r="D6" s="14" t="s">
        <v>3</v>
      </c>
      <c r="E6" s="14" t="s">
        <v>4</v>
      </c>
      <c r="F6" s="14" t="s">
        <v>5</v>
      </c>
      <c r="G6" s="14" t="s">
        <v>6</v>
      </c>
      <c r="H6" s="14"/>
      <c r="I6" s="15" t="s">
        <v>2</v>
      </c>
      <c r="J6" s="15" t="s">
        <v>14</v>
      </c>
      <c r="K6" s="15" t="s">
        <v>15</v>
      </c>
      <c r="L6" s="14"/>
      <c r="M6" s="14"/>
      <c r="N6" s="14"/>
      <c r="O6" s="14"/>
      <c r="P6" s="14"/>
      <c r="Q6" s="14"/>
      <c r="R6" s="14"/>
    </row>
    <row r="7" spans="1:18">
      <c r="A7" s="14">
        <v>1</v>
      </c>
      <c r="B7" s="14">
        <v>0.54999999999999993</v>
      </c>
      <c r="C7" s="14">
        <f t="shared" ref="C7:C16" si="0">INT(B7&gt;=G$20)</f>
        <v>0</v>
      </c>
      <c r="D7" s="18">
        <f t="shared" ref="D7:D16" si="1">INT(AND(C7=$A7,C7=1))</f>
        <v>0</v>
      </c>
      <c r="E7" s="19">
        <f t="shared" ref="E7:E16" si="2">INT(AND(C7&lt;&gt;$A7,C7=1))</f>
        <v>0</v>
      </c>
      <c r="F7" s="19">
        <f t="shared" ref="F7:F16" si="3">INT(AND(C7&lt;&gt;$A7,C7=0))</f>
        <v>1</v>
      </c>
      <c r="G7" s="20">
        <f t="shared" ref="G7:G16" si="4">INT(AND(C7=$A7,C7=0))</f>
        <v>0</v>
      </c>
      <c r="H7" s="14"/>
      <c r="I7" s="15">
        <v>0</v>
      </c>
      <c r="J7" s="15">
        <v>1</v>
      </c>
      <c r="K7" s="15">
        <v>1</v>
      </c>
      <c r="L7" s="14"/>
      <c r="M7" s="14"/>
      <c r="N7" s="14"/>
      <c r="O7" s="14"/>
      <c r="P7" s="14"/>
      <c r="Q7" s="14"/>
      <c r="R7" s="14"/>
    </row>
    <row r="8" spans="1:18">
      <c r="A8" s="14">
        <v>0</v>
      </c>
      <c r="B8" s="14">
        <v>0.15000000000000002</v>
      </c>
      <c r="C8" s="14">
        <f t="shared" si="0"/>
        <v>0</v>
      </c>
      <c r="D8" s="21">
        <f t="shared" si="1"/>
        <v>0</v>
      </c>
      <c r="E8" s="17">
        <f t="shared" si="2"/>
        <v>0</v>
      </c>
      <c r="F8" s="17">
        <f t="shared" si="3"/>
        <v>0</v>
      </c>
      <c r="G8" s="22">
        <f t="shared" si="4"/>
        <v>1</v>
      </c>
      <c r="H8" s="14"/>
      <c r="I8" s="15">
        <v>0.1</v>
      </c>
      <c r="J8" s="15">
        <v>1</v>
      </c>
      <c r="K8" s="15">
        <v>1</v>
      </c>
      <c r="L8" s="14"/>
      <c r="M8" s="14"/>
      <c r="N8" s="14"/>
      <c r="O8" s="14"/>
      <c r="P8" s="14"/>
      <c r="Q8" s="14"/>
      <c r="R8" s="14"/>
    </row>
    <row r="9" spans="1:18">
      <c r="A9" s="14">
        <v>1</v>
      </c>
      <c r="B9" s="14">
        <v>0.64999999999999991</v>
      </c>
      <c r="C9" s="14">
        <f t="shared" si="0"/>
        <v>0</v>
      </c>
      <c r="D9" s="21">
        <f t="shared" si="1"/>
        <v>0</v>
      </c>
      <c r="E9" s="17">
        <f t="shared" si="2"/>
        <v>0</v>
      </c>
      <c r="F9" s="17">
        <f t="shared" si="3"/>
        <v>1</v>
      </c>
      <c r="G9" s="22">
        <f t="shared" si="4"/>
        <v>0</v>
      </c>
      <c r="H9" s="14"/>
      <c r="I9" s="15">
        <v>0.2</v>
      </c>
      <c r="J9" s="15">
        <v>0.8</v>
      </c>
      <c r="K9" s="15">
        <v>0.8</v>
      </c>
      <c r="L9" s="14"/>
      <c r="M9" s="14"/>
      <c r="N9" s="14"/>
      <c r="O9" s="14"/>
      <c r="P9" s="14"/>
      <c r="Q9" s="14"/>
      <c r="R9" s="14"/>
    </row>
    <row r="10" spans="1:18">
      <c r="A10" s="14">
        <v>0</v>
      </c>
      <c r="B10" s="14">
        <v>0.35000000000000003</v>
      </c>
      <c r="C10" s="14">
        <f t="shared" si="0"/>
        <v>0</v>
      </c>
      <c r="D10" s="21">
        <f t="shared" si="1"/>
        <v>0</v>
      </c>
      <c r="E10" s="17">
        <f t="shared" si="2"/>
        <v>0</v>
      </c>
      <c r="F10" s="17">
        <f t="shared" si="3"/>
        <v>0</v>
      </c>
      <c r="G10" s="22">
        <f t="shared" si="4"/>
        <v>1</v>
      </c>
      <c r="H10" s="14"/>
      <c r="I10" s="15">
        <v>0.3</v>
      </c>
      <c r="J10" s="15">
        <v>0.6</v>
      </c>
      <c r="K10" s="15">
        <v>0.8</v>
      </c>
      <c r="L10" s="14"/>
      <c r="M10" s="14"/>
      <c r="N10" s="14"/>
      <c r="O10" s="14"/>
      <c r="P10" s="14"/>
      <c r="Q10" s="14"/>
      <c r="R10" s="14"/>
    </row>
    <row r="11" spans="1:18">
      <c r="A11" s="14">
        <v>1</v>
      </c>
      <c r="B11" s="14">
        <v>0.15000000000000002</v>
      </c>
      <c r="C11" s="14">
        <f t="shared" si="0"/>
        <v>0</v>
      </c>
      <c r="D11" s="21">
        <f t="shared" si="1"/>
        <v>0</v>
      </c>
      <c r="E11" s="17">
        <f t="shared" si="2"/>
        <v>0</v>
      </c>
      <c r="F11" s="17">
        <f t="shared" si="3"/>
        <v>1</v>
      </c>
      <c r="G11" s="22">
        <f t="shared" si="4"/>
        <v>0</v>
      </c>
      <c r="H11" s="14"/>
      <c r="I11" s="15">
        <v>0.4</v>
      </c>
      <c r="J11" s="15">
        <v>0.4</v>
      </c>
      <c r="K11" s="15">
        <v>0.8</v>
      </c>
      <c r="L11" s="14"/>
      <c r="M11" s="14"/>
      <c r="N11" s="14"/>
      <c r="O11" s="14"/>
      <c r="P11" s="14"/>
      <c r="Q11" s="14"/>
      <c r="R11" s="14"/>
    </row>
    <row r="12" spans="1:18">
      <c r="A12" s="14">
        <v>1</v>
      </c>
      <c r="B12" s="14">
        <v>0.85</v>
      </c>
      <c r="C12" s="14">
        <f t="shared" si="0"/>
        <v>0</v>
      </c>
      <c r="D12" s="21">
        <f t="shared" si="1"/>
        <v>0</v>
      </c>
      <c r="E12" s="17">
        <f t="shared" si="2"/>
        <v>0</v>
      </c>
      <c r="F12" s="17">
        <f t="shared" si="3"/>
        <v>1</v>
      </c>
      <c r="G12" s="22">
        <f t="shared" si="4"/>
        <v>0</v>
      </c>
      <c r="H12" s="14"/>
      <c r="I12" s="15">
        <v>0.5</v>
      </c>
      <c r="J12" s="15">
        <v>0.4</v>
      </c>
      <c r="K12" s="15">
        <v>0.8</v>
      </c>
      <c r="L12" s="14"/>
      <c r="M12" s="14"/>
      <c r="N12" s="14"/>
      <c r="O12" s="14"/>
      <c r="P12" s="14"/>
      <c r="Q12" s="14"/>
      <c r="R12" s="14"/>
    </row>
    <row r="13" spans="1:18">
      <c r="A13" s="14">
        <v>0</v>
      </c>
      <c r="B13" s="14">
        <v>0.25</v>
      </c>
      <c r="C13" s="14">
        <f t="shared" si="0"/>
        <v>0</v>
      </c>
      <c r="D13" s="21">
        <f t="shared" si="1"/>
        <v>0</v>
      </c>
      <c r="E13" s="17">
        <f t="shared" si="2"/>
        <v>0</v>
      </c>
      <c r="F13" s="17">
        <f t="shared" si="3"/>
        <v>0</v>
      </c>
      <c r="G13" s="22">
        <f t="shared" si="4"/>
        <v>1</v>
      </c>
      <c r="H13" s="14"/>
      <c r="I13" s="15">
        <v>0.6</v>
      </c>
      <c r="J13" s="15">
        <v>0.2</v>
      </c>
      <c r="K13" s="15">
        <v>0.6</v>
      </c>
      <c r="L13" s="14"/>
      <c r="M13" s="14"/>
      <c r="N13" s="14"/>
      <c r="O13" s="14"/>
      <c r="P13" s="14"/>
      <c r="Q13" s="14"/>
      <c r="R13" s="14"/>
    </row>
    <row r="14" spans="1:18">
      <c r="A14" s="14">
        <v>1</v>
      </c>
      <c r="B14" s="14">
        <v>0.75</v>
      </c>
      <c r="C14" s="14">
        <f t="shared" si="0"/>
        <v>0</v>
      </c>
      <c r="D14" s="21">
        <f t="shared" si="1"/>
        <v>0</v>
      </c>
      <c r="E14" s="17">
        <f t="shared" si="2"/>
        <v>0</v>
      </c>
      <c r="F14" s="17">
        <f t="shared" si="3"/>
        <v>1</v>
      </c>
      <c r="G14" s="22">
        <f t="shared" si="4"/>
        <v>0</v>
      </c>
      <c r="H14" s="14"/>
      <c r="I14" s="15">
        <v>0.7</v>
      </c>
      <c r="J14" s="15">
        <v>0.2</v>
      </c>
      <c r="K14" s="15">
        <v>0.4</v>
      </c>
      <c r="L14" s="14"/>
      <c r="M14" s="14"/>
      <c r="N14" s="14"/>
      <c r="O14" s="14"/>
      <c r="P14" s="14"/>
      <c r="Q14" s="14"/>
      <c r="R14" s="14"/>
    </row>
    <row r="15" spans="1:18">
      <c r="A15" s="14">
        <v>0</v>
      </c>
      <c r="B15" s="14">
        <v>0.54999999999999993</v>
      </c>
      <c r="C15" s="14">
        <f t="shared" si="0"/>
        <v>0</v>
      </c>
      <c r="D15" s="21">
        <f t="shared" si="1"/>
        <v>0</v>
      </c>
      <c r="E15" s="17">
        <f t="shared" si="2"/>
        <v>0</v>
      </c>
      <c r="F15" s="17">
        <f t="shared" si="3"/>
        <v>0</v>
      </c>
      <c r="G15" s="22">
        <f t="shared" si="4"/>
        <v>1</v>
      </c>
      <c r="H15" s="14"/>
      <c r="I15" s="15">
        <v>0.8</v>
      </c>
      <c r="J15" s="15">
        <v>0</v>
      </c>
      <c r="K15" s="15">
        <v>0.2</v>
      </c>
      <c r="L15" s="14"/>
      <c r="M15" s="14"/>
      <c r="N15" s="14"/>
      <c r="O15" s="14"/>
      <c r="P15" s="14"/>
      <c r="Q15" s="14"/>
      <c r="R15" s="14"/>
    </row>
    <row r="16" spans="1:18" ht="15" thickBot="1">
      <c r="A16" s="14">
        <v>0</v>
      </c>
      <c r="B16" s="14">
        <v>0.75</v>
      </c>
      <c r="C16" s="14">
        <f t="shared" si="0"/>
        <v>0</v>
      </c>
      <c r="D16" s="23">
        <f t="shared" si="1"/>
        <v>0</v>
      </c>
      <c r="E16" s="24">
        <f t="shared" si="2"/>
        <v>0</v>
      </c>
      <c r="F16" s="24">
        <f t="shared" si="3"/>
        <v>0</v>
      </c>
      <c r="G16" s="25">
        <f t="shared" si="4"/>
        <v>1</v>
      </c>
      <c r="H16" s="14"/>
      <c r="I16" s="15">
        <v>0.9</v>
      </c>
      <c r="J16" s="15">
        <v>0</v>
      </c>
      <c r="K16" s="15">
        <v>0</v>
      </c>
      <c r="L16" s="14"/>
      <c r="M16" s="14"/>
      <c r="N16" s="14"/>
      <c r="O16" s="14"/>
      <c r="P16" s="14"/>
      <c r="Q16" s="14"/>
      <c r="R16" s="14"/>
    </row>
    <row r="17" spans="1:18">
      <c r="A17" s="14"/>
      <c r="B17" s="14"/>
      <c r="C17" s="14"/>
      <c r="D17" s="4">
        <f>SUM(D7:D16)</f>
        <v>0</v>
      </c>
      <c r="E17" s="5">
        <f>SUM(E7:E16)</f>
        <v>0</v>
      </c>
      <c r="F17" s="6">
        <f>SUM(F7:F16)</f>
        <v>5</v>
      </c>
      <c r="G17" s="7">
        <f>SUM(G7:G16)</f>
        <v>5</v>
      </c>
      <c r="H17" s="14"/>
      <c r="I17" s="15">
        <v>1</v>
      </c>
      <c r="J17" s="15">
        <v>0</v>
      </c>
      <c r="K17" s="15">
        <v>0</v>
      </c>
      <c r="L17" s="14"/>
      <c r="M17" s="14"/>
      <c r="N17" s="14"/>
      <c r="O17" s="14"/>
      <c r="P17" s="14"/>
      <c r="Q17" s="14"/>
      <c r="R17" s="14"/>
    </row>
    <row r="18" spans="1:18" ht="15" thickBo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8" t="s">
        <v>3</v>
      </c>
      <c r="B19" s="9" t="s">
        <v>4</v>
      </c>
      <c r="C19" s="14"/>
      <c r="D19" s="10">
        <f>D17</f>
        <v>0</v>
      </c>
      <c r="E19" s="9">
        <f>E17</f>
        <v>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ht="15" thickBot="1">
      <c r="A20" s="11" t="s">
        <v>5</v>
      </c>
      <c r="B20" s="12" t="s">
        <v>6</v>
      </c>
      <c r="C20" s="14"/>
      <c r="D20" s="11">
        <f>F17</f>
        <v>5</v>
      </c>
      <c r="E20" s="12">
        <f>G17</f>
        <v>5</v>
      </c>
      <c r="F20" s="14" t="s">
        <v>13</v>
      </c>
      <c r="G20" s="15">
        <v>0.9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14"/>
      <c r="B21" s="14"/>
      <c r="C21" s="14"/>
      <c r="D21" s="14"/>
      <c r="E21" s="14"/>
      <c r="F21" s="14" t="s">
        <v>7</v>
      </c>
      <c r="G21" s="15">
        <f>E19/(E19+E20)</f>
        <v>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14"/>
      <c r="B22" s="14"/>
      <c r="C22" s="14"/>
      <c r="D22" s="14"/>
      <c r="E22" s="14"/>
      <c r="F22" s="14" t="s">
        <v>8</v>
      </c>
      <c r="G22" s="15">
        <f>D19/(D19+D20)</f>
        <v>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 t="s">
        <v>9</v>
      </c>
      <c r="G23" s="14">
        <f>(D19+E20)/(D19+E19+D20+E20)</f>
        <v>0.5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A24" s="14"/>
      <c r="B24" s="14"/>
      <c r="C24" s="14"/>
      <c r="D24" s="14"/>
      <c r="E24" s="14"/>
      <c r="F24" s="14" t="s">
        <v>11</v>
      </c>
      <c r="G24" s="14" t="e">
        <f>D19/(D19+E19)</f>
        <v>#DIV/0!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>
      <c r="A25" s="14"/>
      <c r="B25" s="14"/>
      <c r="C25" s="14"/>
      <c r="D25" s="14"/>
      <c r="E25" s="14"/>
      <c r="F25" s="14" t="s">
        <v>10</v>
      </c>
      <c r="G25" s="14">
        <f>E20/(E20+E19)</f>
        <v>1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>
      <c r="A26" s="14"/>
      <c r="B26" s="14"/>
      <c r="C26" s="14"/>
      <c r="D26" s="14"/>
      <c r="E26" s="14"/>
      <c r="F26" s="14" t="s">
        <v>12</v>
      </c>
      <c r="G26" s="14">
        <f>D20/(D20+E20)</f>
        <v>0.5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30" spans="1:18">
      <c r="A30" s="1" t="s">
        <v>16</v>
      </c>
      <c r="D30" s="1" t="s">
        <v>17</v>
      </c>
    </row>
    <row r="31" spans="1:18">
      <c r="A31" s="1" t="s">
        <v>0</v>
      </c>
      <c r="B31" s="13" t="s">
        <v>1</v>
      </c>
      <c r="D31" s="1" t="s">
        <v>0</v>
      </c>
      <c r="E31" s="13" t="s">
        <v>1</v>
      </c>
    </row>
    <row r="32" spans="1:18">
      <c r="A32" s="1">
        <v>1</v>
      </c>
      <c r="B32" s="1">
        <v>0.54999999999999993</v>
      </c>
      <c r="D32" s="1">
        <v>0</v>
      </c>
      <c r="E32" s="1">
        <v>0.15000000000000002</v>
      </c>
    </row>
    <row r="33" spans="1:13">
      <c r="A33" s="1">
        <v>0</v>
      </c>
      <c r="B33" s="1">
        <v>0.15000000000000002</v>
      </c>
      <c r="D33" s="1">
        <v>0</v>
      </c>
      <c r="E33" s="1">
        <v>0.25</v>
      </c>
    </row>
    <row r="34" spans="1:13">
      <c r="A34" s="1">
        <v>1</v>
      </c>
      <c r="B34" s="1">
        <v>0.64999999999999991</v>
      </c>
      <c r="D34" s="1">
        <v>0</v>
      </c>
      <c r="E34" s="1">
        <v>0.35</v>
      </c>
    </row>
    <row r="35" spans="1:13">
      <c r="A35" s="1">
        <v>0</v>
      </c>
      <c r="B35" s="1">
        <v>0.35000000000000003</v>
      </c>
      <c r="D35" s="1">
        <v>1</v>
      </c>
      <c r="E35" s="1">
        <v>0.45</v>
      </c>
    </row>
    <row r="36" spans="1:13">
      <c r="A36" s="1">
        <v>1</v>
      </c>
      <c r="B36" s="1">
        <v>0.15000000000000002</v>
      </c>
      <c r="D36" s="1">
        <v>0</v>
      </c>
      <c r="E36" s="1">
        <v>0.45</v>
      </c>
    </row>
    <row r="37" spans="1:13">
      <c r="A37" s="1">
        <v>1</v>
      </c>
      <c r="B37" s="1">
        <v>0.85</v>
      </c>
      <c r="D37" s="1">
        <v>1</v>
      </c>
      <c r="E37" s="1">
        <v>0.55000000000000004</v>
      </c>
    </row>
    <row r="38" spans="1:13">
      <c r="A38" s="1">
        <v>0</v>
      </c>
      <c r="B38" s="1">
        <v>0.25</v>
      </c>
      <c r="D38" s="1">
        <v>0</v>
      </c>
      <c r="E38" s="1">
        <v>0.65</v>
      </c>
    </row>
    <row r="39" spans="1:13">
      <c r="A39" s="1">
        <v>1</v>
      </c>
      <c r="B39" s="1">
        <v>0.75</v>
      </c>
      <c r="D39" s="1">
        <v>1</v>
      </c>
      <c r="E39" s="1">
        <v>0.75</v>
      </c>
    </row>
    <row r="40" spans="1:13">
      <c r="A40" s="1">
        <v>0</v>
      </c>
      <c r="B40" s="1">
        <v>0.54999999999999993</v>
      </c>
      <c r="D40" s="1">
        <v>0</v>
      </c>
      <c r="E40" s="1">
        <v>0.85</v>
      </c>
    </row>
    <row r="41" spans="1:13">
      <c r="A41" s="1">
        <v>0</v>
      </c>
      <c r="B41" s="1">
        <v>0.75</v>
      </c>
      <c r="D41" s="1">
        <v>1</v>
      </c>
      <c r="E41" s="1">
        <v>0.95000000000000007</v>
      </c>
    </row>
    <row r="44" spans="1:13">
      <c r="I44" s="2"/>
      <c r="J44" s="2"/>
      <c r="K44" s="2"/>
      <c r="L44" s="2"/>
      <c r="M44" s="2"/>
    </row>
    <row r="46" spans="1:13">
      <c r="A46" s="1" t="s">
        <v>21</v>
      </c>
      <c r="D46" s="1" t="s">
        <v>22</v>
      </c>
      <c r="I46" s="1" t="s">
        <v>23</v>
      </c>
      <c r="L46" s="1" t="s">
        <v>23</v>
      </c>
    </row>
    <row r="47" spans="1:13">
      <c r="A47" s="1" t="s">
        <v>0</v>
      </c>
      <c r="B47" s="1" t="s">
        <v>1</v>
      </c>
      <c r="D47" s="1" t="s">
        <v>0</v>
      </c>
      <c r="E47" s="1" t="s">
        <v>1</v>
      </c>
      <c r="I47" s="1" t="s">
        <v>21</v>
      </c>
      <c r="L47" s="1" t="s">
        <v>22</v>
      </c>
    </row>
    <row r="48" spans="1:13">
      <c r="A48" s="1">
        <v>1</v>
      </c>
      <c r="B48" s="1">
        <v>0.54999999999999993</v>
      </c>
      <c r="D48" s="1">
        <v>1</v>
      </c>
      <c r="E48" s="1">
        <v>0.95</v>
      </c>
      <c r="I48" s="3" t="s">
        <v>14</v>
      </c>
      <c r="J48" s="3" t="s">
        <v>15</v>
      </c>
      <c r="L48" s="3" t="s">
        <v>14</v>
      </c>
      <c r="M48" s="3" t="s">
        <v>15</v>
      </c>
    </row>
    <row r="49" spans="1:13">
      <c r="A49" s="1">
        <v>0</v>
      </c>
      <c r="B49" s="1">
        <v>0.45</v>
      </c>
      <c r="D49" s="1">
        <v>0</v>
      </c>
      <c r="E49" s="1">
        <v>0.05</v>
      </c>
      <c r="I49" s="3">
        <v>1</v>
      </c>
      <c r="J49" s="3">
        <v>1</v>
      </c>
      <c r="L49" s="3">
        <v>1</v>
      </c>
      <c r="M49" s="3">
        <v>1</v>
      </c>
    </row>
    <row r="50" spans="1:13">
      <c r="A50" s="1">
        <v>1</v>
      </c>
      <c r="B50" s="1">
        <v>0.35</v>
      </c>
      <c r="D50" s="1">
        <v>1</v>
      </c>
      <c r="E50" s="1">
        <v>0.45</v>
      </c>
      <c r="I50" s="3">
        <v>0.8</v>
      </c>
      <c r="J50" s="3">
        <v>1</v>
      </c>
      <c r="L50" s="3">
        <v>0.6</v>
      </c>
      <c r="M50" s="3">
        <v>1</v>
      </c>
    </row>
    <row r="51" spans="1:13">
      <c r="A51" s="1">
        <v>0</v>
      </c>
      <c r="B51" s="1">
        <v>0.65</v>
      </c>
      <c r="D51" s="1">
        <v>0</v>
      </c>
      <c r="E51" s="1">
        <v>0.55000000000000004</v>
      </c>
      <c r="I51" s="3">
        <v>0.8</v>
      </c>
      <c r="J51" s="3">
        <v>0.8</v>
      </c>
      <c r="L51" s="3">
        <v>0.4</v>
      </c>
      <c r="M51" s="3">
        <v>1</v>
      </c>
    </row>
    <row r="52" spans="1:13">
      <c r="A52" s="1">
        <v>1</v>
      </c>
      <c r="B52" s="1">
        <v>0.75</v>
      </c>
      <c r="D52" s="1">
        <v>1</v>
      </c>
      <c r="E52" s="1">
        <v>0.75</v>
      </c>
      <c r="I52" s="3">
        <v>0.6</v>
      </c>
      <c r="J52" s="3">
        <v>0.8</v>
      </c>
      <c r="L52" s="3">
        <v>0.2</v>
      </c>
      <c r="M52" s="3">
        <v>1</v>
      </c>
    </row>
    <row r="53" spans="1:13">
      <c r="A53" s="1">
        <v>0</v>
      </c>
      <c r="B53" s="1">
        <v>0.25</v>
      </c>
      <c r="D53" s="1">
        <v>0</v>
      </c>
      <c r="E53" s="1">
        <v>0.25</v>
      </c>
      <c r="I53" s="3">
        <v>0.6</v>
      </c>
      <c r="J53" s="3">
        <v>0.6</v>
      </c>
      <c r="L53" s="3">
        <v>0.2</v>
      </c>
      <c r="M53" s="3">
        <v>1</v>
      </c>
    </row>
    <row r="54" spans="1:13">
      <c r="A54" s="1">
        <v>1</v>
      </c>
      <c r="B54" s="1">
        <v>0.15</v>
      </c>
      <c r="D54" s="1">
        <v>1</v>
      </c>
      <c r="E54" s="1">
        <v>0.85</v>
      </c>
      <c r="I54" s="3">
        <v>0.4</v>
      </c>
      <c r="J54" s="3">
        <v>0.6</v>
      </c>
      <c r="L54" s="3">
        <v>0.2</v>
      </c>
      <c r="M54" s="3">
        <v>0.8</v>
      </c>
    </row>
    <row r="55" spans="1:13">
      <c r="A55" s="1">
        <v>0</v>
      </c>
      <c r="B55" s="1">
        <v>0.85</v>
      </c>
      <c r="D55" s="1">
        <v>0</v>
      </c>
      <c r="E55" s="1">
        <v>0.15</v>
      </c>
      <c r="I55" s="3">
        <v>0.4</v>
      </c>
      <c r="J55" s="3">
        <v>0.4</v>
      </c>
      <c r="L55" s="3">
        <v>0</v>
      </c>
      <c r="M55" s="3">
        <v>0.8</v>
      </c>
    </row>
    <row r="56" spans="1:13">
      <c r="A56" s="1">
        <v>1</v>
      </c>
      <c r="B56" s="1">
        <v>0.95</v>
      </c>
      <c r="D56" s="1">
        <v>1</v>
      </c>
      <c r="E56" s="1">
        <v>0.95</v>
      </c>
      <c r="I56" s="3">
        <v>0.2</v>
      </c>
      <c r="J56" s="3">
        <v>0.4</v>
      </c>
      <c r="L56" s="3">
        <v>0</v>
      </c>
      <c r="M56" s="3">
        <v>0.8</v>
      </c>
    </row>
    <row r="57" spans="1:13">
      <c r="A57" s="1">
        <v>0</v>
      </c>
      <c r="B57" s="1">
        <v>0.05</v>
      </c>
      <c r="D57" s="1">
        <v>0</v>
      </c>
      <c r="E57" s="1">
        <v>0.05</v>
      </c>
      <c r="I57" s="3">
        <v>0.2</v>
      </c>
      <c r="J57" s="3">
        <v>0.2</v>
      </c>
      <c r="L57" s="3">
        <v>0</v>
      </c>
      <c r="M57" s="3">
        <v>0.6</v>
      </c>
    </row>
    <row r="58" spans="1:13">
      <c r="I58" s="3">
        <v>0</v>
      </c>
      <c r="J58" s="3">
        <v>0.2</v>
      </c>
      <c r="L58" s="3">
        <v>0</v>
      </c>
      <c r="M58" s="3">
        <v>0.4</v>
      </c>
    </row>
    <row r="59" spans="1:13">
      <c r="I59" s="3">
        <v>0</v>
      </c>
      <c r="J59" s="3">
        <v>0</v>
      </c>
      <c r="L59" s="3">
        <v>0</v>
      </c>
      <c r="M59" s="3"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</dc:creator>
  <cp:lastModifiedBy>Jim Stearns</cp:lastModifiedBy>
  <dcterms:created xsi:type="dcterms:W3CDTF">2014-02-26T16:49:47Z</dcterms:created>
  <dcterms:modified xsi:type="dcterms:W3CDTF">2014-11-22T19:42:41Z</dcterms:modified>
</cp:coreProperties>
</file>