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1"/>
  <workbookPr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8_{809639DB-F15E-4C6E-815D-683F718247C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<sst xmlns="http://schemas.openxmlformats.org/spreadsheetml/2006/main" count="106" uniqueCount="79">
  <si>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</si>
  <si>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</si>
  <si>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</si>
  <si>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</si>
  <si>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</si>
  <si>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</si>
  <si>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</si>
  <si>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</si>
  <si>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</si>
  <si>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</si>
  <si>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</si>
  <si>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</si>
  <si>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</si>
  <si>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</si>
  <si>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</si>
  <si>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</si>
  <si>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</si>
  <si>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</si>
  <si>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</si>
  <si>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</si>
  <si>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</si>
  <si>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</si>
  <si>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</si>
  <si>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REQ001</t>
  </si>
  <si>
    <t>TIEMPO</t>
  </si>
  <si>
    <t>PROG. RESP</t>
  </si>
  <si>
    <t>QUE</t>
  </si>
  <si>
    <t>PARA QUE</t>
  </si>
  <si>
    <t>COMO</t>
  </si>
  <si>
    <t>NOMBRE HISTORIA</t>
  </si>
  <si>
    <t>PRUEBA</t>
  </si>
  <si>
    <t>Matriz de Hoja de Usuario</t>
  </si>
  <si>
    <t>La gestión manual del inventario en la tienda es ineficiente y propensa a errores, lo que dificulta el seguimiento y control de los objetos en inventario y utilizados en la tienda.</t>
  </si>
  <si>
    <t>La tienda requiere un sistema que permita registrar y gestionar de manera eficiente los objetos en inventario y los utilizados en la tienda.</t>
  </si>
  <si>
    <t>Para optimizar el control del inventario, reducir errores humanos, y mejorar la eficiencia en la gestión de los productos.</t>
  </si>
  <si>
    <t>Para el usuario/cliente que cumple con la administracion de la misma.</t>
  </si>
  <si>
    <t xml:space="preserve">Analizar los requerimientos específicos de la tienda, diseñar la estructura de la base de datos para el inventario y desarrollar las funcionalidades de registro y actualización de productos.
</t>
  </si>
  <si>
    <t>TEAM</t>
  </si>
  <si>
    <t>5 Días</t>
  </si>
  <si>
    <t xml:space="preserve">Pendiente </t>
  </si>
  <si>
    <t>Verificar que todos los productos puedan ser registrados y actualizados correctamente y realizar pruebas de usuario para asegurar que el sistema es fácil de usar.</t>
  </si>
  <si>
    <t>Considerar futuras actualizaciones que incluyan funcionalidades adicionales como la integración con sistemas de ventas en línea.</t>
  </si>
  <si>
    <t>Implementación de Sistema de Gestión de Inventario para Tienda de Manualidades.</t>
  </si>
  <si>
    <t>REQ002</t>
  </si>
  <si>
    <t>La tienda presenta dificultades para gestionar eficientemente los productos de manualidades, especialmente aquellos relacionados con FOMIX.</t>
  </si>
  <si>
    <t>El sistema debe ser capaz de manejar productos de manualidades, especialmente aquellos relacionados con FOMIX.</t>
  </si>
  <si>
    <t>Para asegurar una gestión precisa y eficiente de los productos de FOMIX, mejorando el control del inventario y optimizando la disponibilidad de estos productos para los clientes.</t>
  </si>
  <si>
    <t xml:space="preserve">
Diseñar la estructura de la base de datos para incluir características específicas de los productos de FOMIX, implementar un sistema de categorización para los productos de FOMIX.
</t>
  </si>
  <si>
    <t>6 Días</t>
  </si>
  <si>
    <t xml:space="preserve">Verificar que todos los productos de FOMIX puedan ser registrados, actualizados y categorizados correctamente, comprobar la precisión en el seguimiento del inventario de productos de FOMIX.
</t>
  </si>
  <si>
    <t>Considerar la posibilidad de integrar funciones adicionales que permitan la gestión de otros tipos de manualidades en el futuro.</t>
  </si>
  <si>
    <t xml:space="preserve"> Sistema de Gestión de Inventario para Productos de FOMIX.</t>
  </si>
  <si>
    <t>REQ003</t>
  </si>
  <si>
    <t>Los métodos manuales actuales de control y manejo de inventario son ineficientes y propensos a errores.</t>
  </si>
  <si>
    <t>Se necesita una solución para reemplazar los métodos manuales actuales de control y manejo de inventario.</t>
  </si>
  <si>
    <t>Para automatizar el proceso de gestión de inventario, reducir errores humanos y mejorar la eficiencia operativa de la tienda.</t>
  </si>
  <si>
    <t xml:space="preserve">Realizar un análisis de los métodos manuales actuales y sus deficiencias, diseñar un sistema automatizado de gestión de inventario, implementar una base de datos centralizada para el inventario.
</t>
  </si>
  <si>
    <t>7 Días</t>
  </si>
  <si>
    <t>Verificar que todos los productos puedan ser registrados y actualizados automáticamente sin errores, comprobar la precisión del seguimiento de inventario automatizado.</t>
  </si>
  <si>
    <t>Evaluar la posibilidad de integrar funciones adicionales para análisis de inventario y reportes.</t>
  </si>
  <si>
    <t>Sistema Automatizado de Gestión de Inventario para Reemplazar Métodos Manuales.</t>
  </si>
  <si>
    <t>REQ004</t>
  </si>
  <si>
    <t>La interfaz de usuario actual del sistema de gestión de inventario no refleja adecuadamente la identidad de la tienda, lo que afecta la experiencia del usuario.</t>
  </si>
  <si>
    <t>Se requiere una interfaz de usuario que refleje la identidad de la tienda.</t>
  </si>
  <si>
    <t>Para mejorar la experiencia del usuario y fortalecer la imagen de la tienda a través de una interfaz que sea visualmente atractiva y coherente con la identidad de la misma.</t>
  </si>
  <si>
    <t>Analizar la identidad visual y los valores de la marca de la tienda, diseñar una interfaz de usuario que incorpore elementos de la identidad visual de la tienda, como colores, logotipos y tipografía.
Desarrollar y aplicar el nuevo diseño de la interfaz al sistema de gestión de inventario.</t>
  </si>
  <si>
    <t>2 Días</t>
  </si>
  <si>
    <t>Verificar que la interfaz de usuario refleje adecuadamente la identidad de la tienda.
Recoger feedback del personal y hacer ajustes necesarios.</t>
  </si>
  <si>
    <t>Considerar la posibilidad de realizar encuestas a clientes para obtener su opinión sobre la nueva interfaz y su impacto en la percepción de la marca.</t>
  </si>
  <si>
    <t>Diseño e Implementación de una Interfaz de Usuario que Refleje la Identidad de la Tienda.</t>
  </si>
  <si>
    <t>REQ005</t>
  </si>
  <si>
    <t>La falta de un sistema que permita la clasificación de productos por categorías y atributos dificulta la organización y búsqueda eficiente de productos en la tienda.</t>
  </si>
  <si>
    <t>El sistema debe permitir la clasificación de productos por categorías y atributos.</t>
  </si>
  <si>
    <t>Para mejorar la organización, facilitar la búsqueda de productos y optimizar la gestión del inventario.</t>
  </si>
  <si>
    <t xml:space="preserve">Diseñar una estructura de base de datos que soporte la clasificación por categorías y atributos, desarrollar funcionalidades que permitan la clasificación y filtrado de productos según categorías y atributos.
Implementar una interfaz de usuario que facilite la asignación y visualización de categorías y atributos de productos.
</t>
  </si>
  <si>
    <t>4 Días</t>
  </si>
  <si>
    <t xml:space="preserve">Verificar que los productos puedan ser clasificados correctamente por categorías y atributos, comprobar la funcionalidad de búsqueda y filtrado de productos por categorías y atributos.
</t>
  </si>
  <si>
    <t>Tener en cuenta la posibilidad de agregar funcionalidades adicionales, como la capacidad de agregar nuevos atributos y categorías.</t>
  </si>
  <si>
    <t>Implementación de Clasificación de Productos por Categorías y Atributos en el Sistema de Gestión de Inventario.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</si>
</sst>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EA9999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vertical="center"/>
    </xf>
    <xf numFmtId="0" fontId="2" fillId="2" borderId="8" xfId="0" applyFont="1" applyFill="1" applyBorder="1"/>
    <xf numFmtId="0" fontId="13" fillId="4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0" fillId="8" borderId="0" xfId="0" applyFill="1"/>
    <xf numFmtId="0" fontId="4" fillId="9" borderId="1" xfId="0" applyFont="1" applyFill="1" applyBorder="1" applyAlignment="1">
      <alignment horizontal="center" vertical="center" wrapText="1"/>
    </xf>
    <xf numFmtId="0" fontId="2" fillId="2" borderId="10" xfId="0" applyFont="1" applyFill="1" applyBorder="1"/>
    <xf numFmtId="0" fontId="8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3" borderId="5" xfId="0" applyFont="1" applyFill="1" applyBorder="1" applyAlignment="1">
      <alignment horizontal="center" vertical="center"/>
    </xf>
    <xf numFmtId="0" fontId="10" fillId="0" borderId="7" xfId="0" applyFont="1" applyBorder="1"/>
    <xf numFmtId="0" fontId="1" fillId="4" borderId="5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3" fillId="7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4" fillId="6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1" fillId="4" borderId="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wrapText="1"/>
    </xf>
    <xf numFmtId="0" fontId="1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619125</xdr:colOff>
      <xdr:row>0</xdr:row>
      <xdr:rowOff>9525</xdr:rowOff>
    </xdr:from>
    <xdr:ext cx="1095375" cy="116205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39400" y="952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3"/>
  <sheetViews>
    <sheetView showGridLines="0" tabSelected="1" topLeftCell="A4" zoomScale="87" zoomScaleNormal="87" workbookViewId="0">
      <selection activeCell="F10" sqref="F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20.1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30" t="s">
        <v>31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A5" s="21"/>
      <c r="B5" s="22" t="s">
        <v>0</v>
      </c>
      <c r="C5" s="22" t="s">
        <v>1</v>
      </c>
      <c r="D5" s="22" t="s">
        <v>2</v>
      </c>
      <c r="E5" s="22" t="s">
        <v>3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2" t="s">
        <v>9</v>
      </c>
      <c r="L5" s="22" t="s">
        <v>10</v>
      </c>
      <c r="M5" s="22" t="s">
        <v>11</v>
      </c>
      <c r="N5" s="22" t="s">
        <v>12</v>
      </c>
      <c r="O5" s="22" t="s">
        <v>13</v>
      </c>
    </row>
    <row r="6" spans="1:15" ht="154.5" customHeight="1" x14ac:dyDescent="0.2">
      <c r="B6" s="61" t="s">
        <v>23</v>
      </c>
      <c r="C6" s="58" t="s">
        <v>32</v>
      </c>
      <c r="D6" s="58" t="s">
        <v>33</v>
      </c>
      <c r="E6" s="58" t="s">
        <v>34</v>
      </c>
      <c r="F6" s="58" t="s">
        <v>35</v>
      </c>
      <c r="G6" s="59" t="s">
        <v>36</v>
      </c>
      <c r="H6" s="69" t="s">
        <v>37</v>
      </c>
      <c r="I6" s="5" t="s">
        <v>38</v>
      </c>
      <c r="J6" s="5" t="s">
        <v>39</v>
      </c>
      <c r="K6" s="5" t="s">
        <v>14</v>
      </c>
      <c r="L6" s="5" t="s">
        <v>17</v>
      </c>
      <c r="M6" s="61" t="s">
        <v>40</v>
      </c>
      <c r="N6" s="58" t="s">
        <v>41</v>
      </c>
      <c r="O6" s="58" t="s">
        <v>42</v>
      </c>
    </row>
    <row r="7" spans="1:15" ht="167.25" customHeight="1" x14ac:dyDescent="0.2">
      <c r="B7" s="60" t="s">
        <v>43</v>
      </c>
      <c r="C7" s="62" t="s">
        <v>44</v>
      </c>
      <c r="D7" s="58" t="s">
        <v>45</v>
      </c>
      <c r="E7" s="58" t="s">
        <v>46</v>
      </c>
      <c r="F7" s="58" t="s">
        <v>35</v>
      </c>
      <c r="G7" s="60" t="s">
        <v>47</v>
      </c>
      <c r="H7" s="69" t="s">
        <v>37</v>
      </c>
      <c r="I7" s="5" t="s">
        <v>48</v>
      </c>
      <c r="J7" s="5" t="s">
        <v>39</v>
      </c>
      <c r="K7" s="5" t="s">
        <v>14</v>
      </c>
      <c r="L7" s="5" t="s">
        <v>17</v>
      </c>
      <c r="M7" s="60" t="s">
        <v>49</v>
      </c>
      <c r="N7" s="63" t="s">
        <v>50</v>
      </c>
      <c r="O7" s="58" t="s">
        <v>51</v>
      </c>
    </row>
    <row r="8" spans="1:15" ht="173.25" customHeight="1" x14ac:dyDescent="0.2">
      <c r="B8" s="61" t="s">
        <v>52</v>
      </c>
      <c r="C8" s="58" t="s">
        <v>53</v>
      </c>
      <c r="D8" s="58" t="s">
        <v>54</v>
      </c>
      <c r="E8" s="62" t="s">
        <v>55</v>
      </c>
      <c r="F8" s="58" t="s">
        <v>35</v>
      </c>
      <c r="G8" s="60" t="s">
        <v>56</v>
      </c>
      <c r="H8" s="69" t="s">
        <v>37</v>
      </c>
      <c r="I8" s="5" t="s">
        <v>57</v>
      </c>
      <c r="J8" s="5" t="s">
        <v>39</v>
      </c>
      <c r="K8" s="5" t="s">
        <v>14</v>
      </c>
      <c r="L8" s="5" t="s">
        <v>17</v>
      </c>
      <c r="M8" s="60" t="s">
        <v>58</v>
      </c>
      <c r="N8" s="62" t="s">
        <v>59</v>
      </c>
      <c r="O8" s="58" t="s">
        <v>60</v>
      </c>
    </row>
    <row r="9" spans="1:15" ht="194.25" customHeight="1" x14ac:dyDescent="0.2">
      <c r="B9" s="60" t="s">
        <v>61</v>
      </c>
      <c r="C9" s="64" t="s">
        <v>62</v>
      </c>
      <c r="D9" s="58" t="s">
        <v>63</v>
      </c>
      <c r="E9" s="58" t="s">
        <v>64</v>
      </c>
      <c r="F9" s="58" t="s">
        <v>35</v>
      </c>
      <c r="G9" s="65" t="s">
        <v>65</v>
      </c>
      <c r="H9" s="69" t="s">
        <v>37</v>
      </c>
      <c r="I9" s="5" t="s">
        <v>66</v>
      </c>
      <c r="J9" s="5" t="s">
        <v>39</v>
      </c>
      <c r="K9" s="5" t="s">
        <v>14</v>
      </c>
      <c r="L9" s="5" t="s">
        <v>17</v>
      </c>
      <c r="M9" s="66" t="s">
        <v>67</v>
      </c>
      <c r="N9" s="58" t="s">
        <v>68</v>
      </c>
      <c r="O9" s="58" t="s">
        <v>69</v>
      </c>
    </row>
    <row r="10" spans="1:15" ht="226.5" customHeight="1" x14ac:dyDescent="0.2">
      <c r="B10" s="61" t="s">
        <v>70</v>
      </c>
      <c r="C10" s="58" t="s">
        <v>71</v>
      </c>
      <c r="D10" s="58" t="s">
        <v>72</v>
      </c>
      <c r="E10" s="67" t="s">
        <v>73</v>
      </c>
      <c r="F10" s="58" t="s">
        <v>35</v>
      </c>
      <c r="G10" s="68" t="s">
        <v>74</v>
      </c>
      <c r="H10" s="69" t="s">
        <v>37</v>
      </c>
      <c r="I10" s="5" t="s">
        <v>75</v>
      </c>
      <c r="J10" s="5" t="s">
        <v>39</v>
      </c>
      <c r="K10" s="5" t="s">
        <v>14</v>
      </c>
      <c r="L10" s="5" t="s">
        <v>17</v>
      </c>
      <c r="M10" s="58" t="s">
        <v>76</v>
      </c>
      <c r="N10" s="58" t="s">
        <v>77</v>
      </c>
      <c r="O10" s="58" t="s">
        <v>78</v>
      </c>
    </row>
    <row r="11" spans="1:15" x14ac:dyDescent="0.25">
      <c r="I11" s="1"/>
      <c r="J11" s="1"/>
      <c r="K11" s="2"/>
      <c r="L11" s="3"/>
    </row>
    <row r="12" spans="1:15" ht="52.5" customHeight="1" x14ac:dyDescent="0.25">
      <c r="I12" s="1"/>
      <c r="J12" s="1"/>
      <c r="K12" s="2"/>
      <c r="L12" s="3"/>
    </row>
    <row r="13" spans="1:15" ht="57.75" customHeight="1" x14ac:dyDescent="0.2">
      <c r="I13" s="1"/>
      <c r="J13" s="1"/>
      <c r="K13" s="6"/>
      <c r="L13" s="3"/>
    </row>
    <row r="14" spans="1:15" ht="19.5" customHeight="1" x14ac:dyDescent="0.2">
      <c r="I14" s="1"/>
      <c r="J14" s="1"/>
      <c r="K14" s="6"/>
      <c r="L14" s="3"/>
    </row>
    <row r="15" spans="1:15" ht="19.5" customHeight="1" x14ac:dyDescent="0.25">
      <c r="I15" s="1"/>
      <c r="J15" s="1"/>
      <c r="K15" s="2"/>
      <c r="L15" s="3"/>
    </row>
    <row r="16" spans="1:15" ht="19.5" customHeight="1" x14ac:dyDescent="0.25">
      <c r="I16" s="1"/>
      <c r="J16" s="1"/>
      <c r="K16" s="2"/>
      <c r="L16" s="3"/>
    </row>
    <row r="17" spans="2:13" ht="19.5" customHeight="1" x14ac:dyDescent="0.25">
      <c r="I17" s="1"/>
      <c r="J17" s="1"/>
      <c r="K17" s="2"/>
      <c r="L17" s="3"/>
    </row>
    <row r="18" spans="2:13" ht="19.5" customHeight="1" x14ac:dyDescent="0.25">
      <c r="I18" s="1"/>
      <c r="J18" s="1"/>
      <c r="K18" s="2" t="s">
        <v>14</v>
      </c>
      <c r="L18" s="1" t="s">
        <v>15</v>
      </c>
      <c r="M18" s="4"/>
    </row>
    <row r="19" spans="2:13" ht="19.5" customHeight="1" x14ac:dyDescent="0.25">
      <c r="I19" s="1"/>
      <c r="J19" s="1"/>
      <c r="K19" s="2" t="s">
        <v>16</v>
      </c>
      <c r="L19" s="1" t="s">
        <v>17</v>
      </c>
      <c r="M19" s="4"/>
    </row>
    <row r="20" spans="2:13" ht="19.5" customHeight="1" x14ac:dyDescent="0.25">
      <c r="I20" s="1"/>
      <c r="J20" s="1"/>
      <c r="K20" s="2" t="s">
        <v>18</v>
      </c>
      <c r="L20" s="1" t="s">
        <v>19</v>
      </c>
      <c r="M20" s="4"/>
    </row>
    <row r="21" spans="2:13" ht="19.5" customHeight="1" x14ac:dyDescent="0.25">
      <c r="I21" s="1"/>
      <c r="J21" s="1"/>
      <c r="K21" s="2"/>
      <c r="L21" s="1" t="s">
        <v>20</v>
      </c>
      <c r="M21" s="4"/>
    </row>
    <row r="22" spans="2:13" ht="19.5" customHeight="1" x14ac:dyDescent="0.25">
      <c r="I22" s="1"/>
      <c r="J22" s="1"/>
      <c r="K22" s="2"/>
      <c r="L22" s="3"/>
    </row>
    <row r="23" spans="2:13" ht="19.5" customHeight="1" x14ac:dyDescent="0.25">
      <c r="I23" s="1"/>
      <c r="J23" s="1"/>
      <c r="K23" s="2"/>
      <c r="L23" s="3"/>
    </row>
    <row r="24" spans="2:13" ht="19.5" customHeight="1" x14ac:dyDescent="0.25">
      <c r="I24" s="1"/>
      <c r="J24" s="1"/>
      <c r="K24" s="2"/>
      <c r="L24" s="3"/>
    </row>
    <row r="25" spans="2:13" ht="19.5" customHeight="1" x14ac:dyDescent="0.25">
      <c r="B25" s="32"/>
      <c r="C25" s="31"/>
      <c r="D25" s="31"/>
      <c r="E25" s="31"/>
      <c r="F25" s="31"/>
      <c r="G25" s="31"/>
      <c r="H25" s="31"/>
      <c r="I25" s="31"/>
      <c r="J25" s="31"/>
      <c r="K25" s="2"/>
      <c r="L25" s="3"/>
    </row>
    <row r="26" spans="2:13" ht="19.5" customHeight="1" x14ac:dyDescent="0.25">
      <c r="B26" s="31"/>
      <c r="C26" s="31"/>
      <c r="D26" s="31"/>
      <c r="E26" s="31"/>
      <c r="F26" s="31"/>
      <c r="G26" s="31"/>
      <c r="H26" s="31"/>
      <c r="I26" s="31"/>
      <c r="J26" s="31"/>
      <c r="K26" s="2"/>
      <c r="L26" s="3"/>
    </row>
    <row r="27" spans="2:13" ht="19.5" customHeight="1" x14ac:dyDescent="0.25">
      <c r="B27" s="31"/>
      <c r="C27" s="31"/>
      <c r="D27" s="31"/>
      <c r="E27" s="31"/>
      <c r="F27" s="31"/>
      <c r="G27" s="31"/>
      <c r="H27" s="31"/>
      <c r="I27" s="31"/>
      <c r="J27" s="31"/>
      <c r="K27" s="2"/>
      <c r="L27" s="3"/>
    </row>
    <row r="28" spans="2:13" ht="15.75" customHeight="1" x14ac:dyDescent="0.25">
      <c r="B28" s="31"/>
      <c r="C28" s="31"/>
      <c r="D28" s="31"/>
      <c r="E28" s="31"/>
      <c r="F28" s="31"/>
      <c r="G28" s="31"/>
      <c r="H28" s="31"/>
      <c r="I28" s="31"/>
      <c r="J28" s="31"/>
      <c r="K28" s="2"/>
      <c r="L28" s="3"/>
    </row>
    <row r="29" spans="2:13" ht="15.75" customHeight="1" x14ac:dyDescent="0.25">
      <c r="B29" s="31"/>
      <c r="C29" s="31"/>
      <c r="D29" s="31"/>
      <c r="E29" s="31"/>
      <c r="F29" s="31"/>
      <c r="G29" s="31"/>
      <c r="H29" s="31"/>
      <c r="I29" s="31"/>
      <c r="J29" s="31"/>
      <c r="K29" s="2"/>
      <c r="L29" s="3"/>
    </row>
    <row r="30" spans="2:13" ht="15.75" customHeight="1" x14ac:dyDescent="0.25">
      <c r="B30" s="31"/>
      <c r="C30" s="31"/>
      <c r="D30" s="31"/>
      <c r="E30" s="31"/>
      <c r="F30" s="31"/>
      <c r="G30" s="31"/>
      <c r="H30" s="31"/>
      <c r="I30" s="31"/>
      <c r="J30" s="31"/>
      <c r="K30" s="2"/>
      <c r="L30" s="3"/>
    </row>
    <row r="31" spans="2:13" ht="15.75" customHeight="1" x14ac:dyDescent="0.25">
      <c r="B31" s="31"/>
      <c r="C31" s="31"/>
      <c r="D31" s="31"/>
      <c r="E31" s="31"/>
      <c r="F31" s="31"/>
      <c r="G31" s="31"/>
      <c r="H31" s="31"/>
      <c r="I31" s="31"/>
      <c r="J31" s="31"/>
      <c r="K31" s="2"/>
      <c r="L31" s="3"/>
    </row>
    <row r="32" spans="2:13" ht="15.75" customHeight="1" x14ac:dyDescent="0.25">
      <c r="B32" s="31"/>
      <c r="C32" s="31"/>
      <c r="D32" s="31"/>
      <c r="E32" s="31"/>
      <c r="F32" s="31"/>
      <c r="G32" s="31"/>
      <c r="H32" s="31"/>
      <c r="I32" s="31"/>
      <c r="J32" s="31"/>
      <c r="K32" s="2"/>
      <c r="L32" s="3"/>
    </row>
    <row r="33" spans="2:12" ht="15.75" customHeight="1" x14ac:dyDescent="0.25">
      <c r="B33" s="31"/>
      <c r="C33" s="31"/>
      <c r="D33" s="31"/>
      <c r="E33" s="31"/>
      <c r="F33" s="31"/>
      <c r="G33" s="31"/>
      <c r="H33" s="31"/>
      <c r="I33" s="31"/>
      <c r="J33" s="31"/>
      <c r="K33" s="2"/>
      <c r="L33" s="3"/>
    </row>
    <row r="34" spans="2:12" ht="15.75" customHeight="1" x14ac:dyDescent="0.25">
      <c r="B34" s="31"/>
      <c r="C34" s="31"/>
      <c r="D34" s="31"/>
      <c r="E34" s="31"/>
      <c r="F34" s="31"/>
      <c r="G34" s="31"/>
      <c r="H34" s="31"/>
      <c r="I34" s="31"/>
      <c r="J34" s="31"/>
      <c r="K34" s="2"/>
      <c r="L34" s="3"/>
    </row>
    <row r="35" spans="2:12" ht="15.75" customHeight="1" x14ac:dyDescent="0.25">
      <c r="B35" s="31"/>
      <c r="C35" s="31"/>
      <c r="D35" s="31"/>
      <c r="E35" s="31"/>
      <c r="F35" s="31"/>
      <c r="G35" s="31"/>
      <c r="H35" s="31"/>
      <c r="I35" s="31"/>
      <c r="J35" s="31"/>
      <c r="K35" s="2"/>
      <c r="L35" s="3"/>
    </row>
    <row r="36" spans="2:12" ht="15.75" customHeight="1" x14ac:dyDescent="0.25">
      <c r="B36" s="31"/>
      <c r="C36" s="31"/>
      <c r="D36" s="31"/>
      <c r="E36" s="31"/>
      <c r="F36" s="31"/>
      <c r="G36" s="31"/>
      <c r="H36" s="31"/>
      <c r="I36" s="31"/>
      <c r="J36" s="31"/>
      <c r="K36" s="2"/>
      <c r="L36" s="3"/>
    </row>
    <row r="37" spans="2:12" ht="15.75" customHeight="1" x14ac:dyDescent="0.25">
      <c r="B37" s="31"/>
      <c r="C37" s="31"/>
      <c r="D37" s="31"/>
      <c r="E37" s="31"/>
      <c r="F37" s="31"/>
      <c r="G37" s="31"/>
      <c r="H37" s="31"/>
      <c r="I37" s="31"/>
      <c r="J37" s="31"/>
      <c r="K37" s="2"/>
      <c r="L37" s="3"/>
    </row>
    <row r="38" spans="2:12" ht="15.75" customHeight="1" x14ac:dyDescent="0.25">
      <c r="B38" s="31"/>
      <c r="C38" s="31"/>
      <c r="D38" s="31"/>
      <c r="E38" s="31"/>
      <c r="F38" s="31"/>
      <c r="G38" s="31"/>
      <c r="H38" s="31"/>
      <c r="I38" s="31"/>
      <c r="J38" s="31"/>
      <c r="K38" s="2"/>
      <c r="L38" s="3"/>
    </row>
    <row r="39" spans="2:12" ht="15.75" customHeight="1" x14ac:dyDescent="0.25">
      <c r="B39" s="31"/>
      <c r="C39" s="31"/>
      <c r="D39" s="31"/>
      <c r="E39" s="31"/>
      <c r="F39" s="31"/>
      <c r="G39" s="31"/>
      <c r="H39" s="31"/>
      <c r="I39" s="31"/>
      <c r="J39" s="31"/>
      <c r="K39" s="2"/>
      <c r="L39" s="3"/>
    </row>
    <row r="40" spans="2:12" ht="15.75" customHeight="1" x14ac:dyDescent="0.25">
      <c r="B40" s="31"/>
      <c r="C40" s="31"/>
      <c r="D40" s="31"/>
      <c r="E40" s="31"/>
      <c r="F40" s="31"/>
      <c r="G40" s="31"/>
      <c r="H40" s="31"/>
      <c r="I40" s="31"/>
      <c r="J40" s="31"/>
      <c r="K40" s="2"/>
      <c r="L40" s="3"/>
    </row>
    <row r="41" spans="2:12" ht="15.75" customHeight="1" x14ac:dyDescent="0.25">
      <c r="B41" s="31"/>
      <c r="C41" s="31"/>
      <c r="D41" s="31"/>
      <c r="E41" s="31"/>
      <c r="F41" s="31"/>
      <c r="G41" s="31"/>
      <c r="H41" s="31"/>
      <c r="I41" s="31"/>
      <c r="J41" s="31"/>
      <c r="K41" s="2"/>
      <c r="L41" s="3"/>
    </row>
    <row r="42" spans="2:12" ht="15.75" customHeight="1" x14ac:dyDescent="0.25">
      <c r="B42" s="31"/>
      <c r="C42" s="31"/>
      <c r="D42" s="31"/>
      <c r="E42" s="31"/>
      <c r="F42" s="31"/>
      <c r="G42" s="31"/>
      <c r="H42" s="31"/>
      <c r="I42" s="31"/>
      <c r="J42" s="31"/>
      <c r="K42" s="2"/>
      <c r="L42" s="3"/>
    </row>
    <row r="43" spans="2:12" ht="15.75" customHeight="1" x14ac:dyDescent="0.25">
      <c r="B43" s="31"/>
      <c r="C43" s="31"/>
      <c r="D43" s="31"/>
      <c r="E43" s="31"/>
      <c r="F43" s="31"/>
      <c r="G43" s="31"/>
      <c r="H43" s="31"/>
      <c r="I43" s="31"/>
      <c r="J43" s="31"/>
      <c r="K43" s="2"/>
      <c r="L43" s="3"/>
    </row>
    <row r="44" spans="2:12" ht="15.75" customHeight="1" x14ac:dyDescent="0.25">
      <c r="B44" s="31"/>
      <c r="C44" s="31"/>
      <c r="D44" s="31"/>
      <c r="E44" s="31"/>
      <c r="F44" s="31"/>
      <c r="G44" s="31"/>
      <c r="H44" s="31"/>
      <c r="I44" s="31"/>
      <c r="J44" s="31"/>
      <c r="K44" s="2"/>
      <c r="L44" s="3"/>
    </row>
    <row r="45" spans="2:12" ht="15.75" customHeight="1" x14ac:dyDescent="0.25">
      <c r="B45" s="31"/>
      <c r="C45" s="31"/>
      <c r="D45" s="31"/>
      <c r="E45" s="31"/>
      <c r="F45" s="31"/>
      <c r="G45" s="31"/>
      <c r="H45" s="31"/>
      <c r="I45" s="31"/>
      <c r="J45" s="31"/>
      <c r="K45" s="2"/>
      <c r="L45" s="3"/>
    </row>
    <row r="46" spans="2:12" ht="15.75" customHeight="1" x14ac:dyDescent="0.25">
      <c r="B46" s="31"/>
      <c r="C46" s="31"/>
      <c r="D46" s="31"/>
      <c r="E46" s="31"/>
      <c r="F46" s="31"/>
      <c r="G46" s="31"/>
      <c r="H46" s="31"/>
      <c r="I46" s="31"/>
      <c r="J46" s="31"/>
      <c r="K46" s="2"/>
      <c r="L46" s="3"/>
    </row>
    <row r="47" spans="2:12" ht="15.75" customHeight="1" x14ac:dyDescent="0.25">
      <c r="B47" s="31"/>
      <c r="C47" s="31"/>
      <c r="D47" s="31"/>
      <c r="E47" s="31"/>
      <c r="F47" s="31"/>
      <c r="G47" s="31"/>
      <c r="H47" s="31"/>
      <c r="I47" s="31"/>
      <c r="J47" s="31"/>
      <c r="K47" s="2"/>
      <c r="L47" s="3"/>
    </row>
    <row r="48" spans="2:12" ht="15.75" customHeight="1" x14ac:dyDescent="0.25">
      <c r="B48" s="31"/>
      <c r="C48" s="31"/>
      <c r="D48" s="31"/>
      <c r="E48" s="31"/>
      <c r="F48" s="31"/>
      <c r="G48" s="31"/>
      <c r="H48" s="31"/>
      <c r="I48" s="31"/>
      <c r="J48" s="31"/>
      <c r="K48" s="2"/>
      <c r="L48" s="3"/>
    </row>
    <row r="49" spans="2:12" ht="15.75" customHeight="1" x14ac:dyDescent="0.25">
      <c r="B49" s="31"/>
      <c r="C49" s="31"/>
      <c r="D49" s="31"/>
      <c r="E49" s="31"/>
      <c r="F49" s="31"/>
      <c r="G49" s="31"/>
      <c r="H49" s="31"/>
      <c r="I49" s="31"/>
      <c r="J49" s="31"/>
      <c r="K49" s="2"/>
      <c r="L49" s="3"/>
    </row>
    <row r="50" spans="2:12" ht="15.75" customHeight="1" x14ac:dyDescent="0.25">
      <c r="B50" s="31"/>
      <c r="C50" s="31"/>
      <c r="D50" s="31"/>
      <c r="E50" s="31"/>
      <c r="F50" s="31"/>
      <c r="G50" s="31"/>
      <c r="H50" s="31"/>
      <c r="I50" s="31"/>
      <c r="J50" s="31"/>
      <c r="K50" s="2"/>
      <c r="L50" s="3"/>
    </row>
    <row r="51" spans="2:12" ht="15.75" customHeight="1" x14ac:dyDescent="0.25">
      <c r="B51" s="31"/>
      <c r="C51" s="31"/>
      <c r="D51" s="31"/>
      <c r="E51" s="31"/>
      <c r="F51" s="31"/>
      <c r="G51" s="31"/>
      <c r="H51" s="31"/>
      <c r="I51" s="31"/>
      <c r="J51" s="31"/>
      <c r="K51" s="2"/>
      <c r="L51" s="3"/>
    </row>
    <row r="52" spans="2:12" ht="15.75" customHeight="1" x14ac:dyDescent="0.25">
      <c r="B52" s="31"/>
      <c r="C52" s="31"/>
      <c r="D52" s="31"/>
      <c r="E52" s="31"/>
      <c r="F52" s="31"/>
      <c r="G52" s="31"/>
      <c r="H52" s="31"/>
      <c r="I52" s="31"/>
      <c r="J52" s="31"/>
      <c r="K52" s="2"/>
      <c r="L52" s="3"/>
    </row>
    <row r="53" spans="2:12" ht="15.75" customHeight="1" x14ac:dyDescent="0.25">
      <c r="I53" s="1"/>
      <c r="J53" s="1"/>
      <c r="K53" s="2"/>
      <c r="L53" s="3"/>
    </row>
    <row r="54" spans="2:12" ht="15.75" customHeight="1" x14ac:dyDescent="0.25">
      <c r="I54" s="1"/>
      <c r="J54" s="1"/>
      <c r="K54" s="2"/>
      <c r="L54" s="3"/>
    </row>
    <row r="55" spans="2:12" ht="15.75" customHeight="1" x14ac:dyDescent="0.25">
      <c r="I55" s="1"/>
      <c r="J55" s="1"/>
      <c r="K55" s="2"/>
      <c r="L55" s="3"/>
    </row>
    <row r="56" spans="2:12" ht="15.75" customHeight="1" x14ac:dyDescent="0.25">
      <c r="I56" s="1"/>
      <c r="J56" s="1"/>
      <c r="K56" s="2"/>
      <c r="L56" s="3"/>
    </row>
    <row r="57" spans="2:12" ht="15.75" customHeight="1" x14ac:dyDescent="0.25">
      <c r="I57" s="1"/>
      <c r="J57" s="1"/>
      <c r="K57" s="2"/>
      <c r="L57" s="3"/>
    </row>
    <row r="58" spans="2:12" ht="15.75" customHeight="1" x14ac:dyDescent="0.25">
      <c r="I58" s="1"/>
      <c r="J58" s="1"/>
      <c r="K58" s="2"/>
      <c r="L58" s="3"/>
    </row>
    <row r="59" spans="2:12" ht="15.75" customHeight="1" x14ac:dyDescent="0.25">
      <c r="I59" s="1"/>
      <c r="J59" s="1"/>
      <c r="K59" s="2"/>
      <c r="L59" s="3"/>
    </row>
    <row r="60" spans="2:12" ht="15.75" customHeight="1" x14ac:dyDescent="0.25">
      <c r="I60" s="1"/>
      <c r="J60" s="1"/>
      <c r="K60" s="2"/>
      <c r="L60" s="3"/>
    </row>
    <row r="61" spans="2:12" ht="15.75" customHeight="1" x14ac:dyDescent="0.25">
      <c r="I61" s="1"/>
      <c r="J61" s="1"/>
      <c r="K61" s="2"/>
      <c r="L61" s="3"/>
    </row>
    <row r="62" spans="2:12" ht="15.75" customHeight="1" x14ac:dyDescent="0.25">
      <c r="I62" s="1"/>
      <c r="J62" s="1"/>
      <c r="K62" s="2"/>
      <c r="L62" s="3"/>
    </row>
    <row r="63" spans="2:12" ht="15.75" customHeight="1" x14ac:dyDescent="0.25">
      <c r="I63" s="1"/>
      <c r="J63" s="1"/>
      <c r="K63" s="2"/>
      <c r="L63" s="3"/>
    </row>
    <row r="64" spans="2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">
      <c r="I988" s="1"/>
      <c r="J988" s="1"/>
      <c r="K988" s="7"/>
      <c r="L988" s="3"/>
    </row>
    <row r="989" spans="9:12" ht="15.75" customHeight="1" x14ac:dyDescent="0.2">
      <c r="I989" s="3"/>
      <c r="J989" s="3"/>
      <c r="K989" s="7"/>
      <c r="L989" s="3"/>
    </row>
    <row r="990" spans="9:12" ht="15.75" customHeight="1" x14ac:dyDescent="0.2">
      <c r="I990" s="3"/>
      <c r="J990" s="3"/>
    </row>
    <row r="991" spans="9:12" ht="15.75" customHeight="1" x14ac:dyDescent="0.2"/>
    <row r="992" spans="9:12" ht="15.75" customHeight="1" x14ac:dyDescent="0.2"/>
    <row r="993" ht="15.75" customHeight="1" x14ac:dyDescent="0.2"/>
  </sheetData>
  <mergeCells count="2">
    <mergeCell ref="B3:O3"/>
    <mergeCell ref="B25:J52"/>
  </mergeCells>
  <dataValidations count="2">
    <dataValidation type="list" allowBlank="1" showErrorMessage="1" sqref="L6:L10" xr:uid="{78E49EFF-6FC9-422F-A8B9-9F7D1022BEC5}">
      <formula1>$L$14:$L$17</formula1>
    </dataValidation>
    <dataValidation type="list" allowBlank="1" showErrorMessage="1" sqref="K6:K10" xr:uid="{646D24BF-C5B0-4A92-826B-8AECEE09322A}">
      <formula1>$K$14:$K$16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55" t="s">
        <v>21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42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0" t="s">
        <v>0</v>
      </c>
      <c r="D9" s="11"/>
      <c r="E9" s="41" t="s">
        <v>22</v>
      </c>
      <c r="F9" s="42"/>
      <c r="G9" s="11"/>
      <c r="H9" s="41" t="s">
        <v>10</v>
      </c>
      <c r="I9" s="42"/>
      <c r="J9" s="12"/>
      <c r="K9" s="12"/>
      <c r="L9" s="12"/>
      <c r="M9" s="12"/>
      <c r="N9" s="12"/>
      <c r="O9" s="12"/>
      <c r="P9" s="29"/>
    </row>
    <row r="10" spans="2:16" ht="30" customHeight="1" x14ac:dyDescent="0.2">
      <c r="B10" s="28"/>
      <c r="C10" s="13" t="s">
        <v>23</v>
      </c>
      <c r="D10" s="14"/>
      <c r="E10" s="57" t="str">
        <f>VLOOKUP(C10,'Formato descripción HU'!B6:O10,5,0)</f>
        <v>Para el usuario/cliente que cumple con la administracion de la misma.</v>
      </c>
      <c r="F10" s="42"/>
      <c r="G10" s="15"/>
      <c r="H10" s="43" t="str">
        <f>VLOOKUP(C10,'Formato descripción HU'!B6:O10,11,0)</f>
        <v>En proceso</v>
      </c>
      <c r="I10" s="42"/>
      <c r="J10" s="15"/>
      <c r="K10" s="12"/>
      <c r="L10" s="12"/>
      <c r="M10" s="12"/>
      <c r="N10" s="12"/>
      <c r="O10" s="12"/>
      <c r="P10" s="29"/>
    </row>
    <row r="11" spans="2:16" ht="9.75" customHeight="1" x14ac:dyDescent="0.2">
      <c r="B11" s="28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9"/>
    </row>
    <row r="12" spans="2:16" ht="30" customHeight="1" x14ac:dyDescent="0.2">
      <c r="B12" s="28"/>
      <c r="C12" s="10" t="s">
        <v>24</v>
      </c>
      <c r="D12" s="14"/>
      <c r="E12" s="41" t="s">
        <v>9</v>
      </c>
      <c r="F12" s="42"/>
      <c r="G12" s="15"/>
      <c r="H12" s="41" t="s">
        <v>25</v>
      </c>
      <c r="I12" s="42"/>
      <c r="J12" s="15"/>
      <c r="K12" s="17"/>
      <c r="L12" s="17"/>
      <c r="M12" s="12"/>
      <c r="N12" s="17"/>
      <c r="O12" s="17"/>
      <c r="P12" s="29"/>
    </row>
    <row r="13" spans="2:16" ht="30" customHeight="1" x14ac:dyDescent="0.2">
      <c r="B13" s="28"/>
      <c r="C13" s="13" t="str">
        <f>VLOOKUP('Historia de Usuario'!C10,'Formato descripción HU'!B6:O10,8,0)</f>
        <v>5 Días</v>
      </c>
      <c r="D13" s="14"/>
      <c r="E13" s="43" t="str">
        <f>VLOOKUP(C10,'Formato descripción HU'!B6:O10,10,0)</f>
        <v>Alta</v>
      </c>
      <c r="F13" s="42"/>
      <c r="G13" s="15"/>
      <c r="H13" s="43" t="str">
        <f>VLOOKUP(C10,'Formato descripción HU'!B6:O10,7,0)</f>
        <v>TEAM</v>
      </c>
      <c r="I13" s="42"/>
      <c r="J13" s="15"/>
      <c r="K13" s="17"/>
      <c r="L13" s="17"/>
      <c r="M13" s="12"/>
      <c r="N13" s="17"/>
      <c r="O13" s="17"/>
      <c r="P13" s="29"/>
    </row>
    <row r="14" spans="2:16" ht="9.75" customHeight="1" x14ac:dyDescent="0.2">
      <c r="B14" s="28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9"/>
    </row>
    <row r="15" spans="2:16" ht="19.5" customHeight="1" x14ac:dyDescent="0.2">
      <c r="B15" s="28"/>
      <c r="C15" s="44" t="s">
        <v>26</v>
      </c>
      <c r="D15" s="33" t="str">
        <f>VLOOKUP(C10,'Formato descripción HU'!B6:O10,3,0)</f>
        <v>La tienda requiere un sistema que permita registrar y gestionar de manera eficiente los objetos en inventario y los utilizados en la tienda.</v>
      </c>
      <c r="E15" s="35"/>
      <c r="F15" s="12"/>
      <c r="G15" s="44" t="s">
        <v>27</v>
      </c>
      <c r="H15" s="33" t="str">
        <f>VLOOKUP(C10,'Formato descripción HU'!B6:O10,4,0)</f>
        <v>Para optimizar el control del inventario, reducir errores humanos, y mejorar la eficiencia en la gestión de los productos.</v>
      </c>
      <c r="I15" s="34"/>
      <c r="J15" s="35"/>
      <c r="K15" s="12"/>
      <c r="L15" s="44" t="s">
        <v>28</v>
      </c>
      <c r="M15" s="33" t="str">
        <f>VLOOKUP(C10,'Formato descripción HU'!B6:O10,6,0)</f>
        <v xml:space="preserve">Analizar los requerimientos específicos de la tienda, diseñar la estructura de la base de datos para el inventario y desarrollar las funcionalidades de registro y actualización de productos.
</v>
      </c>
      <c r="N15" s="34"/>
      <c r="O15" s="35"/>
      <c r="P15" s="29"/>
    </row>
    <row r="16" spans="2:16" ht="19.5" customHeight="1" x14ac:dyDescent="0.2">
      <c r="B16" s="28"/>
      <c r="C16" s="45"/>
      <c r="D16" s="36"/>
      <c r="E16" s="37"/>
      <c r="F16" s="12"/>
      <c r="G16" s="45"/>
      <c r="H16" s="36"/>
      <c r="I16" s="31"/>
      <c r="J16" s="37"/>
      <c r="K16" s="12"/>
      <c r="L16" s="45"/>
      <c r="M16" s="36"/>
      <c r="N16" s="31"/>
      <c r="O16" s="37"/>
      <c r="P16" s="29"/>
    </row>
    <row r="17" spans="2:16" ht="19.5" customHeight="1" x14ac:dyDescent="0.2">
      <c r="B17" s="28"/>
      <c r="C17" s="46"/>
      <c r="D17" s="38"/>
      <c r="E17" s="40"/>
      <c r="F17" s="12"/>
      <c r="G17" s="46"/>
      <c r="H17" s="38"/>
      <c r="I17" s="39"/>
      <c r="J17" s="40"/>
      <c r="K17" s="12"/>
      <c r="L17" s="46"/>
      <c r="M17" s="38"/>
      <c r="N17" s="39"/>
      <c r="O17" s="40"/>
      <c r="P17" s="29"/>
    </row>
    <row r="18" spans="2:16" ht="9.75" customHeight="1" x14ac:dyDescent="0.2">
      <c r="B18" s="28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9"/>
    </row>
    <row r="19" spans="2:16" ht="19.5" customHeight="1" x14ac:dyDescent="0.2">
      <c r="B19" s="28"/>
      <c r="C19" s="53" t="s">
        <v>29</v>
      </c>
      <c r="D19" s="35"/>
      <c r="E19" s="47" t="str">
        <f>VLOOKUP(C10,'Formato descripción HU'!B6:O10,14,0)</f>
        <v>Implementación de Sistema de Gestión de Inventario para Tienda de Manualidades.</v>
      </c>
      <c r="F19" s="48"/>
      <c r="G19" s="48"/>
      <c r="H19" s="48"/>
      <c r="I19" s="48"/>
      <c r="J19" s="48"/>
      <c r="K19" s="48"/>
      <c r="L19" s="48"/>
      <c r="M19" s="48"/>
      <c r="N19" s="48"/>
      <c r="O19" s="49"/>
      <c r="P19" s="29"/>
    </row>
    <row r="20" spans="2:16" ht="19.5" customHeight="1" x14ac:dyDescent="0.2">
      <c r="B20" s="28"/>
      <c r="C20" s="38"/>
      <c r="D20" s="40"/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2"/>
      <c r="P20" s="29"/>
    </row>
    <row r="21" spans="2:16" ht="9.75" customHeight="1" x14ac:dyDescent="0.2">
      <c r="B21" s="2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9"/>
    </row>
    <row r="22" spans="2:16" ht="19.5" customHeight="1" x14ac:dyDescent="0.2">
      <c r="B22" s="28"/>
      <c r="C22" s="54" t="s">
        <v>30</v>
      </c>
      <c r="D22" s="35"/>
      <c r="E22" s="33" t="str">
        <f>VLOOKUP(C10,'Formato descripción HU'!B6:O10,12,0)</f>
        <v>Verificar que todos los productos puedan ser registrados y actualizados correctamente y realizar pruebas de usuario para asegurar que el sistema es fácil de usar.</v>
      </c>
      <c r="F22" s="34"/>
      <c r="G22" s="34"/>
      <c r="H22" s="35"/>
      <c r="I22" s="12"/>
      <c r="J22" s="54" t="s">
        <v>12</v>
      </c>
      <c r="K22" s="35"/>
      <c r="L22" s="33" t="str">
        <f>VLOOKUP(C10,'Formato descripción HU'!B6:O10,13,0)</f>
        <v>Considerar futuras actualizaciones que incluyan funcionalidades adicionales como la integración con sistemas de ventas en línea.</v>
      </c>
      <c r="M22" s="34"/>
      <c r="N22" s="34"/>
      <c r="O22" s="35"/>
      <c r="P22" s="29"/>
    </row>
    <row r="23" spans="2:16" ht="19.5" customHeight="1" x14ac:dyDescent="0.2">
      <c r="B23" s="28"/>
      <c r="C23" s="36"/>
      <c r="D23" s="37"/>
      <c r="E23" s="36"/>
      <c r="F23" s="31"/>
      <c r="G23" s="31"/>
      <c r="H23" s="37"/>
      <c r="I23" s="12"/>
      <c r="J23" s="36"/>
      <c r="K23" s="37"/>
      <c r="L23" s="36"/>
      <c r="M23" s="31"/>
      <c r="N23" s="31"/>
      <c r="O23" s="37"/>
      <c r="P23" s="29"/>
    </row>
    <row r="24" spans="2:16" ht="19.5" customHeight="1" x14ac:dyDescent="0.2">
      <c r="B24" s="28"/>
      <c r="C24" s="38"/>
      <c r="D24" s="40"/>
      <c r="E24" s="38"/>
      <c r="F24" s="39"/>
      <c r="G24" s="39"/>
      <c r="H24" s="40"/>
      <c r="I24" s="12"/>
      <c r="J24" s="38"/>
      <c r="K24" s="40"/>
      <c r="L24" s="38"/>
      <c r="M24" s="39"/>
      <c r="N24" s="39"/>
      <c r="O24" s="40"/>
      <c r="P24" s="29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B6:P6"/>
    <mergeCell ref="E9:F9"/>
    <mergeCell ref="H9:I9"/>
    <mergeCell ref="H10:I10"/>
    <mergeCell ref="E12:F12"/>
    <mergeCell ref="E10:F10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Stalin Uvidia</cp:lastModifiedBy>
  <cp:revision/>
  <dcterms:created xsi:type="dcterms:W3CDTF">2019-10-21T15:37:14Z</dcterms:created>
  <dcterms:modified xsi:type="dcterms:W3CDTF">2024-07-16T02:19:56Z</dcterms:modified>
  <cp:category/>
  <cp:contentStatus/>
</cp:coreProperties>
</file>