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3\Downloads\"/>
    </mc:Choice>
  </mc:AlternateContent>
  <xr:revisionPtr revIDLastSave="0" documentId="8_{3FD49D84-EA15-4E20-B128-C0C4717C93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<sst xmlns="http://schemas.openxmlformats.org/spreadsheetml/2006/main" count="88" uniqueCount="70">
  <si>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</si>
  <si>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</si>
  <si>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</si>
  <si>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</si>
  <si>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</si>
  <si>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</si>
  <si>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</si>
  <si>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</si>
  <si>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</si>
  <si>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</si>
  <si>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</si>
  <si>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</si>
  <si>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</si>
  <si>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</si>
  <si>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</si>
  <si>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</si>
  <si>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</si>
  <si>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</si>
  <si>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</si>
  <si>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</si>
  <si>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</si>
  <si>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</si>
  <si>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</si>
  <si>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</si>
  <si>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</si>
  <si>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</si>
  <si>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</si>
  <si>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</si>
  <si>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</si>
  <si>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</si>
  <si>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</si>
  <si>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</si>
  <si>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Matriz de Hoja de Usuario</t>
  </si>
  <si>
    <t>Tener una base de datos de los productos de la tienda</t>
  </si>
  <si>
    <t xml:space="preserve">Crear una base de datros donde queden archivados los datos de los productos de la tienda.
</t>
  </si>
  <si>
    <t>Arroyo Alfonso</t>
  </si>
  <si>
    <t>9 horas</t>
  </si>
  <si>
    <t>La base de datos debe ser de facil manejo y con opcion de ingfresar o eliminar productos.</t>
  </si>
  <si>
    <t>La tienda no tiene un sistemas actual donde lleve registrado todos los productos del inventario.</t>
  </si>
  <si>
    <t>Registro de productos del inventario.</t>
  </si>
  <si>
    <t>La tienda tiene dificultades para gestionar eficientemente productos de FOMIX.</t>
  </si>
  <si>
    <t>Pilaguano David</t>
  </si>
  <si>
    <t>Uvidia Stalin</t>
  </si>
  <si>
    <t>5 horas</t>
  </si>
  <si>
    <t>La falta de un sistema para clasificar productos por categorías y atributos dificulta la organización y búsqueda eficiente en la tienda.</t>
  </si>
  <si>
    <t>El sistema debera permitir la clasificación de productos por categorías y atributos.</t>
  </si>
  <si>
    <t>Mejorar la organización, facilitar la búsqueda de productos y optimizar la gestión del inventario.</t>
  </si>
  <si>
    <t>Implementar a la base de datos existente la funcion para clasificar productos por categorías y atributos y agregar una interfaz que facilite la asignación y visualización de categorías y atributos.</t>
  </si>
  <si>
    <t>Considerar la posibilidad de agregar funcionalidades adicionales, como la capacidad de añadir nuevos atributos y categorías.</t>
  </si>
  <si>
    <t>Clasificación de Productos por Categorías y Atributos .</t>
  </si>
  <si>
    <t>La tienda no mantiene niveles óptimos de inventario, lo que causa agotamientos y pérdidas de ventas por la falta de alertas preventivas.</t>
  </si>
  <si>
    <t>Se debera crear una función que alerte al personal cuando los productos están a punto de agotarse.</t>
  </si>
  <si>
    <t>Permitir una gestión proactiva del inventario para evitar quiebres de stock y asegurar la disponibilidad constante de productos.</t>
  </si>
  <si>
    <t xml:space="preserve">Diseñar la funcionalidad de alerta que monitoree los niveles de inventario en tiempo real e implementar una interfaz de usuario que muestre las alertas de manera clara y accesible.
 </t>
  </si>
  <si>
    <t>8 horas</t>
  </si>
  <si>
    <t xml:space="preserve">Que todos los productos esten ingresados correctamente en la base de datos. </t>
  </si>
  <si>
    <t xml:space="preserve">Que los productos se clasifiquen correctamente por categorías y atributos, y comprobar la funcionalidad de búsqueda y filtrado.
</t>
  </si>
  <si>
    <t>Que las alertas se activen correctamente cuando los productos alcanzan niveles bajos de inventario y comprobar que las notificaciones sean claras y accesibles para el personal.</t>
  </si>
  <si>
    <t>Evaluar la integración de alertas con sistemas de pedidos automáticos para reabastecer productos de manera proactiva.</t>
  </si>
  <si>
    <t>Alertas para productos a punto de agotarse en el Inventario.</t>
  </si>
  <si>
    <t>Propietaria de la tienda .</t>
  </si>
  <si>
    <t>Se debera registrar los productos de la tienda</t>
  </si>
  <si>
    <t>Asegurar una gestion precisa y eficiente de los productos en stock.</t>
  </si>
  <si>
    <t xml:space="preserve">Incluir características específicas de los productos en la base de datos e implementar un apartado de categorización para los mismos.
</t>
  </si>
  <si>
    <t xml:space="preserve">Que todos los productos se registren y categoricen correctamente, comprobando la precisión en el seguimiento de stock del inventario.
</t>
  </si>
  <si>
    <t>El control de inventario debe tener las funciones claras y precisas para evitar errores en control de stock.</t>
  </si>
  <si>
    <t>Categorizacion de productos.</t>
  </si>
  <si>
    <t xml:space="preserve">El sistema debera controlar productos en stock .
</t>
  </si>
  <si>
    <t>REQ007</t>
  </si>
  <si>
    <t>REQ008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</si>
</sst>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0" fontId="2" fillId="2" borderId="6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6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/>
    <xf numFmtId="0" fontId="2" fillId="2" borderId="10" xfId="0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14" fillId="0" borderId="24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6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3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22" xfId="0" applyFont="1" applyBorder="1"/>
    <xf numFmtId="0" fontId="11" fillId="7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14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 wrapText="1"/>
    </xf>
    <xf numFmtId="164" fontId="17" fillId="0" borderId="2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1"/>
  <sheetViews>
    <sheetView showGridLines="0" tabSelected="1" topLeftCell="A7" zoomScaleNormal="100" workbookViewId="0">
      <selection activeCell="D9" sqref="D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30" t="s">
        <v>32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ht="138.75" customHeight="1" x14ac:dyDescent="0.2">
      <c r="B6" s="58" t="s">
        <v>23</v>
      </c>
      <c r="C6" s="29" t="s">
        <v>38</v>
      </c>
      <c r="D6" s="29" t="s">
        <v>61</v>
      </c>
      <c r="E6" s="29" t="s">
        <v>33</v>
      </c>
      <c r="F6" s="29" t="s">
        <v>60</v>
      </c>
      <c r="G6" s="29" t="s">
        <v>34</v>
      </c>
      <c r="H6" s="59" t="s">
        <v>35</v>
      </c>
      <c r="I6" s="29" t="s">
        <v>36</v>
      </c>
      <c r="J6" s="60">
        <v>45488</v>
      </c>
      <c r="K6" s="29" t="s">
        <v>14</v>
      </c>
      <c r="L6" s="29" t="s">
        <v>15</v>
      </c>
      <c r="M6" s="29" t="s">
        <v>55</v>
      </c>
      <c r="N6" s="29" t="s">
        <v>37</v>
      </c>
      <c r="O6" s="29" t="s">
        <v>39</v>
      </c>
    </row>
    <row r="7" spans="1:15" ht="142.5" customHeight="1" x14ac:dyDescent="0.2">
      <c r="B7" s="58" t="s">
        <v>31</v>
      </c>
      <c r="C7" s="29" t="s">
        <v>40</v>
      </c>
      <c r="D7" s="29" t="s">
        <v>67</v>
      </c>
      <c r="E7" s="29" t="s">
        <v>62</v>
      </c>
      <c r="F7" s="29" t="s">
        <v>60</v>
      </c>
      <c r="G7" s="29" t="s">
        <v>63</v>
      </c>
      <c r="H7" s="59" t="s">
        <v>41</v>
      </c>
      <c r="I7" s="29" t="s">
        <v>36</v>
      </c>
      <c r="J7" s="60">
        <v>45488</v>
      </c>
      <c r="K7" s="29" t="s">
        <v>14</v>
      </c>
      <c r="L7" s="29" t="s">
        <v>15</v>
      </c>
      <c r="M7" s="29" t="s">
        <v>64</v>
      </c>
      <c r="N7" s="29" t="s">
        <v>65</v>
      </c>
      <c r="O7" s="29" t="s">
        <v>66</v>
      </c>
    </row>
    <row r="8" spans="1:15" ht="170.25" customHeight="1" x14ac:dyDescent="0.2">
      <c r="B8" s="58" t="s">
        <v>68</v>
      </c>
      <c r="C8" s="29" t="s">
        <v>44</v>
      </c>
      <c r="D8" s="29" t="s">
        <v>45</v>
      </c>
      <c r="E8" s="29" t="s">
        <v>46</v>
      </c>
      <c r="F8" s="29" t="s">
        <v>60</v>
      </c>
      <c r="G8" s="29" t="s">
        <v>47</v>
      </c>
      <c r="H8" s="59" t="s">
        <v>41</v>
      </c>
      <c r="I8" s="29" t="s">
        <v>43</v>
      </c>
      <c r="J8" s="60">
        <v>45495</v>
      </c>
      <c r="K8" s="29" t="s">
        <v>14</v>
      </c>
      <c r="L8" s="29" t="s">
        <v>15</v>
      </c>
      <c r="M8" s="29" t="s">
        <v>56</v>
      </c>
      <c r="N8" s="29" t="s">
        <v>48</v>
      </c>
      <c r="O8" s="29" t="s">
        <v>49</v>
      </c>
    </row>
    <row r="9" spans="1:15" ht="211.5" customHeight="1" x14ac:dyDescent="0.2">
      <c r="B9" s="58" t="s">
        <v>69</v>
      </c>
      <c r="C9" s="29" t="s">
        <v>50</v>
      </c>
      <c r="D9" s="29" t="s">
        <v>51</v>
      </c>
      <c r="E9" s="29" t="s">
        <v>52</v>
      </c>
      <c r="F9" s="29" t="s">
        <v>60</v>
      </c>
      <c r="G9" s="29" t="s">
        <v>53</v>
      </c>
      <c r="H9" s="59" t="s">
        <v>42</v>
      </c>
      <c r="I9" s="29" t="s">
        <v>54</v>
      </c>
      <c r="J9" s="60">
        <v>45495</v>
      </c>
      <c r="K9" s="29" t="s">
        <v>14</v>
      </c>
      <c r="L9" s="29" t="s">
        <v>15</v>
      </c>
      <c r="M9" s="29" t="s">
        <v>57</v>
      </c>
      <c r="N9" s="29" t="s">
        <v>58</v>
      </c>
      <c r="O9" s="29" t="s">
        <v>59</v>
      </c>
    </row>
    <row r="10" spans="1:15" ht="234" customHeight="1" x14ac:dyDescent="0.2">
      <c r="I10" s="1"/>
      <c r="J10" s="1"/>
      <c r="K10" s="5"/>
      <c r="L10" s="3"/>
    </row>
    <row r="11" spans="1:15" ht="57.75" customHeight="1" x14ac:dyDescent="0.25">
      <c r="I11" s="1"/>
      <c r="J11" s="1"/>
      <c r="K11" s="2"/>
      <c r="L11" s="3"/>
    </row>
    <row r="12" spans="1:15" ht="19.5" customHeight="1" x14ac:dyDescent="0.25">
      <c r="I12" s="1"/>
      <c r="J12" s="1"/>
      <c r="K12" s="2"/>
      <c r="L12" s="3"/>
    </row>
    <row r="13" spans="1:15" ht="19.5" customHeight="1" x14ac:dyDescent="0.25">
      <c r="I13" s="1"/>
      <c r="J13" s="1"/>
      <c r="K13" s="2"/>
      <c r="L13" s="3"/>
    </row>
    <row r="14" spans="1:15" ht="19.5" customHeight="1" x14ac:dyDescent="0.25">
      <c r="I14" s="1"/>
      <c r="J14" s="1"/>
      <c r="K14" s="2" t="s">
        <v>14</v>
      </c>
      <c r="L14" s="1" t="s">
        <v>15</v>
      </c>
      <c r="M14" s="4"/>
    </row>
    <row r="15" spans="1:15" ht="19.5" customHeight="1" x14ac:dyDescent="0.25">
      <c r="I15" s="1"/>
      <c r="J15" s="1"/>
      <c r="K15" s="2" t="s">
        <v>16</v>
      </c>
      <c r="L15" s="1" t="s">
        <v>17</v>
      </c>
      <c r="M15" s="4"/>
    </row>
    <row r="16" spans="1:15" ht="19.5" customHeight="1" x14ac:dyDescent="0.25">
      <c r="I16" s="1"/>
      <c r="J16" s="1"/>
      <c r="K16" s="2" t="s">
        <v>18</v>
      </c>
      <c r="L16" s="1" t="s">
        <v>19</v>
      </c>
      <c r="M16" s="4"/>
    </row>
    <row r="17" spans="2:13" ht="19.5" customHeight="1" x14ac:dyDescent="0.25">
      <c r="I17" s="1"/>
      <c r="J17" s="1"/>
      <c r="K17" s="2"/>
      <c r="L17" s="1" t="s">
        <v>20</v>
      </c>
      <c r="M17" s="4"/>
    </row>
    <row r="18" spans="2:13" ht="19.5" customHeight="1" x14ac:dyDescent="0.25">
      <c r="I18" s="1"/>
      <c r="J18" s="1"/>
      <c r="K18" s="2"/>
      <c r="L18" s="3"/>
    </row>
    <row r="19" spans="2:13" ht="19.5" customHeight="1" x14ac:dyDescent="0.25">
      <c r="I19" s="1"/>
      <c r="J19" s="1"/>
      <c r="K19" s="2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2"/>
      <c r="L21" s="3"/>
    </row>
    <row r="22" spans="2:13" ht="19.5" customHeigh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2"/>
      <c r="L22" s="3"/>
    </row>
    <row r="23" spans="2:13" ht="19.5" customHeigh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2"/>
      <c r="L23" s="3"/>
    </row>
    <row r="24" spans="2:13" ht="19.5" customHeigh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2"/>
      <c r="L24" s="3"/>
    </row>
    <row r="25" spans="2:13" ht="19.5" customHeigh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2"/>
      <c r="L25" s="3"/>
    </row>
    <row r="26" spans="2:13" ht="15.75" customHeigh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2"/>
      <c r="L26" s="3"/>
    </row>
    <row r="27" spans="2:13" ht="15.75" customHeigh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2"/>
      <c r="L27" s="3"/>
    </row>
    <row r="28" spans="2:13" ht="15.75" customHeigh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2"/>
      <c r="L28" s="3"/>
    </row>
    <row r="29" spans="2:13" ht="15.7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2"/>
      <c r="L29" s="3"/>
    </row>
    <row r="30" spans="2:13" ht="15.75" customHeigh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2"/>
      <c r="L30" s="3"/>
    </row>
    <row r="31" spans="2:13" ht="15.75" customHeigh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2"/>
      <c r="L31" s="3"/>
    </row>
    <row r="32" spans="2:13" ht="15.75" customHeigh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2"/>
      <c r="L32" s="3"/>
    </row>
    <row r="33" spans="2:12" ht="15.75" customHeigh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2"/>
      <c r="L33" s="3"/>
    </row>
    <row r="34" spans="2:12" ht="15.75" customHeigh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2"/>
      <c r="L34" s="3"/>
    </row>
    <row r="35" spans="2:12" ht="15.75" customHeight="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2"/>
      <c r="L35" s="3"/>
    </row>
    <row r="36" spans="2:12" ht="15.75" customHeight="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2"/>
      <c r="L36" s="3"/>
    </row>
    <row r="37" spans="2:12" ht="15.75" customHeigh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2"/>
      <c r="L37" s="3"/>
    </row>
    <row r="38" spans="2:12" ht="15.75" customHeight="1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2"/>
      <c r="L38" s="3"/>
    </row>
    <row r="39" spans="2:12" ht="15.75" customHeight="1" x14ac:dyDescent="0.25">
      <c r="B39" s="32"/>
      <c r="C39" s="32"/>
      <c r="D39" s="32"/>
      <c r="E39" s="32"/>
      <c r="F39" s="32"/>
      <c r="G39" s="32"/>
      <c r="H39" s="32"/>
      <c r="I39" s="32"/>
      <c r="J39" s="32"/>
      <c r="K39" s="2"/>
      <c r="L39" s="3"/>
    </row>
    <row r="40" spans="2:12" ht="15.75" customHeight="1" x14ac:dyDescent="0.25">
      <c r="B40" s="32"/>
      <c r="C40" s="32"/>
      <c r="D40" s="32"/>
      <c r="E40" s="32"/>
      <c r="F40" s="32"/>
      <c r="G40" s="32"/>
      <c r="H40" s="32"/>
      <c r="I40" s="32"/>
      <c r="J40" s="32"/>
      <c r="K40" s="2"/>
      <c r="L40" s="3"/>
    </row>
    <row r="41" spans="2:12" ht="15.75" customHeight="1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2"/>
      <c r="L41" s="3"/>
    </row>
    <row r="42" spans="2:12" ht="15.75" customHeight="1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2"/>
      <c r="L42" s="3"/>
    </row>
    <row r="43" spans="2:12" ht="15.75" customHeight="1" x14ac:dyDescent="0.25">
      <c r="B43" s="32"/>
      <c r="C43" s="32"/>
      <c r="D43" s="32"/>
      <c r="E43" s="32"/>
      <c r="F43" s="32"/>
      <c r="G43" s="32"/>
      <c r="H43" s="32"/>
      <c r="I43" s="32"/>
      <c r="J43" s="32"/>
      <c r="K43" s="2"/>
      <c r="L43" s="3"/>
    </row>
    <row r="44" spans="2:12" ht="15.75" customHeight="1" x14ac:dyDescent="0.25">
      <c r="B44" s="32"/>
      <c r="C44" s="32"/>
      <c r="D44" s="32"/>
      <c r="E44" s="32"/>
      <c r="F44" s="32"/>
      <c r="G44" s="32"/>
      <c r="H44" s="32"/>
      <c r="I44" s="32"/>
      <c r="J44" s="32"/>
      <c r="K44" s="2"/>
      <c r="L44" s="3"/>
    </row>
    <row r="45" spans="2:12" ht="15.75" customHeight="1" x14ac:dyDescent="0.25">
      <c r="B45" s="32"/>
      <c r="C45" s="32"/>
      <c r="D45" s="32"/>
      <c r="E45" s="32"/>
      <c r="F45" s="32"/>
      <c r="G45" s="32"/>
      <c r="H45" s="32"/>
      <c r="I45" s="32"/>
      <c r="J45" s="32"/>
      <c r="K45" s="2"/>
      <c r="L45" s="3"/>
    </row>
    <row r="46" spans="2:12" ht="15.75" customHeight="1" x14ac:dyDescent="0.25">
      <c r="B46" s="32"/>
      <c r="C46" s="32"/>
      <c r="D46" s="32"/>
      <c r="E46" s="32"/>
      <c r="F46" s="32"/>
      <c r="G46" s="32"/>
      <c r="H46" s="32"/>
      <c r="I46" s="32"/>
      <c r="J46" s="32"/>
      <c r="K46" s="2"/>
      <c r="L46" s="3"/>
    </row>
    <row r="47" spans="2:12" ht="15.75" customHeight="1" x14ac:dyDescent="0.25">
      <c r="B47" s="32"/>
      <c r="C47" s="32"/>
      <c r="D47" s="32"/>
      <c r="E47" s="32"/>
      <c r="F47" s="32"/>
      <c r="G47" s="32"/>
      <c r="H47" s="32"/>
      <c r="I47" s="32"/>
      <c r="J47" s="32"/>
      <c r="K47" s="2"/>
      <c r="L47" s="3"/>
    </row>
    <row r="48" spans="2:12" ht="15.75" customHeight="1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">
      <c r="I984" s="1"/>
      <c r="J984" s="1"/>
      <c r="K984" s="6"/>
      <c r="L984" s="3"/>
    </row>
    <row r="985" spans="9:12" ht="15.75" customHeight="1" x14ac:dyDescent="0.2">
      <c r="I985" s="3"/>
      <c r="J985" s="3"/>
      <c r="K985" s="6"/>
      <c r="L985" s="3"/>
    </row>
    <row r="986" spans="9:12" ht="15.75" customHeight="1" x14ac:dyDescent="0.2">
      <c r="I986" s="3"/>
      <c r="J986" s="3"/>
    </row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</sheetData>
  <mergeCells count="2">
    <mergeCell ref="B3:O3"/>
    <mergeCell ref="B21:J48"/>
  </mergeCells>
  <phoneticPr fontId="13" type="noConversion"/>
  <dataValidations count="2">
    <dataValidation type="list" allowBlank="1" showErrorMessage="1" sqref="K6:K9" xr:uid="{00000000-0002-0000-0000-000000000000}">
      <formula1>$K$14:$K$16</formula1>
    </dataValidation>
    <dataValidation type="list" allowBlank="1" showErrorMessage="1" sqref="L6:L9" xr:uid="{00000000-0002-0000-0000-000001000000}">
      <formula1>$L$14:$L$17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33" t="s">
        <v>21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36" t="s">
        <v>22</v>
      </c>
      <c r="F9" s="35"/>
      <c r="G9" s="10"/>
      <c r="H9" s="36" t="s">
        <v>10</v>
      </c>
      <c r="I9" s="35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38" t="str">
        <f>VLOOKUP(C10,'Formato descripción HU'!B6:O7,5,0)</f>
        <v>Propietaria de la tienda .</v>
      </c>
      <c r="F10" s="35"/>
      <c r="G10" s="14"/>
      <c r="H10" s="37" t="str">
        <f>VLOOKUP(C10,'Formato descripción HU'!B6:O7,11,0)</f>
        <v>No iniciado</v>
      </c>
      <c r="I10" s="35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36" t="s">
        <v>9</v>
      </c>
      <c r="F12" s="35"/>
      <c r="G12" s="14"/>
      <c r="H12" s="36" t="s">
        <v>25</v>
      </c>
      <c r="I12" s="35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str">
        <f>VLOOKUP('Historia de Usuario'!C10,'Formato descripción HU'!B6:O7,8,0)</f>
        <v>9 horas</v>
      </c>
      <c r="D13" s="13"/>
      <c r="E13" s="37" t="str">
        <f>VLOOKUP(C10,'Formato descripción HU'!B6:O7,10,0)</f>
        <v>Alta</v>
      </c>
      <c r="F13" s="35"/>
      <c r="G13" s="14"/>
      <c r="H13" s="37" t="str">
        <f>VLOOKUP(C10,'Formato descripción HU'!B6:O7,7,0)</f>
        <v>Arroyo Alfonso</v>
      </c>
      <c r="I13" s="35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39" t="s">
        <v>26</v>
      </c>
      <c r="D15" s="49" t="str">
        <f>VLOOKUP(C10,'Formato descripción HU'!B6:O7,3,0)</f>
        <v>Se debera registrar los productos de la tienda</v>
      </c>
      <c r="E15" s="43"/>
      <c r="F15" s="11"/>
      <c r="G15" s="39" t="s">
        <v>27</v>
      </c>
      <c r="H15" s="49" t="str">
        <f>VLOOKUP(C10,'Formato descripción HU'!B6:O7,4,0)</f>
        <v>Tener una base de datos de los productos de la tienda</v>
      </c>
      <c r="I15" s="50"/>
      <c r="J15" s="43"/>
      <c r="K15" s="11"/>
      <c r="L15" s="39" t="s">
        <v>28</v>
      </c>
      <c r="M15" s="49" t="str">
        <f>VLOOKUP(C10,'Formato descripción HU'!B6:O7,6,0)</f>
        <v xml:space="preserve">Crear una base de datros donde queden archivados los datos de los productos de la tienda.
</v>
      </c>
      <c r="N15" s="50"/>
      <c r="O15" s="43"/>
      <c r="P15" s="28"/>
    </row>
    <row r="16" spans="2:16" ht="19.5" customHeight="1" x14ac:dyDescent="0.2">
      <c r="B16" s="27"/>
      <c r="C16" s="40"/>
      <c r="D16" s="47"/>
      <c r="E16" s="48"/>
      <c r="F16" s="11"/>
      <c r="G16" s="40"/>
      <c r="H16" s="47"/>
      <c r="I16" s="31"/>
      <c r="J16" s="48"/>
      <c r="K16" s="11"/>
      <c r="L16" s="40"/>
      <c r="M16" s="47"/>
      <c r="N16" s="31"/>
      <c r="O16" s="48"/>
      <c r="P16" s="28"/>
    </row>
    <row r="17" spans="2:16" ht="19.5" customHeight="1" x14ac:dyDescent="0.2">
      <c r="B17" s="27"/>
      <c r="C17" s="41"/>
      <c r="D17" s="44"/>
      <c r="E17" s="45"/>
      <c r="F17" s="11"/>
      <c r="G17" s="41"/>
      <c r="H17" s="44"/>
      <c r="I17" s="51"/>
      <c r="J17" s="45"/>
      <c r="K17" s="11"/>
      <c r="L17" s="41"/>
      <c r="M17" s="44"/>
      <c r="N17" s="51"/>
      <c r="O17" s="45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42" t="s">
        <v>29</v>
      </c>
      <c r="D19" s="43"/>
      <c r="E19" s="52" t="str">
        <f>VLOOKUP(C10,'Formato descripción HU'!B6:O7,14,0)</f>
        <v>Registro de productos del inventario.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28"/>
    </row>
    <row r="20" spans="2:16" ht="19.5" customHeight="1" x14ac:dyDescent="0.2">
      <c r="B20" s="27"/>
      <c r="C20" s="44"/>
      <c r="D20" s="45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46" t="s">
        <v>30</v>
      </c>
      <c r="D22" s="43"/>
      <c r="E22" s="49" t="str">
        <f>VLOOKUP(C10,'Formato descripción HU'!B6:O7,12,0)</f>
        <v xml:space="preserve">Que todos los productos esten ingresados correctamente en la base de datos. </v>
      </c>
      <c r="F22" s="50"/>
      <c r="G22" s="50"/>
      <c r="H22" s="43"/>
      <c r="I22" s="11"/>
      <c r="J22" s="46" t="s">
        <v>12</v>
      </c>
      <c r="K22" s="43"/>
      <c r="L22" s="49" t="str">
        <f>VLOOKUP(C10,'Formato descripción HU'!B6:O7,13,0)</f>
        <v>La base de datos debe ser de facil manejo y con opcion de ingfresar o eliminar productos.</v>
      </c>
      <c r="M22" s="50"/>
      <c r="N22" s="50"/>
      <c r="O22" s="43"/>
      <c r="P22" s="28"/>
    </row>
    <row r="23" spans="2:16" ht="19.5" customHeight="1" x14ac:dyDescent="0.2">
      <c r="B23" s="27"/>
      <c r="C23" s="47"/>
      <c r="D23" s="48"/>
      <c r="E23" s="47"/>
      <c r="F23" s="31"/>
      <c r="G23" s="31"/>
      <c r="H23" s="48"/>
      <c r="I23" s="11"/>
      <c r="J23" s="47"/>
      <c r="K23" s="48"/>
      <c r="L23" s="47"/>
      <c r="M23" s="31"/>
      <c r="N23" s="31"/>
      <c r="O23" s="48"/>
      <c r="P23" s="28"/>
    </row>
    <row r="24" spans="2:16" ht="19.5" customHeight="1" x14ac:dyDescent="0.2">
      <c r="B24" s="27"/>
      <c r="C24" s="44"/>
      <c r="D24" s="45"/>
      <c r="E24" s="44"/>
      <c r="F24" s="51"/>
      <c r="G24" s="51"/>
      <c r="H24" s="45"/>
      <c r="I24" s="11"/>
      <c r="J24" s="44"/>
      <c r="K24" s="45"/>
      <c r="L24" s="44"/>
      <c r="M24" s="51"/>
      <c r="N24" s="51"/>
      <c r="O24" s="45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  <mergeCell ref="C15:C17"/>
    <mergeCell ref="C19:D20"/>
    <mergeCell ref="C22:D24"/>
    <mergeCell ref="E22:H24"/>
    <mergeCell ref="J22:K24"/>
    <mergeCell ref="B6:P6"/>
    <mergeCell ref="E9:F9"/>
    <mergeCell ref="H9:I9"/>
    <mergeCell ref="H10:I10"/>
    <mergeCell ref="E12:F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G403</cp:lastModifiedBy>
  <cp:revision/>
  <dcterms:created xsi:type="dcterms:W3CDTF">2019-10-21T15:37:14Z</dcterms:created>
  <dcterms:modified xsi:type="dcterms:W3CDTF">2024-07-23T17:38:09Z</dcterms:modified>
  <cp:category/>
  <cp:contentStatus/>
</cp:coreProperties>
</file>