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1"/>
  <workbookPr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8_{F297E28C-0F72-4BE3-B4B0-2B9D39271D9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<sst xmlns="http://schemas.openxmlformats.org/spreadsheetml/2006/main" count="134" uniqueCount="95">
  <si>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</si>
  <si>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</si>
  <si>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</si>
  <si>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</si>
  <si>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</si>
  <si>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</si>
  <si>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</si>
  <si>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</si>
  <si>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</si>
  <si>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</si>
  <si>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</si>
  <si>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</si>
  <si>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</si>
  <si>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</si>
  <si>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</si>
  <si>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</si>
  <si>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</si>
  <si>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</si>
  <si>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</si>
  <si>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</si>
  <si>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</si>
  <si>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</si>
  <si>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</si>
  <si>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REQ001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</si>
  <si>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</si>
  <si>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</si>
  <si>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</si>
  <si>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</si>
  <si>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</si>
  <si>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</si>
  <si>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</si>
  <si>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</si>
  <si>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</si>
  <si>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</si>
  <si>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REQ005</t>
  </si>
  <si>
    <t>REQ006</t>
  </si>
  <si>
    <t>REQ007</t>
  </si>
  <si>
    <t>El sistema debe ser capaz de manejar productos de manualidades, especialmente aquellos relacionados con FOMIX.</t>
  </si>
  <si>
    <t>Se requiere una interfaz de usuario que refleje la identidad de la tienda.</t>
  </si>
  <si>
    <t>El sistema debe permitir la clasificación de productos por categorías y atributos.</t>
  </si>
  <si>
    <t>Una función que alerte al usuario cuando los productos están a punto de agotarse.</t>
  </si>
  <si>
    <t>El sistema debe registrar ventas, calcular totales, registrar cambios, aplicar descuentos y permitir ventas con precio cero.</t>
  </si>
  <si>
    <t>La tienda requiere un sistema que permita registrar y gestionar de manera eficiente los objetos en inventario y los utilizados en la tienda.</t>
  </si>
  <si>
    <t>Se necesita una solución para reemplazar los métodos manuales actuales de control y manejo de inventario.</t>
  </si>
  <si>
    <t>TEAM</t>
  </si>
  <si>
    <t>Para optimizar el control del inventario, reducir errores humanos, y mejorar la eficiencia en la gestión de los productos.</t>
  </si>
  <si>
    <t>Para el usuario/cliente que cumple con la administracion de la misma.</t>
  </si>
  <si>
    <t xml:space="preserve">Analizar los requerimientos específicos de la tienda, diseñar la estructura de la base de datos para el inventario y desarrollar las funcionalidades de registro y actualización de productos.
</t>
  </si>
  <si>
    <t>5 Días</t>
  </si>
  <si>
    <t>6 Días</t>
  </si>
  <si>
    <t xml:space="preserve">Pendiente </t>
  </si>
  <si>
    <t>Verificar que todos los productos puedan ser registrados y actualizados correctamente y realizar pruebas de usuario para asegurar que el sistema es fácil de usar.</t>
  </si>
  <si>
    <t>Considerar futuras actualizaciones que incluyan funcionalidades adicionales como la integración con sistemas de ventas en línea.</t>
  </si>
  <si>
    <t>Implementación de Sistema de Gestión de Inventario para Tienda de Manualidades.</t>
  </si>
  <si>
    <t>La tienda presenta dificultades para gestionar eficientemente los productos de manualidades, especialmente aquellos relacionados con FOMIX.</t>
  </si>
  <si>
    <t>Para asegurar una gestión precisa y eficiente de los productos de FOMIX, mejorando el control del inventario y optimizando la disponibilidad de estos productos para los clientes.</t>
  </si>
  <si>
    <t xml:space="preserve">
Diseñar la estructura de la base de datos para incluir características específicas de los productos de FOMIX, implementar un sistema de categorización para los productos de FOMIX.
</t>
  </si>
  <si>
    <t xml:space="preserve">Verificar que todos los productos de FOMIX puedan ser registrados, actualizados y categorizados correctamente, comprobar la precisión en el seguimiento del inventario de productos de FOMIX.
</t>
  </si>
  <si>
    <t>Considerar la posibilidad de integrar funciones adicionales que permitan la gestión de otros tipos de manualidades en el futuro.</t>
  </si>
  <si>
    <t xml:space="preserve"> Sistema de Gestión de Inventario para Productos de FOMIX.</t>
  </si>
  <si>
    <t>Los métodos manuales actuales de control y manejo de inventario son ineficientes y propensos a errores.</t>
  </si>
  <si>
    <t>Para automatizar el proceso de gestión de inventario, reducir errores humanos y mejorar la eficiencia operativa de la tienda.</t>
  </si>
  <si>
    <t xml:space="preserve">Realizar un análisis de los métodos manuales actuales y sus deficiencias, diseñar un sistema automatizado de gestión de inventario, implementar una base de datos centralizada para el inventario.
</t>
  </si>
  <si>
    <t>7 Días</t>
  </si>
  <si>
    <t>Verificar que todos los productos puedan ser registrados y actualizados automáticamente sin errores, comprobar la precisión del seguimiento de inventario automatizado.</t>
  </si>
  <si>
    <t>Evaluar la posibilidad de integrar funciones adicionales para análisis de inventario y reportes.</t>
  </si>
  <si>
    <t>Sistema Automatizado de Gestión de Inventario para Reemplazar Métodos Manuales.</t>
  </si>
  <si>
    <t>La interfaz de usuario actual del sistema de gestión de inventario no refleja adecuadamente la identidad de la tienda, lo que afecta la experiencia del usuario.</t>
  </si>
  <si>
    <t>Para mejorar la experiencia del usuario y fortalecer la imagen de la tienda a través de una interfaz que sea visualmente atractiva y coherente con la identidad de la misma.</t>
  </si>
  <si>
    <t>Analizar la identidad visual y los valores de la marca de la tienda, diseñar una interfaz de usuario que incorpore elementos de la identidad visual de la tienda, como colores, logotipos y tipografía.
Desarrollar y aplicar el nuevo diseño de la interfaz al sistema de gestión de inventario.</t>
  </si>
  <si>
    <t>2 Días</t>
  </si>
  <si>
    <t>Verificar que la interfaz de usuario refleje adecuadamente la identidad de la tienda.
Recoger feedback del personal y hacer ajustes necesarios.</t>
  </si>
  <si>
    <t>Considerar la posibilidad de realizar encuestas a clientes para obtener su opinión sobre la nueva interfaz y su impacto en la percepción de la marca.</t>
  </si>
  <si>
    <t>Diseño e Implementación de una Interfaz de Usuario que Refleje la Identidad de la Tienda.</t>
  </si>
  <si>
    <t>La falta de un sistema que permita la clasificación de productos por categorías y atributos dificulta la organización y búsqueda eficiente de productos en la tienda.</t>
  </si>
  <si>
    <t>Para mejorar la organización, facilitar la búsqueda de productos y optimizar la gestión del inventario.</t>
  </si>
  <si>
    <t xml:space="preserve">Diseñar una estructura de base de datos que soporte la clasificación por categorías y atributos, desarrollar funcionalidades que permitan la clasificación y filtrado de productos según categorías y atributos.
Implementar una interfaz de usuario que facilite la asignación y visualización de categorías y atributos de productos.
</t>
  </si>
  <si>
    <t>4 Días</t>
  </si>
  <si>
    <t xml:space="preserve">Verificar que los productos puedan ser clasificados correctamente por categorías y atributos, comprobar la funcionalidad de búsqueda y filtrado de productos por categorías y atributos.
</t>
  </si>
  <si>
    <t>Tener en cuenta la posibilidad de agregar funcionalidades adicionales, como la capacidad de agregar nuevos atributos y categorías.</t>
  </si>
  <si>
    <t>Implementación de Clasificación de Productos por Categorías y Atributos en el Sistema de Gestión de Inventario.</t>
  </si>
  <si>
    <t>La tienda presenta problemas para mantener niveles óptimos de inventario, lo que resulta en productos agotados y pérdidas de ventas debido a la falta de un sistema de alertas preventivas.</t>
  </si>
  <si>
    <t>Para permitir una gestión proactiva del inventario, asegurando que los productos estén siempre disponibles y evitando quiebres de stock.</t>
  </si>
  <si>
    <t>Diseñar un sistema de notificaciones que alerte al usuario cuando un producto esté cerca de agotarse.
Desarrollar la funcionalidad de alerta que monitoree los niveles de inventario en tiempo real e implementar una interfaz de usuario que muestre las alertas de manera clara y accesible.
Capacitar al usuariol en el uso del sistema de alertas y en la interpretación de las notificaciones.</t>
  </si>
  <si>
    <t xml:space="preserve">Verificar que las alertas se activen correctamente cuando los productos alcanzan niveles bajos de inventario.
Comprobar que las notificaciones sean claras y accesibles para los usuarios.
</t>
  </si>
  <si>
    <t>Evaluar la posibilidad de integrar las alertas con sistemas de pedidos automáticos para reabastecer productos de manera proactiva.</t>
  </si>
  <si>
    <t>Implementación de Función de Alertas para Productos a Punto de Agotarse en el Sistema de Gestión de Inventario.</t>
  </si>
  <si>
    <t>La tienda carece de un sistema que gestione de manera eficiente las ventas, cálculos totales, registros de cambios y descuentos, lo que genera ineficiencias y errores en el proceso de ventas.</t>
  </si>
  <si>
    <t>Para automatizar y optimizar el proceso de ventas, asegurando precisión en los cálculos y flexibilidad en las transacciones con un minimo margen de error.</t>
  </si>
  <si>
    <t>Analizar los requerimientos específicos para el registro de ventas, cálculos de totales, registro de cambios y aplicación de descuentos, desarrollar funcionalidades para registrar ventas de manera detallada e implementar cálculos automáticos de totales y cambios en cada transacción.
Añadir opciones para aplicar diversos tipos de descuentos y registrar ventas con precio cero.</t>
  </si>
  <si>
    <t>Considerar la posibilidad de integrar el sistema de ventas con el inventario para actualizar automáticamente los niveles de stock después de cada venta.</t>
  </si>
  <si>
    <t xml:space="preserve">Verificar que las ventas se registren correctamente y que los totales se calculen sin errores, comprobar que los registros de cambios sean precisos y que los descuentos se apliquen correctamente.
Realizar pruebas de ventas con precio cero para asegurar su correcta implementación.
</t>
  </si>
  <si>
    <t>Implementación de Funcionalidades de Registro y Gestión de Ventas en el Sistema de Inventario.</t>
  </si>
  <si>
    <t>Matriz de Hoja de Usuario</t>
  </si>
  <si>
    <t>La gestión manual del inventario en la tienda es ineficiente y propensa a errores, lo que dificulta el seguimiento y control de los objetos en inventario y utilizados en la tienda.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</si>
</sst>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1"/>
      <color theme="1"/>
      <name val="Calibri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i/>
      <sz val="16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EA9999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 style="thin">
        <color rgb="FF7B7B7B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2" fillId="2" borderId="8" xfId="0" applyFont="1" applyFill="1" applyBorder="1"/>
    <xf numFmtId="0" fontId="11" fillId="4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0" fillId="8" borderId="0" xfId="0" applyFill="1"/>
    <xf numFmtId="0" fontId="3" fillId="9" borderId="1" xfId="0" applyFont="1" applyFill="1" applyBorder="1" applyAlignment="1">
      <alignment horizontal="center" vertical="center" wrapText="1"/>
    </xf>
    <xf numFmtId="0" fontId="2" fillId="2" borderId="10" xfId="0" applyFont="1" applyFill="1" applyBorder="1"/>
    <xf numFmtId="0" fontId="6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0" fillId="0" borderId="0" xfId="0"/>
    <xf numFmtId="0" fontId="5" fillId="0" borderId="0" xfId="0" applyFont="1" applyAlignment="1">
      <alignment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8" fillId="0" borderId="12" xfId="0" applyFont="1" applyBorder="1"/>
    <xf numFmtId="0" fontId="8" fillId="0" borderId="11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9" fillId="3" borderId="5" xfId="0" applyFont="1" applyFill="1" applyBorder="1" applyAlignment="1">
      <alignment horizontal="center" vertical="center"/>
    </xf>
    <xf numFmtId="0" fontId="8" fillId="0" borderId="7" xfId="0" applyFont="1" applyBorder="1"/>
    <xf numFmtId="0" fontId="1" fillId="4" borderId="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6" xfId="0" applyFont="1" applyBorder="1"/>
    <xf numFmtId="0" fontId="11" fillId="7" borderId="17" xfId="0" applyFont="1" applyFill="1" applyBorder="1" applyAlignment="1">
      <alignment horizontal="center" vertical="center"/>
    </xf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12" fillId="6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1" fillId="4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27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32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wrapText="1"/>
    </xf>
    <xf numFmtId="0" fontId="14" fillId="0" borderId="29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619125</xdr:colOff>
      <xdr:row>0</xdr:row>
      <xdr:rowOff>9525</xdr:rowOff>
    </xdr:from>
    <xdr:ext cx="1095375" cy="116205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39400" y="952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3"/>
  <sheetViews>
    <sheetView showGridLines="0" tabSelected="1" topLeftCell="A9" zoomScale="80" zoomScaleNormal="80" workbookViewId="0">
      <selection activeCell="G9" sqref="G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21" customWidth="1"/>
    <col min="7" max="7" width="22.25" customWidth="1"/>
    <col min="8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56" t="s">
        <v>93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A5" s="20"/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</row>
    <row r="6" spans="1:15" ht="138.75" customHeight="1" x14ac:dyDescent="0.2">
      <c r="B6" s="57" t="s">
        <v>23</v>
      </c>
      <c r="C6" s="58" t="s">
        <v>94</v>
      </c>
      <c r="D6" s="58" t="s">
        <v>42</v>
      </c>
      <c r="E6" s="58" t="s">
        <v>45</v>
      </c>
      <c r="F6" s="58" t="s">
        <v>46</v>
      </c>
      <c r="G6" s="59" t="s">
        <v>47</v>
      </c>
      <c r="H6" s="60" t="s">
        <v>44</v>
      </c>
      <c r="I6" s="61" t="s">
        <v>48</v>
      </c>
      <c r="J6" s="61" t="s">
        <v>50</v>
      </c>
      <c r="K6" s="61" t="s">
        <v>14</v>
      </c>
      <c r="L6" s="61" t="s">
        <v>17</v>
      </c>
      <c r="M6" s="62" t="s">
        <v>51</v>
      </c>
      <c r="N6" s="58" t="s">
        <v>52</v>
      </c>
      <c r="O6" s="58" t="s">
        <v>53</v>
      </c>
    </row>
    <row r="7" spans="1:15" ht="142.5" customHeight="1" x14ac:dyDescent="0.2">
      <c r="B7" s="63" t="s">
        <v>31</v>
      </c>
      <c r="C7" s="64" t="s">
        <v>54</v>
      </c>
      <c r="D7" s="58" t="s">
        <v>37</v>
      </c>
      <c r="E7" s="58" t="s">
        <v>55</v>
      </c>
      <c r="F7" s="58" t="s">
        <v>46</v>
      </c>
      <c r="G7" s="61" t="s">
        <v>56</v>
      </c>
      <c r="H7" s="60" t="s">
        <v>44</v>
      </c>
      <c r="I7" s="61" t="s">
        <v>49</v>
      </c>
      <c r="J7" s="61" t="s">
        <v>50</v>
      </c>
      <c r="K7" s="61" t="s">
        <v>14</v>
      </c>
      <c r="L7" s="61" t="s">
        <v>17</v>
      </c>
      <c r="M7" s="61" t="s">
        <v>57</v>
      </c>
      <c r="N7" s="65" t="s">
        <v>58</v>
      </c>
      <c r="O7" s="58" t="s">
        <v>59</v>
      </c>
    </row>
    <row r="8" spans="1:15" ht="156" customHeight="1" x14ac:dyDescent="0.2">
      <c r="B8" s="57" t="s">
        <v>32</v>
      </c>
      <c r="C8" s="58" t="s">
        <v>60</v>
      </c>
      <c r="D8" s="58" t="s">
        <v>43</v>
      </c>
      <c r="E8" s="64" t="s">
        <v>61</v>
      </c>
      <c r="F8" s="58" t="s">
        <v>46</v>
      </c>
      <c r="G8" s="61" t="s">
        <v>62</v>
      </c>
      <c r="H8" s="60" t="s">
        <v>44</v>
      </c>
      <c r="I8" s="61" t="s">
        <v>63</v>
      </c>
      <c r="J8" s="61" t="s">
        <v>50</v>
      </c>
      <c r="K8" s="61" t="s">
        <v>14</v>
      </c>
      <c r="L8" s="61" t="s">
        <v>17</v>
      </c>
      <c r="M8" s="61" t="s">
        <v>64</v>
      </c>
      <c r="N8" s="64" t="s">
        <v>65</v>
      </c>
      <c r="O8" s="58" t="s">
        <v>66</v>
      </c>
    </row>
    <row r="9" spans="1:15" ht="170.25" customHeight="1" x14ac:dyDescent="0.2">
      <c r="B9" s="63" t="s">
        <v>33</v>
      </c>
      <c r="C9" s="66" t="s">
        <v>67</v>
      </c>
      <c r="D9" s="58" t="s">
        <v>38</v>
      </c>
      <c r="E9" s="58" t="s">
        <v>68</v>
      </c>
      <c r="F9" s="58" t="s">
        <v>46</v>
      </c>
      <c r="G9" s="67" t="s">
        <v>69</v>
      </c>
      <c r="H9" s="60" t="s">
        <v>44</v>
      </c>
      <c r="I9" s="61" t="s">
        <v>70</v>
      </c>
      <c r="J9" s="61" t="s">
        <v>50</v>
      </c>
      <c r="K9" s="61" t="s">
        <v>14</v>
      </c>
      <c r="L9" s="61" t="s">
        <v>17</v>
      </c>
      <c r="M9" s="68" t="s">
        <v>71</v>
      </c>
      <c r="N9" s="58" t="s">
        <v>72</v>
      </c>
      <c r="O9" s="58" t="s">
        <v>73</v>
      </c>
    </row>
    <row r="10" spans="1:15" ht="211.5" customHeight="1" x14ac:dyDescent="0.2">
      <c r="B10" s="57" t="s">
        <v>34</v>
      </c>
      <c r="C10" s="58" t="s">
        <v>74</v>
      </c>
      <c r="D10" s="58" t="s">
        <v>39</v>
      </c>
      <c r="E10" s="69" t="s">
        <v>75</v>
      </c>
      <c r="F10" s="58" t="s">
        <v>46</v>
      </c>
      <c r="G10" s="70" t="s">
        <v>76</v>
      </c>
      <c r="H10" s="60" t="s">
        <v>44</v>
      </c>
      <c r="I10" s="61" t="s">
        <v>77</v>
      </c>
      <c r="J10" s="61" t="s">
        <v>50</v>
      </c>
      <c r="K10" s="61" t="s">
        <v>14</v>
      </c>
      <c r="L10" s="61" t="s">
        <v>17</v>
      </c>
      <c r="M10" s="58" t="s">
        <v>78</v>
      </c>
      <c r="N10" s="58" t="s">
        <v>79</v>
      </c>
      <c r="O10" s="58" t="s">
        <v>80</v>
      </c>
    </row>
    <row r="11" spans="1:15" ht="218.25" customHeight="1" x14ac:dyDescent="0.2">
      <c r="B11" s="57" t="s">
        <v>35</v>
      </c>
      <c r="C11" s="71" t="s">
        <v>81</v>
      </c>
      <c r="D11" s="58" t="s">
        <v>40</v>
      </c>
      <c r="E11" s="69" t="s">
        <v>82</v>
      </c>
      <c r="F11" s="58" t="s">
        <v>46</v>
      </c>
      <c r="G11" s="58" t="s">
        <v>83</v>
      </c>
      <c r="H11" s="60" t="s">
        <v>44</v>
      </c>
      <c r="I11" s="61" t="s">
        <v>77</v>
      </c>
      <c r="J11" s="61" t="s">
        <v>50</v>
      </c>
      <c r="K11" s="61" t="s">
        <v>14</v>
      </c>
      <c r="L11" s="61" t="s">
        <v>17</v>
      </c>
      <c r="M11" s="58" t="s">
        <v>84</v>
      </c>
      <c r="N11" s="58" t="s">
        <v>85</v>
      </c>
      <c r="O11" s="58" t="s">
        <v>86</v>
      </c>
    </row>
    <row r="12" spans="1:15" ht="234" customHeight="1" x14ac:dyDescent="0.2">
      <c r="B12" s="57" t="s">
        <v>36</v>
      </c>
      <c r="C12" s="71" t="s">
        <v>87</v>
      </c>
      <c r="D12" s="58" t="s">
        <v>41</v>
      </c>
      <c r="E12" s="69" t="s">
        <v>88</v>
      </c>
      <c r="F12" s="58" t="s">
        <v>46</v>
      </c>
      <c r="G12" s="58" t="s">
        <v>89</v>
      </c>
      <c r="H12" s="60" t="s">
        <v>44</v>
      </c>
      <c r="I12" s="61" t="s">
        <v>48</v>
      </c>
      <c r="J12" s="61" t="s">
        <v>50</v>
      </c>
      <c r="K12" s="61" t="s">
        <v>14</v>
      </c>
      <c r="L12" s="61" t="s">
        <v>17</v>
      </c>
      <c r="M12" s="58" t="s">
        <v>91</v>
      </c>
      <c r="N12" s="58" t="s">
        <v>90</v>
      </c>
      <c r="O12" s="58" t="s">
        <v>92</v>
      </c>
    </row>
    <row r="13" spans="1:15" ht="57.75" customHeight="1" x14ac:dyDescent="0.2">
      <c r="I13" s="1"/>
      <c r="J13" s="1"/>
      <c r="K13" s="5"/>
      <c r="L13" s="3"/>
    </row>
    <row r="14" spans="1:15" ht="19.5" customHeight="1" x14ac:dyDescent="0.25">
      <c r="I14" s="1"/>
      <c r="J14" s="1"/>
      <c r="K14" s="2"/>
      <c r="L14" s="3"/>
    </row>
    <row r="15" spans="1:15" ht="19.5" customHeight="1" x14ac:dyDescent="0.25">
      <c r="I15" s="1"/>
      <c r="J15" s="1"/>
      <c r="K15" s="2"/>
      <c r="L15" s="3"/>
    </row>
    <row r="16" spans="1:15" ht="19.5" customHeight="1" x14ac:dyDescent="0.25">
      <c r="I16" s="1"/>
      <c r="J16" s="1"/>
      <c r="K16" s="2"/>
      <c r="L16" s="3"/>
    </row>
    <row r="17" spans="2:13" ht="19.5" customHeight="1" x14ac:dyDescent="0.25">
      <c r="I17" s="1"/>
      <c r="J17" s="1"/>
      <c r="K17" s="2" t="s">
        <v>14</v>
      </c>
      <c r="L17" s="1" t="s">
        <v>15</v>
      </c>
      <c r="M17" s="4"/>
    </row>
    <row r="18" spans="2:13" ht="19.5" customHeight="1" x14ac:dyDescent="0.25">
      <c r="I18" s="1"/>
      <c r="J18" s="1"/>
      <c r="K18" s="2" t="s">
        <v>16</v>
      </c>
      <c r="L18" s="1" t="s">
        <v>17</v>
      </c>
      <c r="M18" s="4"/>
    </row>
    <row r="19" spans="2:13" ht="19.5" customHeight="1" x14ac:dyDescent="0.25">
      <c r="I19" s="1"/>
      <c r="J19" s="1"/>
      <c r="K19" s="2" t="s">
        <v>18</v>
      </c>
      <c r="L19" s="1" t="s">
        <v>19</v>
      </c>
      <c r="M19" s="4"/>
    </row>
    <row r="20" spans="2:13" ht="19.5" customHeight="1" x14ac:dyDescent="0.25">
      <c r="I20" s="1"/>
      <c r="J20" s="1"/>
      <c r="K20" s="2"/>
      <c r="L20" s="1" t="s">
        <v>20</v>
      </c>
      <c r="M20" s="4"/>
    </row>
    <row r="21" spans="2:13" ht="19.5" customHeight="1" x14ac:dyDescent="0.25">
      <c r="I21" s="1"/>
      <c r="J21" s="1"/>
      <c r="K21" s="2"/>
      <c r="L21" s="3"/>
    </row>
    <row r="22" spans="2:13" ht="19.5" customHeight="1" x14ac:dyDescent="0.25">
      <c r="I22" s="1"/>
      <c r="J22" s="1"/>
      <c r="K22" s="2"/>
      <c r="L22" s="3"/>
    </row>
    <row r="23" spans="2:13" ht="19.5" customHeight="1" x14ac:dyDescent="0.25">
      <c r="I23" s="1"/>
      <c r="J23" s="1"/>
      <c r="K23" s="2"/>
      <c r="L23" s="3"/>
    </row>
    <row r="24" spans="2:13" ht="19.5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2"/>
      <c r="L24" s="3"/>
    </row>
    <row r="25" spans="2:13" ht="19.5" customHeight="1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2"/>
      <c r="L25" s="3"/>
    </row>
    <row r="26" spans="2:13" ht="19.5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2"/>
      <c r="L26" s="3"/>
    </row>
    <row r="27" spans="2:13" ht="19.5" customHeight="1" x14ac:dyDescent="0.25">
      <c r="B27" s="30"/>
      <c r="C27" s="30"/>
      <c r="D27" s="30"/>
      <c r="E27" s="30"/>
      <c r="F27" s="30"/>
      <c r="G27" s="30"/>
      <c r="H27" s="30"/>
      <c r="I27" s="30"/>
      <c r="J27" s="30"/>
      <c r="K27" s="2"/>
      <c r="L27" s="3"/>
    </row>
    <row r="28" spans="2:13" ht="15.75" customHeight="1" x14ac:dyDescent="0.25">
      <c r="B28" s="30"/>
      <c r="C28" s="30"/>
      <c r="D28" s="30"/>
      <c r="E28" s="30"/>
      <c r="F28" s="30"/>
      <c r="G28" s="30"/>
      <c r="H28" s="30"/>
      <c r="I28" s="30"/>
      <c r="J28" s="30"/>
      <c r="K28" s="2"/>
      <c r="L28" s="3"/>
    </row>
    <row r="29" spans="2:13" ht="15.75" customHeight="1" x14ac:dyDescent="0.25">
      <c r="B29" s="30"/>
      <c r="C29" s="30"/>
      <c r="D29" s="30"/>
      <c r="E29" s="30"/>
      <c r="F29" s="30"/>
      <c r="G29" s="30"/>
      <c r="H29" s="30"/>
      <c r="I29" s="30"/>
      <c r="J29" s="30"/>
      <c r="K29" s="2"/>
      <c r="L29" s="3"/>
    </row>
    <row r="30" spans="2:13" ht="15.75" customHeight="1" x14ac:dyDescent="0.25">
      <c r="B30" s="30"/>
      <c r="C30" s="30"/>
      <c r="D30" s="30"/>
      <c r="E30" s="30"/>
      <c r="F30" s="30"/>
      <c r="G30" s="30"/>
      <c r="H30" s="30"/>
      <c r="I30" s="30"/>
      <c r="J30" s="30"/>
      <c r="K30" s="2"/>
      <c r="L30" s="3"/>
    </row>
    <row r="31" spans="2:13" ht="15.75" customHeight="1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2"/>
      <c r="L31" s="3"/>
    </row>
    <row r="32" spans="2:13" ht="15.75" customHeight="1" x14ac:dyDescent="0.25">
      <c r="B32" s="30"/>
      <c r="C32" s="30"/>
      <c r="D32" s="30"/>
      <c r="E32" s="30"/>
      <c r="F32" s="30"/>
      <c r="G32" s="30"/>
      <c r="H32" s="30"/>
      <c r="I32" s="30"/>
      <c r="J32" s="30"/>
      <c r="K32" s="2"/>
      <c r="L32" s="3"/>
    </row>
    <row r="33" spans="2:12" ht="15.75" customHeight="1" x14ac:dyDescent="0.25">
      <c r="B33" s="30"/>
      <c r="C33" s="30"/>
      <c r="D33" s="30"/>
      <c r="E33" s="30"/>
      <c r="F33" s="30"/>
      <c r="G33" s="30"/>
      <c r="H33" s="30"/>
      <c r="I33" s="30"/>
      <c r="J33" s="30"/>
      <c r="K33" s="2"/>
      <c r="L33" s="3"/>
    </row>
    <row r="34" spans="2:12" ht="15.75" customHeight="1" x14ac:dyDescent="0.25">
      <c r="B34" s="30"/>
      <c r="C34" s="30"/>
      <c r="D34" s="30"/>
      <c r="E34" s="30"/>
      <c r="F34" s="30"/>
      <c r="G34" s="30"/>
      <c r="H34" s="30"/>
      <c r="I34" s="30"/>
      <c r="J34" s="30"/>
      <c r="K34" s="2"/>
      <c r="L34" s="3"/>
    </row>
    <row r="35" spans="2:12" ht="15.75" customHeight="1" x14ac:dyDescent="0.25">
      <c r="B35" s="30"/>
      <c r="C35" s="30"/>
      <c r="D35" s="30"/>
      <c r="E35" s="30"/>
      <c r="F35" s="30"/>
      <c r="G35" s="30"/>
      <c r="H35" s="30"/>
      <c r="I35" s="30"/>
      <c r="J35" s="30"/>
      <c r="K35" s="2"/>
      <c r="L35" s="3"/>
    </row>
    <row r="36" spans="2:12" ht="15.75" customHeight="1" x14ac:dyDescent="0.25">
      <c r="B36" s="30"/>
      <c r="C36" s="30"/>
      <c r="D36" s="30"/>
      <c r="E36" s="30"/>
      <c r="F36" s="30"/>
      <c r="G36" s="30"/>
      <c r="H36" s="30"/>
      <c r="I36" s="30"/>
      <c r="J36" s="30"/>
      <c r="K36" s="2"/>
      <c r="L36" s="3"/>
    </row>
    <row r="37" spans="2:12" ht="15.75" customHeight="1" x14ac:dyDescent="0.25">
      <c r="B37" s="30"/>
      <c r="C37" s="30"/>
      <c r="D37" s="30"/>
      <c r="E37" s="30"/>
      <c r="F37" s="30"/>
      <c r="G37" s="30"/>
      <c r="H37" s="30"/>
      <c r="I37" s="30"/>
      <c r="J37" s="30"/>
      <c r="K37" s="2"/>
      <c r="L37" s="3"/>
    </row>
    <row r="38" spans="2:12" ht="15.75" customHeight="1" x14ac:dyDescent="0.25">
      <c r="B38" s="30"/>
      <c r="C38" s="30"/>
      <c r="D38" s="30"/>
      <c r="E38" s="30"/>
      <c r="F38" s="30"/>
      <c r="G38" s="30"/>
      <c r="H38" s="30"/>
      <c r="I38" s="30"/>
      <c r="J38" s="30"/>
      <c r="K38" s="2"/>
      <c r="L38" s="3"/>
    </row>
    <row r="39" spans="2:12" ht="15.75" customHeight="1" x14ac:dyDescent="0.25">
      <c r="B39" s="30"/>
      <c r="C39" s="30"/>
      <c r="D39" s="30"/>
      <c r="E39" s="30"/>
      <c r="F39" s="30"/>
      <c r="G39" s="30"/>
      <c r="H39" s="30"/>
      <c r="I39" s="30"/>
      <c r="J39" s="30"/>
      <c r="K39" s="2"/>
      <c r="L39" s="3"/>
    </row>
    <row r="40" spans="2:12" ht="15.75" customHeight="1" x14ac:dyDescent="0.25">
      <c r="B40" s="30"/>
      <c r="C40" s="30"/>
      <c r="D40" s="30"/>
      <c r="E40" s="30"/>
      <c r="F40" s="30"/>
      <c r="G40" s="30"/>
      <c r="H40" s="30"/>
      <c r="I40" s="30"/>
      <c r="J40" s="30"/>
      <c r="K40" s="2"/>
      <c r="L40" s="3"/>
    </row>
    <row r="41" spans="2:12" ht="15.75" customHeight="1" x14ac:dyDescent="0.25">
      <c r="B41" s="30"/>
      <c r="C41" s="30"/>
      <c r="D41" s="30"/>
      <c r="E41" s="30"/>
      <c r="F41" s="30"/>
      <c r="G41" s="30"/>
      <c r="H41" s="30"/>
      <c r="I41" s="30"/>
      <c r="J41" s="30"/>
      <c r="K41" s="2"/>
      <c r="L41" s="3"/>
    </row>
    <row r="42" spans="2:12" ht="15.75" customHeight="1" x14ac:dyDescent="0.25">
      <c r="B42" s="30"/>
      <c r="C42" s="30"/>
      <c r="D42" s="30"/>
      <c r="E42" s="30"/>
      <c r="F42" s="30"/>
      <c r="G42" s="30"/>
      <c r="H42" s="30"/>
      <c r="I42" s="30"/>
      <c r="J42" s="30"/>
      <c r="K42" s="2"/>
      <c r="L42" s="3"/>
    </row>
    <row r="43" spans="2:12" ht="15.75" customHeight="1" x14ac:dyDescent="0.25">
      <c r="B43" s="30"/>
      <c r="C43" s="30"/>
      <c r="D43" s="30"/>
      <c r="E43" s="30"/>
      <c r="F43" s="30"/>
      <c r="G43" s="30"/>
      <c r="H43" s="30"/>
      <c r="I43" s="30"/>
      <c r="J43" s="30"/>
      <c r="K43" s="2"/>
      <c r="L43" s="3"/>
    </row>
    <row r="44" spans="2:12" ht="15.75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2"/>
      <c r="L44" s="3"/>
    </row>
    <row r="45" spans="2:12" ht="15.75" customHeight="1" x14ac:dyDescent="0.25">
      <c r="B45" s="30"/>
      <c r="C45" s="30"/>
      <c r="D45" s="30"/>
      <c r="E45" s="30"/>
      <c r="F45" s="30"/>
      <c r="G45" s="30"/>
      <c r="H45" s="30"/>
      <c r="I45" s="30"/>
      <c r="J45" s="30"/>
      <c r="K45" s="2"/>
      <c r="L45" s="3"/>
    </row>
    <row r="46" spans="2:12" ht="15.75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2"/>
      <c r="L46" s="3"/>
    </row>
    <row r="47" spans="2:12" ht="15.75" customHeight="1" x14ac:dyDescent="0.25">
      <c r="B47" s="30"/>
      <c r="C47" s="30"/>
      <c r="D47" s="30"/>
      <c r="E47" s="30"/>
      <c r="F47" s="30"/>
      <c r="G47" s="30"/>
      <c r="H47" s="30"/>
      <c r="I47" s="30"/>
      <c r="J47" s="30"/>
      <c r="K47" s="2"/>
      <c r="L47" s="3"/>
    </row>
    <row r="48" spans="2:12" ht="15.75" customHeight="1" x14ac:dyDescent="0.25">
      <c r="B48" s="30"/>
      <c r="C48" s="30"/>
      <c r="D48" s="30"/>
      <c r="E48" s="30"/>
      <c r="F48" s="30"/>
      <c r="G48" s="30"/>
      <c r="H48" s="30"/>
      <c r="I48" s="30"/>
      <c r="J48" s="30"/>
      <c r="K48" s="2"/>
      <c r="L48" s="3"/>
    </row>
    <row r="49" spans="2:12" ht="15.75" customHeight="1" x14ac:dyDescent="0.25">
      <c r="B49" s="30"/>
      <c r="C49" s="30"/>
      <c r="D49" s="30"/>
      <c r="E49" s="30"/>
      <c r="F49" s="30"/>
      <c r="G49" s="30"/>
      <c r="H49" s="30"/>
      <c r="I49" s="30"/>
      <c r="J49" s="30"/>
      <c r="K49" s="2"/>
      <c r="L49" s="3"/>
    </row>
    <row r="50" spans="2:12" ht="15.75" customHeight="1" x14ac:dyDescent="0.25">
      <c r="B50" s="30"/>
      <c r="C50" s="30"/>
      <c r="D50" s="30"/>
      <c r="E50" s="30"/>
      <c r="F50" s="30"/>
      <c r="G50" s="30"/>
      <c r="H50" s="30"/>
      <c r="I50" s="30"/>
      <c r="J50" s="30"/>
      <c r="K50" s="2"/>
      <c r="L50" s="3"/>
    </row>
    <row r="51" spans="2:12" ht="15.75" customHeight="1" x14ac:dyDescent="0.25">
      <c r="B51" s="30"/>
      <c r="C51" s="30"/>
      <c r="D51" s="30"/>
      <c r="E51" s="30"/>
      <c r="F51" s="30"/>
      <c r="G51" s="30"/>
      <c r="H51" s="30"/>
      <c r="I51" s="30"/>
      <c r="J51" s="30"/>
      <c r="K51" s="2"/>
      <c r="L51" s="3"/>
    </row>
    <row r="52" spans="2:12" ht="15.75" customHeight="1" x14ac:dyDescent="0.25">
      <c r="I52" s="1"/>
      <c r="J52" s="1"/>
      <c r="K52" s="2"/>
      <c r="L52" s="3"/>
    </row>
    <row r="53" spans="2:12" ht="15.75" customHeight="1" x14ac:dyDescent="0.25">
      <c r="I53" s="1"/>
      <c r="J53" s="1"/>
      <c r="K53" s="2"/>
      <c r="L53" s="3"/>
    </row>
    <row r="54" spans="2:12" ht="15.75" customHeight="1" x14ac:dyDescent="0.25">
      <c r="I54" s="1"/>
      <c r="J54" s="1"/>
      <c r="K54" s="2"/>
      <c r="L54" s="3"/>
    </row>
    <row r="55" spans="2:12" ht="15.75" customHeight="1" x14ac:dyDescent="0.25">
      <c r="I55" s="1"/>
      <c r="J55" s="1"/>
      <c r="K55" s="2"/>
      <c r="L55" s="3"/>
    </row>
    <row r="56" spans="2:12" ht="15.75" customHeight="1" x14ac:dyDescent="0.25">
      <c r="I56" s="1"/>
      <c r="J56" s="1"/>
      <c r="K56" s="2"/>
      <c r="L56" s="3"/>
    </row>
    <row r="57" spans="2:12" ht="15.75" customHeight="1" x14ac:dyDescent="0.25">
      <c r="I57" s="1"/>
      <c r="J57" s="1"/>
      <c r="K57" s="2"/>
      <c r="L57" s="3"/>
    </row>
    <row r="58" spans="2:12" ht="15.75" customHeight="1" x14ac:dyDescent="0.25">
      <c r="I58" s="1"/>
      <c r="J58" s="1"/>
      <c r="K58" s="2"/>
      <c r="L58" s="3"/>
    </row>
    <row r="59" spans="2:12" ht="15.75" customHeight="1" x14ac:dyDescent="0.25">
      <c r="I59" s="1"/>
      <c r="J59" s="1"/>
      <c r="K59" s="2"/>
      <c r="L59" s="3"/>
    </row>
    <row r="60" spans="2:12" ht="15.75" customHeight="1" x14ac:dyDescent="0.25">
      <c r="I60" s="1"/>
      <c r="J60" s="1"/>
      <c r="K60" s="2"/>
      <c r="L60" s="3"/>
    </row>
    <row r="61" spans="2:12" ht="15.75" customHeight="1" x14ac:dyDescent="0.25">
      <c r="I61" s="1"/>
      <c r="J61" s="1"/>
      <c r="K61" s="2"/>
      <c r="L61" s="3"/>
    </row>
    <row r="62" spans="2:12" ht="15.75" customHeight="1" x14ac:dyDescent="0.25">
      <c r="I62" s="1"/>
      <c r="J62" s="1"/>
      <c r="K62" s="2"/>
      <c r="L62" s="3"/>
    </row>
    <row r="63" spans="2:12" ht="15.75" customHeight="1" x14ac:dyDescent="0.25">
      <c r="I63" s="1"/>
      <c r="J63" s="1"/>
      <c r="K63" s="2"/>
      <c r="L63" s="3"/>
    </row>
    <row r="64" spans="2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">
      <c r="I987" s="1"/>
      <c r="J987" s="1"/>
      <c r="K987" s="6"/>
      <c r="L987" s="3"/>
    </row>
    <row r="988" spans="9:12" ht="15.75" customHeight="1" x14ac:dyDescent="0.2">
      <c r="I988" s="3"/>
      <c r="J988" s="3"/>
      <c r="K988" s="6"/>
      <c r="L988" s="3"/>
    </row>
    <row r="989" spans="9:12" ht="15.75" customHeight="1" x14ac:dyDescent="0.2">
      <c r="I989" s="3"/>
      <c r="J989" s="3"/>
    </row>
    <row r="990" spans="9:12" ht="15.75" customHeight="1" x14ac:dyDescent="0.2"/>
    <row r="991" spans="9:12" ht="15.75" customHeight="1" x14ac:dyDescent="0.2"/>
    <row r="992" spans="9:12" ht="15.75" customHeight="1" x14ac:dyDescent="0.2"/>
    <row r="993" ht="15.75" customHeight="1" x14ac:dyDescent="0.2"/>
  </sheetData>
  <mergeCells count="2">
    <mergeCell ref="B3:O3"/>
    <mergeCell ref="B24:J51"/>
  </mergeCells>
  <phoneticPr fontId="13" type="noConversion"/>
  <dataValidations count="2">
    <dataValidation type="list" allowBlank="1" showErrorMessage="1" sqref="K6:K12" xr:uid="{00000000-0002-0000-0000-000000000000}">
      <formula1>$K$17:$K$19</formula1>
    </dataValidation>
    <dataValidation type="list" allowBlank="1" showErrorMessage="1" sqref="L6:L12" xr:uid="{00000000-0002-0000-0000-000001000000}">
      <formula1>$L$17:$L$20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53" t="s">
        <v>21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40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9" t="s">
        <v>0</v>
      </c>
      <c r="D9" s="10"/>
      <c r="E9" s="39" t="s">
        <v>22</v>
      </c>
      <c r="F9" s="40"/>
      <c r="G9" s="10"/>
      <c r="H9" s="39" t="s">
        <v>10</v>
      </c>
      <c r="I9" s="40"/>
      <c r="J9" s="11"/>
      <c r="K9" s="11"/>
      <c r="L9" s="11"/>
      <c r="M9" s="11"/>
      <c r="N9" s="11"/>
      <c r="O9" s="11"/>
      <c r="P9" s="28"/>
    </row>
    <row r="10" spans="2:16" ht="30" customHeight="1" x14ac:dyDescent="0.2">
      <c r="B10" s="27"/>
      <c r="C10" s="12" t="s">
        <v>23</v>
      </c>
      <c r="D10" s="13"/>
      <c r="E10" s="55" t="str">
        <f>VLOOKUP(C10,'Formato descripción HU'!B6:O9,5,0)</f>
        <v>Para el usuario/cliente que cumple con la administracion de la misma.</v>
      </c>
      <c r="F10" s="40"/>
      <c r="G10" s="14"/>
      <c r="H10" s="41" t="str">
        <f>VLOOKUP(C10,'Formato descripción HU'!B6:O9,11,0)</f>
        <v>En proceso</v>
      </c>
      <c r="I10" s="40"/>
      <c r="J10" s="14"/>
      <c r="K10" s="11"/>
      <c r="L10" s="11"/>
      <c r="M10" s="11"/>
      <c r="N10" s="11"/>
      <c r="O10" s="11"/>
      <c r="P10" s="28"/>
    </row>
    <row r="11" spans="2:16" ht="9.75" customHeight="1" x14ac:dyDescent="0.2">
      <c r="B11" s="27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8"/>
    </row>
    <row r="12" spans="2:16" ht="30" customHeight="1" x14ac:dyDescent="0.2">
      <c r="B12" s="27"/>
      <c r="C12" s="9" t="s">
        <v>24</v>
      </c>
      <c r="D12" s="13"/>
      <c r="E12" s="39" t="s">
        <v>9</v>
      </c>
      <c r="F12" s="40"/>
      <c r="G12" s="14"/>
      <c r="H12" s="39" t="s">
        <v>25</v>
      </c>
      <c r="I12" s="40"/>
      <c r="J12" s="14"/>
      <c r="K12" s="16"/>
      <c r="L12" s="16"/>
      <c r="M12" s="11"/>
      <c r="N12" s="16"/>
      <c r="O12" s="16"/>
      <c r="P12" s="28"/>
    </row>
    <row r="13" spans="2:16" ht="30" customHeight="1" x14ac:dyDescent="0.2">
      <c r="B13" s="27"/>
      <c r="C13" s="12" t="str">
        <f>VLOOKUP('Historia de Usuario'!C10,'Formato descripción HU'!B6:O9,8,0)</f>
        <v>5 Días</v>
      </c>
      <c r="D13" s="13"/>
      <c r="E13" s="41" t="str">
        <f>VLOOKUP(C10,'Formato descripción HU'!B6:O9,10,0)</f>
        <v>Alta</v>
      </c>
      <c r="F13" s="40"/>
      <c r="G13" s="14"/>
      <c r="H13" s="41" t="str">
        <f>VLOOKUP(C10,'Formato descripción HU'!B6:O9,7,0)</f>
        <v>TEAM</v>
      </c>
      <c r="I13" s="40"/>
      <c r="J13" s="14"/>
      <c r="K13" s="16"/>
      <c r="L13" s="16"/>
      <c r="M13" s="11"/>
      <c r="N13" s="16"/>
      <c r="O13" s="16"/>
      <c r="P13" s="28"/>
    </row>
    <row r="14" spans="2:16" ht="9.75" customHeight="1" x14ac:dyDescent="0.2">
      <c r="B14" s="27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8"/>
    </row>
    <row r="15" spans="2:16" ht="19.5" customHeight="1" x14ac:dyDescent="0.2">
      <c r="B15" s="27"/>
      <c r="C15" s="42" t="s">
        <v>26</v>
      </c>
      <c r="D15" s="31" t="str">
        <f>VLOOKUP(C10,'Formato descripción HU'!B6:O9,3,0)</f>
        <v>La tienda requiere un sistema que permita registrar y gestionar de manera eficiente los objetos en inventario y los utilizados en la tienda.</v>
      </c>
      <c r="E15" s="33"/>
      <c r="F15" s="11"/>
      <c r="G15" s="42" t="s">
        <v>27</v>
      </c>
      <c r="H15" s="31" t="str">
        <f>VLOOKUP(C10,'Formato descripción HU'!B6:O9,4,0)</f>
        <v>Para optimizar el control del inventario, reducir errores humanos, y mejorar la eficiencia en la gestión de los productos.</v>
      </c>
      <c r="I15" s="32"/>
      <c r="J15" s="33"/>
      <c r="K15" s="11"/>
      <c r="L15" s="42" t="s">
        <v>28</v>
      </c>
      <c r="M15" s="31" t="str">
        <f>VLOOKUP(C10,'Formato descripción HU'!B6:O9,6,0)</f>
        <v xml:space="preserve">Analizar los requerimientos específicos de la tienda, diseñar la estructura de la base de datos para el inventario y desarrollar las funcionalidades de registro y actualización de productos.
</v>
      </c>
      <c r="N15" s="32"/>
      <c r="O15" s="33"/>
      <c r="P15" s="28"/>
    </row>
    <row r="16" spans="2:16" ht="19.5" customHeight="1" x14ac:dyDescent="0.2">
      <c r="B16" s="27"/>
      <c r="C16" s="43"/>
      <c r="D16" s="34"/>
      <c r="E16" s="35"/>
      <c r="F16" s="11"/>
      <c r="G16" s="43"/>
      <c r="H16" s="34"/>
      <c r="I16" s="29"/>
      <c r="J16" s="35"/>
      <c r="K16" s="11"/>
      <c r="L16" s="43"/>
      <c r="M16" s="34"/>
      <c r="N16" s="29"/>
      <c r="O16" s="35"/>
      <c r="P16" s="28"/>
    </row>
    <row r="17" spans="2:16" ht="19.5" customHeight="1" x14ac:dyDescent="0.2">
      <c r="B17" s="27"/>
      <c r="C17" s="44"/>
      <c r="D17" s="36"/>
      <c r="E17" s="38"/>
      <c r="F17" s="11"/>
      <c r="G17" s="44"/>
      <c r="H17" s="36"/>
      <c r="I17" s="37"/>
      <c r="J17" s="38"/>
      <c r="K17" s="11"/>
      <c r="L17" s="44"/>
      <c r="M17" s="36"/>
      <c r="N17" s="37"/>
      <c r="O17" s="38"/>
      <c r="P17" s="28"/>
    </row>
    <row r="18" spans="2:16" ht="9.75" customHeight="1" x14ac:dyDescent="0.2">
      <c r="B18" s="27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8"/>
    </row>
    <row r="19" spans="2:16" ht="19.5" customHeight="1" x14ac:dyDescent="0.2">
      <c r="B19" s="27"/>
      <c r="C19" s="51" t="s">
        <v>29</v>
      </c>
      <c r="D19" s="33"/>
      <c r="E19" s="45" t="str">
        <f>VLOOKUP(C10,'Formato descripción HU'!B6:O9,14,0)</f>
        <v>Implementación de Sistema de Gestión de Inventario para Tienda de Manualidades.</v>
      </c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28"/>
    </row>
    <row r="20" spans="2:16" ht="19.5" customHeight="1" x14ac:dyDescent="0.2">
      <c r="B20" s="27"/>
      <c r="C20" s="36"/>
      <c r="D20" s="38"/>
      <c r="E20" s="48"/>
      <c r="F20" s="49"/>
      <c r="G20" s="49"/>
      <c r="H20" s="49"/>
      <c r="I20" s="49"/>
      <c r="J20" s="49"/>
      <c r="K20" s="49"/>
      <c r="L20" s="49"/>
      <c r="M20" s="49"/>
      <c r="N20" s="49"/>
      <c r="O20" s="50"/>
      <c r="P20" s="28"/>
    </row>
    <row r="21" spans="2:16" ht="9.75" customHeight="1" x14ac:dyDescent="0.2">
      <c r="B21" s="27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8"/>
    </row>
    <row r="22" spans="2:16" ht="19.5" customHeight="1" x14ac:dyDescent="0.2">
      <c r="B22" s="27"/>
      <c r="C22" s="52" t="s">
        <v>30</v>
      </c>
      <c r="D22" s="33"/>
      <c r="E22" s="31" t="str">
        <f>VLOOKUP(C10,'Formato descripción HU'!B6:O9,12,0)</f>
        <v>Verificar que todos los productos puedan ser registrados y actualizados correctamente y realizar pruebas de usuario para asegurar que el sistema es fácil de usar.</v>
      </c>
      <c r="F22" s="32"/>
      <c r="G22" s="32"/>
      <c r="H22" s="33"/>
      <c r="I22" s="11"/>
      <c r="J22" s="52" t="s">
        <v>12</v>
      </c>
      <c r="K22" s="33"/>
      <c r="L22" s="31" t="str">
        <f>VLOOKUP(C10,'Formato descripción HU'!B6:O9,13,0)</f>
        <v>Considerar futuras actualizaciones que incluyan funcionalidades adicionales como la integración con sistemas de ventas en línea.</v>
      </c>
      <c r="M22" s="32"/>
      <c r="N22" s="32"/>
      <c r="O22" s="33"/>
      <c r="P22" s="28"/>
    </row>
    <row r="23" spans="2:16" ht="19.5" customHeight="1" x14ac:dyDescent="0.2">
      <c r="B23" s="27"/>
      <c r="C23" s="34"/>
      <c r="D23" s="35"/>
      <c r="E23" s="34"/>
      <c r="F23" s="29"/>
      <c r="G23" s="29"/>
      <c r="H23" s="35"/>
      <c r="I23" s="11"/>
      <c r="J23" s="34"/>
      <c r="K23" s="35"/>
      <c r="L23" s="34"/>
      <c r="M23" s="29"/>
      <c r="N23" s="29"/>
      <c r="O23" s="35"/>
      <c r="P23" s="28"/>
    </row>
    <row r="24" spans="2:16" ht="19.5" customHeight="1" x14ac:dyDescent="0.2">
      <c r="B24" s="27"/>
      <c r="C24" s="36"/>
      <c r="D24" s="38"/>
      <c r="E24" s="36"/>
      <c r="F24" s="37"/>
      <c r="G24" s="37"/>
      <c r="H24" s="38"/>
      <c r="I24" s="11"/>
      <c r="J24" s="36"/>
      <c r="K24" s="38"/>
      <c r="L24" s="36"/>
      <c r="M24" s="37"/>
      <c r="N24" s="37"/>
      <c r="O24" s="38"/>
      <c r="P24" s="28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B6:P6"/>
    <mergeCell ref="E9:F9"/>
    <mergeCell ref="H9:I9"/>
    <mergeCell ref="H10:I10"/>
    <mergeCell ref="E12:F12"/>
    <mergeCell ref="E10:F10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Stalin Uvidia</cp:lastModifiedBy>
  <cp:revision/>
  <dcterms:created xsi:type="dcterms:W3CDTF">2019-10-21T15:37:14Z</dcterms:created>
  <dcterms:modified xsi:type="dcterms:W3CDTF">2024-07-16T02:20:19Z</dcterms:modified>
  <cp:category/>
  <cp:contentStatus/>
</cp:coreProperties>
</file>