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4" state="hidden" r:id="rId1"/>
    <sheet name="F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F72" i="3" l="1"/>
  <c r="E72" i="3"/>
  <c r="F65" i="3"/>
  <c r="E65" i="3"/>
  <c r="F60" i="3"/>
  <c r="F76" i="3" s="1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F44" i="3" s="1"/>
  <c r="F78" i="3" s="1"/>
  <c r="E6" i="3"/>
  <c r="C6" i="3"/>
  <c r="C44" i="3" s="1"/>
  <c r="C59" i="3" s="1"/>
  <c r="B44" i="3" l="1"/>
  <c r="B59" i="3" s="1"/>
  <c r="E76" i="3"/>
  <c r="E44" i="3"/>
  <c r="E78" i="3" s="1"/>
</calcChain>
</file>

<file path=xl/sharedStrings.xml><?xml version="1.0" encoding="utf-8"?>
<sst xmlns="http://schemas.openxmlformats.org/spreadsheetml/2006/main" count="127" uniqueCount="124">
  <si>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</si>
  <si>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</si>
  <si>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</si>
  <si>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</si>
  <si>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</si>
  <si>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</si>
  <si>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</si>
  <si>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</si>
  <si>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</si>
  <si>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</si>
  <si>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</si>
  <si>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</si>
  <si>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</si>
  <si>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</si>
  <si>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</si>
  <si>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</si>
  <si>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</si>
  <si>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</si>
  <si>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</si>
  <si>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</si>
  <si>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</si>
  <si>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</si>
  <si>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</si>
  <si>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</si>
  <si>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</si>
  <si>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</si>
  <si>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</si>
  <si>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</si>
  <si>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</si>
  <si>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</si>
  <si>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</si>
  <si>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</si>
  <si>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</si>
  <si>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</si>
  <si>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</si>
  <si>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</si>
  <si>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</si>
  <si>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</si>
  <si>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</si>
  <si>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</si>
  <si>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</si>
  <si>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</si>
  <si>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</si>
  <si>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</si>
  <si>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</si>
  <si>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</si>
  <si>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</si>
  <si>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</si>
  <si>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</si>
  <si>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</si>
  <si>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</si>
  <si>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</si>
  <si>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</si>
  <si>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</si>
  <si>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</si>
  <si>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</si>
  <si>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</si>
  <si>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</si>
  <si>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</si>
  <si>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</si>
  <si>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</si>
  <si>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</si>
  <si>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</si>
  <si>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</si>
  <si>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</si>
  <si>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</si>
  <si>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</si>
  <si>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</si>
  <si>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</si>
  <si>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</si>
  <si>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</si>
  <si>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</si>
  <si>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</si>
  <si>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</si>
  <si>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</si>
  <si>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</si>
  <si>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</si>
  <si>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</si>
  <si>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</si>
  <si>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</si>
  <si>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</si>
  <si>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</si>
  <si>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</si>
  <si>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</si>
  <si>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</si>
  <si>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</si>
  <si>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</si>
  <si>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</si>
  <si>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</si>
  <si>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</si>
  <si>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</si>
  <si>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</si>
  <si>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</si>
  <si>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</si>
  <si>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</si>
  <si>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</si>
  <si>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</si>
  <si>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</si>
  <si>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</si>
  <si>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</si>
  <si>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</si>
  <si>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</si>
  <si>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</si>
  <si>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</si>
  <si>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</si>
  <si>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</si>
  <si>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</si>
  <si>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</si>
  <si>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</si>
  <si>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</si>
  <si>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</si>
  <si>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</si>
  <si>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</si>
  <si>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</si>
  <si>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</si>
  <si>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</si>
  <si>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</si>
  <si>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</si>
  <si>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</si>
  <si>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PATRONATO DEL PARQUE ZOOLÓGICO DE LEÓN
Estado de Situación Financiera Detallado - LDF
Al 31 de diciembre de 2016 y al 31 de diciembre de 2015
(PESOS)</t>
  </si>
  <si>
    <t>31 de diciembre de 2015</t>
  </si>
  <si>
    <t>_________________________</t>
  </si>
  <si>
    <t>Director Administrativo
CP Carlos Rafael Falcón Zavala</t>
  </si>
  <si>
    <t>Sub-Director General
LAF Manuel Andrés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</si>
</sst>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8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7" fillId="0" borderId="0" xfId="2" applyFont="1" applyAlignment="1" applyProtection="1">
      <alignment vertical="top" wrapText="1"/>
      <protection locked="0"/>
    </xf>
    <xf numFmtId="0" fontId="7" fillId="0" borderId="0" xfId="2" applyFont="1" applyBorder="1" applyAlignment="1" applyProtection="1">
      <alignment horizontal="left" vertical="top" wrapText="1" indent="2"/>
      <protection locked="0"/>
    </xf>
    <xf numFmtId="0" fontId="7" fillId="0" borderId="0" xfId="2" applyFont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4"/>
  <sheetViews>
    <sheetView tabSelected="1" workbookViewId="0">
      <selection activeCell="A83" sqref="A83:D85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5" t="s">
        <v>119</v>
      </c>
      <c r="B1" s="26"/>
      <c r="C1" s="26"/>
      <c r="D1" s="26"/>
      <c r="E1" s="26"/>
      <c r="F1" s="27"/>
    </row>
    <row r="2" spans="1:6" ht="33.75" x14ac:dyDescent="0.2">
      <c r="A2" s="1" t="s">
        <v>0</v>
      </c>
      <c r="B2" s="2">
        <v>2016</v>
      </c>
      <c r="C2" s="2" t="s">
        <v>120</v>
      </c>
      <c r="D2" s="1" t="s">
        <v>0</v>
      </c>
      <c r="E2" s="2">
        <v>2016</v>
      </c>
      <c r="F2" s="2" t="s">
        <v>120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7535815.5899999999</v>
      </c>
      <c r="C6" s="9">
        <f>SUM(C7:C13)</f>
        <v>6497661.4700000007</v>
      </c>
      <c r="D6" s="5" t="s">
        <v>6</v>
      </c>
      <c r="E6" s="9">
        <f>SUM(E7:E15)</f>
        <v>1287385.81</v>
      </c>
      <c r="F6" s="9">
        <f>SUM(F7:F15)</f>
        <v>1898766.73</v>
      </c>
    </row>
    <row r="7" spans="1:6" x14ac:dyDescent="0.2">
      <c r="A7" s="10" t="s">
        <v>7</v>
      </c>
      <c r="B7" s="9">
        <v>59999.66</v>
      </c>
      <c r="C7" s="9">
        <v>59999.66</v>
      </c>
      <c r="D7" s="11" t="s">
        <v>8</v>
      </c>
      <c r="E7" s="9"/>
      <c r="F7" s="9"/>
    </row>
    <row r="8" spans="1:6" x14ac:dyDescent="0.2">
      <c r="A8" s="10" t="s">
        <v>9</v>
      </c>
      <c r="B8" s="9">
        <v>1095554.1599999999</v>
      </c>
      <c r="C8" s="9">
        <v>3647349.04</v>
      </c>
      <c r="D8" s="11" t="s">
        <v>10</v>
      </c>
      <c r="E8" s="9">
        <v>963193.84</v>
      </c>
      <c r="F8" s="9">
        <v>1610691.52</v>
      </c>
    </row>
    <row r="9" spans="1:6" x14ac:dyDescent="0.2">
      <c r="A9" s="10" t="s">
        <v>11</v>
      </c>
      <c r="B9" s="9"/>
      <c r="C9" s="9"/>
      <c r="D9" s="11" t="s">
        <v>12</v>
      </c>
      <c r="E9" s="9"/>
      <c r="F9" s="9"/>
    </row>
    <row r="10" spans="1:6" x14ac:dyDescent="0.2">
      <c r="A10" s="10" t="s">
        <v>13</v>
      </c>
      <c r="B10" s="9">
        <v>6380261.7699999996</v>
      </c>
      <c r="C10" s="9">
        <v>2790312.77</v>
      </c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/>
      <c r="F11" s="9"/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324191.96999999997</v>
      </c>
      <c r="F13" s="9">
        <v>288075.21000000002</v>
      </c>
    </row>
    <row r="14" spans="1:6" x14ac:dyDescent="0.2">
      <c r="A14" s="3" t="s">
        <v>21</v>
      </c>
      <c r="B14" s="9">
        <f>SUM(B15:B21)</f>
        <v>48373.5</v>
      </c>
      <c r="C14" s="9">
        <f>SUM(C15:C21)</f>
        <v>41734.49</v>
      </c>
      <c r="D14" s="11" t="s">
        <v>22</v>
      </c>
      <c r="E14" s="9"/>
      <c r="F14" s="9"/>
    </row>
    <row r="15" spans="1:6" x14ac:dyDescent="0.2">
      <c r="A15" s="10" t="s">
        <v>23</v>
      </c>
      <c r="B15" s="9"/>
      <c r="C15" s="9"/>
      <c r="D15" s="11" t="s">
        <v>24</v>
      </c>
      <c r="E15" s="9"/>
      <c r="F15" s="9"/>
    </row>
    <row r="16" spans="1:6" x14ac:dyDescent="0.2">
      <c r="A16" s="10" t="s">
        <v>25</v>
      </c>
      <c r="B16" s="9"/>
      <c r="C16" s="9"/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48373.5</v>
      </c>
      <c r="C17" s="9">
        <v>41734.49</v>
      </c>
      <c r="D17" s="11" t="s">
        <v>28</v>
      </c>
      <c r="E17" s="9"/>
      <c r="F17" s="9"/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/>
      <c r="F18" s="9"/>
    </row>
    <row r="19" spans="1:6" x14ac:dyDescent="0.2">
      <c r="A19" s="10" t="s">
        <v>31</v>
      </c>
      <c r="B19" s="9"/>
      <c r="C19" s="9"/>
      <c r="D19" s="11" t="s">
        <v>32</v>
      </c>
      <c r="E19" s="9"/>
      <c r="F19" s="9"/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/>
      <c r="C21" s="9"/>
      <c r="D21" s="11" t="s">
        <v>36</v>
      </c>
      <c r="E21" s="9"/>
      <c r="F21" s="9"/>
    </row>
    <row r="22" spans="1:6" x14ac:dyDescent="0.2">
      <c r="A22" s="3" t="s">
        <v>37</v>
      </c>
      <c r="B22" s="9">
        <f>SUM(B23:B27)</f>
        <v>0</v>
      </c>
      <c r="C22" s="9">
        <f>SUM(C23:C27)</f>
        <v>0</v>
      </c>
      <c r="D22" s="11" t="s">
        <v>38</v>
      </c>
      <c r="E22" s="9"/>
      <c r="F22" s="9"/>
    </row>
    <row r="23" spans="1:6" ht="22.5" x14ac:dyDescent="0.2">
      <c r="A23" s="10" t="s">
        <v>39</v>
      </c>
      <c r="B23" s="9"/>
      <c r="C23" s="9"/>
      <c r="D23" s="5" t="s">
        <v>40</v>
      </c>
      <c r="E23" s="9"/>
      <c r="F23" s="9"/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/>
      <c r="F25" s="9"/>
    </row>
    <row r="26" spans="1:6" x14ac:dyDescent="0.2">
      <c r="A26" s="10" t="s">
        <v>45</v>
      </c>
      <c r="B26" s="9"/>
      <c r="C26" s="9"/>
      <c r="D26" s="11" t="s">
        <v>46</v>
      </c>
      <c r="E26" s="9"/>
      <c r="F26" s="9"/>
    </row>
    <row r="27" spans="1:6" x14ac:dyDescent="0.2">
      <c r="A27" s="10" t="s">
        <v>47</v>
      </c>
      <c r="B27" s="9"/>
      <c r="C27" s="9"/>
      <c r="D27" s="11" t="s">
        <v>48</v>
      </c>
      <c r="E27" s="9"/>
      <c r="F27" s="9"/>
    </row>
    <row r="28" spans="1:6" ht="22.5" x14ac:dyDescent="0.2">
      <c r="A28" s="3" t="s">
        <v>49</v>
      </c>
      <c r="B28" s="9">
        <f>SUM(B29:B33)</f>
        <v>753886.62</v>
      </c>
      <c r="C28" s="9">
        <f>SUM(C29:C33)</f>
        <v>557340.4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/>
      <c r="C29" s="9"/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>
        <v>753886.62</v>
      </c>
      <c r="C32" s="9">
        <v>557340.4</v>
      </c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348735.78</v>
      </c>
      <c r="C34" s="9">
        <v>467679.85</v>
      </c>
      <c r="D34" s="11" t="s">
        <v>62</v>
      </c>
      <c r="E34" s="9"/>
      <c r="F34" s="9"/>
    </row>
    <row r="35" spans="1:6" x14ac:dyDescent="0.2">
      <c r="A35" s="3" t="s">
        <v>63</v>
      </c>
      <c r="B35" s="9"/>
      <c r="C35" s="9"/>
      <c r="D35" s="5" t="s">
        <v>64</v>
      </c>
      <c r="E35" s="9">
        <f>SUM(E36:E38)</f>
        <v>885608.03</v>
      </c>
      <c r="F35" s="9">
        <f>SUM(F36:F38)</f>
        <v>840061.97</v>
      </c>
    </row>
    <row r="36" spans="1:6" ht="22.5" x14ac:dyDescent="0.2">
      <c r="A36" s="10" t="s">
        <v>65</v>
      </c>
      <c r="B36" s="9"/>
      <c r="C36" s="9"/>
      <c r="D36" s="11" t="s">
        <v>66</v>
      </c>
      <c r="E36" s="9"/>
      <c r="F36" s="9"/>
    </row>
    <row r="37" spans="1:6" x14ac:dyDescent="0.2">
      <c r="A37" s="10" t="s">
        <v>67</v>
      </c>
      <c r="B37" s="9"/>
      <c r="C37" s="9"/>
      <c r="D37" s="11" t="s">
        <v>68</v>
      </c>
      <c r="E37" s="9">
        <v>885608.03</v>
      </c>
      <c r="F37" s="9">
        <v>840061.97</v>
      </c>
    </row>
    <row r="38" spans="1:6" x14ac:dyDescent="0.2">
      <c r="A38" s="3" t="s">
        <v>69</v>
      </c>
      <c r="B38" s="9"/>
      <c r="C38" s="9"/>
      <c r="D38" s="11" t="s">
        <v>70</v>
      </c>
      <c r="E38" s="9"/>
      <c r="F38" s="9"/>
    </row>
    <row r="39" spans="1:6" x14ac:dyDescent="0.2">
      <c r="A39" s="10" t="s">
        <v>71</v>
      </c>
      <c r="B39" s="9"/>
      <c r="C39" s="9"/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/>
      <c r="F40" s="9"/>
    </row>
    <row r="41" spans="1:6" ht="22.5" x14ac:dyDescent="0.2">
      <c r="A41" s="10" t="s">
        <v>75</v>
      </c>
      <c r="B41" s="9"/>
      <c r="C41" s="9"/>
      <c r="D41" s="11" t="s">
        <v>76</v>
      </c>
      <c r="E41" s="9"/>
      <c r="F41" s="9"/>
    </row>
    <row r="42" spans="1:6" x14ac:dyDescent="0.2">
      <c r="A42" s="10" t="s">
        <v>77</v>
      </c>
      <c r="B42" s="9"/>
      <c r="C42" s="9"/>
      <c r="D42" s="11" t="s">
        <v>78</v>
      </c>
      <c r="E42" s="9"/>
      <c r="F42" s="9"/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8686811.4900000002</v>
      </c>
      <c r="C44" s="7">
        <f>C6+C14+C22+C28+C34+C35+C38</f>
        <v>7564416.2100000009</v>
      </c>
      <c r="D44" s="8" t="s">
        <v>80</v>
      </c>
      <c r="E44" s="7">
        <f>E6+E16+E20+E23+E24+E28+E35+E39</f>
        <v>2172993.84</v>
      </c>
      <c r="F44" s="7">
        <f>F6+F16+F20+F23+F24+F28+F35+F39</f>
        <v>2738828.7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/>
      <c r="C47" s="9"/>
      <c r="D47" s="5" t="s">
        <v>84</v>
      </c>
      <c r="E47" s="9"/>
      <c r="F47" s="9"/>
    </row>
    <row r="48" spans="1:6" x14ac:dyDescent="0.2">
      <c r="A48" s="13" t="s">
        <v>85</v>
      </c>
      <c r="B48" s="9"/>
      <c r="C48" s="9"/>
      <c r="D48" s="5" t="s">
        <v>86</v>
      </c>
      <c r="E48" s="9"/>
      <c r="F48" s="9"/>
    </row>
    <row r="49" spans="1:6" x14ac:dyDescent="0.2">
      <c r="A49" s="13" t="s">
        <v>87</v>
      </c>
      <c r="B49" s="9"/>
      <c r="C49" s="9"/>
      <c r="D49" s="5" t="s">
        <v>88</v>
      </c>
      <c r="E49" s="9"/>
      <c r="F49" s="9"/>
    </row>
    <row r="50" spans="1:6" x14ac:dyDescent="0.2">
      <c r="A50" s="13" t="s">
        <v>89</v>
      </c>
      <c r="B50" s="9">
        <v>83943108.930000007</v>
      </c>
      <c r="C50" s="9">
        <v>76417712.780000001</v>
      </c>
      <c r="D50" s="5" t="s">
        <v>90</v>
      </c>
      <c r="E50" s="9"/>
      <c r="F50" s="9"/>
    </row>
    <row r="51" spans="1:6" ht="12.75" customHeight="1" x14ac:dyDescent="0.2">
      <c r="A51" s="13" t="s">
        <v>91</v>
      </c>
      <c r="B51" s="9"/>
      <c r="C51" s="9"/>
      <c r="D51" s="5" t="s">
        <v>92</v>
      </c>
      <c r="E51" s="9"/>
      <c r="F51" s="9"/>
    </row>
    <row r="52" spans="1:6" x14ac:dyDescent="0.2">
      <c r="A52" s="13" t="s">
        <v>93</v>
      </c>
      <c r="B52" s="9">
        <v>-4681411.1399999997</v>
      </c>
      <c r="C52" s="9">
        <v>-4083409.81</v>
      </c>
      <c r="D52" s="5" t="s">
        <v>94</v>
      </c>
      <c r="E52" s="9"/>
      <c r="F52" s="9"/>
    </row>
    <row r="53" spans="1:6" x14ac:dyDescent="0.2">
      <c r="A53" s="13" t="s">
        <v>95</v>
      </c>
      <c r="B53" s="9"/>
      <c r="C53" s="9"/>
      <c r="D53" s="8"/>
      <c r="E53" s="9"/>
      <c r="F53" s="9"/>
    </row>
    <row r="54" spans="1:6" x14ac:dyDescent="0.2">
      <c r="A54" s="13" t="s">
        <v>96</v>
      </c>
      <c r="B54" s="9"/>
      <c r="C54" s="9"/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/>
      <c r="C55" s="9"/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9"/>
      <c r="F56" s="9"/>
    </row>
    <row r="57" spans="1:6" x14ac:dyDescent="0.2">
      <c r="A57" s="12" t="s">
        <v>100</v>
      </c>
      <c r="B57" s="7">
        <f>SUM(B47:B55)</f>
        <v>79261697.790000007</v>
      </c>
      <c r="C57" s="7">
        <f>SUM(C47:C55)</f>
        <v>72334302.969999999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87948509.280000001</v>
      </c>
      <c r="C59" s="7">
        <f>C44+C57</f>
        <v>79898719.180000007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36787095</v>
      </c>
      <c r="F60" s="9">
        <f>SUM(F61:F63)</f>
        <v>34915268.519999996</v>
      </c>
    </row>
    <row r="61" spans="1:6" x14ac:dyDescent="0.2">
      <c r="A61" s="13"/>
      <c r="B61" s="9"/>
      <c r="C61" s="9"/>
      <c r="D61" s="5" t="s">
        <v>104</v>
      </c>
      <c r="E61" s="9">
        <v>11429029.390000001</v>
      </c>
      <c r="F61" s="9">
        <v>9472350.2799999993</v>
      </c>
    </row>
    <row r="62" spans="1:6" x14ac:dyDescent="0.2">
      <c r="A62" s="13"/>
      <c r="B62" s="9"/>
      <c r="C62" s="9"/>
      <c r="D62" s="5" t="s">
        <v>105</v>
      </c>
      <c r="E62" s="9"/>
      <c r="F62" s="9"/>
    </row>
    <row r="63" spans="1:6" x14ac:dyDescent="0.2">
      <c r="A63" s="13"/>
      <c r="B63" s="9"/>
      <c r="C63" s="9"/>
      <c r="D63" s="5" t="s">
        <v>106</v>
      </c>
      <c r="E63" s="9">
        <v>25358065.609999999</v>
      </c>
      <c r="F63" s="9">
        <v>25442918.239999998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48988420.439999998</v>
      </c>
      <c r="F65" s="9">
        <f>SUM(F66:F70)</f>
        <v>42244621.960000001</v>
      </c>
    </row>
    <row r="66" spans="1:6" x14ac:dyDescent="0.2">
      <c r="A66" s="13"/>
      <c r="B66" s="9"/>
      <c r="C66" s="9"/>
      <c r="D66" s="5" t="s">
        <v>108</v>
      </c>
      <c r="E66" s="9">
        <v>6770350.2999999998</v>
      </c>
      <c r="F66" s="9">
        <v>5978757.3200000003</v>
      </c>
    </row>
    <row r="67" spans="1:6" x14ac:dyDescent="0.2">
      <c r="A67" s="13"/>
      <c r="B67" s="9"/>
      <c r="C67" s="9"/>
      <c r="D67" s="5" t="s">
        <v>109</v>
      </c>
      <c r="E67" s="9">
        <v>42218070.140000001</v>
      </c>
      <c r="F67" s="9">
        <v>36265864.640000001</v>
      </c>
    </row>
    <row r="68" spans="1:6" x14ac:dyDescent="0.2">
      <c r="A68" s="13"/>
      <c r="B68" s="9"/>
      <c r="C68" s="9"/>
      <c r="D68" s="5" t="s">
        <v>110</v>
      </c>
      <c r="E68" s="9"/>
      <c r="F68" s="9"/>
    </row>
    <row r="69" spans="1:6" x14ac:dyDescent="0.2">
      <c r="A69" s="13"/>
      <c r="B69" s="9"/>
      <c r="C69" s="9"/>
      <c r="D69" s="5" t="s">
        <v>111</v>
      </c>
      <c r="E69" s="9"/>
      <c r="F69" s="9"/>
    </row>
    <row r="70" spans="1:6" x14ac:dyDescent="0.2">
      <c r="A70" s="13"/>
      <c r="B70" s="9"/>
      <c r="C70" s="9"/>
      <c r="D70" s="5" t="s">
        <v>112</v>
      </c>
      <c r="E70" s="9"/>
      <c r="F70" s="9"/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/>
      <c r="F73" s="9"/>
    </row>
    <row r="74" spans="1:6" x14ac:dyDescent="0.2">
      <c r="A74" s="13"/>
      <c r="B74" s="9"/>
      <c r="C74" s="9"/>
      <c r="D74" s="5" t="s">
        <v>115</v>
      </c>
      <c r="E74" s="9"/>
      <c r="F74" s="9"/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85775515.439999998</v>
      </c>
      <c r="F76" s="7">
        <f>F60+F65+F72</f>
        <v>77159890.479999989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+E44+E76</f>
        <v>87948509.280000001</v>
      </c>
      <c r="F78" s="7">
        <f>+F44+F76</f>
        <v>79898719.179999992</v>
      </c>
    </row>
    <row r="79" spans="1:6" x14ac:dyDescent="0.2">
      <c r="A79" s="15"/>
      <c r="B79" s="16"/>
      <c r="C79" s="16"/>
      <c r="D79" s="17"/>
      <c r="E79" s="16"/>
      <c r="F79" s="16"/>
    </row>
    <row r="83" spans="1:4" x14ac:dyDescent="0.2">
      <c r="A83" s="22" t="s">
        <v>121</v>
      </c>
      <c r="D83" s="24" t="s">
        <v>121</v>
      </c>
    </row>
    <row r="84" spans="1:4" ht="22.5" x14ac:dyDescent="0.2">
      <c r="A84" s="23" t="s">
        <v>122</v>
      </c>
      <c r="D84" s="23" t="s">
        <v>123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73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2017-04-20T19:00:53Z</cp:lastPrinted>
  <dcterms:created xsi:type="dcterms:W3CDTF">2017-01-11T17:17:46Z</dcterms:created>
  <dcterms:modified xsi:type="dcterms:W3CDTF">2017-04-20T19:05:38Z</dcterms:modified>
</cp:coreProperties>
</file>