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240" windowHeight="7995" tabRatio="923"/>
  </bookViews>
  <sheets>
    <sheet name="Notas a los Edos Financieros" sheetId="1" r:id="rId1"/>
    <sheet name="ESF-01" sheetId="30" r:id="rId2"/>
    <sheet name="ESF-01 (I)" sheetId="2" r:id="rId3"/>
    <sheet name="ESF-02 " sheetId="31" r:id="rId4"/>
    <sheet name="ESF-02 (I)" sheetId="3" r:id="rId5"/>
    <sheet name="ESF-03" sheetId="32" r:id="rId6"/>
    <sheet name="ESF-03 (I)" sheetId="4" r:id="rId7"/>
    <sheet name="ESF-04" sheetId="33" r:id="rId8"/>
    <sheet name="ESF-05" sheetId="34" r:id="rId9"/>
    <sheet name="ESF-05 (I)" sheetId="5" r:id="rId10"/>
    <sheet name="ESF-06 " sheetId="35" r:id="rId11"/>
    <sheet name="ESF-06 (I)" sheetId="6" r:id="rId12"/>
    <sheet name="ESF-07" sheetId="36" r:id="rId13"/>
    <sheet name="ESF-07 (I)" sheetId="7" r:id="rId14"/>
    <sheet name="ESF-08" sheetId="37" r:id="rId15"/>
    <sheet name="ESF-08 (I)" sheetId="8" r:id="rId16"/>
    <sheet name="ESF-09" sheetId="38" r:id="rId17"/>
    <sheet name="ESF-09 (I)" sheetId="9" r:id="rId18"/>
    <sheet name="ESF-10" sheetId="39" r:id="rId19"/>
    <sheet name="ESF-10 (I)" sheetId="10" r:id="rId20"/>
    <sheet name="ESF-11" sheetId="40" r:id="rId21"/>
    <sheet name="ESF-11 (I)" sheetId="11" r:id="rId22"/>
    <sheet name="ESF-12 " sheetId="41" r:id="rId23"/>
    <sheet name="ESF-12 (I)" sheetId="12" r:id="rId24"/>
    <sheet name="ESF-13" sheetId="42" r:id="rId25"/>
    <sheet name="ESF-13 (I)" sheetId="13" r:id="rId26"/>
    <sheet name="ESF-14" sheetId="43" r:id="rId27"/>
    <sheet name="ESF-14 (I)" sheetId="14" r:id="rId28"/>
    <sheet name="ESF-15" sheetId="28" r:id="rId29"/>
    <sheet name="ESF-15 (I)" sheetId="27" r:id="rId30"/>
    <sheet name="EA-01" sheetId="44" r:id="rId31"/>
    <sheet name="EA-01 (I)" sheetId="16" r:id="rId32"/>
    <sheet name="EA-02" sheetId="45" r:id="rId33"/>
    <sheet name="EA-02 (I)" sheetId="17" r:id="rId34"/>
    <sheet name="EA-03" sheetId="46" r:id="rId35"/>
    <sheet name="EA-03 (I)" sheetId="18" r:id="rId36"/>
    <sheet name="VHP-01" sheetId="47" r:id="rId37"/>
    <sheet name="VHP-01 (I)" sheetId="19" r:id="rId38"/>
    <sheet name="VHP-02" sheetId="48" r:id="rId39"/>
    <sheet name="VHP-02 (I)" sheetId="20" r:id="rId40"/>
    <sheet name="EFE-01  " sheetId="49" r:id="rId41"/>
    <sheet name="EFE-01 (I)" sheetId="21" r:id="rId42"/>
    <sheet name="EFE-02" sheetId="50" r:id="rId43"/>
    <sheet name="EFE-02 (I)" sheetId="22" r:id="rId44"/>
    <sheet name="EFE-03" sheetId="51" r:id="rId45"/>
    <sheet name="Conciliacion_Ig" sheetId="52" r:id="rId46"/>
    <sheet name="Conciliacion_Ig (I)" sheetId="26" r:id="rId47"/>
    <sheet name="Conciliacion_Eg" sheetId="53" r:id="rId48"/>
    <sheet name="Conciliacion_Eg (I)" sheetId="25" r:id="rId49"/>
    <sheet name="Memoria" sheetId="54" r:id="rId50"/>
    <sheet name="Memoria (I)" sheetId="23" r:id="rId51"/>
  </sheets>
  <definedNames>
    <definedName name="_xlnm._FilterDatabase" localSheetId="5" hidden="1">'ESF-03'!$A$7:$K$123</definedName>
    <definedName name="_xlnm._FilterDatabase" localSheetId="14" hidden="1">'ESF-08'!$A$7:$H$490</definedName>
    <definedName name="_xlnm.Print_Area" localSheetId="46">'Conciliacion_Ig (I)'!$A$1:$D$11</definedName>
    <definedName name="_xlnm.Print_Area" localSheetId="30">'EA-01'!$A$1:$D$74</definedName>
    <definedName name="_xlnm.Print_Area" localSheetId="32">'EA-02'!$A$1:$E$16</definedName>
    <definedName name="_xlnm.Print_Area" localSheetId="34">'EA-03'!$A$1:$E$102</definedName>
    <definedName name="_xlnm.Print_Area" localSheetId="40">'EFE-01  '!$A$1:$E$24</definedName>
    <definedName name="_xlnm.Print_Area" localSheetId="42">'EFE-02'!$A$1:$D$23</definedName>
    <definedName name="_xlnm.Print_Area" localSheetId="44">'EFE-03'!$A$1:$C$43</definedName>
    <definedName name="_xlnm.Print_Area" localSheetId="1">'ESF-01'!$A$1:$E$79</definedName>
    <definedName name="_xlnm.Print_Area" localSheetId="3">'ESF-02 '!$A$1:$H$26</definedName>
    <definedName name="_xlnm.Print_Area" localSheetId="5">'ESF-03'!$A$1:$I$130</definedName>
    <definedName name="_xlnm.Print_Area" localSheetId="6">'ESF-03 (I)'!$A$1:$H$14</definedName>
    <definedName name="_xlnm.Print_Area" localSheetId="7">'ESF-04'!$A$1:$H$8</definedName>
    <definedName name="_xlnm.Print_Area" localSheetId="10">'ESF-06 '!$A$1:$G$18</definedName>
    <definedName name="_xlnm.Print_Area" localSheetId="12">'ESF-07'!$A$1:$E$18</definedName>
    <definedName name="_xlnm.Print_Area" localSheetId="14">'ESF-08'!$A$1:$F$452</definedName>
    <definedName name="_xlnm.Print_Area" localSheetId="16">'ESF-09'!$A$1:$F$36</definedName>
    <definedName name="_xlnm.Print_Area" localSheetId="18">'ESF-10'!$A$1:$H$8</definedName>
    <definedName name="_xlnm.Print_Area" localSheetId="20">'ESF-11'!$A$1:$D$13</definedName>
    <definedName name="_xlnm.Print_Area" localSheetId="22">'ESF-12 '!$A$1:$H$51</definedName>
    <definedName name="_xlnm.Print_Area" localSheetId="24">'ESF-13'!$A$1:$E$12</definedName>
    <definedName name="_xlnm.Print_Area" localSheetId="26">'ESF-14'!$A$1:$E$20</definedName>
    <definedName name="_xlnm.Print_Area" localSheetId="28">'ESF-15'!$A$1:$AA$20</definedName>
    <definedName name="_xlnm.Print_Area" localSheetId="49">Memoria!$A$1:$E$74</definedName>
    <definedName name="_xlnm.Print_Area" localSheetId="36">'VHP-01'!$A$1:$G$16</definedName>
    <definedName name="_xlnm.Print_Area" localSheetId="38">'VHP-02'!$A$1:$F$27</definedName>
    <definedName name="_xlnm.Print_Titles" localSheetId="30">'EA-01'!$1:$7</definedName>
    <definedName name="_xlnm.Print_Titles" localSheetId="34">'EA-03'!$1:$7</definedName>
    <definedName name="_xlnm.Print_Titles" localSheetId="40">'EFE-01  '!$1:$7</definedName>
  </definedNames>
  <calcPr calcId="144525"/>
</workbook>
</file>

<file path=xl/calcChain.xml><?xml version="1.0" encoding="utf-8"?>
<calcChain xmlns="http://schemas.openxmlformats.org/spreadsheetml/2006/main">
  <c r="D96" i="46" l="1"/>
  <c r="D97" i="46"/>
  <c r="D98" i="46"/>
  <c r="D100" i="46"/>
  <c r="C100" i="46"/>
  <c r="C86" i="44"/>
  <c r="C72" i="44"/>
  <c r="D49" i="41"/>
  <c r="C49" i="41"/>
  <c r="E428" i="37"/>
  <c r="E429" i="37"/>
  <c r="E430" i="37"/>
  <c r="E431" i="37"/>
  <c r="E432" i="37"/>
  <c r="E433" i="37"/>
  <c r="E434" i="37"/>
  <c r="E435" i="37"/>
  <c r="E436" i="37"/>
  <c r="E368" i="37"/>
  <c r="E369" i="37"/>
  <c r="E370" i="37"/>
  <c r="E371" i="37"/>
  <c r="E372" i="37"/>
  <c r="E373" i="37"/>
  <c r="E374" i="37"/>
  <c r="E375" i="37"/>
  <c r="E376" i="37"/>
  <c r="E378" i="37"/>
  <c r="E379" i="37"/>
  <c r="E381" i="37"/>
  <c r="C37" i="34"/>
  <c r="E405" i="37" l="1"/>
  <c r="E406" i="37"/>
  <c r="E407" i="37"/>
  <c r="E408" i="37"/>
  <c r="E409" i="37"/>
  <c r="E410" i="37"/>
  <c r="E400" i="37"/>
  <c r="E401" i="37"/>
  <c r="E402" i="37"/>
  <c r="E403" i="37"/>
  <c r="E404" i="37"/>
  <c r="E74" i="54" l="1"/>
  <c r="E69" i="54"/>
  <c r="E70" i="54"/>
  <c r="E71" i="54"/>
  <c r="E72" i="54"/>
  <c r="E73" i="54"/>
  <c r="E68" i="54"/>
  <c r="E63" i="54"/>
  <c r="E64" i="54"/>
  <c r="E65" i="54"/>
  <c r="E66" i="54"/>
  <c r="E62" i="54"/>
  <c r="D9" i="51" l="1"/>
  <c r="C9" i="51"/>
  <c r="E9" i="49" l="1"/>
  <c r="E10" i="49"/>
  <c r="E11" i="49"/>
  <c r="E12" i="49"/>
  <c r="E13" i="49"/>
  <c r="E14" i="49"/>
  <c r="E15" i="49"/>
  <c r="E16" i="49"/>
  <c r="E17" i="49"/>
  <c r="E8" i="49"/>
  <c r="C22" i="49"/>
  <c r="D22" i="49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8" i="48"/>
  <c r="E9" i="47"/>
  <c r="E10" i="47"/>
  <c r="E8" i="47"/>
  <c r="E467" i="37"/>
  <c r="E468" i="37"/>
  <c r="E469" i="37"/>
  <c r="E470" i="37"/>
  <c r="E471" i="37"/>
  <c r="E472" i="37"/>
  <c r="E473" i="37"/>
  <c r="E474" i="37"/>
  <c r="E475" i="37"/>
  <c r="E476" i="37"/>
  <c r="E466" i="37"/>
  <c r="E217" i="37"/>
  <c r="E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252" i="37"/>
  <c r="E253" i="37"/>
  <c r="E254" i="37"/>
  <c r="E255" i="37"/>
  <c r="E256" i="37"/>
  <c r="E257" i="37"/>
  <c r="E258" i="37"/>
  <c r="E259" i="37"/>
  <c r="E260" i="37"/>
  <c r="E261" i="37"/>
  <c r="E262" i="37"/>
  <c r="E263" i="37"/>
  <c r="E264" i="37"/>
  <c r="E265" i="37"/>
  <c r="E266" i="37"/>
  <c r="E267" i="37"/>
  <c r="E268" i="37"/>
  <c r="E269" i="37"/>
  <c r="E270" i="37"/>
  <c r="E271" i="37"/>
  <c r="E272" i="37"/>
  <c r="E273" i="37"/>
  <c r="E274" i="37"/>
  <c r="E275" i="37"/>
  <c r="E276" i="37"/>
  <c r="E277" i="37"/>
  <c r="E278" i="37"/>
  <c r="E279" i="37"/>
  <c r="E280" i="37"/>
  <c r="E281" i="37"/>
  <c r="E282" i="37"/>
  <c r="E283" i="37"/>
  <c r="E284" i="37"/>
  <c r="E285" i="37"/>
  <c r="E286" i="37"/>
  <c r="E287" i="37"/>
  <c r="E288" i="37"/>
  <c r="E289" i="37"/>
  <c r="E290" i="37"/>
  <c r="E291" i="37"/>
  <c r="E292" i="37"/>
  <c r="E293" i="37"/>
  <c r="E294" i="37"/>
  <c r="E295" i="37"/>
  <c r="E296" i="37"/>
  <c r="E297" i="37"/>
  <c r="E298" i="37"/>
  <c r="E299" i="37"/>
  <c r="E300" i="37"/>
  <c r="E301" i="37"/>
  <c r="E302" i="37"/>
  <c r="E303" i="37"/>
  <c r="E304" i="37"/>
  <c r="E305" i="37"/>
  <c r="E306" i="37"/>
  <c r="E307" i="37"/>
  <c r="E308" i="37"/>
  <c r="E309" i="37"/>
  <c r="E310" i="37"/>
  <c r="E311" i="37"/>
  <c r="E312" i="37"/>
  <c r="E313" i="37"/>
  <c r="E314" i="37"/>
  <c r="E315" i="37"/>
  <c r="E316" i="37"/>
  <c r="E317" i="37"/>
  <c r="E318" i="37"/>
  <c r="E319" i="37"/>
  <c r="E320" i="37"/>
  <c r="E321" i="37"/>
  <c r="E322" i="37"/>
  <c r="E323" i="37"/>
  <c r="E324" i="37"/>
  <c r="E325" i="37"/>
  <c r="E326" i="37"/>
  <c r="E327" i="37"/>
  <c r="E328" i="37"/>
  <c r="E329" i="37"/>
  <c r="E330" i="37"/>
  <c r="E331" i="37"/>
  <c r="E332" i="37"/>
  <c r="E333" i="37"/>
  <c r="E334" i="37"/>
  <c r="E335" i="37"/>
  <c r="E336" i="37"/>
  <c r="E337" i="37"/>
  <c r="E338" i="37"/>
  <c r="E339" i="37"/>
  <c r="E340" i="37"/>
  <c r="E341" i="37"/>
  <c r="E342" i="37"/>
  <c r="E343" i="37"/>
  <c r="E344" i="37"/>
  <c r="E345" i="37"/>
  <c r="E346" i="37"/>
  <c r="E347" i="37"/>
  <c r="E348" i="37"/>
  <c r="E349" i="37"/>
  <c r="E350" i="37"/>
  <c r="E351" i="37"/>
  <c r="E352" i="37"/>
  <c r="E353" i="37"/>
  <c r="E354" i="37"/>
  <c r="E355" i="37"/>
  <c r="E356" i="37"/>
  <c r="E357" i="37"/>
  <c r="E358" i="37"/>
  <c r="E359" i="37"/>
  <c r="E360" i="37"/>
  <c r="E361" i="37"/>
  <c r="E362" i="37"/>
  <c r="E363" i="37"/>
  <c r="E364" i="37"/>
  <c r="E365" i="37"/>
  <c r="E366" i="37"/>
  <c r="E367" i="37"/>
  <c r="E382" i="37"/>
  <c r="E383" i="37"/>
  <c r="E384" i="37"/>
  <c r="E385" i="37"/>
  <c r="E386" i="37"/>
  <c r="E387" i="37"/>
  <c r="E388" i="37"/>
  <c r="E389" i="37"/>
  <c r="E390" i="37"/>
  <c r="E391" i="37"/>
  <c r="E392" i="37"/>
  <c r="E393" i="37"/>
  <c r="E394" i="37"/>
  <c r="E395" i="37"/>
  <c r="E396" i="37"/>
  <c r="E398" i="37"/>
  <c r="E399" i="37"/>
  <c r="E411" i="37"/>
  <c r="E412" i="37"/>
  <c r="E413" i="37"/>
  <c r="E414" i="37"/>
  <c r="E415" i="37"/>
  <c r="E416" i="37"/>
  <c r="E417" i="37"/>
  <c r="E418" i="37"/>
  <c r="E419" i="37"/>
  <c r="E420" i="37"/>
  <c r="E421" i="37"/>
  <c r="E422" i="37"/>
  <c r="E423" i="37"/>
  <c r="E424" i="37"/>
  <c r="E425" i="37"/>
  <c r="E426" i="37"/>
  <c r="E427" i="37"/>
  <c r="E216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8" i="37"/>
  <c r="E22" i="49" l="1"/>
  <c r="C28" i="32"/>
  <c r="C9" i="53" l="1"/>
  <c r="C27" i="53"/>
  <c r="C9" i="52"/>
  <c r="C15" i="52"/>
  <c r="C20" i="52" s="1"/>
  <c r="C21" i="50"/>
  <c r="C37" i="50"/>
  <c r="C25" i="48"/>
  <c r="D25" i="48"/>
  <c r="E25" i="48"/>
  <c r="C14" i="47"/>
  <c r="D14" i="47"/>
  <c r="E14" i="47"/>
  <c r="C14" i="45"/>
  <c r="C10" i="43"/>
  <c r="C18" i="43"/>
  <c r="C26" i="43"/>
  <c r="C10" i="42"/>
  <c r="C18" i="42"/>
  <c r="E49" i="41"/>
  <c r="F49" i="41"/>
  <c r="G49" i="41"/>
  <c r="C69" i="41"/>
  <c r="D69" i="41"/>
  <c r="E69" i="41"/>
  <c r="F69" i="41"/>
  <c r="G69" i="41"/>
  <c r="C11" i="40"/>
  <c r="C20" i="40"/>
  <c r="C13" i="38"/>
  <c r="D13" i="38"/>
  <c r="E13" i="38"/>
  <c r="C22" i="38"/>
  <c r="D22" i="38"/>
  <c r="E22" i="38"/>
  <c r="C34" i="38"/>
  <c r="D34" i="38"/>
  <c r="E34" i="38"/>
  <c r="C210" i="37"/>
  <c r="D210" i="37"/>
  <c r="E210" i="37"/>
  <c r="C440" i="37"/>
  <c r="D440" i="37"/>
  <c r="E440" i="37"/>
  <c r="C450" i="37"/>
  <c r="D450" i="37"/>
  <c r="E450" i="37"/>
  <c r="C460" i="37"/>
  <c r="D460" i="37"/>
  <c r="E460" i="37"/>
  <c r="C480" i="37"/>
  <c r="D480" i="37"/>
  <c r="E480" i="37"/>
  <c r="C490" i="37"/>
  <c r="D490" i="37"/>
  <c r="E490" i="37"/>
  <c r="C16" i="36"/>
  <c r="C16" i="35"/>
  <c r="C16" i="34"/>
  <c r="B39" i="34"/>
  <c r="D28" i="32"/>
  <c r="E28" i="32"/>
  <c r="F28" i="32"/>
  <c r="G28" i="32"/>
  <c r="C38" i="32"/>
  <c r="D38" i="32"/>
  <c r="E38" i="32"/>
  <c r="F38" i="32"/>
  <c r="G38" i="32"/>
  <c r="C48" i="32"/>
  <c r="D48" i="32"/>
  <c r="E48" i="32"/>
  <c r="F48" i="32"/>
  <c r="G48" i="32"/>
  <c r="C58" i="32"/>
  <c r="D58" i="32"/>
  <c r="E58" i="32"/>
  <c r="F58" i="32"/>
  <c r="G58" i="32"/>
  <c r="C88" i="32"/>
  <c r="D88" i="32"/>
  <c r="E88" i="32"/>
  <c r="F88" i="32"/>
  <c r="G88" i="32"/>
  <c r="C98" i="32"/>
  <c r="D98" i="32"/>
  <c r="E98" i="32"/>
  <c r="F98" i="32"/>
  <c r="G98" i="32"/>
  <c r="C108" i="32"/>
  <c r="D108" i="32"/>
  <c r="E108" i="32"/>
  <c r="F108" i="32"/>
  <c r="G108" i="32"/>
  <c r="C118" i="32"/>
  <c r="D118" i="32"/>
  <c r="E118" i="32"/>
  <c r="F118" i="32"/>
  <c r="G118" i="32"/>
  <c r="C128" i="32"/>
  <c r="D128" i="32"/>
  <c r="E128" i="32"/>
  <c r="F128" i="32"/>
  <c r="G128" i="32"/>
  <c r="C14" i="31"/>
  <c r="D14" i="31"/>
  <c r="E14" i="31"/>
  <c r="F14" i="31"/>
  <c r="G14" i="31"/>
  <c r="H14" i="31"/>
  <c r="C24" i="31"/>
  <c r="D24" i="31"/>
  <c r="E24" i="31"/>
  <c r="F24" i="31"/>
  <c r="G24" i="31"/>
  <c r="H24" i="31"/>
  <c r="C21" i="30"/>
  <c r="C52" i="30"/>
  <c r="C65" i="30"/>
  <c r="C78" i="30"/>
  <c r="F18" i="28"/>
  <c r="G18" i="28"/>
  <c r="H18" i="28"/>
  <c r="I18" i="28"/>
  <c r="K18" i="28"/>
  <c r="L18" i="28"/>
  <c r="M18" i="28"/>
  <c r="N18" i="28"/>
  <c r="O18" i="28"/>
  <c r="D89" i="46" l="1"/>
  <c r="D93" i="46"/>
  <c r="D90" i="46"/>
  <c r="D94" i="46"/>
  <c r="D91" i="46"/>
  <c r="D95" i="46"/>
  <c r="D92" i="46"/>
  <c r="D10" i="46"/>
  <c r="D14" i="46"/>
  <c r="D18" i="46"/>
  <c r="D22" i="46"/>
  <c r="D26" i="46"/>
  <c r="D30" i="46"/>
  <c r="D34" i="46"/>
  <c r="D38" i="46"/>
  <c r="D42" i="46"/>
  <c r="D46" i="46"/>
  <c r="D50" i="46"/>
  <c r="D54" i="46"/>
  <c r="D58" i="46"/>
  <c r="D62" i="46"/>
  <c r="D66" i="46"/>
  <c r="D70" i="46"/>
  <c r="D74" i="46"/>
  <c r="D78" i="46"/>
  <c r="D82" i="46"/>
  <c r="D86" i="46"/>
  <c r="D8" i="46"/>
  <c r="D11" i="46"/>
  <c r="D15" i="46"/>
  <c r="D19" i="46"/>
  <c r="D23" i="46"/>
  <c r="D27" i="46"/>
  <c r="D31" i="46"/>
  <c r="D35" i="46"/>
  <c r="D39" i="46"/>
  <c r="D43" i="46"/>
  <c r="D47" i="46"/>
  <c r="D51" i="46"/>
  <c r="D55" i="46"/>
  <c r="D59" i="46"/>
  <c r="D63" i="46"/>
  <c r="D67" i="46"/>
  <c r="D71" i="46"/>
  <c r="D75" i="46"/>
  <c r="D79" i="46"/>
  <c r="D83" i="46"/>
  <c r="D87" i="46"/>
  <c r="D12" i="46"/>
  <c r="D16" i="46"/>
  <c r="D20" i="46"/>
  <c r="D24" i="46"/>
  <c r="D28" i="46"/>
  <c r="D32" i="46"/>
  <c r="D36" i="46"/>
  <c r="D40" i="46"/>
  <c r="D44" i="46"/>
  <c r="D48" i="46"/>
  <c r="D52" i="46"/>
  <c r="D56" i="46"/>
  <c r="D60" i="46"/>
  <c r="D64" i="46"/>
  <c r="D68" i="46"/>
  <c r="D72" i="46"/>
  <c r="D76" i="46"/>
  <c r="D80" i="46"/>
  <c r="D84" i="46"/>
  <c r="D88" i="46"/>
  <c r="D9" i="46"/>
  <c r="D13" i="46"/>
  <c r="D17" i="46"/>
  <c r="D21" i="46"/>
  <c r="D25" i="46"/>
  <c r="D29" i="46"/>
  <c r="D33" i="46"/>
  <c r="D37" i="46"/>
  <c r="D41" i="46"/>
  <c r="D45" i="46"/>
  <c r="D49" i="46"/>
  <c r="D53" i="46"/>
  <c r="D57" i="46"/>
  <c r="D61" i="46"/>
  <c r="D65" i="46"/>
  <c r="D69" i="46"/>
  <c r="D73" i="46"/>
  <c r="D77" i="46"/>
  <c r="D81" i="46"/>
  <c r="D85" i="46"/>
  <c r="C35" i="53"/>
</calcChain>
</file>

<file path=xl/sharedStrings.xml><?xml version="1.0" encoding="utf-8"?>
<sst xmlns="http://schemas.openxmlformats.org/spreadsheetml/2006/main" count="2371" uniqueCount="1826">
  <si>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</si>
  <si>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</si>
  <si>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</si>
  <si>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</si>
  <si>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</si>
  <si>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</si>
  <si>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</si>
  <si>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</si>
  <si>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INVENTARIO Y ALMACENES</t>
  </si>
  <si>
    <t>ESF-06</t>
  </si>
  <si>
    <t>FIDEICOMISOS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</si>
  <si>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</si>
  <si>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</si>
  <si>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</si>
  <si>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</si>
  <si>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</si>
  <si>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</si>
  <si>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</si>
  <si>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</si>
  <si>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</si>
  <si>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</si>
  <si>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</si>
  <si>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</si>
  <si>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</si>
  <si>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DIFERIDOS Y OTROS PASIVOS</t>
  </si>
  <si>
    <t>ESF-14</t>
  </si>
  <si>
    <t>OTROS PASIVOS CIRCULANTES</t>
  </si>
  <si>
    <t>ESF-15</t>
  </si>
  <si>
    <t>DEUDA PÚBLICA A LARGO PLAZO</t>
  </si>
  <si>
    <t>INGRESOS</t>
  </si>
  <si>
    <t>OTROS INGRESOS</t>
  </si>
  <si>
    <t>GASTOS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</si>
  <si>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</si>
  <si>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</si>
  <si>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</si>
  <si>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</si>
  <si>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</si>
  <si>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</si>
  <si>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</si>
  <si>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</si>
  <si>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</si>
  <si>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</si>
  <si>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</si>
  <si>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DE DESGLOSE</t>
  </si>
  <si>
    <t>Cta0113</t>
  </si>
  <si>
    <t>CUENTA</t>
  </si>
  <si>
    <t>NOMBRE DE LA CUENTA</t>
  </si>
  <si>
    <t>SALDO INICIAL</t>
  </si>
  <si>
    <t>SALDO FINAL</t>
  </si>
  <si>
    <t>FLUJO</t>
  </si>
  <si>
    <t>NOTA:        ESF-10</t>
  </si>
  <si>
    <t>1280        ESTIMACIONES Y DETERIOROS</t>
  </si>
  <si>
    <t>TEXTO LIBRE</t>
  </si>
  <si>
    <t>Informar los criterios utilizados para la determinación de las estimaciones; por ejemplo: estimación de cuentas incobrables, estimación de inventarios, deterioro de activos biológicos  y cualquier otra que aplique.</t>
  </si>
  <si>
    <t>NOTA:   ESF-15</t>
  </si>
  <si>
    <t>Estado Analítico de la Deuda y Otros Pasivos</t>
  </si>
  <si>
    <t>Destino del Crédito</t>
  </si>
  <si>
    <t>Acreedor</t>
  </si>
  <si>
    <t>Tasa de  Interés</t>
  </si>
  <si>
    <t>Capital Pagado</t>
  </si>
  <si>
    <t>Fecha de Contratación</t>
  </si>
  <si>
    <t>Fecha de Vencimiento</t>
  </si>
  <si>
    <t>Registro Estatal</t>
  </si>
  <si>
    <t>Período de Gracia</t>
  </si>
  <si>
    <t>Aval</t>
  </si>
  <si>
    <t>Garantía</t>
  </si>
  <si>
    <t>Fuente de Financiamiento</t>
  </si>
  <si>
    <t>Fecha del Acuerdo de cada ente</t>
  </si>
  <si>
    <t>Observaciones</t>
  </si>
  <si>
    <t>En UDIS</t>
  </si>
  <si>
    <t>En Pesos</t>
  </si>
  <si>
    <t>C01</t>
  </si>
  <si>
    <t>C02</t>
  </si>
  <si>
    <t>C03</t>
  </si>
  <si>
    <t>C04</t>
  </si>
  <si>
    <t>TOTAL CREDITOS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</si>
  <si>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</si>
  <si>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</si>
  <si>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</si>
  <si>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A) Contables:</t>
  </si>
  <si>
    <t>Valores</t>
  </si>
  <si>
    <t>Los valores en custodia de instrumentos prestados a formadores de mercado e instrumentos de crédito recibidos en garantía de los formadores de mercado u otros.</t>
  </si>
  <si>
    <t>Emisión de obligaciones</t>
  </si>
  <si>
    <t>Por tipo de emisión de instrumento: monto, tasa y vencimiento.</t>
  </si>
  <si>
    <t>Avales y garantías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</si>
  <si>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</si>
  <si>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Juicios</t>
  </si>
  <si>
    <t>Como ejemplos de juicios se tienen de forma enunciativa y no limitativa: civiles, penales, fiscales, agrarios, administrativos, ambientales, laborales, mercantiles y procedimientos arbitrales.</t>
  </si>
  <si>
    <t>Contratos para Inversión Mediante Proyectos para Prestación de Servicios (PPS) y similares</t>
  </si>
  <si>
    <t>Los contratos firmados de construcciones por tipo de contrato.</t>
  </si>
  <si>
    <t>Bienes concesionados o en comodato</t>
  </si>
  <si>
    <t>Se informará, de manera agrupada, en las notas a los Estados Financieros las cuentas de orden contables y cuentas de orden presupuestario.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</si>
  <si>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</si>
  <si>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</si>
  <si>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</si>
  <si>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</si>
  <si>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</si>
  <si>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</si>
  <si>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</si>
  <si>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</si>
  <si>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</si>
  <si>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</si>
  <si>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</si>
  <si>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</si>
  <si>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</si>
  <si>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</si>
  <si>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</si>
  <si>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</si>
  <si>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</si>
  <si>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</si>
  <si>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</si>
  <si>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</si>
  <si>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</si>
  <si>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</si>
  <si>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</si>
  <si>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</si>
  <si>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</si>
  <si>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</si>
  <si>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</si>
  <si>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</si>
  <si>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Financiamiento Contratado</t>
  </si>
  <si>
    <t>Capital Amortizado</t>
  </si>
  <si>
    <t>Intereses Pagados Acumulado</t>
  </si>
  <si>
    <t>Intereses Pagados en el Ejercicio</t>
  </si>
  <si>
    <t>Núm. de Decreto del Congreso / Autorización</t>
  </si>
  <si>
    <t>Índice</t>
  </si>
  <si>
    <t>Clase del Título</t>
  </si>
  <si>
    <t>Saldo en Pesos</t>
  </si>
  <si>
    <t>Núm. Total de Pagos</t>
  </si>
  <si>
    <t>Núm. de pagos del periodo</t>
  </si>
  <si>
    <t>2130  Y  2230   DEUDA PUBLICA</t>
  </si>
  <si>
    <t>NOTAS</t>
  </si>
  <si>
    <t>DESCRIPCIÓN</t>
  </si>
  <si>
    <t>NOTAS A LOS ESTADOS FINANCIEROS</t>
  </si>
  <si>
    <t>Núm. Contrato de Crédito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</si>
  <si>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</si>
  <si>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</si>
  <si>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</si>
  <si>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</si>
  <si>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INFORMACIÓN CONTABLE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</si>
  <si>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</si>
  <si>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</si>
  <si>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</si>
  <si>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</si>
  <si>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</si>
  <si>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</si>
  <si>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MONTO PARCIAL: </t>
    </r>
    <r>
      <rPr>
        <sz val="8"/>
        <color indexed="8"/>
        <rFont val="Arial"/>
        <family val="2"/>
      </rPr>
      <t>En los casos en que la inversión se localice en dos o mas tipos de instrumentos, se detallará cada una de ellas y el importe invertido.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</si>
  <si>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</si>
  <si>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2012: </t>
    </r>
    <r>
      <rPr>
        <sz val="8"/>
        <color indexed="8"/>
        <rFont val="Arial"/>
        <family val="2"/>
      </rPr>
      <t>Saldo final al 31 de diciembre de 2012.</t>
    </r>
  </si>
  <si>
    <r>
      <rPr>
        <b/>
        <sz val="8"/>
        <color indexed="8"/>
        <rFont val="Arial"/>
        <family val="2"/>
      </rPr>
      <t xml:space="preserve">2013: </t>
    </r>
    <r>
      <rPr>
        <sz val="8"/>
        <color indexed="8"/>
        <rFont val="Arial"/>
        <family val="2"/>
      </rPr>
      <t>Saldo final al 31 de diciembre de 2013.</t>
    </r>
  </si>
  <si>
    <r>
      <rPr>
        <b/>
        <sz val="8"/>
        <color indexed="8"/>
        <rFont val="Arial"/>
        <family val="2"/>
      </rPr>
      <t xml:space="preserve">2014: </t>
    </r>
    <r>
      <rPr>
        <sz val="8"/>
        <color indexed="8"/>
        <rFont val="Arial"/>
        <family val="2"/>
      </rPr>
      <t>Saldo final al 31 de diciembre de 2014.</t>
    </r>
  </si>
  <si>
    <r>
      <rPr>
        <b/>
        <sz val="8"/>
        <color indexed="8"/>
        <rFont val="Arial"/>
        <family val="2"/>
      </rPr>
      <t xml:space="preserve">IMPORTE: </t>
    </r>
    <r>
      <rPr>
        <sz val="8"/>
        <color indexed="8"/>
        <rFont val="Arial"/>
        <family val="2"/>
      </rPr>
      <t>Saldo final del periodo de la cuenta pública presentada, el cual debe coincidir con la suma de las columnas de 90, 180, 365 y más de 365 días (mensual:  enero, febrero, marzo, etc.; trimestral: 1er, 2do, 3ro. o 4to.).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</si>
  <si>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</si>
  <si>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</si>
  <si>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</si>
  <si>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</si>
  <si>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</si>
  <si>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 xml:space="preserve">ESTATUS DEL ADEUDO: </t>
    </r>
    <r>
      <rPr>
        <sz val="8"/>
        <color indexed="8"/>
        <rFont val="Arial"/>
        <family val="2"/>
      </rPr>
      <t>Indicar si el deudor ya sobrepasó el plazo estipulado para pago, 90, 180 o 365 días.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</si>
  <si>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</si>
  <si>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</si>
  <si>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importe fideicomitido del ente público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</si>
  <si>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</si>
  <si>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Caracterisiticas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</si>
  <si>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</si>
  <si>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</si>
  <si>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</si>
  <si>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</si>
  <si>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</si>
  <si>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 a la cuenta pública que se presenta.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</si>
  <si>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</si>
  <si>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FLUJO:  </t>
    </r>
    <r>
      <rPr>
        <sz val="8"/>
        <color indexed="8"/>
        <rFont val="Arial"/>
        <family val="2"/>
      </rPr>
      <t>Diferencia entre el saldo final y el inicial presentados.</t>
    </r>
  </si>
  <si>
    <r>
      <rPr>
        <b/>
        <sz val="8"/>
        <color indexed="8"/>
        <rFont val="Arial"/>
        <family val="2"/>
      </rPr>
      <t xml:space="preserve">CRITERIO: </t>
    </r>
    <r>
      <rPr>
        <sz val="8"/>
        <color indexed="8"/>
        <rFont val="Arial"/>
        <family val="2"/>
      </rPr>
      <t>Criterio para la aplicación de depreciación: anual, mensual, trimestral, etc.</t>
    </r>
  </si>
  <si>
    <r>
      <rPr>
        <b/>
        <sz val="8"/>
        <color indexed="8"/>
        <rFont val="Arial"/>
        <family val="2"/>
      </rPr>
      <t xml:space="preserve">CRITERIO: </t>
    </r>
    <r>
      <rPr>
        <sz val="8"/>
        <color indexed="8"/>
        <rFont val="Arial"/>
        <family val="2"/>
      </rPr>
      <t>Indicar el medio como se está amortizando el intangible, por tiempo, por uso.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</si>
  <si>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</si>
  <si>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</si>
  <si>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</si>
  <si>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</si>
  <si>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</si>
  <si>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</si>
  <si>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</si>
  <si>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</si>
  <si>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t xml:space="preserve">Índice: </t>
    </r>
    <r>
      <rPr>
        <sz val="8"/>
        <rFont val="Arial"/>
        <family val="2"/>
      </rPr>
      <t>Corresponde al número consecutivo que la entidad le asigne para enumerar las deudas.</t>
    </r>
  </si>
  <si>
    <r>
      <t xml:space="preserve">Destino del Crédito: </t>
    </r>
    <r>
      <rPr>
        <sz val="8"/>
        <rFont val="Arial"/>
        <family val="2"/>
      </rPr>
      <t>Obra, bien o servicio por el cual se contrató el crédito.</t>
    </r>
  </si>
  <si>
    <r>
      <t xml:space="preserve">Acreedor: </t>
    </r>
    <r>
      <rPr>
        <sz val="8"/>
        <rFont val="Arial"/>
        <family val="2"/>
      </rPr>
      <t>Entidad Financiera que otorga el crédito o financiamiento al Municipio, Ejecutivo Estatal, etc.</t>
    </r>
  </si>
  <si>
    <r>
      <t xml:space="preserve">Núm. Contrato de Crédito: </t>
    </r>
    <r>
      <rPr>
        <sz val="8"/>
        <rFont val="Arial"/>
        <family val="2"/>
      </rPr>
      <t>El registro numérico con que el ACREEDOR registra el contrato.</t>
    </r>
  </si>
  <si>
    <r>
      <t xml:space="preserve">Clase del Título: </t>
    </r>
    <r>
      <rPr>
        <sz val="8"/>
        <rFont val="Arial"/>
        <family val="2"/>
      </rPr>
      <t>Instrumento financiero, mediante el cual se contrata y se obliga el pago del crédito: Emisión de bonos, pagarés, cetes, etc.</t>
    </r>
  </si>
  <si>
    <r>
      <t>Financiamiento Contratado:</t>
    </r>
    <r>
      <rPr>
        <sz val="8"/>
        <rFont val="Arial"/>
        <family val="2"/>
      </rPr>
      <t xml:space="preserve"> Monto del Capital (PRÉSTAMO O FINANCIAMIENTO) contratado.</t>
    </r>
    <r>
      <rPr>
        <b/>
        <sz val="8"/>
        <rFont val="Arial"/>
        <family val="2"/>
      </rPr>
      <t xml:space="preserve"> </t>
    </r>
  </si>
  <si>
    <r>
      <t xml:space="preserve">En UDIS, en Pesos: </t>
    </r>
    <r>
      <rPr>
        <sz val="8"/>
        <rFont val="Arial"/>
        <family val="2"/>
      </rPr>
      <t>Modalidad utilizada por las instituciones bancarias.</t>
    </r>
  </si>
  <si>
    <r>
      <t xml:space="preserve">Financiamiento Dispuesto: </t>
    </r>
    <r>
      <rPr>
        <sz val="8"/>
        <rFont val="Arial"/>
        <family val="2"/>
      </rPr>
      <t>Monto del financiamiento que efectivamente se ha utilizado.</t>
    </r>
  </si>
  <si>
    <r>
      <t xml:space="preserve">Saldo en Pesos: </t>
    </r>
    <r>
      <rPr>
        <sz val="8"/>
        <rFont val="Arial"/>
        <family val="2"/>
      </rPr>
      <t>Saldo por pagar actualizado.</t>
    </r>
  </si>
  <si>
    <r>
      <t xml:space="preserve">Tasa de Interés: </t>
    </r>
    <r>
      <rPr>
        <sz val="8"/>
        <rFont val="Arial"/>
        <family val="2"/>
      </rPr>
      <t>Intereses pactados durante la vigencia del contrato.</t>
    </r>
  </si>
  <si>
    <r>
      <t xml:space="preserve">Capital Amortizado: </t>
    </r>
    <r>
      <rPr>
        <sz val="8"/>
        <rFont val="Arial"/>
        <family val="2"/>
      </rPr>
      <t>Monto del Capital (PRÉSTAMO O FINANCIAMIENTO) pagado, desde la fecha de su contratación hasta la fecha del reporte (acumulado), sin intereses.</t>
    </r>
  </si>
  <si>
    <r>
      <t>En UDIS, en Pesos:</t>
    </r>
    <r>
      <rPr>
        <sz val="8"/>
        <rFont val="Arial"/>
        <family val="2"/>
      </rPr>
      <t xml:space="preserve"> Modalidad utilizada por las instituciones bancarias.</t>
    </r>
  </si>
  <si>
    <r>
      <t xml:space="preserve">Intereses Pagados Acumulados: </t>
    </r>
    <r>
      <rPr>
        <sz val="8"/>
        <rFont val="Arial"/>
        <family val="2"/>
      </rPr>
      <t>Costo financiero del pago desde la fecha de su contratación hasta la fecha del reporte.</t>
    </r>
  </si>
  <si>
    <r>
      <t xml:space="preserve">Núm. Total de Pagos: </t>
    </r>
    <r>
      <rPr>
        <sz val="8"/>
        <rFont val="Arial"/>
        <family val="2"/>
      </rPr>
      <t xml:space="preserve">Número de amortización respecto del total pactado, contados desde la fecha de su contratación hasta la fecha del reporte. Ej. 26/180 </t>
    </r>
    <r>
      <rPr>
        <b/>
        <sz val="8"/>
        <rFont val="Arial"/>
        <family val="2"/>
      </rPr>
      <t xml:space="preserve">(reflejar por renglón cada uno de los pagos efectuados en el periodo de cada crédito). </t>
    </r>
  </si>
  <si>
    <r>
      <t xml:space="preserve">Núm. de pagos del periodo: </t>
    </r>
    <r>
      <rPr>
        <sz val="8"/>
        <rFont val="Arial"/>
        <family val="2"/>
      </rPr>
      <t>Número de pagos efectuados durante el periodo que se está reportando.</t>
    </r>
  </si>
  <si>
    <r>
      <t xml:space="preserve">Fecha de Contratación: </t>
    </r>
    <r>
      <rPr>
        <sz val="8"/>
        <rFont val="Arial"/>
        <family val="2"/>
      </rPr>
      <t>Fecha al momento del otorgamiento del crédito y se plasma en el contrato.</t>
    </r>
  </si>
  <si>
    <r>
      <t xml:space="preserve">Fecha de Vencimiento: </t>
    </r>
    <r>
      <rPr>
        <sz val="8"/>
        <rFont val="Arial"/>
        <family val="2"/>
      </rPr>
      <t>Fecha originalmente pactada en el contrato, en la que se presume debe quedar cubierto el pago total del crédito otorgado.</t>
    </r>
  </si>
  <si>
    <r>
      <t xml:space="preserve">Registro Estatal: </t>
    </r>
    <r>
      <rPr>
        <sz val="8"/>
        <rFont val="Arial"/>
        <family val="2"/>
      </rPr>
      <t>De acuerdo a la Ley de Deuda Pública; la Deuda debe ser registrada en el "Registro Estatal de Deuda Pública".</t>
    </r>
  </si>
  <si>
    <r>
      <t xml:space="preserve">Periodo de Gracia: </t>
    </r>
    <r>
      <rPr>
        <sz val="8"/>
        <rFont val="Arial"/>
        <family val="2"/>
      </rPr>
      <t>Ampliación en su caso, de la "FECHA DE VENCIMIENTO".</t>
    </r>
  </si>
  <si>
    <r>
      <t xml:space="preserve">Aval: </t>
    </r>
    <r>
      <rPr>
        <sz val="8"/>
        <rFont val="Arial"/>
        <family val="2"/>
      </rPr>
      <t>Por lo regular el Gobierno del Estado, es el Aval de los Municipios.</t>
    </r>
  </si>
  <si>
    <r>
      <t xml:space="preserve">Garantía: </t>
    </r>
    <r>
      <rPr>
        <sz val="8"/>
        <rFont val="Arial"/>
        <family val="2"/>
      </rPr>
      <t>Documento que garantiza el compromiso de pagar la obligación. Ej. Participaciones, etc.</t>
    </r>
  </si>
  <si>
    <r>
      <t xml:space="preserve">Fuente de Financiamiento: </t>
    </r>
    <r>
      <rPr>
        <sz val="8"/>
        <rFont val="Arial"/>
        <family val="2"/>
      </rPr>
      <t>Especificar la fuente del ingreso con el que se cubrirá el financiamiento.</t>
    </r>
  </si>
  <si>
    <r>
      <t xml:space="preserve">Núm. de Decreto del Congreso / Autorización: </t>
    </r>
    <r>
      <rPr>
        <sz val="8"/>
        <rFont val="Arial"/>
        <family val="2"/>
      </rPr>
      <t>Documento donde el Congreso Estatal autoriza al ENTE PÚBLICO A CONTRAER DEUDA.</t>
    </r>
  </si>
  <si>
    <r>
      <t xml:space="preserve">Observaciones: </t>
    </r>
    <r>
      <rPr>
        <sz val="8"/>
        <rFont val="Arial"/>
        <family val="2"/>
      </rPr>
      <t>Indicar si se trata de un "Contrato Nuevo", "Contrato Existente" o "Reestructuración".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</si>
  <si>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</si>
  <si>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</si>
  <si>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</si>
  <si>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t xml:space="preserve">SALDO INICIAL: </t>
    </r>
    <r>
      <rPr>
        <sz val="8"/>
        <color indexed="8"/>
        <rFont val="Arial"/>
        <family val="2"/>
      </rPr>
      <t>Saldo al 31 de diciembre del año anterior a la cuenta pública que se presenta.</t>
    </r>
  </si>
  <si>
    <r>
      <rPr>
        <b/>
        <sz val="8"/>
        <color indexed="8"/>
        <rFont val="Arial"/>
        <family val="2"/>
      </rPr>
      <t xml:space="preserve">MODIFICACIÓN: </t>
    </r>
    <r>
      <rPr>
        <sz val="8"/>
        <color indexed="8"/>
        <rFont val="Arial"/>
        <family val="2"/>
      </rPr>
      <t>Variación (aumento o disminución) del patrimonio en el periodo, (diferencia entre saldo final y el saldo inicial).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</si>
  <si>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</si>
  <si>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</si>
  <si>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recursos que modifican al patrimonio generado: Estatal o Municipal.</t>
    </r>
  </si>
  <si>
    <r>
      <rPr>
        <b/>
        <sz val="8"/>
        <color indexed="8"/>
        <rFont val="Arial"/>
        <family val="2"/>
      </rPr>
      <t xml:space="preserve">FLUJO: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la cuenta pública presentada.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</si>
  <si>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</si>
  <si>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r>
      <t>Fecha del Acuerdo de cada ente:</t>
    </r>
    <r>
      <rPr>
        <sz val="8"/>
        <rFont val="Arial"/>
        <family val="2"/>
      </rPr>
      <t xml:space="preserve"> Fecha en que el Congreso Estatal autoriza al ENTE PÚBLICO A CONTRAER DEUDA.</t>
    </r>
  </si>
  <si>
    <t>Precisiones al formato de conciliación de ingresos</t>
  </si>
  <si>
    <t>a) Ingresos presupuestarios. Importe total de los ingresos devengados en el estado analítico de ingresos (presupuestario).</t>
  </si>
  <si>
    <t xml:space="preserve">b) Ingresos contables no presupuestarios. Representa el importe total de los ingresos contables que no tienen efectos presupuestarios. </t>
  </si>
  <si>
    <t>c) Ingresos presupuestarios no contables. Representa el importe total de los ingresos presupuestarios que no tienen efectos en los ingresos contables.</t>
  </si>
  <si>
    <t>d) Ingresos contables. Importe total de los ingresos reflejados en el estado de actividades.</t>
  </si>
  <si>
    <t>Precisiones al formato de conciliación de egresos – gastos</t>
  </si>
  <si>
    <t>a) Egresos presupuestarios. Importe total de los egresos devengados en el estado analítico de egresos (presupuestario).</t>
  </si>
  <si>
    <t>b) Gastos contables no presupuestarios. Representa el importe total de los gastos contables que no tienen efectos presupuestarios.</t>
  </si>
  <si>
    <t>c) Egresos presupuestarios no contables. Representa el importe total de los egresos presupuestarios que no tienen efectos en los gastos contables.</t>
  </si>
  <si>
    <t>d) Gastos contables. Importe total de los gastos reflejados en el estado de actividades.</t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</si>
  <si>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</si>
  <si>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</si>
  <si>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Cuenta Pública presentada y en su caso, el importe debe corresponder a la suma de la columna de monto parcial (trimestral: 1er, 2do, 3ro. o 4to.).</t>
    </r>
  </si>
  <si>
    <t>EA-01</t>
  </si>
  <si>
    <t>EA-02</t>
  </si>
  <si>
    <t>EA-03</t>
  </si>
  <si>
    <r>
      <t xml:space="preserve">Capital Pagado: </t>
    </r>
    <r>
      <rPr>
        <sz val="8"/>
        <rFont val="Arial"/>
        <family val="2"/>
      </rPr>
      <t>Monto del Capital (PRÉSTAMO O FINANCIAMIENTO) pagado en el periodo, sin intereses. (EN: Amortización)</t>
    </r>
  </si>
  <si>
    <r>
      <t xml:space="preserve">Intereses Pagados en el Ejercicio: </t>
    </r>
    <r>
      <rPr>
        <sz val="8"/>
        <rFont val="Arial"/>
        <family val="2"/>
      </rPr>
      <t>Costo financiero del pago correspondiente al periodo que se está reportando. (ID: Devengado / Agado)</t>
    </r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</si>
  <si>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</si>
  <si>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 xml:space="preserve">Corresponde al número de la cuenta de acuerdo al Plan de Cuentas emitido por el CONAC. </t>
    </r>
    <r>
      <rPr>
        <b/>
        <sz val="8"/>
        <color indexed="8"/>
        <rFont val="Arial"/>
        <family val="2"/>
      </rPr>
      <t>Excepto cuentas por cobrar de contribuciones o fideicomisos que se encuentran dentro de inversiones financieras, participaciones y aportaciones de capital.</t>
    </r>
  </si>
  <si>
    <t>Bajo protesta de decir verdad declaramos que los Estados Financieros y sus notas, son razonablemente correctos y son responsabilidad del emisor.</t>
  </si>
  <si>
    <t>_________________________</t>
  </si>
  <si>
    <t>Finan. Dispuesto</t>
  </si>
  <si>
    <t>TOTAL_1211</t>
  </si>
  <si>
    <t>MONTO PARCIAL</t>
  </si>
  <si>
    <t>TIPO</t>
  </si>
  <si>
    <t>MONTO</t>
  </si>
  <si>
    <t>NOTA:   ESF-01</t>
  </si>
  <si>
    <t>1211    INVERSIONES A LARGO PLAZO</t>
  </si>
  <si>
    <t>TOTAL_1121</t>
  </si>
  <si>
    <t>1121    INVERSIONES FINANCIERAS DE CORTO PLAZO</t>
  </si>
  <si>
    <t>TOTAL_1115</t>
  </si>
  <si>
    <t>1115    FONDOS CON AFECTACIÓN ESPECÍFICA</t>
  </si>
  <si>
    <t>TOTAL_1114</t>
  </si>
  <si>
    <t>TOTAL_1124</t>
  </si>
  <si>
    <t>2012</t>
  </si>
  <si>
    <t>2013</t>
  </si>
  <si>
    <t>2014</t>
  </si>
  <si>
    <t>NOTA:   ESF-02</t>
  </si>
  <si>
    <t>1124    INGRESOS POR RECUPERAR A CORTO PLAZO</t>
  </si>
  <si>
    <t>TOTAL_1122</t>
  </si>
  <si>
    <t>1122    CUENTAS POR COBRAR A CORTO PLAZO</t>
  </si>
  <si>
    <t>TOTAL_1229</t>
  </si>
  <si>
    <t>ESTATUS DEL ADEUDO</t>
  </si>
  <si>
    <t>CARACTERÍSTICAS</t>
  </si>
  <si>
    <t>+ 365 días</t>
  </si>
  <si>
    <t>A 365 días</t>
  </si>
  <si>
    <t>A 180 días</t>
  </si>
  <si>
    <t>A 90 días</t>
  </si>
  <si>
    <t>IMPORTE</t>
  </si>
  <si>
    <t>NOTA:   ESF-03</t>
  </si>
  <si>
    <t>1229    OTROS DERECHOS A RECIBIR EFECTIVO O EQUIVALENTES A LARGO PLAZO</t>
  </si>
  <si>
    <t>TOTAL_1224</t>
  </si>
  <si>
    <t>1224    PRÉSTAMOS OTORGADOS A LARGO PLAZO</t>
  </si>
  <si>
    <t>TOTAL_1222</t>
  </si>
  <si>
    <t>1222    DEUDORES DIVERSOS A LARGO PLAZO</t>
  </si>
  <si>
    <t>TOTAL_1221</t>
  </si>
  <si>
    <t>1221    DOCUMENTOS POR COBRAR A LARGO PLAZO</t>
  </si>
  <si>
    <t>TOTAL_1130</t>
  </si>
  <si>
    <t>1130    DERECHOS A RECIBIR BIENES O SERVICIOS</t>
  </si>
  <si>
    <t>TOTAL_1129</t>
  </si>
  <si>
    <t>1129    OTROS DERECHOS A RECIBIR EFECTIVO O EQUIVALENTES A CORTO PLAZO</t>
  </si>
  <si>
    <t>TOTAL_1126</t>
  </si>
  <si>
    <t>1126    PRÉSTAMOS OTORGADOS A CORTO PLAZO</t>
  </si>
  <si>
    <t>TOTAL_1125</t>
  </si>
  <si>
    <t>1125    DEUDORES POR ANTICIPOS DE TESORERÍA A CORTO PLAZO</t>
  </si>
  <si>
    <t>TOTAL_1123</t>
  </si>
  <si>
    <t>1123    DEUDORES DIVERSOS POR COBRAR A CORTO PLAZO</t>
  </si>
  <si>
    <t>Esta nota aplica para aquellos entes públicos que realicen algún proceso de transformación y/o elaboración de bienes.</t>
  </si>
  <si>
    <t>NOTA:        ESF-04</t>
  </si>
  <si>
    <t xml:space="preserve">        BIENES DISPONIBLES PARA SU TRANSFORMACIÓN ESTIMACIONES Y DETERIOROS</t>
  </si>
  <si>
    <t>TOTAL_1150</t>
  </si>
  <si>
    <t>MÉTODO</t>
  </si>
  <si>
    <t>NOTA:    ESF-05</t>
  </si>
  <si>
    <t>1150    ALMACENES</t>
  </si>
  <si>
    <t>TOTAL_1140</t>
  </si>
  <si>
    <t>1140    INVENTARIOS</t>
  </si>
  <si>
    <t>TOTAL_1213</t>
  </si>
  <si>
    <t>OBJETO DEL FIDEICOMISO</t>
  </si>
  <si>
    <t>NOMBRE DEL FIDEICOMISO</t>
  </si>
  <si>
    <t>CARATERÍSTICAS</t>
  </si>
  <si>
    <t xml:space="preserve">NOTA:        ESF-06 </t>
  </si>
  <si>
    <t>1213    FIDEICOMISOS, MANDATOS Y CONTRATOS ANÁLOGOS</t>
  </si>
  <si>
    <t>TOTAL_1214</t>
  </si>
  <si>
    <t xml:space="preserve">EMPRESA/OPDes </t>
  </si>
  <si>
    <t>NOTA:        ESF-07</t>
  </si>
  <si>
    <t>1214    PARTICIPACIONES Y APORTACIONES DE CAPITAL</t>
  </si>
  <si>
    <t>TOTAL_1264</t>
  </si>
  <si>
    <t>Tasa</t>
  </si>
  <si>
    <t>Método de depreciación</t>
  </si>
  <si>
    <t>CRITERIO</t>
  </si>
  <si>
    <t>NOTA:       ESF-08</t>
  </si>
  <si>
    <t>1264    DETERIORO ACUMULADO DE ACTIVOS BIOLÓGICOS</t>
  </si>
  <si>
    <t>TOTAL_1263</t>
  </si>
  <si>
    <t>1263    DEPRECIACIÓN ACUMULADA DE BIENES MUEBLES</t>
  </si>
  <si>
    <t>TOTAL_1262</t>
  </si>
  <si>
    <t>1262    DEPRECIACIÓN ACUMULADA DE INFRAESTRUCTURA</t>
  </si>
  <si>
    <t>TOTAL_1261</t>
  </si>
  <si>
    <t>1261    DEPRECIACIÓN ACUMULADA DE BIENES INMUEBLES</t>
  </si>
  <si>
    <t>TOTAL_1240</t>
  </si>
  <si>
    <t>1240    BIENES MUEBLES</t>
  </si>
  <si>
    <t>TOTAL_1230</t>
  </si>
  <si>
    <t>1230    BIENES INMUEBLES, INFRAESTRUCTURA Y CONSTRUCCIONES EN PROCESO</t>
  </si>
  <si>
    <t>TOTAL_1270</t>
  </si>
  <si>
    <t>NOTA:       ESF-09</t>
  </si>
  <si>
    <t>1270    ACTIVOS DIFERIDOS</t>
  </si>
  <si>
    <t>TOTAL_1265</t>
  </si>
  <si>
    <t>NOTA:        ESF-09</t>
  </si>
  <si>
    <t>1265    AMORTIZACIÓN ACUMULADA DE ACTIVOS INTANGIBLES</t>
  </si>
  <si>
    <t>TOTAL_1250</t>
  </si>
  <si>
    <t>1250    ACTIVOS INTANGIBLES</t>
  </si>
  <si>
    <t>TOTAL_1290</t>
  </si>
  <si>
    <t>NOTA:   ESF-11</t>
  </si>
  <si>
    <t>1290    OTROS ACTIVOS NO CIRCULANTES</t>
  </si>
  <si>
    <t>TOTAL_1190</t>
  </si>
  <si>
    <t>1190    OTROS ACTIVOS CIRCULANTES</t>
  </si>
  <si>
    <t>TOTAL_2120</t>
  </si>
  <si>
    <t xml:space="preserve">NOTA:         ESF-12 </t>
  </si>
  <si>
    <t>2120   DOCUMENTOS POR PAGAR A CORTO PLAZO</t>
  </si>
  <si>
    <t>TOTAL_2110</t>
  </si>
  <si>
    <t>2110    CUENTAS POR PAGAR A CORTO PLAZO</t>
  </si>
  <si>
    <t>TOTAL_2250</t>
  </si>
  <si>
    <t>NATURALEZA</t>
  </si>
  <si>
    <t>NOTA:         ESF-13</t>
  </si>
  <si>
    <t>2250    FONDOS Y BIENES DE TERCEROS EN GARANTÍA Y/O ADMINISTRACION A LARGO PLAZO</t>
  </si>
  <si>
    <t>TOTAL_2160</t>
  </si>
  <si>
    <t>2160    FONDOS Y BIENES DE TERCEROS EN GARANTÍA Y/O ADMINISTRACION A CORTO PLAZO</t>
  </si>
  <si>
    <t>TOTAL_2240</t>
  </si>
  <si>
    <t>NOTA:         ESF-14</t>
  </si>
  <si>
    <t>2240    PASIVO DIFERIDO A LARGO PLAZO</t>
  </si>
  <si>
    <t>TOTAL_2199</t>
  </si>
  <si>
    <t>NOTA:     ESF-14</t>
  </si>
  <si>
    <t>2199    OTROS PASIVOS CIRCULANTES</t>
  </si>
  <si>
    <t>TOTAL_2159</t>
  </si>
  <si>
    <t>2159    OTROS PASIVOS DIFERIDOS A CORTO PLAZO</t>
  </si>
  <si>
    <t>TOTAL_4200</t>
  </si>
  <si>
    <t>NOTA:   ERA-01</t>
  </si>
  <si>
    <t>4200  PARTICIPACIONES, APORTACIONES, TRANSFERENCIAS, ASIGNACIONES, SUBSIDIOS Y OTRAS AYUDAS</t>
  </si>
  <si>
    <t>TOTAL_4100</t>
  </si>
  <si>
    <t>NOTA:   EA-01</t>
  </si>
  <si>
    <t>4100  INGRESOS DE GESTIÓN</t>
  </si>
  <si>
    <t>TOTAL_4300</t>
  </si>
  <si>
    <t>NOTA:   EA-02</t>
  </si>
  <si>
    <t>4300    OTROS INGRESOS Y BENEFICIOS</t>
  </si>
  <si>
    <t>TOTAL_5000</t>
  </si>
  <si>
    <t>EXPLICACIÓN</t>
  </si>
  <si>
    <t>%  GASTO</t>
  </si>
  <si>
    <t>NOTA:    EA-03</t>
  </si>
  <si>
    <t>5000    GASTOS Y OTRAS PERDIDAS</t>
  </si>
  <si>
    <t>TOTAL_3100</t>
  </si>
  <si>
    <t>MODIFICACION</t>
  </si>
  <si>
    <t>NOTA:    VHP-01</t>
  </si>
  <si>
    <t>3100    HACIENDA PÚBLICA/PATRIMONIO CONTRIBUIDO</t>
  </si>
  <si>
    <t>TOTAL_3200</t>
  </si>
  <si>
    <t>NOTA:        VHP-02</t>
  </si>
  <si>
    <t>3200    HACIENDA PÚBLICA/PATRIMONIO GENERADO</t>
  </si>
  <si>
    <t>TOTAL_1110</t>
  </si>
  <si>
    <t>NOTA:         EFE-01</t>
  </si>
  <si>
    <t>1110    FLUJO DE EFECTIVO</t>
  </si>
  <si>
    <t>TOTAL_1240 Y 1250</t>
  </si>
  <si>
    <t>% SUB</t>
  </si>
  <si>
    <t>NOTA:     EFE-02</t>
  </si>
  <si>
    <t>1240 Y 1250  BIENES MUEBLES E INTANGIBLES</t>
  </si>
  <si>
    <t>1230  BIENES INMUEBLES, INFRAESTRUCTURA Y CONSTRUCCIONES EN PROCESO</t>
  </si>
  <si>
    <t>Construcción en bienes no capitalizable</t>
  </si>
  <si>
    <t>Inversión pública no capitalizable</t>
  </si>
  <si>
    <t>INVERSIÓN PÚBLICA</t>
  </si>
  <si>
    <t>Otros gastos varios</t>
  </si>
  <si>
    <t>Pérdidas por participación patrimonial</t>
  </si>
  <si>
    <t>Resultado por posición monetaria</t>
  </si>
  <si>
    <t>Diferencias de cotizaciones negativas en valores negociables</t>
  </si>
  <si>
    <t>Diferencias por tipo de cambio negativas en efectivo y equivalentes</t>
  </si>
  <si>
    <t>Bonificaciones y descuentos otorgados</t>
  </si>
  <si>
    <t>Pérdidas por responsabilidades</t>
  </si>
  <si>
    <t>Gastos de ejercicios anteriores</t>
  </si>
  <si>
    <t>Otros gastos</t>
  </si>
  <si>
    <t>Aumento por insuficiencia de provisiones</t>
  </si>
  <si>
    <t>Aumento por insuficiencia de estimaciones por pérdida o deterioro u obsolescencia</t>
  </si>
  <si>
    <t>Disminución de almacén de materiales y suministros de consumo</t>
  </si>
  <si>
    <t>Disminución de inventarios de materias primas, materiales y suministros para producción</t>
  </si>
  <si>
    <t>Disminución de inventarios de mercancías en proceso de elaboración</t>
  </si>
  <si>
    <t>Disminución de inventarios de mercancías terminadas</t>
  </si>
  <si>
    <t>Disminución de inventarios de mercancías para venta</t>
  </si>
  <si>
    <t>Disminución de inventarios</t>
  </si>
  <si>
    <t>Provisiones de pasivos a largo plazo</t>
  </si>
  <si>
    <t>Provisiones de pasivos a corto plazo</t>
  </si>
  <si>
    <t>Provisiones</t>
  </si>
  <si>
    <t>Disminución de Bienes por pérdida, obsolescencia y deterioro</t>
  </si>
  <si>
    <t>Amortización de activos intangibles</t>
  </si>
  <si>
    <t>Deterioro de los activos biológicos</t>
  </si>
  <si>
    <t>Depreciación de bienes muebles</t>
  </si>
  <si>
    <t>Depreciación de infraestructura</t>
  </si>
  <si>
    <t>Depreciación de bienes inmuebles</t>
  </si>
  <si>
    <t>Estimaciones por pérdida o deterioro de activos no circulantes</t>
  </si>
  <si>
    <t>Estimaciones por pérdida o deterioro de activos circulantes</t>
  </si>
  <si>
    <t>Estimaciones, depreciaciones, deterioros, obsolescencia y amortizaciones</t>
  </si>
  <si>
    <t>OTROS GASTOS Y PÉRDIDAS EXTRAORDINARIAS</t>
  </si>
  <si>
    <t>NOTA:     EFE-03</t>
  </si>
  <si>
    <t>4. Ingresos Contables (4 = 1 + 2 - 3)</t>
  </si>
  <si>
    <t>Otros ingresos presupuestarios no contables</t>
  </si>
  <si>
    <t>Ingresos derivados de financiamientos</t>
  </si>
  <si>
    <t>00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</si>
  <si>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</si>
  <si>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</si>
  <si>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</si>
  <si>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</si>
  <si>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</si>
  <si>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</si>
  <si>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</si>
  <si>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</si>
  <si>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</si>
  <si>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</si>
  <si>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4. Total de Gasto Contable (4 = 1 - 2 + 3)</t>
  </si>
  <si>
    <t>Otros gastos contables no presupuestales</t>
  </si>
  <si>
    <t>3. Más gastos contables no presupuestales</t>
  </si>
  <si>
    <t>Otros egresos presupuestales no contables</t>
  </si>
  <si>
    <t>Adeudos de ejercicios fiscales anteriores (ADEFAS)</t>
  </si>
  <si>
    <t>Amortización de la deuda pública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</si>
  <si>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</si>
  <si>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</si>
  <si>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</si>
  <si>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</si>
  <si>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</si>
  <si>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</si>
  <si>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</si>
  <si>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5800-6100-6300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</si>
  <si>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</si>
  <si>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</si>
  <si>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</si>
  <si>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</si>
  <si>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</si>
  <si>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</si>
  <si>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</si>
  <si>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</si>
  <si>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</si>
  <si>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Se informará, de manera agrupada, en las notas a los Estados Financieros las cuentas de orden contables y cuentas de orden presupuestario.</t>
    </r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</si>
  <si>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</si>
  <si>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</si>
  <si>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</si>
  <si>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</si>
  <si>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</si>
  <si>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</si>
  <si>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</si>
  <si>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PRESUPUESTO DE EGRESOS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</si>
  <si>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</si>
  <si>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</si>
  <si>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</si>
  <si>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</si>
  <si>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</si>
  <si>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LEY DE INGRESOS</t>
  </si>
  <si>
    <t>CUENTAS DE ORDEN PRESUPUESTARIAS</t>
  </si>
  <si>
    <t>B) Presupuestales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</si>
  <si>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</si>
  <si>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Custodia de bienes históricos</t>
  </si>
  <si>
    <t>7.X.6</t>
  </si>
  <si>
    <t>Bienes históricos en custodia</t>
  </si>
  <si>
    <t>7.X.5</t>
  </si>
  <si>
    <t>Custodia de bienes artísticos</t>
  </si>
  <si>
    <t>7.X.4</t>
  </si>
  <si>
    <t>Bienes artísticos en custodia</t>
  </si>
  <si>
    <t>7.X.3</t>
  </si>
  <si>
    <t>Custodia de bienes arqueológicos</t>
  </si>
  <si>
    <t>7.X.2</t>
  </si>
  <si>
    <t>Bienes arqueológicos en custodia</t>
  </si>
  <si>
    <t>7.X.1</t>
  </si>
  <si>
    <t>Bienes arqueológicos, artísticos e históricos en custodia</t>
  </si>
  <si>
    <t>7.X</t>
  </si>
  <si>
    <t>Contrato de Comodato por Bienes</t>
  </si>
  <si>
    <t>Bienes Bajo Contrato en Comodato</t>
  </si>
  <si>
    <t>Contrato de Concesión por Bienes</t>
  </si>
  <si>
    <t>Bienes Bajo Contrato en Concesión</t>
  </si>
  <si>
    <t>BIENES EN CONCESIONADOS O EN COMODATO</t>
  </si>
  <si>
    <t>Inversión Pública Contratada Mediante Proyectos para Prestación de Servicios (PPS) y Similares</t>
  </si>
  <si>
    <t>Contratos para Inversión Mediante Proyectos para Prestación de Servicios (PPS) y Similares</t>
  </si>
  <si>
    <t>INVERSION MEDIANTE PROYECTOS PARA PRESTACION DE SERVICIOS (PPS) Y SIMILARES</t>
  </si>
  <si>
    <t>Resolución de Demandas en Proceso Judicial</t>
  </si>
  <si>
    <t>Demandas Judicial en Proceso de Resolución</t>
  </si>
  <si>
    <t>JUICIOS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</si>
  <si>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</si>
  <si>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</si>
  <si>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</si>
  <si>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</si>
  <si>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</si>
  <si>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</si>
  <si>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AVALES Y GARANTIAS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</si>
  <si>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</si>
  <si>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</si>
  <si>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</si>
  <si>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</si>
  <si>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</si>
  <si>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</si>
  <si>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EMISION DE OBLIGACIONES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</si>
  <si>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</si>
  <si>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</si>
  <si>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</si>
  <si>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</si>
  <si>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</si>
  <si>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</si>
  <si>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VALORES</t>
  </si>
  <si>
    <t>CUENTAS DE ORDEN CONTABLES</t>
  </si>
  <si>
    <t>1114     INVERSIONES TEMPORALES</t>
  </si>
  <si>
    <t>11141-0000-0001-0000</t>
  </si>
  <si>
    <t>INVERSION BAJIO</t>
  </si>
  <si>
    <t>11231-0000-0003-6174</t>
  </si>
  <si>
    <t>MA. ELENA SANTOS GOMEZ</t>
  </si>
  <si>
    <t>11231-0000-0004-0010</t>
  </si>
  <si>
    <t>JORGE ALVARADO ROMO</t>
  </si>
  <si>
    <t>11231-0000-0004-0015</t>
  </si>
  <si>
    <t>FELIPE MARTÍNEZ MÉNDEZ</t>
  </si>
  <si>
    <t>11231-0000-0004-0020</t>
  </si>
  <si>
    <t>JULIETA RANGEL NERI</t>
  </si>
  <si>
    <t>11231-0000-0005-0009</t>
  </si>
  <si>
    <t>FELIPE SOTO</t>
  </si>
  <si>
    <t>Procedimiento legal y sin resolucion de juzgado.</t>
  </si>
  <si>
    <t>11441-2381-0000-0000</t>
  </si>
  <si>
    <t>Inventario de Refresco</t>
  </si>
  <si>
    <t>11441-2383-0000-0000</t>
  </si>
  <si>
    <t>Inventario de Paletas</t>
  </si>
  <si>
    <t>11441-2386-0000-0000</t>
  </si>
  <si>
    <t>Inventario de Souvenirs</t>
  </si>
  <si>
    <t>11511-2161-0000-0000</t>
  </si>
  <si>
    <t>Material de limpieza</t>
  </si>
  <si>
    <t>11513-2461-0000-0000</t>
  </si>
  <si>
    <t>11515-2610-0000-0000</t>
  </si>
  <si>
    <t>COMBUSTIBLES, LUBRICANTES Y ADITIVOS</t>
  </si>
  <si>
    <t>PEPS</t>
  </si>
  <si>
    <t>12330-5820-0002-0001</t>
  </si>
  <si>
    <t>ACCESO CON COLMILLOS Y ESCULTURAS VENADO</t>
  </si>
  <si>
    <t>12330-5820-0002-0002</t>
  </si>
  <si>
    <t>ESTACIONAMIENTO</t>
  </si>
  <si>
    <t>12330-5820-0002-0003</t>
  </si>
  <si>
    <t>ESCULTURAS DOS LEONES</t>
  </si>
  <si>
    <t>12330-5820-0002-0004</t>
  </si>
  <si>
    <t>TAQUILLAS</t>
  </si>
  <si>
    <t>12330-5820-0002-0005</t>
  </si>
  <si>
    <t>PUERTA DE CONTROL</t>
  </si>
  <si>
    <t>12330-5820-0002-0006</t>
  </si>
  <si>
    <t>JARDIN DE EVENTOS</t>
  </si>
  <si>
    <t>12330-5820-0002-0008</t>
  </si>
  <si>
    <t>SOUVENIRS BLANCA NIEVES</t>
  </si>
  <si>
    <t>12330-5820-0002-0009</t>
  </si>
  <si>
    <t>ESCULTURA ANTIGUO LEÓN DE LA CALZADA</t>
  </si>
  <si>
    <t>12330-5820-0002-0010</t>
  </si>
  <si>
    <t>BAÑOS ZOO-INFANTIL</t>
  </si>
  <si>
    <t>12330-5820-0002-0011</t>
  </si>
  <si>
    <t>PLAZA CUAUHTÉMOC</t>
  </si>
  <si>
    <t>12330-5820-0002-0012</t>
  </si>
  <si>
    <t>LAGO ARTIFICACIAL</t>
  </si>
  <si>
    <t>12330-5820-0002-0013</t>
  </si>
  <si>
    <t>FUENTE DE PIEDRA</t>
  </si>
  <si>
    <t>12330-5820-0002-0014</t>
  </si>
  <si>
    <t>BAÑOS LAGO</t>
  </si>
  <si>
    <t>12330-5820-0002-0015</t>
  </si>
  <si>
    <t>RESTAURANT DEL LAGO</t>
  </si>
  <si>
    <t>12330-5820-0002-0016</t>
  </si>
  <si>
    <t>PUERTA DE BÚFALO</t>
  </si>
  <si>
    <t>12330-5820-0002-0017</t>
  </si>
  <si>
    <t>OFICINA ADMINISTRATIVA</t>
  </si>
  <si>
    <t>12330-5820-0002-0018</t>
  </si>
  <si>
    <t>ALBERGUE COQUENA CRESTADA</t>
  </si>
  <si>
    <t>12330-5820-0002-0019</t>
  </si>
  <si>
    <t>ALBERGUE LORO CACIQUE</t>
  </si>
  <si>
    <t>12330-5820-0002-0020</t>
  </si>
  <si>
    <t>ALBERGUE LORO AMAPOLA</t>
  </si>
  <si>
    <t>12330-5820-0002-0021</t>
  </si>
  <si>
    <t>ALBERGUE GUACAMAYA ESCARLATA</t>
  </si>
  <si>
    <t>12330-5820-0002-0022</t>
  </si>
  <si>
    <t>ALBERGUE CACOMIXTLE</t>
  </si>
  <si>
    <t>12330-5820-0002-0023</t>
  </si>
  <si>
    <t>ALBERGUE COCODRILO</t>
  </si>
  <si>
    <t>12330-5820-0002-0024</t>
  </si>
  <si>
    <t>SERVICIO MÉDICO Y BODEGA DE SOUVENIRS</t>
  </si>
  <si>
    <t>12330-5820-0002-0025</t>
  </si>
  <si>
    <t>BODEGA DE ALFALFA</t>
  </si>
  <si>
    <t>12330-5820-0002-0026</t>
  </si>
  <si>
    <t>COCINA DE DIETAS</t>
  </si>
  <si>
    <t>12330-5820-0002-0027</t>
  </si>
  <si>
    <t>BODEGA GENERAL</t>
  </si>
  <si>
    <t>12330-5820-0002-0028</t>
  </si>
  <si>
    <t>TECHUMBRE MANTENIMIENTO</t>
  </si>
  <si>
    <t>12330-5820-0002-0029</t>
  </si>
  <si>
    <t>SALON EDUCATICO CON BAÑOS</t>
  </si>
  <si>
    <t>12330-5820-0002-0030</t>
  </si>
  <si>
    <t>OFICINAS EDUCATIVO</t>
  </si>
  <si>
    <t>12330-5820-0002-0031</t>
  </si>
  <si>
    <t>TANQUE DE AGUA DE 60 M3</t>
  </si>
  <si>
    <t>12330-5820-0002-0032</t>
  </si>
  <si>
    <t>TANQUE DE AGUA DE 72 M3</t>
  </si>
  <si>
    <t>12330-5820-0002-0033</t>
  </si>
  <si>
    <t>ALBERGUE BERBERISCOS</t>
  </si>
  <si>
    <t>12330-5820-0002-0034</t>
  </si>
  <si>
    <t>PALAPAS DE COMIDA</t>
  </si>
  <si>
    <t>12330-5820-0002-0035</t>
  </si>
  <si>
    <t>TEATRO</t>
  </si>
  <si>
    <t>12330-5820-0002-0036</t>
  </si>
  <si>
    <t>BAÑOS TEATRO</t>
  </si>
  <si>
    <t>12330-5820-0002-0037</t>
  </si>
  <si>
    <t>PALAPAS TEATRO</t>
  </si>
  <si>
    <t>12330-5820-0002-0038</t>
  </si>
  <si>
    <t>EX-CLINICA</t>
  </si>
  <si>
    <t>12330-5820-0002-0039</t>
  </si>
  <si>
    <t>ALBERGUE ZOPILOTE REY, PAVO OCELADO, PAV</t>
  </si>
  <si>
    <t>12330-5820-0002-0040</t>
  </si>
  <si>
    <t>CABAÑA TÍO BÚFALO</t>
  </si>
  <si>
    <t>12330-5820-0002-0041</t>
  </si>
  <si>
    <t>FUENTE DINOSAURIO</t>
  </si>
  <si>
    <t>12330-5820-0002-0042</t>
  </si>
  <si>
    <t>ALBERGUE BUHO DE VIRGINIA Y TROPICAL</t>
  </si>
  <si>
    <t>12330-5820-0002-0043</t>
  </si>
  <si>
    <t>MACRO JAULA DE AVES RAPACES</t>
  </si>
  <si>
    <t>12330-5820-0002-0044</t>
  </si>
  <si>
    <t>TIENDA Y OBSERVATORIO DE ELEFANTES</t>
  </si>
  <si>
    <t>12330-5820-0002-0045</t>
  </si>
  <si>
    <t>CABAÑA ZOO-INFANTIL</t>
  </si>
  <si>
    <t>12330-5820-0002-0046</t>
  </si>
  <si>
    <t>ALBERGUE OSO POLAR</t>
  </si>
  <si>
    <t>12330-5820-0002-0047</t>
  </si>
  <si>
    <t>ESCULTURA OSO PARDO</t>
  </si>
  <si>
    <t>12330-5820-0002-0048</t>
  </si>
  <si>
    <t>ALBERGUE OSOS KAMCHATKA</t>
  </si>
  <si>
    <t>12330-5820-0002-0049</t>
  </si>
  <si>
    <t>ALBERGUE GUANACO, PAVO REAL, CIERVO MUNT</t>
  </si>
  <si>
    <t>12330-5820-0002-0050</t>
  </si>
  <si>
    <t>ALBERGUE CIERVO SIKA, CIERVO ROJO, BONGO</t>
  </si>
  <si>
    <t>12330-5820-0002-0051</t>
  </si>
  <si>
    <t>ALBERGUE MONOS TONKIANA</t>
  </si>
  <si>
    <t>12330-5820-0002-0052</t>
  </si>
  <si>
    <t>ALBERGUE TIGRE BLANCO</t>
  </si>
  <si>
    <t>12330-5820-0002-0053</t>
  </si>
  <si>
    <t>ALBERGUE ORANGUTÁN</t>
  </si>
  <si>
    <t>12330-5820-0002-0054</t>
  </si>
  <si>
    <t>ALBERGUE CHIMPANCÉ</t>
  </si>
  <si>
    <t>12330-5820-0002-0055</t>
  </si>
  <si>
    <t>12330-5820-0002-0056</t>
  </si>
  <si>
    <t>ALBERGUE SIAMANG</t>
  </si>
  <si>
    <t>12330-5820-0002-0057</t>
  </si>
  <si>
    <t>ALBERGUE CRIA SIAMANG</t>
  </si>
  <si>
    <t>12330-5820-0002-0058</t>
  </si>
  <si>
    <t>ALBERGUE LAGARTO AMERICANO</t>
  </si>
  <si>
    <t>12330-5820-0002-0059</t>
  </si>
  <si>
    <t>ALBERGUE PUMAS</t>
  </si>
  <si>
    <t>12330-5820-0002-0060</t>
  </si>
  <si>
    <t>ALBERGUE OSO BEZUDO</t>
  </si>
  <si>
    <t>12330-5820-0002-0061</t>
  </si>
  <si>
    <t>ALBERGUE OSO NEGRO AMERICANO</t>
  </si>
  <si>
    <t>12330-5820-0002-0062</t>
  </si>
  <si>
    <t>ALBERGUE LEOPARDO DE AMUR</t>
  </si>
  <si>
    <t>12330-5820-0002-0063</t>
  </si>
  <si>
    <t>ALBERGUE JAGUAR</t>
  </si>
  <si>
    <t>12330-5820-0002-0064</t>
  </si>
  <si>
    <t>ALBERGUE LEOPARDO</t>
  </si>
  <si>
    <t>12330-5820-0002-0065</t>
  </si>
  <si>
    <t>ALBERGUE LEONES</t>
  </si>
  <si>
    <t>12330-5820-0002-0066</t>
  </si>
  <si>
    <t>ALBERGUE PUMA AMERICANO</t>
  </si>
  <si>
    <t>12330-5820-0002-0067</t>
  </si>
  <si>
    <t>ALBERGUE ELAND, GANADO WATUSI Y CIERVO A</t>
  </si>
  <si>
    <t>12330-5820-0002-0068</t>
  </si>
  <si>
    <t>ALBERGUE TIGRE</t>
  </si>
  <si>
    <t>12330-5820-0002-0069</t>
  </si>
  <si>
    <t>ALBERGUE LOBO CANADIENSE</t>
  </si>
  <si>
    <t>12330-5820-0002-0070</t>
  </si>
  <si>
    <t>ANDADORES E INFRAESTRUCTURA</t>
  </si>
  <si>
    <t>12330-5820-0002-0071</t>
  </si>
  <si>
    <t>ALBERGUE FACOCERO</t>
  </si>
  <si>
    <t>12330-5820-0002-0072</t>
  </si>
  <si>
    <t>CABAÑA TÍO BERNA</t>
  </si>
  <si>
    <t>12330-5820-0002-0073</t>
  </si>
  <si>
    <t>ALBERGUE GUANACOS</t>
  </si>
  <si>
    <t>12330-5820-0002-0074</t>
  </si>
  <si>
    <t>ALBERGUE LOBO MEXICANO</t>
  </si>
  <si>
    <t>12330-5820-0002-0075</t>
  </si>
  <si>
    <t>CASETA DE VIGILANCIA LOMAS</t>
  </si>
  <si>
    <t>12330-5820-0002-0076</t>
  </si>
  <si>
    <t>ALBERGUE PÉCARI DE COLLAR</t>
  </si>
  <si>
    <t>12330-5820-0002-0077</t>
  </si>
  <si>
    <t>ALBEGUE BISONTES</t>
  </si>
  <si>
    <t>12330-5820-0002-0078</t>
  </si>
  <si>
    <t>ALBERGUE PECARI DE TROMPA BLANCA</t>
  </si>
  <si>
    <t>12330-5820-0002-0079</t>
  </si>
  <si>
    <t>ALBERGUE HIENAS</t>
  </si>
  <si>
    <t>12330-5820-0002-0080</t>
  </si>
  <si>
    <t>CASETA CLINICA</t>
  </si>
  <si>
    <t>12330-5820-0002-0081</t>
  </si>
  <si>
    <t>BAÑOS HIENAS</t>
  </si>
  <si>
    <t>12330-5820-0002-0082</t>
  </si>
  <si>
    <t>ALBERGUE YAK</t>
  </si>
  <si>
    <t>12330-5820-0002-0083</t>
  </si>
  <si>
    <t>PAJARERA</t>
  </si>
  <si>
    <t>12330-5820-0002-0084</t>
  </si>
  <si>
    <t>ALBERGUE DROMEDARIO</t>
  </si>
  <si>
    <t>12330-5820-0002-0085</t>
  </si>
  <si>
    <t>ALBERGUE FLAMINGOS</t>
  </si>
  <si>
    <t>12330-5820-0002-0086</t>
  </si>
  <si>
    <t>ALBERGUE CIERVO WAPITI Y GUAJOLOTE SILVE</t>
  </si>
  <si>
    <t>12330-5820-0002-0087</t>
  </si>
  <si>
    <t>ALBERGUE JIRAFA</t>
  </si>
  <si>
    <t>12330-5820-0002-0088</t>
  </si>
  <si>
    <t>ALBERGUE TURACO CRESTA ROJA</t>
  </si>
  <si>
    <t>12330-5820-0002-0089</t>
  </si>
  <si>
    <t>RESTAURANT ZOOPOLLO</t>
  </si>
  <si>
    <t>12330-5820-0002-0090</t>
  </si>
  <si>
    <t>ALBERGUE CEBRA</t>
  </si>
  <si>
    <t>12330-5820-0002-0091</t>
  </si>
  <si>
    <t>ALBERGUE ORYX</t>
  </si>
  <si>
    <t>12330-5820-0002-0092</t>
  </si>
  <si>
    <t>ALBERGUE PUERCO ESPÍN</t>
  </si>
  <si>
    <t>12330-5820-0002-0093</t>
  </si>
  <si>
    <t>ALBERGUE BÚFALO CAFRE</t>
  </si>
  <si>
    <t>12330-5820-0002-0094</t>
  </si>
  <si>
    <t>ALBERGUE ELEFANTE</t>
  </si>
  <si>
    <t>12330-5820-0002-0095</t>
  </si>
  <si>
    <t>ALBERGUE RINOCERONTE</t>
  </si>
  <si>
    <t>12330-5820-0002-0096</t>
  </si>
  <si>
    <t>ALBERGUE HIPOPOTAMO</t>
  </si>
  <si>
    <t>12330-5820-0002-0097</t>
  </si>
  <si>
    <t>CORRALES DEL CEBU, PONY Y LLAMA</t>
  </si>
  <si>
    <t>12330-5820-0002-0098</t>
  </si>
  <si>
    <t>12330-5820-0002-0099</t>
  </si>
  <si>
    <t>PALAPAS PONYS</t>
  </si>
  <si>
    <t>12330-5820-0002-0100</t>
  </si>
  <si>
    <t>JUEGOS INFANTILES</t>
  </si>
  <si>
    <t>12330-5820-0002-0101</t>
  </si>
  <si>
    <t>ALBERGUE TAPIR</t>
  </si>
  <si>
    <t>12330-5820-0002-0102</t>
  </si>
  <si>
    <t>JUEGOS INFANTILES TREN</t>
  </si>
  <si>
    <t>12330-5820-0002-0103</t>
  </si>
  <si>
    <t>ESTACIÓN DEL TREN</t>
  </si>
  <si>
    <t>12330-5820-0002-0104</t>
  </si>
  <si>
    <t>ALBERGUE PAVONES</t>
  </si>
  <si>
    <t>12330-5820-0002-0105</t>
  </si>
  <si>
    <t>ALBERGUE BORREGO MUFLON</t>
  </si>
  <si>
    <t>12330-5820-0002-0106</t>
  </si>
  <si>
    <t>ALBERGUE CAPIBARAS</t>
  </si>
  <si>
    <t>12330-5820-0002-0107</t>
  </si>
  <si>
    <t>ALBERGUE ZONA AUSTRALIANA 1</t>
  </si>
  <si>
    <t>12330-5820-0002-0108</t>
  </si>
  <si>
    <t>ALBERGUE EMU</t>
  </si>
  <si>
    <t>12330-5820-0002-0109</t>
  </si>
  <si>
    <t>ALBERGUE WALLABY TAMMAR</t>
  </si>
  <si>
    <t>12330-5820-0002-0110</t>
  </si>
  <si>
    <t>ALBERGUE CASUARIO</t>
  </si>
  <si>
    <t>12330-5820-0002-0111</t>
  </si>
  <si>
    <t>ALBERGUE GUACAMAYAS</t>
  </si>
  <si>
    <t>12330-5820-0002-0112</t>
  </si>
  <si>
    <t>PLAZA MOCTEZUMA</t>
  </si>
  <si>
    <t>12330-5820-0002-0113</t>
  </si>
  <si>
    <t>ALBERGUE PLAZA MOZTEZUMA</t>
  </si>
  <si>
    <t>12330-5820-0002-0114</t>
  </si>
  <si>
    <t>PERIQUERA</t>
  </si>
  <si>
    <t>12330-5820-0002-0115</t>
  </si>
  <si>
    <t>ALBERGUE CASTORES</t>
  </si>
  <si>
    <t>12330-5820-0002-0116</t>
  </si>
  <si>
    <t>ALBERGUE TEJÓN AMERICANO</t>
  </si>
  <si>
    <t>12330-5820-0002-0117</t>
  </si>
  <si>
    <t>MURCIELAGARIO</t>
  </si>
  <si>
    <t>12330-5820-0002-0118</t>
  </si>
  <si>
    <t>CLÍNICA VETERINARIA</t>
  </si>
  <si>
    <t>12330-5820-0002-0119</t>
  </si>
  <si>
    <t>ALBERGUE DE CALAO DE CASCO NEGRO</t>
  </si>
  <si>
    <t>12330-5820-0002-0120</t>
  </si>
  <si>
    <t>ALBERGUE MARTUCHA</t>
  </si>
  <si>
    <t>12330-5820-0002-0121</t>
  </si>
  <si>
    <t>ALBERGUE LINCE ROJO</t>
  </si>
  <si>
    <t>12330-5820-0002-0122</t>
  </si>
  <si>
    <t>ALBERGUE ZONA AUSTRALIANA 2</t>
  </si>
  <si>
    <t>12330-5820-0002-0123</t>
  </si>
  <si>
    <t>TIROLESA Y PUENTE COLGANTE</t>
  </si>
  <si>
    <t>12330-5820-0002-0124</t>
  </si>
  <si>
    <t>CARRUSEL PONYS</t>
  </si>
  <si>
    <t>12330-5820-0002-0126</t>
  </si>
  <si>
    <t>PISTA INFANTIL DE COCHES</t>
  </si>
  <si>
    <t>12330-5820-0002-0127</t>
  </si>
  <si>
    <t>PALAPAS LAGO</t>
  </si>
  <si>
    <t>12330-5820-0002-0128</t>
  </si>
  <si>
    <t>CASETA DE VIGILANCIA NUEVO LEÓN</t>
  </si>
  <si>
    <t>12330-5820-0002-0129</t>
  </si>
  <si>
    <t>PISO DE ADOCRETO AL SUR DEL TAPIR</t>
  </si>
  <si>
    <t>12330-5820-0002-0130</t>
  </si>
  <si>
    <t>PUENTES ESTACIÓN DEL TREN</t>
  </si>
  <si>
    <t>12330-5820-0002-0131</t>
  </si>
  <si>
    <t>PUENTES ZONA TROPICAL</t>
  </si>
  <si>
    <t>12330-5820-0002-0132</t>
  </si>
  <si>
    <t>BARDA Y MALLA PERIMETRAL</t>
  </si>
  <si>
    <t>12330-5820-0002-0133</t>
  </si>
  <si>
    <t>CAMINO DE PIEDRA ACCESO DE SERVICIO</t>
  </si>
  <si>
    <t>12330-5820-0002-0134</t>
  </si>
  <si>
    <t>POZO Y SUBESTACION ELECTRICA</t>
  </si>
  <si>
    <t>12330-5820-0002-0135</t>
  </si>
  <si>
    <t>ALJIBER AL SUR ZOOPOLLO</t>
  </si>
  <si>
    <t>12330-5820-0002-0136</t>
  </si>
  <si>
    <t>PUENTRE ZONA AUSTRALIANA</t>
  </si>
  <si>
    <t>12330-5820-0002-0137</t>
  </si>
  <si>
    <t>TIENDA Y OBSERVATORIO DE JIRAFAS</t>
  </si>
  <si>
    <t>12330-5820-0002-0138</t>
  </si>
  <si>
    <t>PORTICO DE ACCESO SAFARI</t>
  </si>
  <si>
    <t>12330-5820-0002-0139</t>
  </si>
  <si>
    <t>BODEGA SAFARI</t>
  </si>
  <si>
    <t>12330-5820-0002-0140</t>
  </si>
  <si>
    <t>ANDEN SAFARI</t>
  </si>
  <si>
    <t>12330-5820-0002-0141</t>
  </si>
  <si>
    <t>ALBERGUE LEÓN SAFARI</t>
  </si>
  <si>
    <t>12330-5820-0002-0142</t>
  </si>
  <si>
    <t>TAQUILLA SAFARI</t>
  </si>
  <si>
    <t>12330-5820-0002-0143</t>
  </si>
  <si>
    <t>BAÑOS SAFARI</t>
  </si>
  <si>
    <t>12330-5820-0002-0144</t>
  </si>
  <si>
    <t>PUENTE ISLA SAFARI</t>
  </si>
  <si>
    <t>12330-5820-0002-0145</t>
  </si>
  <si>
    <t>TIENDA ISLA SAFARI</t>
  </si>
  <si>
    <t>12330-5820-0002-0146</t>
  </si>
  <si>
    <t>ALBERGUE HIPOPOTAMO SAFARI</t>
  </si>
  <si>
    <t>12330-5820-0002-0147</t>
  </si>
  <si>
    <t>ALBERGUE HIENAS SAFARI</t>
  </si>
  <si>
    <t>12330-5820-0002-0148</t>
  </si>
  <si>
    <t>MALLA PERIMETRAL SAFARI</t>
  </si>
  <si>
    <t>12330-5820-0002-0149</t>
  </si>
  <si>
    <t>ZOO-INFANTIL ACCESO</t>
  </si>
  <si>
    <t>12330-5820-0002-0150</t>
  </si>
  <si>
    <t>ZOO-INFANTIL PISO</t>
  </si>
  <si>
    <t>12330-5820-0002-0151</t>
  </si>
  <si>
    <t>ZOO-INFANTIL LAGO Y PUENTE</t>
  </si>
  <si>
    <t>12330-5820-0002-0152</t>
  </si>
  <si>
    <t>ALBERGUE PAPION DE GUINEA ZOO-INFANTIL</t>
  </si>
  <si>
    <t>12330-5820-0002-0153</t>
  </si>
  <si>
    <t>ALBERGUE MONO ZOO-INFANTIL</t>
  </si>
  <si>
    <t>12330-5820-0002-0154</t>
  </si>
  <si>
    <t>ALBERGUE COTORRO MONTAÑES ZOO-INFANTIL</t>
  </si>
  <si>
    <t>12330-5820-0002-0155</t>
  </si>
  <si>
    <t>ALBERGUE MONO CAPUCHINO ZOO-INFANTIL</t>
  </si>
  <si>
    <t>12330-5820-0002-0156</t>
  </si>
  <si>
    <t>ALBERGUE MARTUCHA Y MONO PATAS ZOO-INFAN</t>
  </si>
  <si>
    <t>12330-5820-0002-0157</t>
  </si>
  <si>
    <t>ALBERGUE MONO CAPUCHINO CARA BLANCA ZOO-</t>
  </si>
  <si>
    <t>12330-5820-0002-0158</t>
  </si>
  <si>
    <t>ALBERGUE LEMUR MANGOSTA ZOO-INFANTIL</t>
  </si>
  <si>
    <t>12330-5820-0002-0159</t>
  </si>
  <si>
    <t>ALBERGUE LEMUR COLA ANILLADA ZOO-INFANTI</t>
  </si>
  <si>
    <t>12330-5820-0002-0160</t>
  </si>
  <si>
    <t>ALBERGUE GUACAMAYA ORO-AZUL ZOO-INFANTIL</t>
  </si>
  <si>
    <t>12330-5820-0002-0161</t>
  </si>
  <si>
    <t>ALBERGUE MONO VERDE ZOO-INFALTIL</t>
  </si>
  <si>
    <t>12330-5820-0002-0162</t>
  </si>
  <si>
    <t>ALBERGUE PAPION SAGRADO ZOO-INFANTIL</t>
  </si>
  <si>
    <t>12330-5820-0002-0163</t>
  </si>
  <si>
    <t>ALBERGUE LEMUR ZOO-INFANTIL</t>
  </si>
  <si>
    <t>12330-5820-0002-0164</t>
  </si>
  <si>
    <t>ALBERGUE DE LORIS ZOO-INFANTIL</t>
  </si>
  <si>
    <t>12330-5820-0002-0165</t>
  </si>
  <si>
    <t>ALBERGUE PUERCOS ZOO-INFANTIL</t>
  </si>
  <si>
    <t>12330-5820-0002-0166</t>
  </si>
  <si>
    <t>TORRE DE PALOMAS ZOO-INFANTIL</t>
  </si>
  <si>
    <t>12330-5820-0002-0167</t>
  </si>
  <si>
    <t>ALBERGUE BORREGOS ZOO-INFANTIL</t>
  </si>
  <si>
    <t>12330-5820-0002-0168</t>
  </si>
  <si>
    <t>ALBERGUE CABRAS ZOO-INFANTIL</t>
  </si>
  <si>
    <t>12330-5820-0002-0169</t>
  </si>
  <si>
    <t>ALBERGUE BORREGO Y CHIVOS ZOO-INFANTIL</t>
  </si>
  <si>
    <t>12330-5820-0002-0170</t>
  </si>
  <si>
    <t>ALBERGUE BORREGO Y BECERRO ZOO-INFANTIL</t>
  </si>
  <si>
    <t>12330-5820-0002-0171</t>
  </si>
  <si>
    <t>ALBERGUE PUERCO ZOO-INFANTIL</t>
  </si>
  <si>
    <t>12330-5820-0002-0172</t>
  </si>
  <si>
    <t>ALBERGUE GALLINAR ZOO-INFANTIL</t>
  </si>
  <si>
    <t>12330-5820-0002-0173</t>
  </si>
  <si>
    <t>ALBERGUE ZOO-INFANTIL</t>
  </si>
  <si>
    <t>12330-5820-0002-0174</t>
  </si>
  <si>
    <t>ALBERGUE GALLINAS Y GUAJOLOTE ZOO-INFANT</t>
  </si>
  <si>
    <t>12330-5820-0002-0175</t>
  </si>
  <si>
    <t>ALBERGUE CHIVOS ZOO-INFANTIL</t>
  </si>
  <si>
    <t>12330-5820-0002-0176</t>
  </si>
  <si>
    <t>BODEGA ZOO-INFANTIL</t>
  </si>
  <si>
    <t>12330-5820-0002-0177</t>
  </si>
  <si>
    <t>ALBERGUE GALLINAS ZOO-INFANTIL</t>
  </si>
  <si>
    <t>12330-5820-0002-0178</t>
  </si>
  <si>
    <t>ZOO-INFANTIL ARRIATES</t>
  </si>
  <si>
    <t>12330-5820-0002-0179</t>
  </si>
  <si>
    <t>ZOO-INFANTIL PUENTE</t>
  </si>
  <si>
    <t>12330-5820-0002-0180</t>
  </si>
  <si>
    <t>12330-5820-0002-0181</t>
  </si>
  <si>
    <t>ZOO-INFANTIL OBELISCO</t>
  </si>
  <si>
    <t>12330-5820-0002-0182</t>
  </si>
  <si>
    <t>PIRAMIDE EN ZONA DE JUEGOS</t>
  </si>
  <si>
    <t>12330-5820-0002-0183</t>
  </si>
  <si>
    <t>SUBESTACIÓN ELECTRICA 75 KVA</t>
  </si>
  <si>
    <t>12330-5820-0002-0184</t>
  </si>
  <si>
    <t>CAMINOS TERRACERIA SAFARI</t>
  </si>
  <si>
    <t>12330-5820-0002-0185</t>
  </si>
  <si>
    <t>CABALLERIZAS</t>
  </si>
  <si>
    <t>12330-5820-0002-0186</t>
  </si>
  <si>
    <t>CONTENEDOR BASURA</t>
  </si>
  <si>
    <t>12330-5820-0002-0187</t>
  </si>
  <si>
    <t>ESCULTURAS LEONES LIBRAMIENTO</t>
  </si>
  <si>
    <t>12330-5820-0002-0188</t>
  </si>
  <si>
    <t>ESTACIONAMIENTO SAFARI</t>
  </si>
  <si>
    <t>12330-5820-0002-0189</t>
  </si>
  <si>
    <t>CUARENTENA</t>
  </si>
  <si>
    <t>12330-5820-0002-0190</t>
  </si>
  <si>
    <t>RASTRO PROVISIONAL</t>
  </si>
  <si>
    <t>12330-5820-0002-0191</t>
  </si>
  <si>
    <t>ALBERGUE VACAS ESCOCESAS</t>
  </si>
  <si>
    <t>12330-5820-0002-0192</t>
  </si>
  <si>
    <t>MUELLE SAFARI</t>
  </si>
  <si>
    <t>12330-5820-0002-0193</t>
  </si>
  <si>
    <t>ALBERGUE RINO SAFARI</t>
  </si>
  <si>
    <t>12330-5820-0002-0194</t>
  </si>
  <si>
    <t>BODEGA DE ALFALFA 2</t>
  </si>
  <si>
    <t>12330-5820-0002-0195</t>
  </si>
  <si>
    <t>HERPETARIO</t>
  </si>
  <si>
    <t>12352-6101-0000-0000</t>
  </si>
  <si>
    <t>TIENDA TAQUILLA NUEVA</t>
  </si>
  <si>
    <t>12352-6122-0000-0000</t>
  </si>
  <si>
    <t>BARDA PERIMETRAL</t>
  </si>
  <si>
    <t>12352-6124-0000-0000</t>
  </si>
  <si>
    <t>ALBERGUES EN CONSTRUCCION</t>
  </si>
  <si>
    <t>12352-6126-0000-0000</t>
  </si>
  <si>
    <t>TAQUILLAS NUEVAS</t>
  </si>
  <si>
    <t>12352-6127-0000-0000</t>
  </si>
  <si>
    <t>BIODIGESTOR</t>
  </si>
  <si>
    <t>12352-6128-0000-0000</t>
  </si>
  <si>
    <t>PANELES SOLARES</t>
  </si>
  <si>
    <t>12352-6129-0000-0000</t>
  </si>
  <si>
    <t>PARQUE DE DIVERSIONES</t>
  </si>
  <si>
    <t>12411-5110-0001-0001</t>
  </si>
  <si>
    <t>EQUIPO DE OFICINA</t>
  </si>
  <si>
    <t>12411-5110-0002-0001</t>
  </si>
  <si>
    <t>MUEBLES Y ENSERES</t>
  </si>
  <si>
    <t>12413-5152-0000-0000</t>
  </si>
  <si>
    <t>EQUIPO DE CÓMPUTO</t>
  </si>
  <si>
    <t>12421-5210-0001-0001</t>
  </si>
  <si>
    <t>EQUIPO DE SONIDO</t>
  </si>
  <si>
    <t>12421-5210-0002-0001</t>
  </si>
  <si>
    <t>EQUIPO PARA EVENTOS ESPECIALES</t>
  </si>
  <si>
    <t>12421-5210-0003-0001</t>
  </si>
  <si>
    <t>EQUIPO DE VIGILANCIA</t>
  </si>
  <si>
    <t>12429-5290-0000-0000</t>
  </si>
  <si>
    <t>OTRO MOBILIARIO Y EQUIPO EDUCACIONAL Y R</t>
  </si>
  <si>
    <t>12432-5321-0000-0000</t>
  </si>
  <si>
    <t>Instrumental médico y de laboratorio</t>
  </si>
  <si>
    <t>12441-5410-0001-0001</t>
  </si>
  <si>
    <t>EQUIPO DE TRANSPORTE</t>
  </si>
  <si>
    <t>12461-5610-0001-0001</t>
  </si>
  <si>
    <t>MAQUINARIA Y EQUIPO DEL ZOOLÓGICO</t>
  </si>
  <si>
    <t>12461-5610-0001-0002</t>
  </si>
  <si>
    <t>ACREDITACIÓN AZA</t>
  </si>
  <si>
    <t>12461-5610-0002-0001</t>
  </si>
  <si>
    <t>EQUIPO DE JARDINERÍA</t>
  </si>
  <si>
    <t>12465-5652-0000-0000</t>
  </si>
  <si>
    <t>EQUIPO DE RADIOCOMUNICACIÓN</t>
  </si>
  <si>
    <t>12467-5670-0000-0000</t>
  </si>
  <si>
    <t>HERRAMIENTAS Y MÁQUINAS-HERRAMIENTA</t>
  </si>
  <si>
    <t>12469-5690-0000-0000</t>
  </si>
  <si>
    <t>OTROS EQUIPOS</t>
  </si>
  <si>
    <t>12487-5770-0001-0001</t>
  </si>
  <si>
    <t>ELEFANTE AFRICANO</t>
  </si>
  <si>
    <t>12487-5770-0001-0002</t>
  </si>
  <si>
    <t>JIRAFA</t>
  </si>
  <si>
    <t>12487-5770-0001-0003</t>
  </si>
  <si>
    <t>RINOCERONTE BLANCO</t>
  </si>
  <si>
    <t>12487-5770-0001-0004</t>
  </si>
  <si>
    <t>PAVON</t>
  </si>
  <si>
    <t>12487-5770-0001-0005</t>
  </si>
  <si>
    <t>ORANGUTAN HIBRIDO</t>
  </si>
  <si>
    <t>12487-5770-0001-0006</t>
  </si>
  <si>
    <t>TIGRE (BLANCO)</t>
  </si>
  <si>
    <t>12487-5770-0001-0007</t>
  </si>
  <si>
    <t>CEBRA DE GRANT</t>
  </si>
  <si>
    <t>12487-5770-0001-0009</t>
  </si>
  <si>
    <t>BÚFALO CAFRE</t>
  </si>
  <si>
    <t>12487-5770-0001-0010</t>
  </si>
  <si>
    <t>DROMEDARIO</t>
  </si>
  <si>
    <t>12487-5770-0001-0011</t>
  </si>
  <si>
    <t>LEMUR DE COLA ANILLADA</t>
  </si>
  <si>
    <t>12487-5770-0001-0012</t>
  </si>
  <si>
    <t>PAPIÓN DE GUINEA</t>
  </si>
  <si>
    <t>12487-5770-0001-0013</t>
  </si>
  <si>
    <t>FLAMINGO AMERICANO</t>
  </si>
  <si>
    <t>12487-5770-0001-0014</t>
  </si>
  <si>
    <t>SIAMANG</t>
  </si>
  <si>
    <t>12487-5770-0001-0015</t>
  </si>
  <si>
    <t>ANTILOPE ELAND</t>
  </si>
  <si>
    <t>12487-5770-0001-0016</t>
  </si>
  <si>
    <t>ÑU</t>
  </si>
  <si>
    <t>12487-5770-0001-0017</t>
  </si>
  <si>
    <t>12487-5770-0001-0018</t>
  </si>
  <si>
    <t>PAPIÓN SAGRADO</t>
  </si>
  <si>
    <t>12487-5770-0001-0019</t>
  </si>
  <si>
    <t>CIERVO AXIS</t>
  </si>
  <si>
    <t>12487-5770-0001-0020</t>
  </si>
  <si>
    <t>VENADO TEMAZATE</t>
  </si>
  <si>
    <t>12487-5770-0001-0021</t>
  </si>
  <si>
    <t>WAPITI</t>
  </si>
  <si>
    <t>12487-5770-0001-0022</t>
  </si>
  <si>
    <t>HIENA RAYADA</t>
  </si>
  <si>
    <t>12487-5770-0001-0023</t>
  </si>
  <si>
    <t>JAGUAR</t>
  </si>
  <si>
    <t>12487-5770-0001-0025</t>
  </si>
  <si>
    <t>BISONTE AMERICANO</t>
  </si>
  <si>
    <t>12487-5770-0001-0026</t>
  </si>
  <si>
    <t>LOBO CANADIENSE</t>
  </si>
  <si>
    <t>12487-5770-0001-0027</t>
  </si>
  <si>
    <t>HIPOPOTAMO</t>
  </si>
  <si>
    <t>12487-5770-0001-0028</t>
  </si>
  <si>
    <t>BONGO</t>
  </si>
  <si>
    <t>12487-5770-0001-0029</t>
  </si>
  <si>
    <t>BORREGO MOUFLON</t>
  </si>
  <si>
    <t>12487-5770-0001-0030</t>
  </si>
  <si>
    <t>ZOPILOTE REY</t>
  </si>
  <si>
    <t>12487-5770-0001-0031</t>
  </si>
  <si>
    <t>ZORRO VOLADOR</t>
  </si>
  <si>
    <t>12487-5770-0001-0033</t>
  </si>
  <si>
    <t>GUACAMAYA ORO-AZUL</t>
  </si>
  <si>
    <t>12487-5770-0001-0034</t>
  </si>
  <si>
    <t>ANTILOPE BLACK BUCK</t>
  </si>
  <si>
    <t>12487-5770-0001-0036</t>
  </si>
  <si>
    <t>IMPALA</t>
  </si>
  <si>
    <t>12487-5770-0001-0037</t>
  </si>
  <si>
    <t>BORREGO DE BERBERIA</t>
  </si>
  <si>
    <t>12487-5770-0001-0038</t>
  </si>
  <si>
    <t>CAPYBARA</t>
  </si>
  <si>
    <t>12487-5770-0001-0041</t>
  </si>
  <si>
    <t>MONO CAPUCHINO</t>
  </si>
  <si>
    <t>12487-5770-0001-0044</t>
  </si>
  <si>
    <t>GUANACO</t>
  </si>
  <si>
    <t>12487-5770-0001-0046</t>
  </si>
  <si>
    <t>YAK</t>
  </si>
  <si>
    <t>12487-5770-0001-0047</t>
  </si>
  <si>
    <t>CALAO DE CASCO NEGRO</t>
  </si>
  <si>
    <t>12487-5770-0001-0048</t>
  </si>
  <si>
    <t>MONO PATAS</t>
  </si>
  <si>
    <t>12487-5770-0001-0050</t>
  </si>
  <si>
    <t>OSO BEZUDO</t>
  </si>
  <si>
    <t>12487-5770-0001-0051</t>
  </si>
  <si>
    <t>TIGRE</t>
  </si>
  <si>
    <t>12487-5770-0001-0052</t>
  </si>
  <si>
    <t>ORYX CIMITARRA</t>
  </si>
  <si>
    <t>12487-5770-0001-0054</t>
  </si>
  <si>
    <t>FLAMINGO CHILENO</t>
  </si>
  <si>
    <t>12487-5770-0001-0055</t>
  </si>
  <si>
    <t>GAMO PALETO</t>
  </si>
  <si>
    <t>12487-5770-0001-0056</t>
  </si>
  <si>
    <t>VENADO COLA BLANCA</t>
  </si>
  <si>
    <t>12487-5770-0001-0057</t>
  </si>
  <si>
    <t>OSO NEGRO</t>
  </si>
  <si>
    <t>12487-5770-0001-0059</t>
  </si>
  <si>
    <t>MURCIELAGO EGIPCIO</t>
  </si>
  <si>
    <t>12487-5770-0001-0061</t>
  </si>
  <si>
    <t>MUNTJAC</t>
  </si>
  <si>
    <t>12487-5770-0001-0062</t>
  </si>
  <si>
    <t>ANTILOPE ACUÁTICO</t>
  </si>
  <si>
    <t>12487-5770-0001-0063</t>
  </si>
  <si>
    <t>ANTILOPE NILGO</t>
  </si>
  <si>
    <t>12487-5770-0001-0064</t>
  </si>
  <si>
    <t>LEMUR MANGOSTA</t>
  </si>
  <si>
    <t>12487-5770-0001-0065</t>
  </si>
  <si>
    <t>OSO GRIZZLY</t>
  </si>
  <si>
    <t>12487-5770-0001-0066</t>
  </si>
  <si>
    <t>CASUARIO</t>
  </si>
  <si>
    <t>12487-5770-0001-0067</t>
  </si>
  <si>
    <t>LLAMA</t>
  </si>
  <si>
    <t>12487-5770-0001-0068</t>
  </si>
  <si>
    <t>LORO CABEZA DE HALCÓN</t>
  </si>
  <si>
    <t>12487-5770-0001-0069</t>
  </si>
  <si>
    <t>LEON AFRICANO</t>
  </si>
  <si>
    <t>12487-5770-0001-0070</t>
  </si>
  <si>
    <t>GUACAMAYA ROJA</t>
  </si>
  <si>
    <t>12487-5770-0001-0071</t>
  </si>
  <si>
    <t>PUERCO ESPÍN AFRICANO</t>
  </si>
  <si>
    <t>12487-5770-0001-0072</t>
  </si>
  <si>
    <t>12487-5770-0001-0073</t>
  </si>
  <si>
    <t>EMU</t>
  </si>
  <si>
    <t>12487-5770-0001-0074</t>
  </si>
  <si>
    <t>AGUTI</t>
  </si>
  <si>
    <t>12487-5770-0001-0075</t>
  </si>
  <si>
    <t>KAIMINCHÍ DE COLLAR</t>
  </si>
  <si>
    <t>12487-5770-0001-0079</t>
  </si>
  <si>
    <t>LORO GRIS AFRICANO</t>
  </si>
  <si>
    <t>12487-5770-0001-0080</t>
  </si>
  <si>
    <t>GENETTA AFRICANA</t>
  </si>
  <si>
    <t>12487-5770-0001-0081</t>
  </si>
  <si>
    <t>BUFALO ACUÁTICO</t>
  </si>
  <si>
    <t>12487-5770-0001-0082</t>
  </si>
  <si>
    <t>AVESTRUZ</t>
  </si>
  <si>
    <t>12487-5770-0001-0083</t>
  </si>
  <si>
    <t>LEOPARDO</t>
  </si>
  <si>
    <t>12487-5770-0001-0084</t>
  </si>
  <si>
    <t>PECARI DE COLLAR</t>
  </si>
  <si>
    <t>12487-5770-0001-0085</t>
  </si>
  <si>
    <t>GANSO EGIPCIO</t>
  </si>
  <si>
    <t>12487-5770-0001-0086</t>
  </si>
  <si>
    <t>MONO ARAÑA</t>
  </si>
  <si>
    <t>12487-5770-0001-0087</t>
  </si>
  <si>
    <t>GANSO CANADIENSE</t>
  </si>
  <si>
    <t>12487-5770-0001-0090</t>
  </si>
  <si>
    <t>TURACO CRESTA ROJA</t>
  </si>
  <si>
    <t>12487-5770-0001-0091</t>
  </si>
  <si>
    <t>PAVORREAL</t>
  </si>
  <si>
    <t>12487-5770-0001-0092</t>
  </si>
  <si>
    <t>LORO CABEZA AMARILLA</t>
  </si>
  <si>
    <t>12487-5770-0001-0093</t>
  </si>
  <si>
    <t>MURCIELAGO FRUGIVORO</t>
  </si>
  <si>
    <t>12487-5770-0001-0094</t>
  </si>
  <si>
    <t>MONO CAPUCHINO CARABLANCA</t>
  </si>
  <si>
    <t>12487-5770-0001-0095</t>
  </si>
  <si>
    <t>COPETE DE PIEDRA</t>
  </si>
  <si>
    <t>12487-5770-0001-0098</t>
  </si>
  <si>
    <t>COTORRA PATOGONIA</t>
  </si>
  <si>
    <t>12487-5770-0001-0099</t>
  </si>
  <si>
    <t>LAGARTO AMERICANO</t>
  </si>
  <si>
    <t>12487-5770-0001-0100</t>
  </si>
  <si>
    <t>GANSO CHINO</t>
  </si>
  <si>
    <t>12487-5770-0001-0102</t>
  </si>
  <si>
    <t>GUACAMAYA VERDE</t>
  </si>
  <si>
    <t>12487-5770-0001-0103</t>
  </si>
  <si>
    <t>TURACO CARA BLANCA</t>
  </si>
  <si>
    <t>12487-5770-0001-0105</t>
  </si>
  <si>
    <t>GANSO FRENTE BLANCA</t>
  </si>
  <si>
    <t>12487-5770-0001-0106</t>
  </si>
  <si>
    <t>12487-5770-0001-0109</t>
  </si>
  <si>
    <t>TORTUGA DE DESIERTO</t>
  </si>
  <si>
    <t>12487-5770-0001-0110</t>
  </si>
  <si>
    <t>GALLINA DE GUINEA</t>
  </si>
  <si>
    <t>12487-5770-0001-0111</t>
  </si>
  <si>
    <t>JABALÍ</t>
  </si>
  <si>
    <t>12487-5770-0001-0113</t>
  </si>
  <si>
    <t>PAVO VERDE DE JAVA</t>
  </si>
  <si>
    <t>12487-5770-0001-0114</t>
  </si>
  <si>
    <t>PERICO NANDAY</t>
  </si>
  <si>
    <t>12487-5770-0001-0115</t>
  </si>
  <si>
    <t>PERICOS CACHETES AMARILLOS</t>
  </si>
  <si>
    <t>12487-5770-0001-0119</t>
  </si>
  <si>
    <t>PERICO MONTAÑES</t>
  </si>
  <si>
    <t>12487-5770-0001-0120</t>
  </si>
  <si>
    <t>FAISAN PLATEADO</t>
  </si>
  <si>
    <t>12487-5770-0001-0123</t>
  </si>
  <si>
    <t>MAPACHE</t>
  </si>
  <si>
    <t>12487-5770-0001-0124</t>
  </si>
  <si>
    <t>FAISAN DE COLLAR</t>
  </si>
  <si>
    <t>12487-5770-0001-0127</t>
  </si>
  <si>
    <t>TORTUGA DE RIO</t>
  </si>
  <si>
    <t>12487-5770-0001-0128</t>
  </si>
  <si>
    <t>TORTUGA JAPONESA</t>
  </si>
  <si>
    <t>12487-5770-0001-0129</t>
  </si>
  <si>
    <t>12487-5770-0001-0130</t>
  </si>
  <si>
    <t>12487-5770-0001-0131</t>
  </si>
  <si>
    <t>12487-5770-0001-0132</t>
  </si>
  <si>
    <t>PERICO QUILA</t>
  </si>
  <si>
    <t>12487-5770-0001-0133</t>
  </si>
  <si>
    <t>LINCE ROJO</t>
  </si>
  <si>
    <t>12487-5770-0001-0134</t>
  </si>
  <si>
    <t>HALCON CARACARA</t>
  </si>
  <si>
    <t>12487-5770-0001-0135</t>
  </si>
  <si>
    <t>HALCON COLA ROJA</t>
  </si>
  <si>
    <t>12487-5770-0001-0137</t>
  </si>
  <si>
    <t>LOBO GRIS MEXICANO</t>
  </si>
  <si>
    <t>12487-5770-0001-0138</t>
  </si>
  <si>
    <t>HALCÓN HARRIS</t>
  </si>
  <si>
    <t>12487-5770-0001-0139</t>
  </si>
  <si>
    <t>PERICO ATOLERO</t>
  </si>
  <si>
    <t>12487-5770-0001-0140</t>
  </si>
  <si>
    <t>BUHO VIRGINIANO</t>
  </si>
  <si>
    <t>12487-5770-0001-0141</t>
  </si>
  <si>
    <t>CHIMPANCE</t>
  </si>
  <si>
    <t>12487-5770-0001-0142</t>
  </si>
  <si>
    <t>CACOMIXTLE</t>
  </si>
  <si>
    <t>12487-5770-0001-0145</t>
  </si>
  <si>
    <t>AURA</t>
  </si>
  <si>
    <t>12487-5770-0001-0146</t>
  </si>
  <si>
    <t>IGUANA NEGRA</t>
  </si>
  <si>
    <t>12487-5770-0001-0148</t>
  </si>
  <si>
    <t>MARTUCHA</t>
  </si>
  <si>
    <t>12487-5770-0001-0150</t>
  </si>
  <si>
    <t>CHACHALACA</t>
  </si>
  <si>
    <t>12487-5770-0001-0152</t>
  </si>
  <si>
    <t>12487-5770-0001-0153</t>
  </si>
  <si>
    <t>PERICO AMAPOLA</t>
  </si>
  <si>
    <t>12487-5770-0001-0154</t>
  </si>
  <si>
    <t>TORTUGA DE CONCHA BLANCA</t>
  </si>
  <si>
    <t>12487-5770-0001-0155</t>
  </si>
  <si>
    <t>URRACA REAL O COPETONA</t>
  </si>
  <si>
    <t>12487-5770-0001-0156</t>
  </si>
  <si>
    <t>ZORRA GRIS</t>
  </si>
  <si>
    <t>12487-5770-0001-0157</t>
  </si>
  <si>
    <t>12487-5770-0001-0158</t>
  </si>
  <si>
    <t>12487-5770-0001-0159</t>
  </si>
  <si>
    <t>PATO ALMIZCLADO</t>
  </si>
  <si>
    <t>12487-5770-0001-0160</t>
  </si>
  <si>
    <t>AGUILA REAL</t>
  </si>
  <si>
    <t>12487-5770-0001-0162</t>
  </si>
  <si>
    <t>BUTEO COLA BLANCA</t>
  </si>
  <si>
    <t>12487-5770-0001-0163</t>
  </si>
  <si>
    <t>BUTEO COLA ROJA</t>
  </si>
  <si>
    <t>12487-5770-0001-0165</t>
  </si>
  <si>
    <t>12487-5770-0001-0166</t>
  </si>
  <si>
    <t>12487-5770-0001-0168</t>
  </si>
  <si>
    <t>TUCAN PECHO AMARILLO</t>
  </si>
  <si>
    <t>12487-5770-0001-0170</t>
  </si>
  <si>
    <t>TLACOYOTE/TEJÓN</t>
  </si>
  <si>
    <t>12487-5770-0001-0172</t>
  </si>
  <si>
    <t>TAPIR</t>
  </si>
  <si>
    <t>12487-5770-0001-0173</t>
  </si>
  <si>
    <t>12487-5770-0001-0174</t>
  </si>
  <si>
    <t>CÓNDOR DE LOS ANDES</t>
  </si>
  <si>
    <t>12487-5770-0001-0177</t>
  </si>
  <si>
    <t>LORO CORONIBLANCO</t>
  </si>
  <si>
    <t>12487-5770-0001-0178</t>
  </si>
  <si>
    <t>BUHO TROPICAL</t>
  </si>
  <si>
    <t>12487-5770-0001-0179</t>
  </si>
  <si>
    <t>CARDENAL</t>
  </si>
  <si>
    <t>12487-5770-0001-0181</t>
  </si>
  <si>
    <t>12487-5770-0001-0184</t>
  </si>
  <si>
    <t>PUMA</t>
  </si>
  <si>
    <t>12487-5770-0001-0185</t>
  </si>
  <si>
    <t>BOA</t>
  </si>
  <si>
    <t>12487-5770-0001-0189</t>
  </si>
  <si>
    <t>12487-5770-0001-0190</t>
  </si>
  <si>
    <t>12487-5770-0001-0191</t>
  </si>
  <si>
    <t>CISNE NEGRO</t>
  </si>
  <si>
    <t>12487-5770-0001-0192</t>
  </si>
  <si>
    <t>CISNE BLANCO</t>
  </si>
  <si>
    <t>12487-5770-0001-0197</t>
  </si>
  <si>
    <t>AGAPORNIS</t>
  </si>
  <si>
    <t>12487-5770-0001-0198</t>
  </si>
  <si>
    <t>CALANDRIA SERRANA</t>
  </si>
  <si>
    <t>12487-5770-0001-0200</t>
  </si>
  <si>
    <t>ZENZONTLE</t>
  </si>
  <si>
    <t>12487-5770-0001-0202</t>
  </si>
  <si>
    <t>MULATO</t>
  </si>
  <si>
    <t>12487-5770-0001-0203</t>
  </si>
  <si>
    <t>TIGRILLO</t>
  </si>
  <si>
    <t>12487-5770-0001-0208</t>
  </si>
  <si>
    <t>FAISAN LADY</t>
  </si>
  <si>
    <t>12487-5770-0001-0210</t>
  </si>
  <si>
    <t>PATO CAROLINA</t>
  </si>
  <si>
    <t>12487-5770-0001-0212</t>
  </si>
  <si>
    <t>COCODRILO MORELETII</t>
  </si>
  <si>
    <t>12487-5770-0001-0215</t>
  </si>
  <si>
    <t>PECARI DE LABIOS BLANCOS</t>
  </si>
  <si>
    <t>12487-5770-0001-0217</t>
  </si>
  <si>
    <t>PITON ALBINO</t>
  </si>
  <si>
    <t>12487-5770-0001-0218</t>
  </si>
  <si>
    <t>PATO PIJIJI</t>
  </si>
  <si>
    <t>12487-5770-0001-0219</t>
  </si>
  <si>
    <t>PITON BURNES</t>
  </si>
  <si>
    <t>12487-5770-0001-0220</t>
  </si>
  <si>
    <t>CAMELLO BACTRIANO</t>
  </si>
  <si>
    <t>12487-5770-0001-0221</t>
  </si>
  <si>
    <t>DRAGON BARBUDO</t>
  </si>
  <si>
    <t>12487-5770-0001-0222</t>
  </si>
  <si>
    <t>GECKO</t>
  </si>
  <si>
    <t>12487-5770-0001-0223</t>
  </si>
  <si>
    <t>SERPIENTE REY</t>
  </si>
  <si>
    <t>12487-5770-0001-0225</t>
  </si>
  <si>
    <t>BOA COLOMBIANA</t>
  </si>
  <si>
    <t>12487-5770-0001-0226</t>
  </si>
  <si>
    <t>CASCABEL DEL DESIERTO</t>
  </si>
  <si>
    <t>12487-5770-0001-0227</t>
  </si>
  <si>
    <t>CASCABEL DE COSTA</t>
  </si>
  <si>
    <t>12487-5770-0001-0228</t>
  </si>
  <si>
    <t>FALSA CORALILLO DE PUEBLA</t>
  </si>
  <si>
    <t>12487-5770-0001-0229</t>
  </si>
  <si>
    <t>COTORRA GUAYABERA</t>
  </si>
  <si>
    <t>12487-5770-0001-0232</t>
  </si>
  <si>
    <t>MARMOSETA OREJAS DE ALGODON</t>
  </si>
  <si>
    <t>12487-5770-0001-0233</t>
  </si>
  <si>
    <t>PITÓN RETICULADO</t>
  </si>
  <si>
    <t>12487-5770-0001-0234</t>
  </si>
  <si>
    <t>PITÓN ROCA</t>
  </si>
  <si>
    <t>12487-5770-0001-0235</t>
  </si>
  <si>
    <t>Escorpión Heloderma</t>
  </si>
  <si>
    <t>12487-5770-0001-0236</t>
  </si>
  <si>
    <t>PITON BOLA</t>
  </si>
  <si>
    <t>12487-5770-0001-0237</t>
  </si>
  <si>
    <t>IGUANA VERDE</t>
  </si>
  <si>
    <t>12487-5770-0001-0238</t>
  </si>
  <si>
    <t>PITÓN BURMES GRANITO</t>
  </si>
  <si>
    <t>12487-5770-0001-0240</t>
  </si>
  <si>
    <t>VARANO DE AGUA</t>
  </si>
  <si>
    <t>12487-5770-0001-0242</t>
  </si>
  <si>
    <t>BOA ESMERALDA (CORALLUS CANINUS)</t>
  </si>
  <si>
    <t>12487-5770-0001-0243</t>
  </si>
  <si>
    <t>BOA CONSTRICTORA (BOA CONSTRIPTOR)</t>
  </si>
  <si>
    <t>12487-5770-0001-0244</t>
  </si>
  <si>
    <t>ZORRILLO (MEPHITIS MEPHITIS)</t>
  </si>
  <si>
    <t>12487-5770-0001-0245</t>
  </si>
  <si>
    <t>Mounstro de Gila</t>
  </si>
  <si>
    <t>12487-5770-0002-0001</t>
  </si>
  <si>
    <t>GANADO WATUSI/ANKOLE</t>
  </si>
  <si>
    <t>12487-5770-0002-0002</t>
  </si>
  <si>
    <t>PONY</t>
  </si>
  <si>
    <t>12487-5770-0002-0003</t>
  </si>
  <si>
    <t>CEBÚ ENANO</t>
  </si>
  <si>
    <t>12487-5770-0002-0004</t>
  </si>
  <si>
    <t>CABALLOS</t>
  </si>
  <si>
    <t>12487-5770-0002-0005</t>
  </si>
  <si>
    <t>CABALLO</t>
  </si>
  <si>
    <t>12487-5770-0002-0006</t>
  </si>
  <si>
    <t>GANADO ESCOCÉS</t>
  </si>
  <si>
    <t>12487-5770-0002-0007</t>
  </si>
  <si>
    <t>CABRA ENANA DE CAMERÚN</t>
  </si>
  <si>
    <t>12487-5770-0002-0008</t>
  </si>
  <si>
    <t>CABRA BOHER</t>
  </si>
  <si>
    <t>12487-5770-0002-0010</t>
  </si>
  <si>
    <t>PELIBUEY BLACK BELLY</t>
  </si>
  <si>
    <t>12487-5770-0002-0013</t>
  </si>
  <si>
    <t>GUAJOLOTE</t>
  </si>
  <si>
    <t>12487-5770-0002-0014</t>
  </si>
  <si>
    <t>GALLINAS CONCHINCHINAS ENANAS</t>
  </si>
  <si>
    <t>12487-5770-0002-0019</t>
  </si>
  <si>
    <t>PELIBUEY CANELO</t>
  </si>
  <si>
    <t>12487-5770-0002-0021</t>
  </si>
  <si>
    <t>HURON (EDUCATIVO)</t>
  </si>
  <si>
    <t>12487-5770-0002-0025</t>
  </si>
  <si>
    <t>RANA TORO</t>
  </si>
  <si>
    <t>12487-5770-0002-0030</t>
  </si>
  <si>
    <t>GALLOS</t>
  </si>
  <si>
    <t>12487-5770-0002-0031</t>
  </si>
  <si>
    <t>GALLINA</t>
  </si>
  <si>
    <t>12487-5770-0002-0033</t>
  </si>
  <si>
    <t>PERROS</t>
  </si>
  <si>
    <t>12487-5770-0002-0034</t>
  </si>
  <si>
    <t>PERRO DOMESTICO</t>
  </si>
  <si>
    <t>12487-5770-0002-0040</t>
  </si>
  <si>
    <t>CUYOS</t>
  </si>
  <si>
    <t>12487-5770-0002-0042</t>
  </si>
  <si>
    <t>CUCARACHAS</t>
  </si>
  <si>
    <t>12487-5770-0002-0043</t>
  </si>
  <si>
    <t>NINFAS</t>
  </si>
  <si>
    <t>12489-5791-0001-0000</t>
  </si>
  <si>
    <t>INVENTARIO DE ANIMALES DISECADOS</t>
  </si>
  <si>
    <t>Equipo de Oficina</t>
  </si>
  <si>
    <t>Equipo de Radiocomunicacion</t>
  </si>
  <si>
    <t>Maquinaria y Equipo del Zoologico</t>
  </si>
  <si>
    <t>Equipo de Jardineria</t>
  </si>
  <si>
    <t>Muebles y Enseres</t>
  </si>
  <si>
    <t>Equipo de computo</t>
  </si>
  <si>
    <t>Equipo de transporte</t>
  </si>
  <si>
    <t>Equipo para eventos especiales</t>
  </si>
  <si>
    <t>Equipo de sonido</t>
  </si>
  <si>
    <t>Equipo de vigilancia</t>
  </si>
  <si>
    <t>Instrumental medico y de laboratorio</t>
  </si>
  <si>
    <t>Mensual</t>
  </si>
  <si>
    <t>Fiscal</t>
  </si>
  <si>
    <t>21121-0000-0001-0002</t>
  </si>
  <si>
    <t>RICARDO GONZÁLEZ MUÑOZ</t>
  </si>
  <si>
    <t>VARIOS</t>
  </si>
  <si>
    <t>21121-0000-0001-0224</t>
  </si>
  <si>
    <t>JAVIER JAFET PEREYRA TAPIA</t>
  </si>
  <si>
    <t>21121-0000-0001-0254</t>
  </si>
  <si>
    <t>ALIMENTOS BOLONIA S.A. DE C.V.</t>
  </si>
  <si>
    <t>21121-0000-0001-0320</t>
  </si>
  <si>
    <t>PROPIMEX, S.A. DE C.V.</t>
  </si>
  <si>
    <t>21121-0000-0001-0367</t>
  </si>
  <si>
    <t>ELEKTRON DEL BAJIO S.A. DE C.V.</t>
  </si>
  <si>
    <t>21121-0000-0001-0414</t>
  </si>
  <si>
    <t>PET FOODS</t>
  </si>
  <si>
    <t>21121-0000-0001-0451</t>
  </si>
  <si>
    <t>ABASTECEDERORA DE POLLOS Y SUS DERIVADOS S. DE R.L. C.V.</t>
  </si>
  <si>
    <t>21121-0000-0001-0458</t>
  </si>
  <si>
    <t>CORTES FINOS GALINDO S.A. DE C.V.</t>
  </si>
  <si>
    <t>21121-0000-0001-0597</t>
  </si>
  <si>
    <t>CARNES Y VISCERAS SALVATIERRA SA DE CV</t>
  </si>
  <si>
    <t>21129-0000-0001-0012</t>
  </si>
  <si>
    <t>DISTRIBUCIÓN DE INGRESOS CARRUSEL TAMÁTICO</t>
  </si>
  <si>
    <t>21171-0000-0001-0001</t>
  </si>
  <si>
    <t>ISPT RET. POR SALARIOS</t>
  </si>
  <si>
    <t>21171-0000-0001-0002</t>
  </si>
  <si>
    <t>IVA RETENCIÓN 10%</t>
  </si>
  <si>
    <t>21171-0000-0001-0003</t>
  </si>
  <si>
    <t>ISR RETENCIÓN 10%</t>
  </si>
  <si>
    <t>21171-0000-0001-0004</t>
  </si>
  <si>
    <t>RETENCIÓN IVA TRANSPORTE</t>
  </si>
  <si>
    <t>21171-0000-0001-0006</t>
  </si>
  <si>
    <t>IMPUESTO CEDULAR</t>
  </si>
  <si>
    <t>41730-7100-0002-0001</t>
  </si>
  <si>
    <t>41730-7100-0002-0005</t>
  </si>
  <si>
    <t>INGRESOS POR INTERESES</t>
  </si>
  <si>
    <t>41730-7100-0002-0006</t>
  </si>
  <si>
    <t>VENTA DE ALIMENTOS</t>
  </si>
  <si>
    <t>41730-7100-0002-0007</t>
  </si>
  <si>
    <t>VENTA REFRESCO</t>
  </si>
  <si>
    <t>41730-7100-0002-0009</t>
  </si>
  <si>
    <t>MAQ. ALIMENTO ZOO.</t>
  </si>
  <si>
    <t>41730-7100-0002-0028</t>
  </si>
  <si>
    <t>VENTA PALETAS BOLONIA</t>
  </si>
  <si>
    <t>41730-7100-0003-0001</t>
  </si>
  <si>
    <t>VENTA DE ANIMALES</t>
  </si>
  <si>
    <t>41730-7100-0003-0004</t>
  </si>
  <si>
    <t>ING. POR PAJARERA</t>
  </si>
  <si>
    <t>41730-7100-0004-0010</t>
  </si>
  <si>
    <t>VISITA ANIMAL</t>
  </si>
  <si>
    <t>41730-7100-0004-0017</t>
  </si>
  <si>
    <t>PULCERAS 30 ANIVERSARIO</t>
  </si>
  <si>
    <t>41730-7100-0004-0018</t>
  </si>
  <si>
    <t>RANCHITO ZOOLEÓN</t>
  </si>
  <si>
    <t>41730-7100-0004-0019</t>
  </si>
  <si>
    <t>PAQUETES ESCOLARES</t>
  </si>
  <si>
    <t>41730-7100-0005-0001-0007</t>
  </si>
  <si>
    <t>ADMISIÓN ADULTOS</t>
  </si>
  <si>
    <t>41730-7100-0005-0001-0008</t>
  </si>
  <si>
    <t>ADMISIÓN NIÑOS</t>
  </si>
  <si>
    <t>41730-7100-0005-0001-0014</t>
  </si>
  <si>
    <t>PAQUETE HUELLAS DE LA VIDA</t>
  </si>
  <si>
    <t>41730-7100-0005-0001-0016</t>
  </si>
  <si>
    <t>PAQUETE INTEGRAL HUELLAS DE LA VIDA</t>
  </si>
  <si>
    <t>41730-7100-0005-0002</t>
  </si>
  <si>
    <t>INGRESOS POR TREN</t>
  </si>
  <si>
    <t>41730-7100-0005-0003</t>
  </si>
  <si>
    <t>INGRESOS POR CABAÑA</t>
  </si>
  <si>
    <t>41730-7100-0005-0004</t>
  </si>
  <si>
    <t>INGRESOS POR ZONA MITO</t>
  </si>
  <si>
    <t>41730-7100-0005-0005</t>
  </si>
  <si>
    <t>INGRESOS POR CABALLOS</t>
  </si>
  <si>
    <t>41730-7100-0005-0006-0001</t>
  </si>
  <si>
    <t>VENTA DE SOUVENIRS</t>
  </si>
  <si>
    <t>41730-7100-0005-0007-0003</t>
  </si>
  <si>
    <t>CASETA MERENDEROS</t>
  </si>
  <si>
    <t>41730-7100-0005-0007-0005</t>
  </si>
  <si>
    <t>CABAÑA DEL TREN</t>
  </si>
  <si>
    <t>41730-7100-0005-0007-0007</t>
  </si>
  <si>
    <t>MAQUINA DE ALGODONES</t>
  </si>
  <si>
    <t>41730-7100-0005-0007-0008</t>
  </si>
  <si>
    <t>VENTA DE HOT-DOGS</t>
  </si>
  <si>
    <t>41730-7100-0005-0007-0011</t>
  </si>
  <si>
    <t>CARRITOS ELECTRICOS</t>
  </si>
  <si>
    <t>41730-7100-0005-0007-0013</t>
  </si>
  <si>
    <t>INFLABLE JORGE ALVARADO</t>
  </si>
  <si>
    <t>41730-7100-0005-0007-0017</t>
  </si>
  <si>
    <t>MAQUILLAJES</t>
  </si>
  <si>
    <t>41730-7100-0005-0007-0018</t>
  </si>
  <si>
    <t>PALAPA GILETY</t>
  </si>
  <si>
    <t>41730-7100-0005-0007-0019</t>
  </si>
  <si>
    <t>PALAPA FRANCISCO MURILLO</t>
  </si>
  <si>
    <t>41730-7100-0005-0007-0020</t>
  </si>
  <si>
    <t>BRINCOLIN</t>
  </si>
  <si>
    <t>41730-7100-0005-0007-0023</t>
  </si>
  <si>
    <t>CASETA RODOLFO FERREIRA</t>
  </si>
  <si>
    <t>41730-7100-0005-0007-0024</t>
  </si>
  <si>
    <t>CAMPECHANAS FELIPE MARTINEZ</t>
  </si>
  <si>
    <t>41730-7100-0005-0007-0029</t>
  </si>
  <si>
    <t>PUESTOS AMBULANTES</t>
  </si>
  <si>
    <t>41730-7100-0005-0007-0032</t>
  </si>
  <si>
    <t>CARMEN ZAVALA (CARICATURISTA)</t>
  </si>
  <si>
    <t>41730-7100-0005-0007-0040</t>
  </si>
  <si>
    <t>RICARDA AGUILERA ( DULCES)</t>
  </si>
  <si>
    <t>41730-7100-0005-0007-0041</t>
  </si>
  <si>
    <t>MARIA ELENA CUADRA AGUADO</t>
  </si>
  <si>
    <t>41730-7100-0005-0008</t>
  </si>
  <si>
    <t>41730-7100-0005-0010</t>
  </si>
  <si>
    <t>INGRESOS DE TIROLESA</t>
  </si>
  <si>
    <t>41730-7100-0005-0012</t>
  </si>
  <si>
    <t>JARDIN EVENTOS</t>
  </si>
  <si>
    <t>41730-7100-0005-0021</t>
  </si>
  <si>
    <t>41730-7100-0005-0023</t>
  </si>
  <si>
    <t>CARRUSEL TEMÁTICO</t>
  </si>
  <si>
    <t>41730-7100-0005-0026</t>
  </si>
  <si>
    <t>EXHIBICIÓN HUELLAS DE LA VIDA</t>
  </si>
  <si>
    <t>41730-7100-0009-0001</t>
  </si>
  <si>
    <t>41730-7100-0009-0002</t>
  </si>
  <si>
    <t>41730-7100-0009-0003</t>
  </si>
  <si>
    <t>41730-7100-0009-0004</t>
  </si>
  <si>
    <t>VENTA COMIDA</t>
  </si>
  <si>
    <t>41730-7100-0009-0005</t>
  </si>
  <si>
    <t>41730-7100-0009-0006</t>
  </si>
  <si>
    <t>41730-7100-0009-0008</t>
  </si>
  <si>
    <t>PAQUETE ZOO-SAFARI ADULTO</t>
  </si>
  <si>
    <t>41730-7100-0009-0009</t>
  </si>
  <si>
    <t>PAQUETE ZOO-SAFARI NIÑO</t>
  </si>
  <si>
    <t>41730-7100-0009-0010</t>
  </si>
  <si>
    <t>41730-7100-0009-0011</t>
  </si>
  <si>
    <t>42230-9300-0002-0000</t>
  </si>
  <si>
    <t>SUBSIDIO MENSUAL</t>
  </si>
  <si>
    <t>42240-9400-0001-0022</t>
  </si>
  <si>
    <t>DONATIVO ALIMENTOS BOLONIA</t>
  </si>
  <si>
    <t>43110-5200-0001-0001</t>
  </si>
  <si>
    <t>INTERESES BANCARIOS</t>
  </si>
  <si>
    <t>Productos financieros</t>
  </si>
  <si>
    <t>SUELDOS BASE AL PERSONAL PERMANENTE</t>
  </si>
  <si>
    <t>SUELDOS BASE AL PERSONAL EVENTUAL</t>
  </si>
  <si>
    <t>PRIMA DOMINICAL</t>
  </si>
  <si>
    <t>GRATIFICACIÓN FIN DE AÑO</t>
  </si>
  <si>
    <t>Prima Vacacional</t>
  </si>
  <si>
    <t>HORAS EXTRAS</t>
  </si>
  <si>
    <t>DÍA FESTIVO</t>
  </si>
  <si>
    <t>DÍAS EXTRAS</t>
  </si>
  <si>
    <t>DIA FESTIVO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</si>
  <si>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</si>
  <si>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</si>
  <si>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</si>
  <si>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</si>
  <si>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</si>
  <si>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</si>
  <si>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PRESTACIONES SINDICALES</t>
  </si>
  <si>
    <t>Premio por puntualidad</t>
  </si>
  <si>
    <t>Premio por asistencia</t>
  </si>
  <si>
    <t>CONTINGENCIAS LABORALES</t>
  </si>
  <si>
    <t>MATERIALES Y ÚTILES DE OFICINA</t>
  </si>
  <si>
    <t>MATERIAL DE LIMPIEZA</t>
  </si>
  <si>
    <t>COMEDOR</t>
  </si>
  <si>
    <t>AGUA</t>
  </si>
  <si>
    <t>JUNTAS DE TRABAJO</t>
  </si>
  <si>
    <t>CARNE</t>
  </si>
  <si>
    <t>FRUTA Y VERDURA</t>
  </si>
  <si>
    <t>ALFALFA</t>
  </si>
  <si>
    <t>ALIMENTO PROCESADO</t>
  </si>
  <si>
    <t>SEMILLAS</t>
  </si>
  <si>
    <t>COSTO VENTA REFRESCO</t>
  </si>
  <si>
    <t>COSTO VENTA PALETAS</t>
  </si>
  <si>
    <t>COSTO DE VENTA COMIDA</t>
  </si>
  <si>
    <t>COSTO DE VENTAS SOUVENIRS</t>
  </si>
  <si>
    <t>MEDICINAS Y PRODUCTOS FARMACÉUTICOS</t>
  </si>
  <si>
    <t>COMBUSTIBLES, LUBRICANTES Y ADITIVOS DES</t>
  </si>
  <si>
    <t>VESTUARIO Y UNIFORMES DESTINADOS A ACTIV</t>
  </si>
  <si>
    <t>HERRAMIENTAS MENORES</t>
  </si>
  <si>
    <t>SERVICIO DE ENERGÍA ELÉCTRICA</t>
  </si>
  <si>
    <t>SERVICIO DE GAS.</t>
  </si>
  <si>
    <t>TELMEX</t>
  </si>
  <si>
    <t>IUSACELL</t>
  </si>
  <si>
    <t>ARRENDAMIENTO DE MAQUINARIA, OTROS EQUIP</t>
  </si>
  <si>
    <t>MEMBRESIAS</t>
  </si>
  <si>
    <t>OTROS SERVICIOS</t>
  </si>
  <si>
    <t>SERVICIOS DE CAPACITACIÓN</t>
  </si>
  <si>
    <t>ANÁLISIS MÉDICOS PARA ANIMALES</t>
  </si>
  <si>
    <t>SERVICIOS FINANCIEROS Y BANCARIOS</t>
  </si>
  <si>
    <t>SERVICIOS DE RECAUDACIÓN, TRASLADO Y CUS</t>
  </si>
  <si>
    <t>SEGUROS DE RESPONSABILIDAD PATRIMONIAL Y</t>
  </si>
  <si>
    <t>FLETES Y MANIOBRAS</t>
  </si>
  <si>
    <t>TRASLADO DE INSUMOS</t>
  </si>
  <si>
    <t>CONSERVACIÓN Y MANTENIMIENTO DE INMUEBLE</t>
  </si>
  <si>
    <t>MANTENIMIENTO DE ALBERGUES</t>
  </si>
  <si>
    <t>ALARMAS</t>
  </si>
  <si>
    <t>MTTO. EQUIPO DE COMPUTO</t>
  </si>
  <si>
    <t>MTTO EQUIPO DE RADIO COMUNICACIÓN</t>
  </si>
  <si>
    <t>REPARACIÓN Y MANTENIMIENTO DE EQUIPO DE</t>
  </si>
  <si>
    <t>INSTALACIÓN, REPARACIÓN Y MANTENIMIENTO</t>
  </si>
  <si>
    <t>SERVICIO DE TINTORERÍA</t>
  </si>
  <si>
    <t>RECOLECCIÓN RESIDUOS BIOLÓGICOS</t>
  </si>
  <si>
    <t>LONAS Y ESPECTACULARES</t>
  </si>
  <si>
    <t>PUBLICIDAD Y PROPAGANDA</t>
  </si>
  <si>
    <t>TRABAJOS DE IMPRESIÓN</t>
  </si>
  <si>
    <t>OTROS SERVICIOS DE TRASLADO Y HOSPEDAJE</t>
  </si>
  <si>
    <t>ESPECTACULOS</t>
  </si>
  <si>
    <t>SERVICIOS OPERATIVOS PARA EVENTOS</t>
  </si>
  <si>
    <t>EXPOSICIONES.</t>
  </si>
  <si>
    <t>TRABAJOS DE CERRAJERIA</t>
  </si>
  <si>
    <t>ARTÍCULOS VARIOS</t>
  </si>
  <si>
    <t>OTROS IMPUESTOS Y DERECHOS</t>
  </si>
  <si>
    <t>PLACAS Y TENENCIAS</t>
  </si>
  <si>
    <t>IMPUESTO SOBRE NÓMINAS</t>
  </si>
  <si>
    <t>HERRAJES DE CABALLOS</t>
  </si>
  <si>
    <t>COMISIÓN VALES DE DESPENSA</t>
  </si>
  <si>
    <t>DEPRECIACION DE MOBILIARIO Y EQUIPO DE A</t>
  </si>
  <si>
    <t>DEPRECIACIÓN DE EQUIPO E INSTRUMENTAL MÉ</t>
  </si>
  <si>
    <t>DEPRECIACIÓN DE EQUIPO DE TRANSPORTE</t>
  </si>
  <si>
    <t>DEPRECIACIÓN DE MAQUINARIA, OTROS EQUIPO</t>
  </si>
  <si>
    <t>31100-0000-0000-0000</t>
  </si>
  <si>
    <t>APORTACIONES</t>
  </si>
  <si>
    <t>31300-0000-0001-0000</t>
  </si>
  <si>
    <t>ALTAS Y BAJAS DE FAUNA</t>
  </si>
  <si>
    <t>31300-0000-0002-0002</t>
  </si>
  <si>
    <t>SUPERAVIT POR VALUACION DE BIENES INMUEB</t>
  </si>
  <si>
    <t>32100-0000-0000-0000</t>
  </si>
  <si>
    <t>RESULTADOS DEL EJERCICIO (AHORRO/ DESAHO</t>
  </si>
  <si>
    <t>32200-0000-0001-0001</t>
  </si>
  <si>
    <t>REMANENTE EJERCICIOS ANTERIORES</t>
  </si>
  <si>
    <t>32200-0000-0001-0003</t>
  </si>
  <si>
    <t>REMANENTE 2004</t>
  </si>
  <si>
    <t>32200-0000-0001-0004</t>
  </si>
  <si>
    <t>REMANENTE 2005</t>
  </si>
  <si>
    <t>32200-0000-0001-0006</t>
  </si>
  <si>
    <t>REMANENTE 2006</t>
  </si>
  <si>
    <t>32200-0000-0001-0007</t>
  </si>
  <si>
    <t>REMANENTE EJERCICIO 2007</t>
  </si>
  <si>
    <t>32200-0000-0001-0008</t>
  </si>
  <si>
    <t>REMANENTE 2008</t>
  </si>
  <si>
    <t>32200-0000-0001-0009</t>
  </si>
  <si>
    <t>REMANENTE 2009</t>
  </si>
  <si>
    <t>32200-0000-0001-0010</t>
  </si>
  <si>
    <t>REMANENTE 2010</t>
  </si>
  <si>
    <t>32200-0000-0001-0011</t>
  </si>
  <si>
    <t>REMANENTE 2011</t>
  </si>
  <si>
    <t>32200-0000-0001-0012</t>
  </si>
  <si>
    <t>REMANENTE 2012</t>
  </si>
  <si>
    <t>32200-0000-0001-0013</t>
  </si>
  <si>
    <t>REMANENTE 2013</t>
  </si>
  <si>
    <t>32200-0000-0001-0014</t>
  </si>
  <si>
    <t>REMANENTE 2014</t>
  </si>
  <si>
    <t>32200-0000-0001-0015</t>
  </si>
  <si>
    <t>REMANENTE 2015</t>
  </si>
  <si>
    <t>32200-0000-0001-0016</t>
  </si>
  <si>
    <t>REMANENTE 2016</t>
  </si>
  <si>
    <t>11112-0000-0001-0000</t>
  </si>
  <si>
    <t>FONDO CAMBIO PERMANENTE</t>
  </si>
  <si>
    <t>11112-0000-0002-0000</t>
  </si>
  <si>
    <t>CAJA CHICA ADMINISTRACIÓN</t>
  </si>
  <si>
    <t>11112-0000-0004-0000</t>
  </si>
  <si>
    <t>FONDO CAMBIO PARA EVENTOS</t>
  </si>
  <si>
    <t>11121-0000-0001-0001</t>
  </si>
  <si>
    <t>BAJIO 2990273201 GASTOS</t>
  </si>
  <si>
    <t>11121-0000-0001-0002</t>
  </si>
  <si>
    <t>BAJIO 29905470201 SAFARI</t>
  </si>
  <si>
    <t>11121-0000-0001-0003</t>
  </si>
  <si>
    <t>BAJIO 29904630201 SOUVENIRS</t>
  </si>
  <si>
    <t>11121-0000-0001-0004</t>
  </si>
  <si>
    <t>BAJIO 29909680201 ESTACIONAMIENTO</t>
  </si>
  <si>
    <t>11121-0000-0001-0005</t>
  </si>
  <si>
    <t>BAJIO 30073660201 NÓMINA</t>
  </si>
  <si>
    <t>11121-0000-0001-0006</t>
  </si>
  <si>
    <t>DEPÓSITOS DEL SIGUIENTE MES</t>
  </si>
  <si>
    <t>Director Administrativo
CP Carlos Rafael Falcon Zavala</t>
  </si>
  <si>
    <t>11231-0000-0005-0006</t>
  </si>
  <si>
    <t>RICARDO VILLANUEVA</t>
  </si>
  <si>
    <t>NO APLICA</t>
  </si>
  <si>
    <t xml:space="preserve">NO APLICA </t>
  </si>
  <si>
    <t>12487-5770-0001-0239</t>
  </si>
  <si>
    <t>TORTUGA SULCATA</t>
  </si>
  <si>
    <t>21121-0000-0001-0242</t>
  </si>
  <si>
    <t>LIMPACT S.A.  DE C.V.</t>
  </si>
  <si>
    <t>21121-0000-0001-0335</t>
  </si>
  <si>
    <t>VIRGINIA MERCEDES ROMERO LÓPEZ</t>
  </si>
  <si>
    <t>21121-0000-0001-0426</t>
  </si>
  <si>
    <t>Compañia de Insumos Ferreteros S.A. de C</t>
  </si>
  <si>
    <t>21121-0000-0001-0562</t>
  </si>
  <si>
    <t>GUILLERMO PADILLA ZUÑIGA</t>
  </si>
  <si>
    <r>
      <t>NOTAS A LOS ESTADOS FINANCIEROS DE SEGUNDO</t>
    </r>
    <r>
      <rPr>
        <b/>
        <sz val="8"/>
        <color indexed="10"/>
        <rFont val="Arial"/>
        <family val="2"/>
      </rPr>
      <t xml:space="preserve"> </t>
    </r>
    <r>
      <rPr>
        <b/>
        <sz val="8"/>
        <rFont val="Arial"/>
        <family val="2"/>
      </rPr>
      <t>/</t>
    </r>
    <r>
      <rPr>
        <b/>
        <sz val="8"/>
        <color indexed="10"/>
        <rFont val="Arial"/>
        <family val="2"/>
      </rPr>
      <t xml:space="preserve"> ANUAL</t>
    </r>
    <r>
      <rPr>
        <b/>
        <sz val="8"/>
        <rFont val="Arial"/>
        <family val="2"/>
      </rPr>
      <t xml:space="preserve"> DE </t>
    </r>
    <r>
      <rPr>
        <b/>
        <sz val="8"/>
        <color indexed="10"/>
        <rFont val="Arial"/>
        <family val="2"/>
      </rPr>
      <t>2017</t>
    </r>
  </si>
  <si>
    <t>41730-7100-0002-0019</t>
  </si>
  <si>
    <t>PERMISO TAXI-ZOO</t>
  </si>
  <si>
    <t>41730-7100-0003-0009</t>
  </si>
  <si>
    <t>TALLERES</t>
  </si>
  <si>
    <t>41730-7100-0005-0001-0006</t>
  </si>
  <si>
    <t>PAQUETES EMPRESARIALES</t>
  </si>
  <si>
    <t>41730-7100-0005-0001-0009</t>
  </si>
  <si>
    <t>PAQUETE FERIA ZOOLEÓN</t>
  </si>
  <si>
    <t>41730-7100-0005-0024</t>
  </si>
  <si>
    <t>SHOW DE ANIMALES</t>
  </si>
  <si>
    <t>42230-9300-0005-0000</t>
  </si>
  <si>
    <t>SUBSIDIO EXTRAORDINARIO</t>
  </si>
  <si>
    <t>42240-9400-0001-0021</t>
  </si>
  <si>
    <t>DONATIVO AZA</t>
  </si>
  <si>
    <t>TURNO SEMANA SANTA</t>
  </si>
  <si>
    <t>AYUDA PARA 10 DE MAYO</t>
  </si>
  <si>
    <t>UTENSILIOS PARA EL SERVICIO DE ALIMENTAC</t>
  </si>
  <si>
    <t>FRECUENCIA RADIOS</t>
  </si>
  <si>
    <t>TRASLADO DE ANIMALES</t>
  </si>
  <si>
    <t>PERMISO VENTA BEBIDAD ALCOHOLICAS</t>
  </si>
  <si>
    <t>11231-0000-0005-0010</t>
  </si>
  <si>
    <t>TERESA LOPEZ</t>
  </si>
  <si>
    <t>12487-5770-0002-0044</t>
  </si>
  <si>
    <t>SAPO VIENTRE DE FUEGO</t>
  </si>
  <si>
    <t>21121-0000-0001-0437</t>
  </si>
  <si>
    <t>PRODUCTORES E INNOVADORES DE PAPAS Y BOTANAS DEL ESTADO DE GUANAJUATO</t>
  </si>
  <si>
    <t>21121-0000-0001-0603</t>
  </si>
  <si>
    <t>JUAN CARLOS PADILLA SANROMAN</t>
  </si>
  <si>
    <t>41730-7100-0003-0007</t>
  </si>
  <si>
    <t>VENTA DE PLUMAS</t>
  </si>
  <si>
    <t>41730-7100-0005-0007-0037</t>
  </si>
  <si>
    <t>MA TERESA MURILLO BECERRA</t>
  </si>
  <si>
    <t>41730-7100-0005-0007-0043</t>
  </si>
  <si>
    <t>MARIO ARVIZU VALENCIA</t>
  </si>
  <si>
    <t>MENSAJERIA</t>
  </si>
  <si>
    <t>'12330-5820-0002-0070</t>
  </si>
  <si>
    <t>Sub-Director General
LAE Ruben David Rocha Lemus</t>
  </si>
  <si>
    <t>11231-0000-0004-0009</t>
  </si>
  <si>
    <t>BEATRIZ PÉREZ MORALES</t>
  </si>
  <si>
    <t>11231-0000-0005-0005</t>
  </si>
  <si>
    <t>INES LOPEZ (DUROS)</t>
  </si>
  <si>
    <t>MATERIAL ELECTRICO Y ELECTRONICO</t>
  </si>
  <si>
    <t>12487-5770-0001-0193</t>
  </si>
  <si>
    <t>12487-5770-0001-0194</t>
  </si>
  <si>
    <t>CUITLACOCHE</t>
  </si>
  <si>
    <t>12487-5770-0001-0201</t>
  </si>
  <si>
    <t>CALANDRIA TUNERA</t>
  </si>
  <si>
    <t>12487-5770-0001-0207</t>
  </si>
  <si>
    <t>FAISAN DORADO</t>
  </si>
  <si>
    <t>12487-5770-0001-0230</t>
  </si>
  <si>
    <t>CHARA VERDE</t>
  </si>
  <si>
    <t>12487-5770-0002-0045</t>
  </si>
  <si>
    <t>RANA CARA DE NIÑO</t>
  </si>
  <si>
    <t>12487-5770-0002-0046</t>
  </si>
  <si>
    <t>RANA CORONADA</t>
  </si>
  <si>
    <t>12487-5770-0002-0047</t>
  </si>
  <si>
    <t>RANA DARDO</t>
  </si>
  <si>
    <t>21121-0000-0001-0011</t>
  </si>
  <si>
    <t>SERV. LIBRAMIENTO NORTE S.A. DE C.V.</t>
  </si>
  <si>
    <t>21121-0000-0001-0016</t>
  </si>
  <si>
    <t>LUIS GERARDO BUENO GUERRERO</t>
  </si>
  <si>
    <t>21121-0000-0001-0033</t>
  </si>
  <si>
    <t>JOSÉ FERNÁNDEZ DE CASTRO</t>
  </si>
  <si>
    <t>21121-0000-0001-0052</t>
  </si>
  <si>
    <t>JOSÉ MARCELO CISNEROS HURTADO</t>
  </si>
  <si>
    <t>21121-0000-0001-0107</t>
  </si>
  <si>
    <t>FERRETERA INDUSTRIAL LEONESA S.A. DE C.V</t>
  </si>
  <si>
    <t>21121-0000-0001-0187</t>
  </si>
  <si>
    <t>AGRIBRANDS PURINA MEXICO S.A. DE C.V.</t>
  </si>
  <si>
    <t>21121-0000-0001-0228</t>
  </si>
  <si>
    <t>FILIBERTO CERVANTES CHÁVEZ</t>
  </si>
  <si>
    <t>21121-0000-0001-0303</t>
  </si>
  <si>
    <t>DANIEL GARCÍA ALANIZ</t>
  </si>
  <si>
    <t>21121-0000-0001-0428</t>
  </si>
  <si>
    <t>DISTRIBUIDORA DE MATERIALES EL TRIANGULO</t>
  </si>
  <si>
    <t>21121-0000-0001-0440</t>
  </si>
  <si>
    <t>MARÍA CONCEPCIÓN VALADÉZ CASTRO</t>
  </si>
  <si>
    <t>21121-0000-0001-0447</t>
  </si>
  <si>
    <t>MILAGROS RODRÍGUEZ TRUJILLO</t>
  </si>
  <si>
    <t>21121-0000-0001-0450</t>
  </si>
  <si>
    <t>ADT SECURITY SERVICES DE MÉXICO S.A DE C.V</t>
  </si>
  <si>
    <t>21121-0000-0001-0609</t>
  </si>
  <si>
    <t>ALEJANDRO FLORES MENDEZ</t>
  </si>
  <si>
    <t>21121-0000-0001-0652</t>
  </si>
  <si>
    <t>RECUBRIMIENTOS TÉCNICOS DE LEÓ</t>
  </si>
  <si>
    <t>21121-0000-0001-0684</t>
  </si>
  <si>
    <t>ARTURO HERNANDEZ AVILES</t>
  </si>
  <si>
    <t>21121-0000-0001-0708</t>
  </si>
  <si>
    <t>FRIGORÍFICOS Y COMPONENTES, S.A. DE C.V</t>
  </si>
  <si>
    <t>41730-7100-0005-0001-0015</t>
  </si>
  <si>
    <t>INGRESOS  HALLOWEEN ZOO</t>
  </si>
  <si>
    <t>42240-9400-0001-0026</t>
  </si>
  <si>
    <t>MULTISERVICIOS 2001 SA DE CV</t>
  </si>
  <si>
    <t>'51110-1131-0000-0000</t>
  </si>
  <si>
    <t>'51120-1212-0000-0000</t>
  </si>
  <si>
    <t>HONORARIOS</t>
  </si>
  <si>
    <t>'51120-1221-0000-0000</t>
  </si>
  <si>
    <t>'51130-1322-0000-0000</t>
  </si>
  <si>
    <t>'51130-1323-0000-0000</t>
  </si>
  <si>
    <t>'51130-1325-0000-0000</t>
  </si>
  <si>
    <t>'51130-1331-0000-0000</t>
  </si>
  <si>
    <t>'51130-1333-0000-0000</t>
  </si>
  <si>
    <t>'51130-1334-0000-0000</t>
  </si>
  <si>
    <t>'51130-1335-0000-0000</t>
  </si>
  <si>
    <t>'51130-1337-0000-0000</t>
  </si>
  <si>
    <t>'51130-1338-0000-0000</t>
  </si>
  <si>
    <t>'51130-1339-0000-0000</t>
  </si>
  <si>
    <t>'51130-1341-0000-0000</t>
  </si>
  <si>
    <t>'51140-1411-0000-0000</t>
  </si>
  <si>
    <t>'51140-1421-0000-0000</t>
  </si>
  <si>
    <t>'51140-1431-0000-0000</t>
  </si>
  <si>
    <t>'51150-1543-0000-0000</t>
  </si>
  <si>
    <t>'51150-1545-0000-0000</t>
  </si>
  <si>
    <t>'51150-1547-0000-0000</t>
  </si>
  <si>
    <t>'51150-1548-0000-0000</t>
  </si>
  <si>
    <t>'51150-1564-0000-0000</t>
  </si>
  <si>
    <t>'51150-1592-0000-0000</t>
  </si>
  <si>
    <t>'51150-1593-0000-0000</t>
  </si>
  <si>
    <t>'51150-1612-0000-0000</t>
  </si>
  <si>
    <t>'51210-2111-0000-0000</t>
  </si>
  <si>
    <t>'51210-2161-0000-0000</t>
  </si>
  <si>
    <t>'51220-2213-0000-0000</t>
  </si>
  <si>
    <t>'51220-2214-0000-0000</t>
  </si>
  <si>
    <t>'51220-2215-0000-0000</t>
  </si>
  <si>
    <t>'51220-2222-0000-0000</t>
  </si>
  <si>
    <t>'51220-2223-0000-0000</t>
  </si>
  <si>
    <t>'51220-2224-0000-0000</t>
  </si>
  <si>
    <t>'51220-2225-0000-0000</t>
  </si>
  <si>
    <t>'51220-2226-0000-0000</t>
  </si>
  <si>
    <t>'51220-2231-0000-0000</t>
  </si>
  <si>
    <t>'51230-2381-0000-0000</t>
  </si>
  <si>
    <t>'51230-2383-0000-0000</t>
  </si>
  <si>
    <t>'51230-2384-0000-0000</t>
  </si>
  <si>
    <t>'51230-2386-0006-0000</t>
  </si>
  <si>
    <t>'51230-2388-0008-0000</t>
  </si>
  <si>
    <t>'51250-2531-0000-0000</t>
  </si>
  <si>
    <t>'51260-2612-0000-0000</t>
  </si>
  <si>
    <t>'51270-2712-0000-0000</t>
  </si>
  <si>
    <t>'51290-2911-0000-0000</t>
  </si>
  <si>
    <t>'51310-3111-0000-0000</t>
  </si>
  <si>
    <t>'51310-3121-0000-0000</t>
  </si>
  <si>
    <t>'51310-3142-0000-0000</t>
  </si>
  <si>
    <t>'51310-3153-0000-0000</t>
  </si>
  <si>
    <t>'51310-3162-0000-0000</t>
  </si>
  <si>
    <t>'51310-3183-0000-0000</t>
  </si>
  <si>
    <t>'51320-3261-0000-0000</t>
  </si>
  <si>
    <t>'51320-3273-0000-0000</t>
  </si>
  <si>
    <t>'51330-3314-0000-0000</t>
  </si>
  <si>
    <t>'51330-3341-0000-0000</t>
  </si>
  <si>
    <t>'51330-3392-0000-0000</t>
  </si>
  <si>
    <t>'51340-3411-0000-0000</t>
  </si>
  <si>
    <t>'51340-3431-0000-0000</t>
  </si>
  <si>
    <t>'51340-3441-0000-0000</t>
  </si>
  <si>
    <t>'51340-3471-0000-0000</t>
  </si>
  <si>
    <t>'51340-3472-0000-0000</t>
  </si>
  <si>
    <t>'51340-3473-0000-0000</t>
  </si>
  <si>
    <t>'51350-3511-0000-0000</t>
  </si>
  <si>
    <t>'51350-3514-0000-0000</t>
  </si>
  <si>
    <t>'51350-3532-0000-0000</t>
  </si>
  <si>
    <t>'51350-3533-0000-0000</t>
  </si>
  <si>
    <t>'51350-3534-0000-0000</t>
  </si>
  <si>
    <t>'51350-3551-0000-0000</t>
  </si>
  <si>
    <t>'51350-3571-0000-0000</t>
  </si>
  <si>
    <t>'51350-3582-0000-0000</t>
  </si>
  <si>
    <t>'51350-3583-0000-0000</t>
  </si>
  <si>
    <t>'51360-3622-0000-0000</t>
  </si>
  <si>
    <t>'51360-3623-0000-0000</t>
  </si>
  <si>
    <t>'51360-3625-0000-0000</t>
  </si>
  <si>
    <t>'51370-3791-0000-0000</t>
  </si>
  <si>
    <t>'51380-3814-0000-0000</t>
  </si>
  <si>
    <t>'51380-3815-0000-0000</t>
  </si>
  <si>
    <t>'51380-3841-0000-0000</t>
  </si>
  <si>
    <t>'51380-3856-0001-0000</t>
  </si>
  <si>
    <t>'51380-3857-0002-0000</t>
  </si>
  <si>
    <t>'51380-3858-0003-0000</t>
  </si>
  <si>
    <t>'51390-3921-0001-0000</t>
  </si>
  <si>
    <t>'51390-3923-0000-0000</t>
  </si>
  <si>
    <t>'51390-3924-0000-0000</t>
  </si>
  <si>
    <t>'51390-3981-0000-0000</t>
  </si>
  <si>
    <t>'51390-3992-0000-0000</t>
  </si>
  <si>
    <t>'51390-3993-0000-0000</t>
  </si>
  <si>
    <t>'55151-0000-0000-0000</t>
  </si>
  <si>
    <t>'55153-0000-0000-0000</t>
  </si>
  <si>
    <t>'55154-0000-0000-0000</t>
  </si>
  <si>
    <t>'55156-0000-0000-0000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</si>
</sst>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rgb="FF92D050"/>
      <name val="Arial"/>
      <family val="2"/>
    </font>
    <font>
      <b/>
      <sz val="8"/>
      <color theme="9" tint="0.59999389629810485"/>
      <name val="Arial"/>
      <family val="2"/>
    </font>
    <font>
      <sz val="8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92D05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4" fillId="0" borderId="0"/>
    <xf numFmtId="0" fontId="1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</cellStyleXfs>
  <cellXfs count="506">
    <xf numFmtId="0" fontId="0" fillId="0" borderId="0" xfId="0"/>
    <xf numFmtId="0" fontId="14" fillId="0" borderId="0" xfId="0" applyFont="1"/>
    <xf numFmtId="0" fontId="3" fillId="0" borderId="0" xfId="0" applyFont="1"/>
    <xf numFmtId="0" fontId="13" fillId="0" borderId="0" xfId="0" applyFont="1"/>
    <xf numFmtId="4" fontId="9" fillId="0" borderId="0" xfId="1" applyNumberFormat="1" applyFont="1"/>
    <xf numFmtId="0" fontId="10" fillId="0" borderId="0" xfId="0" applyFont="1"/>
    <xf numFmtId="0" fontId="9" fillId="0" borderId="0" xfId="0" applyFont="1"/>
    <xf numFmtId="4" fontId="9" fillId="0" borderId="0" xfId="0" applyNumberFormat="1" applyFont="1"/>
    <xf numFmtId="0" fontId="9" fillId="0" borderId="0" xfId="0" applyFont="1" applyFill="1"/>
    <xf numFmtId="4" fontId="9" fillId="0" borderId="0" xfId="0" applyNumberFormat="1" applyFont="1" applyFill="1"/>
    <xf numFmtId="4" fontId="9" fillId="0" borderId="0" xfId="0" applyNumberFormat="1" applyFont="1" applyFill="1" applyBorder="1" applyAlignment="1">
      <alignment horizontal="right" wrapText="1"/>
    </xf>
    <xf numFmtId="4" fontId="13" fillId="0" borderId="0" xfId="0" applyNumberFormat="1" applyFont="1" applyFill="1" applyBorder="1" applyAlignment="1">
      <alignment horizontal="right" wrapText="1"/>
    </xf>
    <xf numFmtId="0" fontId="9" fillId="0" borderId="0" xfId="0" applyFont="1" applyBorder="1"/>
    <xf numFmtId="4" fontId="9" fillId="0" borderId="0" xfId="0" applyNumberFormat="1" applyFont="1" applyBorder="1"/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left" vertical="center" wrapText="1"/>
    </xf>
    <xf numFmtId="4" fontId="13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/>
    <xf numFmtId="0" fontId="13" fillId="2" borderId="25" xfId="0" applyFont="1" applyFill="1" applyBorder="1" applyAlignment="1">
      <alignment horizontal="left" vertical="center"/>
    </xf>
    <xf numFmtId="0" fontId="13" fillId="2" borderId="26" xfId="0" applyFont="1" applyFill="1" applyBorder="1" applyAlignment="1">
      <alignment horizontal="left" vertical="center"/>
    </xf>
    <xf numFmtId="0" fontId="13" fillId="0" borderId="0" xfId="0" applyFont="1" applyBorder="1"/>
    <xf numFmtId="4" fontId="9" fillId="0" borderId="0" xfId="1" applyNumberFormat="1" applyFont="1" applyBorder="1"/>
    <xf numFmtId="4" fontId="2" fillId="0" borderId="0" xfId="2" applyNumberFormat="1" applyFont="1" applyFill="1" applyBorder="1" applyAlignment="1">
      <alignment horizontal="center" vertical="top" wrapText="1"/>
    </xf>
    <xf numFmtId="0" fontId="9" fillId="0" borderId="0" xfId="0" applyFont="1" applyFill="1" applyBorder="1"/>
    <xf numFmtId="0" fontId="2" fillId="0" borderId="0" xfId="2" applyFont="1" applyFill="1" applyBorder="1" applyAlignment="1">
      <alignment horizontal="center" vertical="top" wrapText="1"/>
    </xf>
    <xf numFmtId="15" fontId="9" fillId="0" borderId="0" xfId="0" applyNumberFormat="1" applyFont="1"/>
    <xf numFmtId="4" fontId="3" fillId="0" borderId="0" xfId="0" applyNumberFormat="1" applyFont="1"/>
    <xf numFmtId="15" fontId="9" fillId="0" borderId="0" xfId="0" applyNumberFormat="1" applyFont="1" applyFill="1"/>
    <xf numFmtId="43" fontId="9" fillId="0" borderId="0" xfId="1" applyFont="1" applyFill="1" applyBorder="1"/>
    <xf numFmtId="0" fontId="2" fillId="0" borderId="0" xfId="0" applyFont="1" applyBorder="1"/>
    <xf numFmtId="4" fontId="2" fillId="0" borderId="0" xfId="0" applyNumberFormat="1" applyFont="1" applyBorder="1"/>
    <xf numFmtId="43" fontId="2" fillId="0" borderId="0" xfId="0" applyNumberFormat="1" applyFont="1" applyBorder="1"/>
    <xf numFmtId="15" fontId="2" fillId="0" borderId="0" xfId="0" applyNumberFormat="1" applyFont="1" applyBorder="1"/>
    <xf numFmtId="15" fontId="3" fillId="0" borderId="0" xfId="0" applyNumberFormat="1" applyFont="1"/>
    <xf numFmtId="2" fontId="9" fillId="0" borderId="0" xfId="1" applyNumberFormat="1" applyFont="1" applyBorder="1"/>
    <xf numFmtId="4" fontId="9" fillId="0" borderId="0" xfId="1" applyNumberFormat="1" applyFont="1" applyAlignment="1"/>
    <xf numFmtId="10" fontId="9" fillId="0" borderId="0" xfId="0" applyNumberFormat="1" applyFont="1" applyAlignment="1"/>
    <xf numFmtId="0" fontId="2" fillId="0" borderId="0" xfId="3" applyFont="1" applyFill="1" applyBorder="1"/>
    <xf numFmtId="0" fontId="3" fillId="0" borderId="0" xfId="3" applyFont="1" applyFill="1" applyBorder="1"/>
    <xf numFmtId="0" fontId="3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/>
    </xf>
    <xf numFmtId="0" fontId="2" fillId="0" borderId="0" xfId="3" applyFont="1" applyFill="1" applyBorder="1" applyAlignment="1">
      <alignment horizontal="left" wrapText="1"/>
    </xf>
    <xf numFmtId="0" fontId="3" fillId="0" borderId="0" xfId="3" applyFont="1" applyFill="1"/>
    <xf numFmtId="0" fontId="13" fillId="0" borderId="22" xfId="3" applyFont="1" applyFill="1" applyBorder="1" applyAlignment="1">
      <alignment horizontal="center" vertical="center" wrapText="1"/>
    </xf>
    <xf numFmtId="0" fontId="13" fillId="0" borderId="24" xfId="3" applyFont="1" applyFill="1" applyBorder="1" applyAlignment="1">
      <alignment horizontal="center" vertical="center" wrapText="1"/>
    </xf>
    <xf numFmtId="0" fontId="9" fillId="0" borderId="1" xfId="4" quotePrefix="1" applyFont="1" applyFill="1" applyBorder="1"/>
    <xf numFmtId="0" fontId="9" fillId="0" borderId="1" xfId="4" applyFont="1" applyFill="1" applyBorder="1"/>
    <xf numFmtId="0" fontId="13" fillId="0" borderId="28" xfId="3" applyFont="1" applyFill="1" applyBorder="1" applyAlignment="1">
      <alignment horizontal="center" vertical="center" wrapText="1"/>
    </xf>
    <xf numFmtId="0" fontId="9" fillId="0" borderId="3" xfId="4" applyFont="1" applyFill="1" applyBorder="1"/>
    <xf numFmtId="0" fontId="13" fillId="0" borderId="29" xfId="3" applyFont="1" applyFill="1" applyBorder="1" applyAlignment="1">
      <alignment horizontal="center" vertical="center" wrapText="1"/>
    </xf>
    <xf numFmtId="0" fontId="9" fillId="0" borderId="24" xfId="4" applyFont="1" applyFill="1" applyBorder="1"/>
    <xf numFmtId="0" fontId="13" fillId="0" borderId="23" xfId="3" applyFont="1" applyFill="1" applyBorder="1" applyAlignment="1">
      <alignment horizontal="left" vertical="center" wrapText="1"/>
    </xf>
    <xf numFmtId="4" fontId="13" fillId="0" borderId="23" xfId="3" applyNumberFormat="1" applyFont="1" applyFill="1" applyBorder="1" applyAlignment="1">
      <alignment horizontal="right" wrapText="1"/>
    </xf>
    <xf numFmtId="0" fontId="13" fillId="0" borderId="0" xfId="3" applyFont="1" applyFill="1" applyBorder="1" applyAlignment="1">
      <alignment horizontal="left" vertical="center" wrapText="1"/>
    </xf>
    <xf numFmtId="4" fontId="13" fillId="0" borderId="0" xfId="3" applyNumberFormat="1" applyFont="1" applyFill="1" applyBorder="1" applyAlignment="1">
      <alignment horizontal="right" wrapText="1"/>
    </xf>
    <xf numFmtId="0" fontId="3" fillId="0" borderId="0" xfId="3" applyFont="1" applyFill="1" applyBorder="1" applyAlignment="1">
      <alignment horizontal="left" vertical="top" wrapText="1"/>
    </xf>
    <xf numFmtId="0" fontId="3" fillId="0" borderId="0" xfId="3" applyFont="1" applyFill="1" applyBorder="1" applyAlignment="1">
      <alignment horizontal="left" vertical="top"/>
    </xf>
    <xf numFmtId="0" fontId="3" fillId="0" borderId="0" xfId="3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9" fillId="0" borderId="0" xfId="0" applyFont="1" applyAlignment="1"/>
    <xf numFmtId="0" fontId="9" fillId="0" borderId="0" xfId="1" applyNumberFormat="1" applyFont="1" applyFill="1"/>
    <xf numFmtId="0" fontId="13" fillId="3" borderId="1" xfId="0" applyFont="1" applyFill="1" applyBorder="1" applyAlignment="1">
      <alignment wrapText="1"/>
    </xf>
    <xf numFmtId="10" fontId="9" fillId="0" borderId="0" xfId="1" applyNumberFormat="1" applyFont="1" applyAlignment="1"/>
    <xf numFmtId="2" fontId="9" fillId="0" borderId="0" xfId="1" applyNumberFormat="1" applyFont="1" applyAlignment="1"/>
    <xf numFmtId="0" fontId="9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Fill="1" applyBorder="1"/>
    <xf numFmtId="0" fontId="2" fillId="0" borderId="9" xfId="0" applyFont="1" applyFill="1" applyBorder="1" applyAlignment="1">
      <alignment horizontal="center"/>
    </xf>
    <xf numFmtId="0" fontId="3" fillId="0" borderId="9" xfId="0" applyFont="1" applyFill="1" applyBorder="1"/>
    <xf numFmtId="0" fontId="2" fillId="0" borderId="9" xfId="0" applyFont="1" applyFill="1" applyBorder="1" applyAlignment="1">
      <alignment horizontal="left" indent="1"/>
    </xf>
    <xf numFmtId="0" fontId="2" fillId="0" borderId="4" xfId="2" applyFont="1" applyFill="1" applyBorder="1" applyAlignment="1">
      <alignment horizontal="center" vertical="top" wrapText="1"/>
    </xf>
    <xf numFmtId="0" fontId="2" fillId="0" borderId="12" xfId="2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/>
    <xf numFmtId="4" fontId="2" fillId="3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43" fontId="2" fillId="3" borderId="1" xfId="0" applyNumberFormat="1" applyFont="1" applyFill="1" applyBorder="1" applyAlignment="1"/>
    <xf numFmtId="15" fontId="2" fillId="3" borderId="1" xfId="0" applyNumberFormat="1" applyFont="1" applyFill="1" applyBorder="1" applyAlignment="1"/>
    <xf numFmtId="0" fontId="9" fillId="0" borderId="0" xfId="0" applyFont="1"/>
    <xf numFmtId="0" fontId="3" fillId="0" borderId="11" xfId="3" applyNumberFormat="1" applyFont="1" applyFill="1" applyBorder="1" applyAlignment="1">
      <alignment horizontal="center" vertical="top"/>
    </xf>
    <xf numFmtId="0" fontId="3" fillId="0" borderId="0" xfId="3" applyFont="1" applyBorder="1" applyAlignment="1">
      <alignment vertical="top" wrapText="1"/>
    </xf>
    <xf numFmtId="0" fontId="2" fillId="2" borderId="1" xfId="2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/>
    <xf numFmtId="0" fontId="9" fillId="0" borderId="0" xfId="0" applyFont="1"/>
    <xf numFmtId="43" fontId="9" fillId="0" borderId="0" xfId="1" applyFont="1" applyFill="1"/>
    <xf numFmtId="0" fontId="2" fillId="0" borderId="0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9" xfId="3" applyFont="1" applyBorder="1" applyAlignment="1">
      <alignment vertical="top"/>
    </xf>
    <xf numFmtId="0" fontId="9" fillId="0" borderId="14" xfId="0" applyFont="1" applyBorder="1"/>
    <xf numFmtId="0" fontId="9" fillId="0" borderId="15" xfId="0" applyFont="1" applyBorder="1"/>
    <xf numFmtId="0" fontId="9" fillId="0" borderId="9" xfId="0" applyFont="1" applyBorder="1"/>
    <xf numFmtId="0" fontId="9" fillId="0" borderId="16" xfId="0" applyFont="1" applyBorder="1"/>
    <xf numFmtId="0" fontId="9" fillId="0" borderId="7" xfId="0" applyFont="1" applyBorder="1"/>
    <xf numFmtId="0" fontId="9" fillId="0" borderId="1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4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5" xfId="3" applyFont="1" applyBorder="1" applyAlignment="1">
      <alignment vertical="top"/>
    </xf>
    <xf numFmtId="0" fontId="9" fillId="0" borderId="0" xfId="3" applyFont="1" applyBorder="1" applyAlignment="1">
      <alignment vertical="top" wrapText="1"/>
    </xf>
    <xf numFmtId="0" fontId="9" fillId="0" borderId="0" xfId="3" applyFont="1" applyBorder="1" applyAlignment="1">
      <alignment horizontal="left" vertical="top" wrapText="1"/>
    </xf>
    <xf numFmtId="0" fontId="9" fillId="0" borderId="9" xfId="3" applyFont="1" applyBorder="1" applyAlignment="1">
      <alignment horizontal="left" vertical="top" wrapText="1"/>
    </xf>
    <xf numFmtId="4" fontId="9" fillId="0" borderId="14" xfId="0" applyNumberFormat="1" applyFont="1" applyBorder="1"/>
    <xf numFmtId="4" fontId="9" fillId="0" borderId="0" xfId="3" applyNumberFormat="1" applyFont="1" applyBorder="1" applyAlignment="1">
      <alignment vertical="top"/>
    </xf>
    <xf numFmtId="4" fontId="9" fillId="0" borderId="16" xfId="0" applyNumberFormat="1" applyFont="1" applyBorder="1"/>
    <xf numFmtId="0" fontId="2" fillId="0" borderId="14" xfId="0" applyFont="1" applyBorder="1"/>
    <xf numFmtId="43" fontId="2" fillId="0" borderId="14" xfId="0" applyNumberFormat="1" applyFont="1" applyBorder="1"/>
    <xf numFmtId="0" fontId="2" fillId="0" borderId="15" xfId="0" applyFont="1" applyBorder="1"/>
    <xf numFmtId="0" fontId="2" fillId="0" borderId="9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6" xfId="0" applyFont="1" applyBorder="1"/>
    <xf numFmtId="0" fontId="13" fillId="0" borderId="14" xfId="0" applyFont="1" applyFill="1" applyBorder="1" applyAlignment="1">
      <alignment horizontal="left" vertical="center" wrapText="1"/>
    </xf>
    <xf numFmtId="4" fontId="13" fillId="0" borderId="14" xfId="0" applyNumberFormat="1" applyFont="1" applyFill="1" applyBorder="1" applyAlignment="1">
      <alignment horizontal="right" wrapText="1"/>
    </xf>
    <xf numFmtId="4" fontId="13" fillId="0" borderId="15" xfId="0" applyNumberFormat="1" applyFont="1" applyFill="1" applyBorder="1" applyAlignment="1">
      <alignment horizontal="right" wrapText="1"/>
    </xf>
    <xf numFmtId="4" fontId="9" fillId="0" borderId="16" xfId="1" applyNumberFormat="1" applyFont="1" applyBorder="1"/>
    <xf numFmtId="4" fontId="9" fillId="0" borderId="7" xfId="1" applyNumberFormat="1" applyFont="1" applyBorder="1"/>
    <xf numFmtId="4" fontId="13" fillId="0" borderId="0" xfId="1" applyNumberFormat="1" applyFont="1" applyFill="1" applyBorder="1" applyAlignment="1">
      <alignment horizontal="right" wrapText="1"/>
    </xf>
    <xf numFmtId="2" fontId="13" fillId="0" borderId="0" xfId="0" applyNumberFormat="1" applyFont="1" applyFill="1" applyBorder="1" applyAlignment="1">
      <alignment horizontal="right" wrapText="1"/>
    </xf>
    <xf numFmtId="4" fontId="9" fillId="0" borderId="14" xfId="1" applyNumberFormat="1" applyFont="1" applyBorder="1"/>
    <xf numFmtId="2" fontId="9" fillId="0" borderId="14" xfId="1" applyNumberFormat="1" applyFont="1" applyBorder="1"/>
    <xf numFmtId="2" fontId="9" fillId="0" borderId="15" xfId="1" applyNumberFormat="1" applyFont="1" applyBorder="1"/>
    <xf numFmtId="2" fontId="9" fillId="0" borderId="9" xfId="1" applyNumberFormat="1" applyFont="1" applyBorder="1"/>
    <xf numFmtId="2" fontId="9" fillId="0" borderId="16" xfId="1" applyNumberFormat="1" applyFont="1" applyBorder="1"/>
    <xf numFmtId="2" fontId="9" fillId="0" borderId="7" xfId="1" applyNumberFormat="1" applyFont="1" applyBorder="1"/>
    <xf numFmtId="2" fontId="9" fillId="0" borderId="0" xfId="1" applyNumberFormat="1" applyFont="1"/>
    <xf numFmtId="0" fontId="13" fillId="0" borderId="0" xfId="3" applyFont="1" applyBorder="1" applyAlignment="1">
      <alignment vertical="top"/>
    </xf>
    <xf numFmtId="0" fontId="13" fillId="0" borderId="9" xfId="3" applyFont="1" applyBorder="1" applyAlignment="1">
      <alignment vertical="top"/>
    </xf>
    <xf numFmtId="4" fontId="9" fillId="0" borderId="15" xfId="1" applyNumberFormat="1" applyFont="1" applyBorder="1"/>
    <xf numFmtId="4" fontId="9" fillId="0" borderId="9" xfId="1" applyNumberFormat="1" applyFont="1" applyBorder="1"/>
    <xf numFmtId="0" fontId="9" fillId="0" borderId="9" xfId="3" applyFont="1" applyBorder="1" applyAlignment="1">
      <alignment vertical="top" wrapText="1"/>
    </xf>
    <xf numFmtId="0" fontId="9" fillId="0" borderId="5" xfId="3" applyFont="1" applyBorder="1" applyAlignment="1">
      <alignment horizontal="left" vertical="top" wrapText="1"/>
    </xf>
    <xf numFmtId="0" fontId="1" fillId="0" borderId="17" xfId="3" applyFont="1" applyBorder="1" applyAlignment="1">
      <alignment horizontal="left" vertical="top" indent="1"/>
    </xf>
    <xf numFmtId="0" fontId="9" fillId="0" borderId="14" xfId="3" applyFont="1" applyBorder="1" applyAlignment="1">
      <alignment horizontal="left" vertical="top" indent="1"/>
    </xf>
    <xf numFmtId="0" fontId="1" fillId="0" borderId="5" xfId="3" applyFont="1" applyBorder="1" applyAlignment="1">
      <alignment horizontal="left" vertical="top" indent="1"/>
    </xf>
    <xf numFmtId="0" fontId="9" fillId="0" borderId="0" xfId="3" applyFont="1" applyBorder="1" applyAlignment="1">
      <alignment horizontal="left" vertical="top" indent="1"/>
    </xf>
    <xf numFmtId="0" fontId="1" fillId="0" borderId="6" xfId="3" applyFont="1" applyBorder="1" applyAlignment="1">
      <alignment horizontal="left" vertical="top" indent="1"/>
    </xf>
    <xf numFmtId="0" fontId="9" fillId="0" borderId="16" xfId="3" applyFont="1" applyBorder="1" applyAlignment="1">
      <alignment horizontal="left" vertical="top" indent="1"/>
    </xf>
    <xf numFmtId="0" fontId="1" fillId="0" borderId="5" xfId="3" applyFont="1" applyFill="1" applyBorder="1" applyAlignment="1">
      <alignment horizontal="left" vertical="top" indent="1"/>
    </xf>
    <xf numFmtId="0" fontId="1" fillId="0" borderId="6" xfId="3" applyFont="1" applyFill="1" applyBorder="1" applyAlignment="1">
      <alignment horizontal="left" vertical="top" indent="1"/>
    </xf>
    <xf numFmtId="0" fontId="9" fillId="0" borderId="0" xfId="0" applyFont="1" applyBorder="1" applyAlignment="1">
      <alignment horizontal="left" indent="1"/>
    </xf>
    <xf numFmtId="0" fontId="9" fillId="0" borderId="9" xfId="0" applyFont="1" applyBorder="1" applyAlignment="1">
      <alignment horizontal="left" indent="1"/>
    </xf>
    <xf numFmtId="0" fontId="3" fillId="0" borderId="5" xfId="3" applyFont="1" applyBorder="1" applyAlignment="1">
      <alignment horizontal="left" vertical="top" indent="1"/>
    </xf>
    <xf numFmtId="0" fontId="1" fillId="0" borderId="5" xfId="0" applyFont="1" applyFill="1" applyBorder="1" applyAlignment="1">
      <alignment horizontal="left" vertical="top" indent="1"/>
    </xf>
    <xf numFmtId="0" fontId="9" fillId="0" borderId="0" xfId="0" applyFont="1" applyFill="1" applyBorder="1" applyAlignment="1">
      <alignment horizontal="left" indent="1"/>
    </xf>
    <xf numFmtId="0" fontId="9" fillId="0" borderId="9" xfId="0" applyFont="1" applyFill="1" applyBorder="1" applyAlignment="1">
      <alignment horizontal="left" indent="1"/>
    </xf>
    <xf numFmtId="0" fontId="1" fillId="0" borderId="6" xfId="0" applyFont="1" applyBorder="1" applyAlignment="1">
      <alignment horizontal="left" vertical="top" indent="1"/>
    </xf>
    <xf numFmtId="0" fontId="9" fillId="0" borderId="16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  <xf numFmtId="0" fontId="9" fillId="0" borderId="14" xfId="0" applyFont="1" applyBorder="1" applyAlignment="1">
      <alignment horizontal="left" indent="1"/>
    </xf>
    <xf numFmtId="0" fontId="9" fillId="0" borderId="15" xfId="0" applyFont="1" applyBorder="1" applyAlignment="1">
      <alignment horizontal="left" indent="1"/>
    </xf>
    <xf numFmtId="0" fontId="1" fillId="0" borderId="5" xfId="0" applyFont="1" applyBorder="1" applyAlignment="1">
      <alignment horizontal="left" vertical="top" indent="1"/>
    </xf>
    <xf numFmtId="0" fontId="7" fillId="0" borderId="6" xfId="0" applyFont="1" applyFill="1" applyBorder="1" applyAlignment="1">
      <alignment horizontal="left" vertical="top" indent="1"/>
    </xf>
    <xf numFmtId="0" fontId="1" fillId="0" borderId="6" xfId="0" applyFont="1" applyBorder="1" applyAlignment="1">
      <alignment horizontal="left" indent="1"/>
    </xf>
    <xf numFmtId="0" fontId="9" fillId="0" borderId="5" xfId="3" applyFont="1" applyBorder="1" applyAlignment="1">
      <alignment horizontal="left" vertical="top" indent="1"/>
    </xf>
    <xf numFmtId="4" fontId="1" fillId="0" borderId="6" xfId="1" applyNumberFormat="1" applyFont="1" applyFill="1" applyBorder="1" applyAlignment="1">
      <alignment horizontal="left" vertical="center" indent="1"/>
    </xf>
    <xf numFmtId="0" fontId="3" fillId="0" borderId="6" xfId="3" applyFont="1" applyBorder="1" applyAlignment="1">
      <alignment horizontal="left" vertical="top" indent="1"/>
    </xf>
    <xf numFmtId="0" fontId="9" fillId="0" borderId="5" xfId="0" applyFont="1" applyBorder="1" applyAlignment="1">
      <alignment horizontal="left" vertical="top" indent="1"/>
    </xf>
    <xf numFmtId="0" fontId="9" fillId="0" borderId="6" xfId="3" applyFont="1" applyFill="1" applyBorder="1" applyAlignment="1">
      <alignment horizontal="left" vertical="top" indent="1"/>
    </xf>
    <xf numFmtId="0" fontId="2" fillId="0" borderId="17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9" fillId="0" borderId="9" xfId="3" applyFont="1" applyBorder="1" applyAlignment="1">
      <alignment horizontal="left" vertical="top" indent="1"/>
    </xf>
    <xf numFmtId="0" fontId="13" fillId="0" borderId="5" xfId="3" applyFont="1" applyBorder="1" applyAlignment="1">
      <alignment horizontal="left" vertical="top" indent="1"/>
    </xf>
    <xf numFmtId="0" fontId="2" fillId="0" borderId="14" xfId="0" applyFont="1" applyFill="1" applyBorder="1" applyAlignment="1">
      <alignment horizontal="left" vertical="center" wrapText="1" indent="1"/>
    </xf>
    <xf numFmtId="0" fontId="2" fillId="0" borderId="15" xfId="0" applyFont="1" applyFill="1" applyBorder="1" applyAlignment="1">
      <alignment horizontal="left" vertical="center" wrapText="1" inden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justify" vertical="center"/>
    </xf>
    <xf numFmtId="0" fontId="2" fillId="0" borderId="15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16" fillId="0" borderId="16" xfId="0" applyFont="1" applyBorder="1" applyAlignment="1">
      <alignment horizontal="justify" vertical="center"/>
    </xf>
    <xf numFmtId="4" fontId="9" fillId="0" borderId="5" xfId="0" applyNumberFormat="1" applyFont="1" applyBorder="1" applyAlignment="1">
      <alignment horizontal="left" vertical="top"/>
    </xf>
    <xf numFmtId="4" fontId="9" fillId="0" borderId="6" xfId="0" applyNumberFormat="1" applyFont="1" applyBorder="1" applyAlignment="1">
      <alignment horizontal="left" vertical="top"/>
    </xf>
    <xf numFmtId="0" fontId="3" fillId="0" borderId="0" xfId="3" applyFont="1" applyAlignment="1" applyProtection="1">
      <alignment vertical="top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vertical="top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horizontal="left" vertical="top" wrapText="1" indent="5"/>
      <protection locked="0"/>
    </xf>
    <xf numFmtId="0" fontId="3" fillId="0" borderId="0" xfId="3" applyFont="1" applyAlignment="1" applyProtection="1">
      <alignment vertical="top"/>
      <protection locked="0"/>
    </xf>
    <xf numFmtId="0" fontId="2" fillId="2" borderId="10" xfId="2" applyFont="1" applyFill="1" applyBorder="1" applyAlignment="1">
      <alignment horizontal="left" vertical="top" wrapText="1"/>
    </xf>
    <xf numFmtId="0" fontId="2" fillId="2" borderId="13" xfId="2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2" borderId="1" xfId="2" applyFont="1" applyFill="1" applyBorder="1" applyAlignment="1">
      <alignment horizontal="center" vertical="top" wrapText="1"/>
    </xf>
    <xf numFmtId="0" fontId="3" fillId="0" borderId="0" xfId="3" applyFont="1" applyFill="1" applyBorder="1" applyAlignment="1">
      <alignment horizontal="left" wrapText="1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13" fillId="0" borderId="0" xfId="0" applyFont="1" applyBorder="1" applyProtection="1">
      <protection locked="0"/>
    </xf>
    <xf numFmtId="0" fontId="17" fillId="3" borderId="1" xfId="0" applyFont="1" applyFill="1" applyBorder="1" applyAlignment="1" applyProtection="1">
      <alignment wrapText="1"/>
      <protection hidden="1"/>
    </xf>
    <xf numFmtId="0" fontId="3" fillId="0" borderId="1" xfId="0" applyFont="1" applyBorder="1" applyAlignment="1" applyProtection="1">
      <protection locked="0"/>
    </xf>
    <xf numFmtId="15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protection locked="0"/>
    </xf>
    <xf numFmtId="4" fontId="3" fillId="0" borderId="1" xfId="0" applyNumberFormat="1" applyFont="1" applyBorder="1" applyAlignment="1" applyProtection="1">
      <protection locked="0"/>
    </xf>
    <xf numFmtId="4" fontId="3" fillId="0" borderId="1" xfId="0" applyNumberFormat="1" applyFont="1" applyBorder="1" applyAlignment="1" applyProtection="1">
      <alignment wrapText="1"/>
      <protection locked="0"/>
    </xf>
    <xf numFmtId="4" fontId="3" fillId="0" borderId="1" xfId="0" applyNumberFormat="1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43" fontId="9" fillId="0" borderId="0" xfId="1" applyFont="1" applyFill="1" applyBorder="1" applyProtection="1">
      <protection locked="0"/>
    </xf>
    <xf numFmtId="43" fontId="9" fillId="0" borderId="0" xfId="1" applyFont="1" applyBorder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2" fillId="2" borderId="30" xfId="0" applyFont="1" applyFill="1" applyBorder="1" applyAlignment="1">
      <alignment horizontal="center" vertical="center" wrapText="1"/>
    </xf>
    <xf numFmtId="4" fontId="2" fillId="2" borderId="30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 wrapText="1"/>
    </xf>
    <xf numFmtId="4" fontId="2" fillId="2" borderId="13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left" vertical="center" indent="1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/>
    </xf>
    <xf numFmtId="4" fontId="13" fillId="3" borderId="30" xfId="0" applyNumberFormat="1" applyFont="1" applyFill="1" applyBorder="1" applyAlignment="1">
      <alignment horizontal="right" wrapText="1"/>
    </xf>
    <xf numFmtId="4" fontId="13" fillId="3" borderId="31" xfId="0" applyNumberFormat="1" applyFont="1" applyFill="1" applyBorder="1" applyAlignment="1">
      <alignment wrapText="1"/>
    </xf>
    <xf numFmtId="4" fontId="13" fillId="3" borderId="31" xfId="0" applyNumberFormat="1" applyFont="1" applyFill="1" applyBorder="1" applyAlignment="1">
      <alignment horizontal="right" wrapText="1"/>
    </xf>
    <xf numFmtId="0" fontId="13" fillId="3" borderId="23" xfId="0" applyFont="1" applyFill="1" applyBorder="1" applyAlignment="1">
      <alignment horizontal="left" wrapText="1"/>
    </xf>
    <xf numFmtId="4" fontId="9" fillId="0" borderId="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4" fontId="13" fillId="2" borderId="1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vertical="center" wrapText="1"/>
    </xf>
    <xf numFmtId="4" fontId="2" fillId="0" borderId="0" xfId="2" applyNumberFormat="1" applyFont="1" applyFill="1" applyBorder="1" applyAlignment="1">
      <alignment horizontal="left" vertical="top" wrapText="1"/>
    </xf>
    <xf numFmtId="0" fontId="2" fillId="2" borderId="1" xfId="2" applyFont="1" applyFill="1" applyBorder="1" applyAlignment="1">
      <alignment horizontal="left" vertical="top" wrapText="1"/>
    </xf>
    <xf numFmtId="4" fontId="9" fillId="0" borderId="0" xfId="0" applyNumberFormat="1" applyFont="1" applyAlignment="1"/>
    <xf numFmtId="4" fontId="13" fillId="3" borderId="1" xfId="0" applyNumberFormat="1" applyFont="1" applyFill="1" applyBorder="1" applyAlignment="1">
      <alignment horizontal="right" wrapText="1"/>
    </xf>
    <xf numFmtId="4" fontId="13" fillId="3" borderId="32" xfId="0" applyNumberFormat="1" applyFont="1" applyFill="1" applyBorder="1" applyAlignment="1">
      <alignment wrapText="1"/>
    </xf>
    <xf numFmtId="4" fontId="13" fillId="3" borderId="32" xfId="0" applyNumberFormat="1" applyFont="1" applyFill="1" applyBorder="1" applyAlignment="1">
      <alignment horizontal="right" wrapText="1"/>
    </xf>
    <xf numFmtId="0" fontId="13" fillId="3" borderId="24" xfId="0" applyFont="1" applyFill="1" applyBorder="1" applyAlignment="1">
      <alignment horizontal="left" wrapText="1"/>
    </xf>
    <xf numFmtId="4" fontId="9" fillId="0" borderId="32" xfId="0" applyNumberFormat="1" applyFont="1" applyFill="1" applyBorder="1" applyAlignment="1">
      <alignment wrapText="1"/>
    </xf>
    <xf numFmtId="49" fontId="9" fillId="0" borderId="32" xfId="0" applyNumberFormat="1" applyFont="1" applyFill="1" applyBorder="1" applyAlignment="1">
      <alignment wrapText="1"/>
    </xf>
    <xf numFmtId="49" fontId="9" fillId="0" borderId="24" xfId="0" applyNumberFormat="1" applyFont="1" applyFill="1" applyBorder="1" applyAlignment="1">
      <alignment wrapText="1"/>
    </xf>
    <xf numFmtId="4" fontId="13" fillId="3" borderId="23" xfId="0" applyNumberFormat="1" applyFont="1" applyFill="1" applyBorder="1" applyAlignment="1">
      <alignment wrapText="1"/>
    </xf>
    <xf numFmtId="4" fontId="13" fillId="0" borderId="0" xfId="0" applyNumberFormat="1" applyFont="1" applyFill="1" applyBorder="1" applyAlignment="1">
      <alignment horizontal="center" vertical="center" wrapText="1"/>
    </xf>
    <xf numFmtId="43" fontId="9" fillId="0" borderId="0" xfId="1" applyFont="1"/>
    <xf numFmtId="4" fontId="9" fillId="0" borderId="0" xfId="0" applyNumberFormat="1" applyFont="1" applyFill="1" applyAlignment="1"/>
    <xf numFmtId="0" fontId="9" fillId="0" borderId="0" xfId="0" applyFont="1" applyFill="1" applyAlignment="1"/>
    <xf numFmtId="4" fontId="13" fillId="3" borderId="1" xfId="0" applyNumberFormat="1" applyFont="1" applyFill="1" applyBorder="1" applyAlignment="1">
      <alignment wrapText="1"/>
    </xf>
    <xf numFmtId="0" fontId="13" fillId="3" borderId="1" xfId="0" applyFont="1" applyFill="1" applyBorder="1" applyAlignment="1">
      <alignment horizontal="left" wrapText="1"/>
    </xf>
    <xf numFmtId="4" fontId="13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4" fontId="13" fillId="0" borderId="0" xfId="0" applyNumberFormat="1" applyFont="1"/>
    <xf numFmtId="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" fontId="13" fillId="3" borderId="24" xfId="0" applyNumberFormat="1" applyFont="1" applyFill="1" applyBorder="1" applyAlignment="1">
      <alignment wrapText="1"/>
    </xf>
    <xf numFmtId="0" fontId="13" fillId="3" borderId="24" xfId="0" applyFont="1" applyFill="1" applyBorder="1" applyAlignment="1">
      <alignment wrapText="1"/>
    </xf>
    <xf numFmtId="4" fontId="9" fillId="0" borderId="24" xfId="0" applyNumberFormat="1" applyFont="1" applyFill="1" applyBorder="1" applyAlignment="1">
      <alignment wrapText="1"/>
    </xf>
    <xf numFmtId="49" fontId="13" fillId="2" borderId="24" xfId="1" applyNumberFormat="1" applyFont="1" applyFill="1" applyBorder="1" applyAlignment="1">
      <alignment horizontal="center" vertical="center" wrapText="1"/>
    </xf>
    <xf numFmtId="4" fontId="13" fillId="2" borderId="24" xfId="1" applyNumberFormat="1" applyFont="1" applyFill="1" applyBorder="1" applyAlignment="1">
      <alignment horizontal="center" vertical="center" wrapText="1"/>
    </xf>
    <xf numFmtId="0" fontId="13" fillId="2" borderId="24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4" fontId="2" fillId="2" borderId="1" xfId="1" applyNumberFormat="1" applyFont="1" applyFill="1" applyBorder="1" applyAlignment="1">
      <alignment horizontal="center" vertical="center" wrapText="1"/>
    </xf>
    <xf numFmtId="4" fontId="13" fillId="0" borderId="0" xfId="1" applyNumberFormat="1" applyFont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9" fillId="0" borderId="0" xfId="3" applyFont="1" applyFill="1" applyAlignment="1">
      <alignment vertical="top"/>
    </xf>
    <xf numFmtId="4" fontId="10" fillId="0" borderId="0" xfId="0" applyNumberFormat="1" applyFont="1"/>
    <xf numFmtId="0" fontId="9" fillId="0" borderId="1" xfId="0" applyFont="1" applyBorder="1" applyAlignment="1">
      <alignment wrapText="1"/>
    </xf>
    <xf numFmtId="4" fontId="9" fillId="0" borderId="1" xfId="0" applyNumberFormat="1" applyFont="1" applyBorder="1" applyAlignment="1">
      <alignment wrapText="1"/>
    </xf>
    <xf numFmtId="4" fontId="13" fillId="2" borderId="1" xfId="0" quotePrefix="1" applyNumberFormat="1" applyFont="1" applyFill="1" applyBorder="1" applyAlignment="1">
      <alignment horizontal="center" vertical="center"/>
    </xf>
    <xf numFmtId="4" fontId="13" fillId="2" borderId="1" xfId="0" applyNumberFormat="1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43" fontId="2" fillId="2" borderId="1" xfId="1" applyFont="1" applyFill="1" applyBorder="1" applyAlignment="1">
      <alignment horizontal="center" vertical="top" wrapText="1"/>
    </xf>
    <xf numFmtId="4" fontId="2" fillId="2" borderId="1" xfId="2" applyNumberFormat="1" applyFont="1" applyFill="1" applyBorder="1" applyAlignment="1">
      <alignment horizontal="left" vertical="top" wrapText="1"/>
    </xf>
    <xf numFmtId="43" fontId="9" fillId="0" borderId="1" xfId="1" applyFont="1" applyBorder="1" applyAlignment="1">
      <alignment wrapText="1"/>
    </xf>
    <xf numFmtId="4" fontId="9" fillId="0" borderId="2" xfId="1" applyNumberFormat="1" applyFont="1" applyBorder="1" applyAlignment="1">
      <alignment wrapText="1"/>
    </xf>
    <xf numFmtId="4" fontId="9" fillId="0" borderId="1" xfId="1" applyNumberFormat="1" applyFont="1" applyBorder="1" applyAlignment="1">
      <alignment wrapText="1"/>
    </xf>
    <xf numFmtId="4" fontId="9" fillId="0" borderId="1" xfId="6" applyNumberFormat="1" applyFont="1" applyFill="1" applyBorder="1" applyAlignment="1">
      <alignment wrapText="1"/>
    </xf>
    <xf numFmtId="49" fontId="9" fillId="0" borderId="33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3" fillId="2" borderId="22" xfId="3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 vertical="top" wrapText="1"/>
    </xf>
    <xf numFmtId="4" fontId="9" fillId="0" borderId="0" xfId="0" applyNumberFormat="1" applyFont="1" applyFill="1" applyAlignment="1">
      <alignment horizontal="left" wrapText="1"/>
    </xf>
    <xf numFmtId="0" fontId="2" fillId="0" borderId="0" xfId="2" applyFont="1" applyFill="1" applyBorder="1" applyAlignment="1">
      <alignment horizontal="left" vertical="top" wrapText="1"/>
    </xf>
    <xf numFmtId="43" fontId="2" fillId="2" borderId="1" xfId="1" applyFont="1" applyFill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13" fillId="3" borderId="23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1" xfId="0" quotePrefix="1" applyFont="1" applyFill="1" applyBorder="1" applyAlignment="1">
      <alignment wrapText="1"/>
    </xf>
    <xf numFmtId="0" fontId="9" fillId="0" borderId="24" xfId="0" applyFont="1" applyFill="1" applyBorder="1" applyAlignment="1">
      <alignment wrapText="1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1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" fontId="13" fillId="2" borderId="3" xfId="1" applyNumberFormat="1" applyFont="1" applyFill="1" applyBorder="1" applyAlignment="1">
      <alignment horizontal="center" vertical="center" wrapText="1"/>
    </xf>
    <xf numFmtId="4" fontId="13" fillId="2" borderId="24" xfId="3" applyNumberFormat="1" applyFont="1" applyFill="1" applyBorder="1" applyAlignment="1">
      <alignment horizontal="center" vertical="center" wrapText="1"/>
    </xf>
    <xf numFmtId="4" fontId="2" fillId="0" borderId="0" xfId="2" applyNumberFormat="1" applyFont="1" applyFill="1" applyBorder="1" applyAlignment="1">
      <alignment horizontal="left" vertical="top"/>
    </xf>
    <xf numFmtId="0" fontId="2" fillId="0" borderId="10" xfId="2" applyFont="1" applyFill="1" applyBorder="1" applyAlignment="1">
      <alignment horizontal="center" vertical="top" wrapText="1"/>
    </xf>
    <xf numFmtId="4" fontId="2" fillId="0" borderId="34" xfId="2" applyNumberFormat="1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left" vertical="top"/>
    </xf>
    <xf numFmtId="0" fontId="9" fillId="0" borderId="12" xfId="0" applyFont="1" applyBorder="1"/>
    <xf numFmtId="4" fontId="9" fillId="0" borderId="12" xfId="0" applyNumberFormat="1" applyFont="1" applyBorder="1"/>
    <xf numFmtId="0" fontId="2" fillId="0" borderId="12" xfId="3" applyFont="1" applyBorder="1" applyAlignment="1">
      <alignment vertical="top"/>
    </xf>
    <xf numFmtId="4" fontId="13" fillId="3" borderId="3" xfId="0" applyNumberFormat="1" applyFont="1" applyFill="1" applyBorder="1" applyAlignment="1">
      <alignment wrapText="1"/>
    </xf>
    <xf numFmtId="0" fontId="13" fillId="3" borderId="3" xfId="0" applyFont="1" applyFill="1" applyBorder="1" applyAlignment="1">
      <alignment wrapText="1"/>
    </xf>
    <xf numFmtId="0" fontId="9" fillId="0" borderId="1" xfId="0" applyFont="1" applyBorder="1" applyAlignment="1"/>
    <xf numFmtId="4" fontId="9" fillId="0" borderId="1" xfId="0" applyNumberFormat="1" applyFont="1" applyBorder="1" applyAlignment="1"/>
    <xf numFmtId="4" fontId="18" fillId="0" borderId="0" xfId="2" applyNumberFormat="1" applyFont="1" applyFill="1" applyBorder="1" applyAlignment="1">
      <alignment horizontal="left" vertical="top"/>
    </xf>
    <xf numFmtId="0" fontId="13" fillId="2" borderId="28" xfId="0" applyFont="1" applyFill="1" applyBorder="1" applyAlignment="1">
      <alignment horizontal="left" vertical="center"/>
    </xf>
    <xf numFmtId="0" fontId="13" fillId="2" borderId="32" xfId="0" applyFont="1" applyFill="1" applyBorder="1" applyAlignment="1">
      <alignment horizontal="left" vertical="center"/>
    </xf>
    <xf numFmtId="4" fontId="13" fillId="0" borderId="0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2" fillId="6" borderId="1" xfId="2" applyFont="1" applyFill="1" applyBorder="1" applyAlignment="1">
      <alignment horizontal="left" vertical="top"/>
    </xf>
    <xf numFmtId="0" fontId="13" fillId="2" borderId="24" xfId="0" applyFont="1" applyFill="1" applyBorder="1" applyAlignment="1">
      <alignment horizontal="left" vertical="center"/>
    </xf>
    <xf numFmtId="10" fontId="13" fillId="3" borderId="1" xfId="0" applyNumberFormat="1" applyFont="1" applyFill="1" applyBorder="1" applyAlignment="1">
      <alignment wrapText="1"/>
    </xf>
    <xf numFmtId="0" fontId="9" fillId="0" borderId="22" xfId="0" applyFont="1" applyBorder="1" applyAlignment="1"/>
    <xf numFmtId="4" fontId="9" fillId="0" borderId="24" xfId="1" applyNumberFormat="1" applyFont="1" applyBorder="1" applyAlignment="1"/>
    <xf numFmtId="0" fontId="9" fillId="0" borderId="24" xfId="0" applyFont="1" applyBorder="1" applyAlignment="1"/>
    <xf numFmtId="0" fontId="13" fillId="2" borderId="24" xfId="0" applyFont="1" applyFill="1" applyBorder="1" applyAlignment="1">
      <alignment horizontal="center" vertical="center" wrapText="1"/>
    </xf>
    <xf numFmtId="0" fontId="13" fillId="0" borderId="27" xfId="0" applyFont="1" applyBorder="1" applyAlignment="1"/>
    <xf numFmtId="4" fontId="13" fillId="0" borderId="27" xfId="0" applyNumberFormat="1" applyFont="1" applyBorder="1" applyAlignment="1"/>
    <xf numFmtId="0" fontId="2" fillId="2" borderId="1" xfId="2" applyFont="1" applyFill="1" applyBorder="1" applyAlignment="1">
      <alignment horizontal="center" vertical="center" wrapText="1"/>
    </xf>
    <xf numFmtId="4" fontId="9" fillId="0" borderId="0" xfId="1" applyNumberFormat="1" applyFont="1" applyBorder="1" applyAlignment="1">
      <alignment vertical="center"/>
    </xf>
    <xf numFmtId="0" fontId="2" fillId="2" borderId="13" xfId="2" applyFont="1" applyFill="1" applyBorder="1" applyAlignment="1">
      <alignment horizontal="left" vertical="center" wrapText="1"/>
    </xf>
    <xf numFmtId="4" fontId="13" fillId="3" borderId="24" xfId="1" applyNumberFormat="1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4" fontId="9" fillId="0" borderId="1" xfId="1" applyNumberFormat="1" applyFont="1" applyFill="1" applyBorder="1" applyAlignment="1">
      <alignment wrapText="1"/>
    </xf>
    <xf numFmtId="4" fontId="2" fillId="2" borderId="1" xfId="2" applyNumberFormat="1" applyFont="1" applyFill="1" applyBorder="1" applyAlignment="1">
      <alignment horizontal="center" vertical="top" wrapText="1"/>
    </xf>
    <xf numFmtId="4" fontId="13" fillId="3" borderId="30" xfId="1" applyNumberFormat="1" applyFont="1" applyFill="1" applyBorder="1" applyAlignment="1">
      <alignment wrapText="1"/>
    </xf>
    <xf numFmtId="4" fontId="13" fillId="3" borderId="1" xfId="1" applyNumberFormat="1" applyFont="1" applyFill="1" applyBorder="1" applyAlignment="1">
      <alignment wrapText="1"/>
    </xf>
    <xf numFmtId="49" fontId="9" fillId="0" borderId="2" xfId="0" applyNumberFormat="1" applyFont="1" applyFill="1" applyBorder="1" applyAlignment="1">
      <alignment wrapText="1"/>
    </xf>
    <xf numFmtId="4" fontId="9" fillId="0" borderId="30" xfId="1" applyNumberFormat="1" applyFont="1" applyFill="1" applyBorder="1" applyAlignment="1">
      <alignment wrapText="1"/>
    </xf>
    <xf numFmtId="49" fontId="9" fillId="0" borderId="35" xfId="0" applyNumberFormat="1" applyFont="1" applyFill="1" applyBorder="1" applyAlignment="1">
      <alignment wrapText="1"/>
    </xf>
    <xf numFmtId="49" fontId="9" fillId="0" borderId="30" xfId="0" applyNumberFormat="1" applyFont="1" applyFill="1" applyBorder="1" applyAlignment="1">
      <alignment wrapText="1"/>
    </xf>
    <xf numFmtId="4" fontId="13" fillId="3" borderId="31" xfId="1" applyNumberFormat="1" applyFont="1" applyFill="1" applyBorder="1" applyAlignment="1">
      <alignment wrapText="1"/>
    </xf>
    <xf numFmtId="0" fontId="13" fillId="3" borderId="35" xfId="0" applyFont="1" applyFill="1" applyBorder="1" applyAlignment="1">
      <alignment wrapText="1"/>
    </xf>
    <xf numFmtId="0" fontId="2" fillId="2" borderId="1" xfId="2" applyFont="1" applyFill="1" applyBorder="1" applyAlignment="1">
      <alignment vertical="top"/>
    </xf>
    <xf numFmtId="4" fontId="13" fillId="3" borderId="36" xfId="0" applyNumberFormat="1" applyFont="1" applyFill="1" applyBorder="1" applyAlignment="1">
      <alignment wrapText="1"/>
    </xf>
    <xf numFmtId="0" fontId="13" fillId="3" borderId="32" xfId="0" applyFont="1" applyFill="1" applyBorder="1" applyAlignment="1">
      <alignment wrapText="1"/>
    </xf>
    <xf numFmtId="4" fontId="9" fillId="0" borderId="0" xfId="0" applyNumberFormat="1" applyFont="1" applyFill="1" applyBorder="1"/>
    <xf numFmtId="0" fontId="13" fillId="0" borderId="0" xfId="0" applyFont="1" applyBorder="1" applyAlignment="1"/>
    <xf numFmtId="4" fontId="13" fillId="2" borderId="24" xfId="0" applyNumberFormat="1" applyFont="1" applyFill="1" applyBorder="1" applyAlignment="1">
      <alignment horizontal="left" vertical="center"/>
    </xf>
    <xf numFmtId="10" fontId="13" fillId="3" borderId="1" xfId="0" applyNumberFormat="1" applyFont="1" applyFill="1" applyBorder="1" applyAlignment="1">
      <alignment horizontal="right" wrapText="1"/>
    </xf>
    <xf numFmtId="0" fontId="13" fillId="3" borderId="23" xfId="0" applyFont="1" applyFill="1" applyBorder="1" applyAlignment="1">
      <alignment horizontal="left" vertical="center" wrapText="1"/>
    </xf>
    <xf numFmtId="0" fontId="9" fillId="0" borderId="1" xfId="0" applyFont="1" applyBorder="1"/>
    <xf numFmtId="4" fontId="9" fillId="0" borderId="2" xfId="1" applyNumberFormat="1" applyFont="1" applyBorder="1"/>
    <xf numFmtId="49" fontId="9" fillId="0" borderId="1" xfId="0" applyNumberFormat="1" applyFont="1" applyBorder="1"/>
    <xf numFmtId="0" fontId="13" fillId="2" borderId="22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wrapText="1"/>
    </xf>
    <xf numFmtId="10" fontId="13" fillId="0" borderId="0" xfId="0" applyNumberFormat="1" applyFont="1" applyFill="1" applyBorder="1" applyAlignment="1">
      <alignment wrapText="1"/>
    </xf>
    <xf numFmtId="4" fontId="13" fillId="0" borderId="0" xfId="1" applyNumberFormat="1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10" fontId="9" fillId="0" borderId="1" xfId="7" applyNumberFormat="1" applyFont="1" applyFill="1" applyBorder="1" applyAlignment="1">
      <alignment wrapText="1"/>
    </xf>
    <xf numFmtId="10" fontId="9" fillId="0" borderId="32" xfId="7" applyNumberFormat="1" applyFont="1" applyFill="1" applyBorder="1" applyAlignment="1">
      <alignment wrapText="1"/>
    </xf>
    <xf numFmtId="2" fontId="13" fillId="2" borderId="22" xfId="1" applyNumberFormat="1" applyFont="1" applyFill="1" applyBorder="1" applyAlignment="1">
      <alignment horizontal="center" vertical="center" wrapText="1"/>
    </xf>
    <xf numFmtId="2" fontId="13" fillId="2" borderId="24" xfId="1" applyNumberFormat="1" applyFont="1" applyFill="1" applyBorder="1" applyAlignment="1">
      <alignment horizontal="center" vertical="center" wrapText="1"/>
    </xf>
    <xf numFmtId="10" fontId="13" fillId="0" borderId="0" xfId="0" applyNumberFormat="1" applyFont="1"/>
    <xf numFmtId="2" fontId="2" fillId="2" borderId="1" xfId="1" applyNumberFormat="1" applyFont="1" applyFill="1" applyBorder="1" applyAlignment="1">
      <alignment horizontal="center" vertical="top" wrapText="1"/>
    </xf>
    <xf numFmtId="10" fontId="9" fillId="0" borderId="0" xfId="0" applyNumberFormat="1" applyFont="1" applyBorder="1"/>
    <xf numFmtId="10" fontId="9" fillId="0" borderId="0" xfId="1" applyNumberFormat="1" applyFont="1" applyBorder="1"/>
    <xf numFmtId="4" fontId="13" fillId="3" borderId="30" xfId="0" applyNumberFormat="1" applyFont="1" applyFill="1" applyBorder="1" applyAlignment="1">
      <alignment wrapText="1"/>
    </xf>
    <xf numFmtId="4" fontId="13" fillId="2" borderId="24" xfId="0" applyNumberFormat="1" applyFont="1" applyFill="1" applyBorder="1" applyAlignment="1">
      <alignment horizontal="center" vertical="center" wrapText="1"/>
    </xf>
    <xf numFmtId="0" fontId="19" fillId="0" borderId="0" xfId="0" applyFont="1" applyBorder="1"/>
    <xf numFmtId="0" fontId="9" fillId="0" borderId="24" xfId="0" applyNumberFormat="1" applyFont="1" applyFill="1" applyBorder="1" applyAlignment="1">
      <alignment wrapText="1"/>
    </xf>
    <xf numFmtId="4" fontId="13" fillId="0" borderId="0" xfId="0" applyNumberFormat="1" applyFont="1" applyFill="1" applyBorder="1" applyAlignment="1">
      <alignment wrapText="1"/>
    </xf>
    <xf numFmtId="4" fontId="13" fillId="0" borderId="24" xfId="0" applyNumberFormat="1" applyFont="1" applyFill="1" applyBorder="1" applyAlignment="1">
      <alignment wrapText="1"/>
    </xf>
    <xf numFmtId="0" fontId="13" fillId="0" borderId="24" xfId="0" applyFont="1" applyFill="1" applyBorder="1" applyAlignment="1">
      <alignment wrapText="1"/>
    </xf>
    <xf numFmtId="4" fontId="2" fillId="0" borderId="27" xfId="1" applyNumberFormat="1" applyFont="1" applyFill="1" applyBorder="1" applyAlignment="1">
      <alignment horizontal="center" vertical="top" wrapText="1"/>
    </xf>
    <xf numFmtId="4" fontId="9" fillId="0" borderId="0" xfId="1" applyNumberFormat="1" applyFont="1" applyFill="1" applyBorder="1"/>
    <xf numFmtId="4" fontId="2" fillId="2" borderId="1" xfId="1" applyNumberFormat="1" applyFont="1" applyFill="1" applyBorder="1" applyAlignment="1">
      <alignment horizontal="center" vertical="top" wrapText="1"/>
    </xf>
    <xf numFmtId="10" fontId="13" fillId="3" borderId="24" xfId="0" applyNumberFormat="1" applyFont="1" applyFill="1" applyBorder="1" applyAlignment="1">
      <alignment horizontal="center"/>
    </xf>
    <xf numFmtId="4" fontId="13" fillId="3" borderId="28" xfId="0" applyNumberFormat="1" applyFont="1" applyFill="1" applyBorder="1" applyAlignment="1">
      <alignment horizontal="right"/>
    </xf>
    <xf numFmtId="0" fontId="20" fillId="3" borderId="24" xfId="0" applyFont="1" applyFill="1" applyBorder="1" applyAlignment="1">
      <alignment wrapText="1"/>
    </xf>
    <xf numFmtId="10" fontId="9" fillId="0" borderId="24" xfId="0" applyNumberFormat="1" applyFont="1" applyFill="1" applyBorder="1" applyAlignment="1">
      <alignment horizontal="right"/>
    </xf>
    <xf numFmtId="4" fontId="9" fillId="0" borderId="28" xfId="0" applyNumberFormat="1" applyFont="1" applyFill="1" applyBorder="1" applyAlignment="1">
      <alignment horizontal="right"/>
    </xf>
    <xf numFmtId="0" fontId="21" fillId="0" borderId="24" xfId="0" applyFont="1" applyBorder="1" applyAlignment="1">
      <alignment wrapText="1"/>
    </xf>
    <xf numFmtId="0" fontId="21" fillId="0" borderId="28" xfId="0" applyFont="1" applyBorder="1" applyAlignment="1">
      <alignment wrapText="1"/>
    </xf>
    <xf numFmtId="10" fontId="13" fillId="0" borderId="0" xfId="0" applyNumberFormat="1" applyFont="1" applyAlignment="1"/>
    <xf numFmtId="4" fontId="13" fillId="0" borderId="0" xfId="0" applyNumberFormat="1" applyFont="1" applyAlignment="1"/>
    <xf numFmtId="0" fontId="13" fillId="0" borderId="0" xfId="0" applyFont="1" applyAlignment="1"/>
    <xf numFmtId="10" fontId="2" fillId="2" borderId="1" xfId="2" applyNumberFormat="1" applyFont="1" applyFill="1" applyBorder="1" applyAlignment="1">
      <alignment horizontal="center" vertical="top"/>
    </xf>
    <xf numFmtId="4" fontId="9" fillId="0" borderId="0" xfId="1" applyNumberFormat="1" applyFont="1" applyBorder="1" applyAlignment="1"/>
    <xf numFmtId="10" fontId="9" fillId="0" borderId="0" xfId="0" applyNumberFormat="1" applyFont="1" applyBorder="1" applyAlignment="1">
      <alignment horizontal="center"/>
    </xf>
    <xf numFmtId="10" fontId="10" fillId="0" borderId="0" xfId="0" applyNumberFormat="1" applyFont="1" applyAlignment="1"/>
    <xf numFmtId="4" fontId="9" fillId="0" borderId="37" xfId="0" applyNumberFormat="1" applyFont="1" applyFill="1" applyBorder="1" applyAlignment="1">
      <alignment horizontal="right"/>
    </xf>
    <xf numFmtId="4" fontId="9" fillId="0" borderId="38" xfId="0" applyNumberFormat="1" applyFont="1" applyFill="1" applyBorder="1" applyAlignment="1">
      <alignment horizontal="right"/>
    </xf>
    <xf numFmtId="0" fontId="3" fillId="0" borderId="38" xfId="3" applyFont="1" applyBorder="1" applyAlignment="1">
      <alignment vertical="top" wrapText="1"/>
    </xf>
    <xf numFmtId="0" fontId="3" fillId="0" borderId="38" xfId="3" applyNumberFormat="1" applyFont="1" applyFill="1" applyBorder="1" applyAlignment="1">
      <alignment horizontal="center" vertical="top"/>
    </xf>
    <xf numFmtId="4" fontId="9" fillId="0" borderId="25" xfId="0" applyNumberFormat="1" applyFont="1" applyFill="1" applyBorder="1" applyAlignment="1">
      <alignment horizontal="right"/>
    </xf>
    <xf numFmtId="4" fontId="9" fillId="0" borderId="1" xfId="0" applyNumberFormat="1" applyFont="1" applyFill="1" applyBorder="1" applyAlignment="1">
      <alignment horizontal="right"/>
    </xf>
    <xf numFmtId="0" fontId="3" fillId="0" borderId="1" xfId="3" applyFont="1" applyBorder="1" applyAlignment="1">
      <alignment vertical="top" wrapText="1"/>
    </xf>
    <xf numFmtId="0" fontId="3" fillId="0" borderId="1" xfId="3" applyNumberFormat="1" applyFont="1" applyFill="1" applyBorder="1" applyAlignment="1">
      <alignment horizontal="center" vertical="top"/>
    </xf>
    <xf numFmtId="0" fontId="2" fillId="0" borderId="1" xfId="3" applyFont="1" applyBorder="1" applyAlignment="1">
      <alignment vertical="top" wrapText="1"/>
    </xf>
    <xf numFmtId="0" fontId="2" fillId="0" borderId="1" xfId="3" applyNumberFormat="1" applyFont="1" applyFill="1" applyBorder="1" applyAlignment="1">
      <alignment horizontal="center" vertical="top"/>
    </xf>
    <xf numFmtId="0" fontId="3" fillId="0" borderId="1" xfId="3" applyFont="1" applyFill="1" applyBorder="1" applyAlignment="1">
      <alignment vertical="top" wrapText="1"/>
    </xf>
    <xf numFmtId="0" fontId="2" fillId="0" borderId="1" xfId="3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/>
    </xf>
    <xf numFmtId="4" fontId="2" fillId="2" borderId="1" xfId="2" applyNumberFormat="1" applyFont="1" applyFill="1" applyBorder="1" applyAlignment="1">
      <alignment horizontal="center" vertical="top"/>
    </xf>
    <xf numFmtId="4" fontId="13" fillId="3" borderId="1" xfId="0" applyNumberFormat="1" applyFont="1" applyFill="1" applyBorder="1" applyAlignment="1">
      <alignment horizontal="right"/>
    </xf>
    <xf numFmtId="0" fontId="20" fillId="3" borderId="1" xfId="0" applyFont="1" applyFill="1" applyBorder="1" applyAlignment="1">
      <alignment vertical="center"/>
    </xf>
    <xf numFmtId="0" fontId="17" fillId="3" borderId="1" xfId="3" applyFont="1" applyFill="1" applyBorder="1" applyAlignment="1" applyProtection="1">
      <alignment horizontal="center" vertical="top"/>
      <protection hidden="1"/>
    </xf>
    <xf numFmtId="4" fontId="21" fillId="0" borderId="1" xfId="0" applyNumberFormat="1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left" vertical="center" indent="1"/>
    </xf>
    <xf numFmtId="0" fontId="11" fillId="0" borderId="11" xfId="3" applyFont="1" applyBorder="1" applyAlignment="1" applyProtection="1">
      <alignment horizontal="center" vertical="top"/>
      <protection hidden="1"/>
    </xf>
    <xf numFmtId="0" fontId="21" fillId="0" borderId="1" xfId="0" applyFont="1" applyFill="1" applyBorder="1" applyAlignment="1">
      <alignment horizontal="left" vertical="center" wrapText="1" indent="1"/>
    </xf>
    <xf numFmtId="0" fontId="9" fillId="0" borderId="1" xfId="0" quotePrefix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" fontId="13" fillId="0" borderId="1" xfId="0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vertical="center" wrapText="1"/>
    </xf>
    <xf numFmtId="0" fontId="11" fillId="0" borderId="1" xfId="3" applyFont="1" applyBorder="1" applyAlignment="1" applyProtection="1">
      <alignment horizontal="center" vertical="top"/>
      <protection hidden="1"/>
    </xf>
    <xf numFmtId="0" fontId="9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vertical="center"/>
    </xf>
    <xf numFmtId="0" fontId="13" fillId="2" borderId="39" xfId="0" applyFont="1" applyFill="1" applyBorder="1" applyAlignment="1">
      <alignment horizontal="center" vertical="center"/>
    </xf>
    <xf numFmtId="0" fontId="9" fillId="0" borderId="10" xfId="0" applyFont="1" applyBorder="1"/>
    <xf numFmtId="0" fontId="13" fillId="0" borderId="10" xfId="0" applyFont="1" applyBorder="1"/>
    <xf numFmtId="0" fontId="2" fillId="2" borderId="13" xfId="2" applyFont="1" applyFill="1" applyBorder="1" applyAlignment="1">
      <alignment horizontal="center" vertical="top"/>
    </xf>
    <xf numFmtId="0" fontId="2" fillId="2" borderId="40" xfId="2" applyFont="1" applyFill="1" applyBorder="1" applyAlignment="1">
      <alignment horizontal="left" vertical="top"/>
    </xf>
    <xf numFmtId="0" fontId="2" fillId="2" borderId="41" xfId="2" applyFont="1" applyFill="1" applyBorder="1" applyAlignment="1">
      <alignment horizontal="left" vertical="top"/>
    </xf>
    <xf numFmtId="4" fontId="13" fillId="3" borderId="1" xfId="0" applyNumberFormat="1" applyFont="1" applyFill="1" applyBorder="1"/>
    <xf numFmtId="0" fontId="20" fillId="3" borderId="2" xfId="0" applyFont="1" applyFill="1" applyBorder="1" applyAlignment="1">
      <alignment vertical="center"/>
    </xf>
    <xf numFmtId="0" fontId="22" fillId="3" borderId="1" xfId="3" applyFont="1" applyFill="1" applyBorder="1" applyAlignment="1" applyProtection="1">
      <alignment horizontal="center" vertical="top"/>
      <protection hidden="1"/>
    </xf>
    <xf numFmtId="4" fontId="9" fillId="0" borderId="1" xfId="0" applyNumberFormat="1" applyFont="1" applyBorder="1"/>
    <xf numFmtId="0" fontId="21" fillId="0" borderId="2" xfId="0" applyFont="1" applyFill="1" applyBorder="1" applyAlignment="1">
      <alignment horizontal="left" vertical="center" indent="1"/>
    </xf>
    <xf numFmtId="0" fontId="21" fillId="0" borderId="10" xfId="0" applyFont="1" applyFill="1" applyBorder="1" applyAlignment="1">
      <alignment horizontal="left" vertical="center" wrapText="1" indent="1"/>
    </xf>
    <xf numFmtId="4" fontId="13" fillId="0" borderId="1" xfId="0" applyNumberFormat="1" applyFont="1" applyBorder="1"/>
    <xf numFmtId="0" fontId="20" fillId="0" borderId="2" xfId="0" applyFont="1" applyFill="1" applyBorder="1" applyAlignment="1">
      <alignment vertical="center"/>
    </xf>
    <xf numFmtId="0" fontId="10" fillId="0" borderId="1" xfId="3" applyFont="1" applyBorder="1" applyAlignment="1" applyProtection="1">
      <alignment horizontal="center" vertical="top"/>
      <protection hidden="1"/>
    </xf>
    <xf numFmtId="4" fontId="9" fillId="0" borderId="10" xfId="0" applyNumberFormat="1" applyFont="1" applyBorder="1"/>
    <xf numFmtId="0" fontId="2" fillId="2" borderId="40" xfId="2" applyFont="1" applyFill="1" applyBorder="1" applyAlignment="1">
      <alignment horizontal="center" vertical="top"/>
    </xf>
    <xf numFmtId="0" fontId="3" fillId="0" borderId="0" xfId="3" applyFont="1" applyFill="1" applyBorder="1" applyAlignment="1">
      <alignment horizontal="left" indent="1"/>
    </xf>
    <xf numFmtId="0" fontId="9" fillId="0" borderId="24" xfId="3" applyFont="1" applyFill="1" applyBorder="1" applyAlignment="1">
      <alignment horizontal="left" vertical="center" wrapText="1"/>
    </xf>
    <xf numFmtId="0" fontId="3" fillId="0" borderId="24" xfId="3" applyFont="1" applyFill="1" applyBorder="1" applyAlignment="1">
      <alignment horizontal="center"/>
    </xf>
    <xf numFmtId="0" fontId="9" fillId="0" borderId="24" xfId="4" applyFont="1" applyFill="1" applyBorder="1" applyAlignment="1">
      <alignment horizontal="center"/>
    </xf>
    <xf numFmtId="0" fontId="9" fillId="0" borderId="3" xfId="4" applyFont="1" applyFill="1" applyBorder="1" applyAlignment="1">
      <alignment horizontal="center"/>
    </xf>
    <xf numFmtId="0" fontId="9" fillId="0" borderId="1" xfId="4" applyFont="1" applyFill="1" applyBorder="1" applyAlignment="1">
      <alignment horizontal="center"/>
    </xf>
    <xf numFmtId="0" fontId="13" fillId="0" borderId="1" xfId="4" applyFont="1" applyFill="1" applyBorder="1"/>
    <xf numFmtId="0" fontId="13" fillId="0" borderId="1" xfId="4" applyFont="1" applyFill="1" applyBorder="1" applyAlignment="1">
      <alignment horizontal="center"/>
    </xf>
    <xf numFmtId="0" fontId="9" fillId="0" borderId="1" xfId="4" quotePrefix="1" applyFont="1" applyFill="1" applyBorder="1" applyAlignment="1">
      <alignment horizontal="center"/>
    </xf>
    <xf numFmtId="0" fontId="13" fillId="0" borderId="1" xfId="4" quotePrefix="1" applyFont="1" applyFill="1" applyBorder="1" applyAlignment="1">
      <alignment horizontal="center"/>
    </xf>
    <xf numFmtId="0" fontId="24" fillId="0" borderId="0" xfId="0" applyFont="1" applyAlignment="1">
      <alignment horizontal="justify" vertical="center"/>
    </xf>
    <xf numFmtId="0" fontId="24" fillId="0" borderId="0" xfId="0" applyFont="1" applyAlignment="1">
      <alignment horizontal="center" vertical="center"/>
    </xf>
    <xf numFmtId="0" fontId="6" fillId="0" borderId="0" xfId="3" applyFont="1" applyFill="1" applyBorder="1" applyAlignment="1">
      <alignment horizontal="left"/>
    </xf>
    <xf numFmtId="0" fontId="3" fillId="0" borderId="24" xfId="3" applyFont="1" applyFill="1" applyBorder="1"/>
    <xf numFmtId="0" fontId="9" fillId="0" borderId="24" xfId="0" applyFont="1" applyBorder="1" applyAlignment="1">
      <alignment horizontal="justify" vertical="center" wrapText="1"/>
    </xf>
    <xf numFmtId="0" fontId="13" fillId="0" borderId="24" xfId="0" applyFont="1" applyBorder="1" applyAlignment="1">
      <alignment horizontal="justify" vertical="center" wrapText="1"/>
    </xf>
    <xf numFmtId="0" fontId="2" fillId="0" borderId="24" xfId="3" applyFont="1" applyFill="1" applyBorder="1" applyAlignment="1">
      <alignment horizontal="center"/>
    </xf>
    <xf numFmtId="0" fontId="3" fillId="0" borderId="24" xfId="3" applyFont="1" applyFill="1" applyBorder="1" applyAlignment="1">
      <alignment wrapText="1"/>
    </xf>
    <xf numFmtId="0" fontId="3" fillId="0" borderId="24" xfId="3" applyFont="1" applyFill="1" applyBorder="1" applyAlignment="1">
      <alignment horizontal="left"/>
    </xf>
    <xf numFmtId="0" fontId="3" fillId="0" borderId="24" xfId="3" applyFont="1" applyFill="1" applyBorder="1" applyAlignment="1">
      <alignment horizontal="left" wrapText="1"/>
    </xf>
    <xf numFmtId="0" fontId="2" fillId="0" borderId="24" xfId="3" applyFont="1" applyFill="1" applyBorder="1" applyAlignment="1">
      <alignment wrapText="1"/>
    </xf>
    <xf numFmtId="0" fontId="2" fillId="0" borderId="24" xfId="3" applyFont="1" applyFill="1" applyBorder="1" applyAlignment="1">
      <alignment horizontal="left" wrapText="1"/>
    </xf>
    <xf numFmtId="0" fontId="6" fillId="0" borderId="0" xfId="3" applyFont="1" applyFill="1" applyBorder="1" applyAlignment="1">
      <alignment horizontal="left" wrapText="1"/>
    </xf>
    <xf numFmtId="0" fontId="6" fillId="0" borderId="0" xfId="3" applyFont="1" applyFill="1" applyBorder="1"/>
    <xf numFmtId="0" fontId="24" fillId="0" borderId="0" xfId="0" applyFont="1" applyAlignment="1">
      <alignment vertical="center"/>
    </xf>
    <xf numFmtId="0" fontId="9" fillId="0" borderId="0" xfId="0" applyFont="1"/>
    <xf numFmtId="4" fontId="9" fillId="0" borderId="1" xfId="0" applyNumberFormat="1" applyFont="1" applyFill="1" applyBorder="1" applyAlignment="1">
      <alignment wrapText="1"/>
    </xf>
    <xf numFmtId="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43" fontId="9" fillId="0" borderId="1" xfId="1" applyFont="1" applyBorder="1" applyAlignment="1">
      <alignment wrapText="1"/>
    </xf>
    <xf numFmtId="4" fontId="9" fillId="0" borderId="32" xfId="0" applyNumberFormat="1" applyFont="1" applyFill="1" applyBorder="1" applyAlignment="1">
      <alignment wrapText="1"/>
    </xf>
    <xf numFmtId="49" fontId="9" fillId="0" borderId="24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9" fillId="0" borderId="32" xfId="0" applyNumberFormat="1" applyFont="1" applyFill="1" applyBorder="1" applyAlignment="1">
      <alignment wrapText="1"/>
    </xf>
    <xf numFmtId="4" fontId="9" fillId="0" borderId="24" xfId="0" applyNumberFormat="1" applyFont="1" applyFill="1" applyBorder="1" applyAlignment="1">
      <alignment wrapText="1"/>
    </xf>
    <xf numFmtId="49" fontId="9" fillId="0" borderId="33" xfId="0" applyNumberFormat="1" applyFont="1" applyFill="1" applyBorder="1" applyAlignment="1">
      <alignment wrapText="1"/>
    </xf>
    <xf numFmtId="0" fontId="9" fillId="0" borderId="24" xfId="0" applyFont="1" applyFill="1" applyBorder="1" applyAlignment="1">
      <alignment wrapText="1"/>
    </xf>
    <xf numFmtId="4" fontId="9" fillId="0" borderId="1" xfId="1" applyNumberFormat="1" applyFont="1" applyFill="1" applyBorder="1" applyAlignment="1">
      <alignment wrapText="1"/>
    </xf>
    <xf numFmtId="10" fontId="9" fillId="0" borderId="32" xfId="7" applyNumberFormat="1" applyFont="1" applyFill="1" applyBorder="1" applyAlignment="1">
      <alignment wrapText="1"/>
    </xf>
    <xf numFmtId="0" fontId="9" fillId="0" borderId="24" xfId="0" applyNumberFormat="1" applyFont="1" applyFill="1" applyBorder="1" applyAlignment="1">
      <alignment wrapText="1"/>
    </xf>
    <xf numFmtId="4" fontId="13" fillId="0" borderId="1" xfId="0" applyNumberFormat="1" applyFont="1" applyFill="1" applyBorder="1" applyAlignment="1">
      <alignment horizontal="right"/>
    </xf>
    <xf numFmtId="9" fontId="9" fillId="0" borderId="1" xfId="8" applyFont="1" applyBorder="1" applyAlignment="1">
      <alignment wrapText="1"/>
    </xf>
    <xf numFmtId="4" fontId="9" fillId="0" borderId="28" xfId="3" applyNumberFormat="1" applyFont="1" applyFill="1" applyBorder="1" applyAlignment="1">
      <alignment horizontal="center" vertical="center" wrapText="1"/>
    </xf>
    <xf numFmtId="4" fontId="9" fillId="0" borderId="24" xfId="3" applyNumberFormat="1" applyFont="1" applyFill="1" applyBorder="1" applyAlignment="1">
      <alignment horizontal="center" vertical="center" wrapText="1"/>
    </xf>
    <xf numFmtId="4" fontId="9" fillId="0" borderId="29" xfId="3" applyNumberFormat="1" applyFont="1" applyFill="1" applyBorder="1" applyAlignment="1">
      <alignment horizontal="center" vertical="center" wrapText="1"/>
    </xf>
    <xf numFmtId="4" fontId="9" fillId="0" borderId="22" xfId="3" applyNumberFormat="1" applyFont="1" applyFill="1" applyBorder="1" applyAlignment="1">
      <alignment horizontal="center" vertical="center" wrapText="1"/>
    </xf>
    <xf numFmtId="0" fontId="11" fillId="4" borderId="20" xfId="0" applyFont="1" applyFill="1" applyBorder="1" applyAlignment="1" applyProtection="1">
      <alignment horizontal="center" vertical="center"/>
      <protection locked="0"/>
    </xf>
    <xf numFmtId="0" fontId="11" fillId="4" borderId="21" xfId="0" applyFont="1" applyFill="1" applyBorder="1" applyAlignment="1" applyProtection="1">
      <alignment horizontal="center" vertical="center"/>
      <protection locked="0"/>
    </xf>
    <xf numFmtId="0" fontId="2" fillId="3" borderId="11" xfId="3" applyFont="1" applyFill="1" applyBorder="1" applyAlignment="1">
      <alignment horizontal="center" vertical="center" wrapText="1"/>
    </xf>
    <xf numFmtId="0" fontId="2" fillId="3" borderId="0" xfId="3" applyFont="1" applyFill="1" applyBorder="1" applyAlignment="1">
      <alignment horizontal="center" vertical="center" wrapText="1"/>
    </xf>
    <xf numFmtId="0" fontId="1" fillId="0" borderId="5" xfId="3" applyFont="1" applyBorder="1" applyAlignment="1">
      <alignment horizontal="left" vertical="top" wrapText="1" indent="1"/>
    </xf>
    <xf numFmtId="0" fontId="1" fillId="0" borderId="0" xfId="3" applyFont="1" applyBorder="1" applyAlignment="1">
      <alignment horizontal="left" vertical="top" wrapText="1" indent="1"/>
    </xf>
    <xf numFmtId="0" fontId="1" fillId="0" borderId="17" xfId="3" applyFont="1" applyFill="1" applyBorder="1" applyAlignment="1">
      <alignment horizontal="left" vertical="top" wrapText="1" indent="1"/>
    </xf>
    <xf numFmtId="0" fontId="9" fillId="0" borderId="14" xfId="3" applyFont="1" applyFill="1" applyBorder="1" applyAlignment="1">
      <alignment horizontal="left" vertical="top" wrapText="1" indent="1"/>
    </xf>
    <xf numFmtId="0" fontId="9" fillId="0" borderId="15" xfId="3" applyFont="1" applyFill="1" applyBorder="1" applyAlignment="1">
      <alignment horizontal="left" vertical="top" wrapText="1" indent="1"/>
    </xf>
    <xf numFmtId="0" fontId="1" fillId="0" borderId="5" xfId="3" applyFont="1" applyFill="1" applyBorder="1" applyAlignment="1">
      <alignment horizontal="left" vertical="top" wrapText="1" indent="1"/>
    </xf>
    <xf numFmtId="0" fontId="9" fillId="0" borderId="0" xfId="3" applyFont="1" applyFill="1" applyBorder="1" applyAlignment="1">
      <alignment horizontal="left" vertical="top" wrapText="1" indent="1"/>
    </xf>
    <xf numFmtId="0" fontId="9" fillId="0" borderId="9" xfId="3" applyFont="1" applyFill="1" applyBorder="1" applyAlignment="1">
      <alignment horizontal="left" vertical="top" wrapText="1" indent="1"/>
    </xf>
    <xf numFmtId="0" fontId="9" fillId="0" borderId="0" xfId="0" applyFont="1" applyAlignment="1">
      <alignment horizontal="justify"/>
    </xf>
    <xf numFmtId="0" fontId="9" fillId="0" borderId="0" xfId="0" applyFont="1" applyAlignment="1">
      <alignment horizontal="justify" vertical="center"/>
    </xf>
    <xf numFmtId="0" fontId="9" fillId="0" borderId="0" xfId="3" applyFont="1" applyBorder="1" applyAlignment="1">
      <alignment horizontal="left" vertical="top" wrapText="1" indent="1"/>
    </xf>
    <xf numFmtId="0" fontId="9" fillId="0" borderId="9" xfId="3" applyFont="1" applyBorder="1" applyAlignment="1">
      <alignment horizontal="left" vertical="top" wrapText="1" indent="1"/>
    </xf>
    <xf numFmtId="0" fontId="2" fillId="0" borderId="0" xfId="0" applyFont="1" applyAlignment="1" applyProtection="1">
      <alignment horizontal="center"/>
      <protection locked="0"/>
    </xf>
    <xf numFmtId="0" fontId="2" fillId="2" borderId="1" xfId="2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top" wrapText="1" indent="1"/>
    </xf>
    <xf numFmtId="0" fontId="1" fillId="0" borderId="9" xfId="3" applyFont="1" applyFill="1" applyBorder="1" applyAlignment="1">
      <alignment horizontal="left" vertical="top" wrapText="1" indent="1"/>
    </xf>
    <xf numFmtId="0" fontId="2" fillId="2" borderId="2" xfId="2" applyFont="1" applyFill="1" applyBorder="1" applyAlignment="1">
      <alignment horizontal="left" vertical="top"/>
    </xf>
    <xf numFmtId="0" fontId="2" fillId="2" borderId="13" xfId="2" applyFont="1" applyFill="1" applyBorder="1" applyAlignment="1">
      <alignment horizontal="left" vertical="top"/>
    </xf>
    <xf numFmtId="0" fontId="1" fillId="0" borderId="6" xfId="3" applyFont="1" applyBorder="1" applyAlignment="1">
      <alignment horizontal="left" vertical="top" wrapText="1" indent="1"/>
    </xf>
    <xf numFmtId="0" fontId="9" fillId="0" borderId="16" xfId="3" applyFont="1" applyBorder="1" applyAlignment="1">
      <alignment horizontal="left" vertical="top" wrapText="1" indent="1"/>
    </xf>
    <xf numFmtId="0" fontId="9" fillId="0" borderId="7" xfId="3" applyFont="1" applyBorder="1" applyAlignment="1">
      <alignment horizontal="left" vertical="top" wrapText="1" indent="1"/>
    </xf>
    <xf numFmtId="0" fontId="2" fillId="5" borderId="5" xfId="3" applyFont="1" applyFill="1" applyBorder="1" applyAlignment="1">
      <alignment horizontal="left" vertical="center" wrapText="1"/>
    </xf>
    <xf numFmtId="0" fontId="2" fillId="5" borderId="0" xfId="3" applyFont="1" applyFill="1" applyBorder="1" applyAlignment="1">
      <alignment horizontal="left" vertical="center" wrapText="1"/>
    </xf>
    <xf numFmtId="0" fontId="2" fillId="0" borderId="27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 vertical="top" wrapText="1"/>
    </xf>
    <xf numFmtId="9" fontId="13" fillId="3" borderId="24" xfId="8" applyFont="1" applyFill="1" applyBorder="1" applyAlignment="1">
      <alignment wrapText="1"/>
    </xf>
  </cellXfs>
  <cellStyles count="10">
    <cellStyle name="Millares 2" xfId="1"/>
    <cellStyle name="Normal" xfId="0" builtinId="0"/>
    <cellStyle name="Normal 2" xfId="2"/>
    <cellStyle name="Normal 2 2" xfId="3"/>
    <cellStyle name="Normal 3" xfId="9"/>
    <cellStyle name="Normal 4" xfId="4"/>
    <cellStyle name="Normal 5" xfId="5"/>
    <cellStyle name="Normal 56" xfId="6"/>
    <cellStyle name="Porcentaje" xfId="8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C44"/>
  <sheetViews>
    <sheetView tabSelected="1" zoomScaleNormal="100" zoomScaleSheetLayoutView="100" workbookViewId="0">
      <pane ySplit="2" topLeftCell="A3" activePane="bottomLeft" state="frozen"/>
      <selection activeCell="A14" sqref="A14:B14"/>
      <selection pane="bottomLeft" activeCell="D26" sqref="D26"/>
    </sheetView>
  </sheetViews>
  <sheetFormatPr baseColWidth="10" defaultColWidth="12.85546875" defaultRowHeight="11.25" x14ac:dyDescent="0.2"/>
  <cols>
    <col min="1" max="1" width="14.7109375" style="2" customWidth="1"/>
    <col min="2" max="2" width="63.7109375" style="2" bestFit="1" customWidth="1"/>
    <col min="3" max="3" width="19.7109375" style="2" customWidth="1"/>
    <col min="4" max="16384" width="12.85546875" style="2"/>
  </cols>
  <sheetData>
    <row r="1" spans="1:3" ht="35.1" customHeight="1" x14ac:dyDescent="0.2">
      <c r="A1" s="473" t="s">
        <v>133</v>
      </c>
      <c r="B1" s="474"/>
      <c r="C1" s="1"/>
    </row>
    <row r="2" spans="1:3" ht="15" customHeight="1" x14ac:dyDescent="0.2">
      <c r="A2" s="171" t="s">
        <v>131</v>
      </c>
      <c r="B2" s="172" t="s">
        <v>132</v>
      </c>
    </row>
    <row r="3" spans="1:3" x14ac:dyDescent="0.2">
      <c r="A3" s="66"/>
      <c r="B3" s="70"/>
    </row>
    <row r="4" spans="1:3" x14ac:dyDescent="0.2">
      <c r="A4" s="67"/>
      <c r="B4" s="71" t="s">
        <v>137</v>
      </c>
    </row>
    <row r="5" spans="1:3" x14ac:dyDescent="0.2">
      <c r="A5" s="67"/>
      <c r="B5" s="71"/>
    </row>
    <row r="6" spans="1:3" x14ac:dyDescent="0.2">
      <c r="A6" s="67"/>
      <c r="B6" s="73" t="s">
        <v>0</v>
      </c>
    </row>
    <row r="7" spans="1:3" x14ac:dyDescent="0.2">
      <c r="A7" s="67" t="s">
        <v>1</v>
      </c>
      <c r="B7" s="72" t="s">
        <v>2</v>
      </c>
    </row>
    <row r="8" spans="1:3" x14ac:dyDescent="0.2">
      <c r="A8" s="67" t="s">
        <v>3</v>
      </c>
      <c r="B8" s="72" t="s">
        <v>4</v>
      </c>
    </row>
    <row r="9" spans="1:3" x14ac:dyDescent="0.2">
      <c r="A9" s="67" t="s">
        <v>5</v>
      </c>
      <c r="B9" s="72" t="s">
        <v>6</v>
      </c>
    </row>
    <row r="10" spans="1:3" x14ac:dyDescent="0.2">
      <c r="A10" s="67" t="s">
        <v>7</v>
      </c>
      <c r="B10" s="72" t="s">
        <v>8</v>
      </c>
    </row>
    <row r="11" spans="1:3" x14ac:dyDescent="0.2">
      <c r="A11" s="67" t="s">
        <v>9</v>
      </c>
      <c r="B11" s="72" t="s">
        <v>10</v>
      </c>
    </row>
    <row r="12" spans="1:3" x14ac:dyDescent="0.2">
      <c r="A12" s="67" t="s">
        <v>11</v>
      </c>
      <c r="B12" s="72" t="s">
        <v>12</v>
      </c>
    </row>
    <row r="13" spans="1:3" x14ac:dyDescent="0.2">
      <c r="A13" s="67" t="s">
        <v>13</v>
      </c>
      <c r="B13" s="72" t="s">
        <v>14</v>
      </c>
    </row>
    <row r="14" spans="1:3" x14ac:dyDescent="0.2">
      <c r="A14" s="67" t="s">
        <v>15</v>
      </c>
      <c r="B14" s="72" t="s">
        <v>16</v>
      </c>
    </row>
    <row r="15" spans="1:3" x14ac:dyDescent="0.2">
      <c r="A15" s="67" t="s">
        <v>17</v>
      </c>
      <c r="B15" s="72" t="s">
        <v>18</v>
      </c>
    </row>
    <row r="16" spans="1:3" x14ac:dyDescent="0.2">
      <c r="A16" s="67" t="s">
        <v>19</v>
      </c>
      <c r="B16" s="72" t="s">
        <v>20</v>
      </c>
    </row>
    <row r="17" spans="1:2" x14ac:dyDescent="0.2">
      <c r="A17" s="67" t="s">
        <v>21</v>
      </c>
      <c r="B17" s="72" t="s">
        <v>22</v>
      </c>
    </row>
    <row r="18" spans="1:2" x14ac:dyDescent="0.2">
      <c r="A18" s="67" t="s">
        <v>23</v>
      </c>
      <c r="B18" s="72" t="s">
        <v>24</v>
      </c>
    </row>
    <row r="19" spans="1:2" x14ac:dyDescent="0.2">
      <c r="A19" s="67" t="s">
        <v>25</v>
      </c>
      <c r="B19" s="72" t="s">
        <v>26</v>
      </c>
    </row>
    <row r="20" spans="1:2" x14ac:dyDescent="0.2">
      <c r="A20" s="67" t="s">
        <v>27</v>
      </c>
      <c r="B20" s="72" t="s">
        <v>28</v>
      </c>
    </row>
    <row r="21" spans="1:2" x14ac:dyDescent="0.2">
      <c r="A21" s="67" t="s">
        <v>229</v>
      </c>
      <c r="B21" s="72" t="s">
        <v>29</v>
      </c>
    </row>
    <row r="22" spans="1:2" x14ac:dyDescent="0.2">
      <c r="A22" s="67" t="s">
        <v>230</v>
      </c>
      <c r="B22" s="72" t="s">
        <v>30</v>
      </c>
    </row>
    <row r="23" spans="1:2" x14ac:dyDescent="0.2">
      <c r="A23" s="67" t="s">
        <v>231</v>
      </c>
      <c r="B23" s="72" t="s">
        <v>31</v>
      </c>
    </row>
    <row r="24" spans="1:2" x14ac:dyDescent="0.2">
      <c r="A24" s="67" t="s">
        <v>32</v>
      </c>
      <c r="B24" s="72" t="s">
        <v>33</v>
      </c>
    </row>
    <row r="25" spans="1:2" x14ac:dyDescent="0.2">
      <c r="A25" s="67" t="s">
        <v>34</v>
      </c>
      <c r="B25" s="72" t="s">
        <v>35</v>
      </c>
    </row>
    <row r="26" spans="1:2" x14ac:dyDescent="0.2">
      <c r="A26" s="67" t="s">
        <v>36</v>
      </c>
      <c r="B26" s="72" t="s">
        <v>37</v>
      </c>
    </row>
    <row r="27" spans="1:2" x14ac:dyDescent="0.2">
      <c r="A27" s="67" t="s">
        <v>38</v>
      </c>
      <c r="B27" s="72" t="s">
        <v>39</v>
      </c>
    </row>
    <row r="28" spans="1:2" x14ac:dyDescent="0.2">
      <c r="A28" s="67" t="s">
        <v>226</v>
      </c>
      <c r="B28" s="72" t="s">
        <v>227</v>
      </c>
    </row>
    <row r="29" spans="1:2" x14ac:dyDescent="0.2">
      <c r="A29" s="67"/>
      <c r="B29" s="72"/>
    </row>
    <row r="30" spans="1:2" x14ac:dyDescent="0.2">
      <c r="A30" s="67"/>
      <c r="B30" s="73"/>
    </row>
    <row r="31" spans="1:2" x14ac:dyDescent="0.2">
      <c r="A31" s="67" t="s">
        <v>141</v>
      </c>
      <c r="B31" s="72" t="s">
        <v>135</v>
      </c>
    </row>
    <row r="32" spans="1:2" x14ac:dyDescent="0.2">
      <c r="A32" s="67" t="s">
        <v>142</v>
      </c>
      <c r="B32" s="72" t="s">
        <v>136</v>
      </c>
    </row>
    <row r="33" spans="1:3" x14ac:dyDescent="0.2">
      <c r="A33" s="67"/>
      <c r="B33" s="72"/>
    </row>
    <row r="34" spans="1:3" x14ac:dyDescent="0.2">
      <c r="A34" s="67"/>
      <c r="B34" s="71" t="s">
        <v>138</v>
      </c>
    </row>
    <row r="35" spans="1:3" x14ac:dyDescent="0.2">
      <c r="A35" s="67" t="s">
        <v>140</v>
      </c>
      <c r="B35" s="72" t="s">
        <v>41</v>
      </c>
    </row>
    <row r="36" spans="1:3" x14ac:dyDescent="0.2">
      <c r="A36" s="67"/>
      <c r="B36" s="72" t="s">
        <v>42</v>
      </c>
    </row>
    <row r="37" spans="1:3" ht="12" thickBot="1" x14ac:dyDescent="0.25">
      <c r="A37" s="68"/>
      <c r="B37" s="69"/>
    </row>
    <row r="39" spans="1:3" x14ac:dyDescent="0.2">
      <c r="A39" s="181" t="s">
        <v>236</v>
      </c>
      <c r="B39" s="182"/>
      <c r="C39" s="182"/>
    </row>
    <row r="40" spans="1:3" x14ac:dyDescent="0.2">
      <c r="A40" s="183"/>
      <c r="B40" s="182"/>
      <c r="C40" s="182"/>
    </row>
    <row r="41" spans="1:3" x14ac:dyDescent="0.2">
      <c r="A41" s="184"/>
      <c r="B41" s="185"/>
      <c r="C41" s="184"/>
    </row>
    <row r="42" spans="1:3" x14ac:dyDescent="0.2">
      <c r="A42" s="186"/>
      <c r="B42" s="184"/>
      <c r="C42" s="184"/>
    </row>
    <row r="43" spans="1:3" x14ac:dyDescent="0.2">
      <c r="A43" s="186"/>
      <c r="B43" s="184" t="s">
        <v>237</v>
      </c>
      <c r="C43" s="186" t="s">
        <v>237</v>
      </c>
    </row>
    <row r="44" spans="1:3" ht="33.75" x14ac:dyDescent="0.2">
      <c r="A44" s="186"/>
      <c r="B44" s="192" t="s">
        <v>1625</v>
      </c>
      <c r="C44" s="192" t="s">
        <v>1677</v>
      </c>
    </row>
  </sheetData>
  <sheetProtection formatCells="0" formatColumns="0" formatRows="0" autoFilter="0" pivotTables="0"/>
  <mergeCells count="1">
    <mergeCell ref="A1:B1"/>
  </mergeCells>
  <pageMargins left="0.70866141732283472" right="0.70866141732283472" top="0.74803149606299213" bottom="0.74803149606299213" header="0.31496062992125984" footer="0.31496062992125984"/>
  <pageSetup scale="96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8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D12" sqref="D1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4" width="17.7109375" style="6" customWidth="1"/>
    <col min="5" max="16384" width="11.42578125" style="6"/>
  </cols>
  <sheetData>
    <row r="2" spans="1:4" ht="15" customHeight="1" x14ac:dyDescent="0.2">
      <c r="A2" s="475" t="s">
        <v>143</v>
      </c>
      <c r="B2" s="476"/>
      <c r="C2" s="88"/>
      <c r="D2" s="88"/>
    </row>
    <row r="3" spans="1:4" ht="12" thickBot="1" x14ac:dyDescent="0.25">
      <c r="A3" s="88"/>
      <c r="B3" s="88"/>
      <c r="C3" s="88"/>
      <c r="D3" s="88"/>
    </row>
    <row r="4" spans="1:4" ht="14.1" customHeight="1" x14ac:dyDescent="0.2">
      <c r="A4" s="137" t="s">
        <v>234</v>
      </c>
      <c r="B4" s="154"/>
      <c r="C4" s="154"/>
      <c r="D4" s="155"/>
    </row>
    <row r="5" spans="1:4" ht="14.1" customHeight="1" x14ac:dyDescent="0.2">
      <c r="A5" s="139" t="s">
        <v>144</v>
      </c>
      <c r="B5" s="145"/>
      <c r="C5" s="145"/>
      <c r="D5" s="146"/>
    </row>
    <row r="6" spans="1:4" ht="14.1" customHeight="1" x14ac:dyDescent="0.2">
      <c r="A6" s="477" t="s">
        <v>158</v>
      </c>
      <c r="B6" s="487"/>
      <c r="C6" s="487"/>
      <c r="D6" s="488"/>
    </row>
    <row r="7" spans="1:4" ht="14.1" customHeight="1" thickBot="1" x14ac:dyDescent="0.25">
      <c r="A7" s="151" t="s">
        <v>159</v>
      </c>
      <c r="B7" s="152"/>
      <c r="C7" s="152"/>
      <c r="D7" s="153"/>
    </row>
    <row r="8" spans="1:4" x14ac:dyDescent="0.2">
      <c r="A8" s="88"/>
      <c r="B8" s="88"/>
      <c r="C8" s="88"/>
      <c r="D8" s="88"/>
    </row>
  </sheetData>
  <mergeCells count="2">
    <mergeCell ref="A2:B2"/>
    <mergeCell ref="A6:D6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zoomScaleSheetLayoutView="100" workbookViewId="0">
      <selection activeCell="B10" sqref="B1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7" width="22.7109375" style="89" customWidth="1"/>
    <col min="8" max="16384" width="11.42578125" style="89"/>
  </cols>
  <sheetData>
    <row r="1" spans="1:7" s="258" customFormat="1" ht="11.25" customHeight="1" x14ac:dyDescent="0.25">
      <c r="A1" s="14" t="s">
        <v>43</v>
      </c>
      <c r="B1" s="14"/>
      <c r="C1" s="290"/>
      <c r="D1" s="14"/>
      <c r="E1" s="14"/>
      <c r="F1" s="14"/>
      <c r="G1" s="291"/>
    </row>
    <row r="2" spans="1:7" s="258" customFormat="1" ht="11.25" customHeight="1" x14ac:dyDescent="0.25">
      <c r="A2" s="14" t="s">
        <v>139</v>
      </c>
      <c r="B2" s="14"/>
      <c r="C2" s="290"/>
      <c r="D2" s="14"/>
      <c r="E2" s="14"/>
      <c r="F2" s="14"/>
      <c r="G2" s="14"/>
    </row>
    <row r="5" spans="1:7" ht="11.25" customHeight="1" x14ac:dyDescent="0.2">
      <c r="A5" s="217" t="s">
        <v>298</v>
      </c>
      <c r="B5" s="217"/>
      <c r="G5" s="190" t="s">
        <v>297</v>
      </c>
    </row>
    <row r="6" spans="1:7" x14ac:dyDescent="0.2">
      <c r="A6" s="288"/>
      <c r="B6" s="288"/>
      <c r="C6" s="289"/>
      <c r="D6" s="288"/>
      <c r="E6" s="288"/>
      <c r="F6" s="288"/>
      <c r="G6" s="288"/>
    </row>
    <row r="7" spans="1:7" ht="15" customHeight="1" x14ac:dyDescent="0.2">
      <c r="A7" s="228" t="s">
        <v>45</v>
      </c>
      <c r="B7" s="227" t="s">
        <v>46</v>
      </c>
      <c r="C7" s="225" t="s">
        <v>242</v>
      </c>
      <c r="D7" s="226" t="s">
        <v>241</v>
      </c>
      <c r="E7" s="226" t="s">
        <v>296</v>
      </c>
      <c r="F7" s="227" t="s">
        <v>295</v>
      </c>
      <c r="G7" s="227" t="s">
        <v>294</v>
      </c>
    </row>
    <row r="8" spans="1:7" x14ac:dyDescent="0.2">
      <c r="A8" s="285"/>
      <c r="B8" s="285"/>
      <c r="C8" s="222"/>
      <c r="D8" s="287"/>
      <c r="E8" s="286"/>
      <c r="F8" s="285"/>
      <c r="G8" s="285"/>
    </row>
    <row r="9" spans="1:7" x14ac:dyDescent="0.2">
      <c r="A9" s="285"/>
      <c r="B9" s="285" t="s">
        <v>1628</v>
      </c>
      <c r="C9" s="222"/>
      <c r="D9" s="286"/>
      <c r="E9" s="286"/>
      <c r="F9" s="285"/>
      <c r="G9" s="285"/>
    </row>
    <row r="10" spans="1:7" x14ac:dyDescent="0.2">
      <c r="A10" s="285"/>
      <c r="B10" s="285"/>
      <c r="C10" s="222"/>
      <c r="D10" s="286"/>
      <c r="E10" s="286"/>
      <c r="F10" s="285"/>
      <c r="G10" s="285"/>
    </row>
    <row r="11" spans="1:7" x14ac:dyDescent="0.2">
      <c r="A11" s="285"/>
      <c r="B11" s="285"/>
      <c r="C11" s="222"/>
      <c r="D11" s="286"/>
      <c r="E11" s="286"/>
      <c r="F11" s="285"/>
      <c r="G11" s="285"/>
    </row>
    <row r="12" spans="1:7" x14ac:dyDescent="0.2">
      <c r="A12" s="285"/>
      <c r="B12" s="285"/>
      <c r="C12" s="222"/>
      <c r="D12" s="286"/>
      <c r="E12" s="286"/>
      <c r="F12" s="285"/>
      <c r="G12" s="285"/>
    </row>
    <row r="13" spans="1:7" x14ac:dyDescent="0.2">
      <c r="A13" s="285"/>
      <c r="B13" s="285"/>
      <c r="C13" s="222"/>
      <c r="D13" s="286"/>
      <c r="E13" s="286"/>
      <c r="F13" s="285"/>
      <c r="G13" s="285"/>
    </row>
    <row r="14" spans="1:7" x14ac:dyDescent="0.2">
      <c r="A14" s="285"/>
      <c r="B14" s="285"/>
      <c r="C14" s="222"/>
      <c r="D14" s="286"/>
      <c r="E14" s="286"/>
      <c r="F14" s="285"/>
      <c r="G14" s="285"/>
    </row>
    <row r="15" spans="1:7" x14ac:dyDescent="0.2">
      <c r="A15" s="285"/>
      <c r="B15" s="285"/>
      <c r="C15" s="222"/>
      <c r="D15" s="286"/>
      <c r="E15" s="286"/>
      <c r="F15" s="285"/>
      <c r="G15" s="285"/>
    </row>
    <row r="16" spans="1:7" x14ac:dyDescent="0.2">
      <c r="A16" s="62"/>
      <c r="B16" s="62" t="s">
        <v>293</v>
      </c>
      <c r="C16" s="244">
        <f>SUM(C8:C15)</f>
        <v>0</v>
      </c>
      <c r="D16" s="62"/>
      <c r="E16" s="62"/>
      <c r="F16" s="62"/>
      <c r="G16" s="62"/>
    </row>
  </sheetData>
  <dataValidations count="7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Tipo de fideicomiso(s) que tiene la entidad derivado de los recursos asignados (Art. 32 LGCG.). Puede ser de: Administración, Inversión." sqref="D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Caracterisiticas relevantes que tengan impacto financiero o situación de riesgo. Ejemplo: Becas a fondo perdido." sqref="E7"/>
    <dataValidation allowBlank="1" showInputMessage="1" showErrorMessage="1" prompt="Nombre con el que se identifica el fideicomiso." sqref="F7"/>
    <dataValidation allowBlank="1" showInputMessage="1" showErrorMessage="1" prompt="Razón de existencia/fin del fideicomiso." sqref="G7"/>
  </dataValidations>
  <pageMargins left="0.7" right="0.7" top="0.75" bottom="0.75" header="0.3" footer="0.3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1"/>
  <sheetViews>
    <sheetView view="pageBreakPreview" zoomScale="110" zoomScaleNormal="100" zoomScaleSheetLayoutView="110" workbookViewId="0">
      <selection activeCell="C17" sqref="C17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6" customWidth="1"/>
    <col min="6" max="7" width="20.7109375" style="6" customWidth="1"/>
    <col min="8" max="16384" width="11.42578125" style="6"/>
  </cols>
  <sheetData>
    <row r="2" spans="1:7" ht="15" customHeight="1" x14ac:dyDescent="0.2">
      <c r="A2" s="475" t="s">
        <v>143</v>
      </c>
      <c r="B2" s="476"/>
      <c r="C2" s="88"/>
      <c r="D2" s="88"/>
      <c r="E2" s="88"/>
      <c r="F2" s="88"/>
      <c r="G2" s="88"/>
    </row>
    <row r="3" spans="1:7" ht="12" thickBot="1" x14ac:dyDescent="0.25">
      <c r="A3" s="88"/>
      <c r="B3" s="88"/>
      <c r="C3" s="88"/>
      <c r="D3" s="88"/>
      <c r="E3" s="88"/>
      <c r="F3" s="88"/>
      <c r="G3" s="88"/>
    </row>
    <row r="4" spans="1:7" ht="14.1" customHeight="1" x14ac:dyDescent="0.2">
      <c r="A4" s="137" t="s">
        <v>234</v>
      </c>
      <c r="B4" s="94"/>
      <c r="C4" s="94"/>
      <c r="D4" s="94"/>
      <c r="E4" s="94"/>
      <c r="F4" s="94"/>
      <c r="G4" s="95"/>
    </row>
    <row r="5" spans="1:7" ht="14.1" customHeight="1" x14ac:dyDescent="0.2">
      <c r="A5" s="139" t="s">
        <v>144</v>
      </c>
      <c r="B5" s="12"/>
      <c r="C5" s="12"/>
      <c r="D5" s="12"/>
      <c r="E5" s="12"/>
      <c r="F5" s="12"/>
      <c r="G5" s="96"/>
    </row>
    <row r="6" spans="1:7" ht="14.1" customHeight="1" x14ac:dyDescent="0.2">
      <c r="A6" s="139" t="s">
        <v>160</v>
      </c>
      <c r="B6" s="92"/>
      <c r="C6" s="92"/>
      <c r="D6" s="92"/>
      <c r="E6" s="92"/>
      <c r="F6" s="92"/>
      <c r="G6" s="93"/>
    </row>
    <row r="7" spans="1:7" ht="14.1" customHeight="1" x14ac:dyDescent="0.2">
      <c r="A7" s="156" t="s">
        <v>161</v>
      </c>
      <c r="B7" s="12"/>
      <c r="C7" s="12"/>
      <c r="D7" s="12"/>
      <c r="E7" s="12"/>
      <c r="F7" s="12"/>
      <c r="G7" s="96"/>
    </row>
    <row r="8" spans="1:7" ht="14.1" customHeight="1" x14ac:dyDescent="0.2">
      <c r="A8" s="148" t="s">
        <v>162</v>
      </c>
      <c r="B8" s="12"/>
      <c r="C8" s="12"/>
      <c r="D8" s="12"/>
      <c r="E8" s="12"/>
      <c r="F8" s="12"/>
      <c r="G8" s="96"/>
    </row>
    <row r="9" spans="1:7" ht="14.1" customHeight="1" x14ac:dyDescent="0.2">
      <c r="A9" s="148" t="s">
        <v>163</v>
      </c>
      <c r="B9" s="12"/>
      <c r="C9" s="12"/>
      <c r="D9" s="12"/>
      <c r="E9" s="12"/>
      <c r="F9" s="12"/>
      <c r="G9" s="96"/>
    </row>
    <row r="10" spans="1:7" ht="14.1" customHeight="1" thickBot="1" x14ac:dyDescent="0.25">
      <c r="A10" s="157" t="s">
        <v>164</v>
      </c>
      <c r="B10" s="97"/>
      <c r="C10" s="97"/>
      <c r="D10" s="97"/>
      <c r="E10" s="97"/>
      <c r="F10" s="97"/>
      <c r="G10" s="98"/>
    </row>
    <row r="11" spans="1:7" x14ac:dyDescent="0.2">
      <c r="A11" s="88"/>
      <c r="B11" s="88"/>
      <c r="C11" s="88"/>
      <c r="D11" s="88"/>
      <c r="E11" s="88"/>
      <c r="F11" s="88"/>
      <c r="G11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73" orientation="landscape" r:id="rId1"/>
  <headerFooter>
    <oddHeader>&amp;CNOTAS A LOS ESTADOS FINANCIEROS</oddHeader>
    <oddFooter>&amp;L&amp;F&amp;R&amp;A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zoomScaleSheetLayoutView="100" workbookViewId="0">
      <selection activeCell="B10" sqref="B1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16384" width="11.42578125" style="89"/>
  </cols>
  <sheetData>
    <row r="1" spans="1:5" x14ac:dyDescent="0.2">
      <c r="A1" s="3" t="s">
        <v>43</v>
      </c>
      <c r="B1" s="3"/>
      <c r="C1" s="249"/>
      <c r="D1" s="3"/>
      <c r="E1" s="5"/>
    </row>
    <row r="2" spans="1:5" x14ac:dyDescent="0.2">
      <c r="A2" s="3" t="s">
        <v>139</v>
      </c>
      <c r="B2" s="3"/>
      <c r="C2" s="249"/>
      <c r="D2" s="3"/>
      <c r="E2" s="3"/>
    </row>
    <row r="5" spans="1:5" ht="11.25" customHeight="1" x14ac:dyDescent="0.2">
      <c r="A5" s="217" t="s">
        <v>302</v>
      </c>
      <c r="B5" s="217"/>
      <c r="E5" s="190" t="s">
        <v>301</v>
      </c>
    </row>
    <row r="6" spans="1:5" x14ac:dyDescent="0.2">
      <c r="A6" s="288"/>
      <c r="B6" s="288"/>
      <c r="C6" s="289"/>
      <c r="D6" s="288"/>
      <c r="E6" s="288"/>
    </row>
    <row r="7" spans="1:5" ht="15" customHeight="1" x14ac:dyDescent="0.2">
      <c r="A7" s="228" t="s">
        <v>45</v>
      </c>
      <c r="B7" s="227" t="s">
        <v>46</v>
      </c>
      <c r="C7" s="225" t="s">
        <v>242</v>
      </c>
      <c r="D7" s="226" t="s">
        <v>241</v>
      </c>
      <c r="E7" s="227" t="s">
        <v>300</v>
      </c>
    </row>
    <row r="8" spans="1:5" ht="11.25" customHeight="1" x14ac:dyDescent="0.2">
      <c r="A8" s="287"/>
      <c r="B8" s="287"/>
      <c r="C8" s="254"/>
      <c r="D8" s="287"/>
      <c r="E8" s="287"/>
    </row>
    <row r="9" spans="1:5" ht="11.25" customHeight="1" x14ac:dyDescent="0.2">
      <c r="A9" s="287"/>
      <c r="B9" s="287" t="s">
        <v>1628</v>
      </c>
      <c r="C9" s="254"/>
      <c r="D9" s="287"/>
      <c r="E9" s="287"/>
    </row>
    <row r="10" spans="1:5" ht="11.25" customHeight="1" x14ac:dyDescent="0.2">
      <c r="A10" s="287"/>
      <c r="B10" s="287"/>
      <c r="C10" s="254"/>
      <c r="D10" s="287"/>
      <c r="E10" s="287"/>
    </row>
    <row r="11" spans="1:5" ht="11.25" customHeight="1" x14ac:dyDescent="0.2">
      <c r="A11" s="287"/>
      <c r="B11" s="287"/>
      <c r="C11" s="254"/>
      <c r="D11" s="287"/>
      <c r="E11" s="287"/>
    </row>
    <row r="12" spans="1:5" ht="11.25" customHeight="1" x14ac:dyDescent="0.2">
      <c r="A12" s="287"/>
      <c r="B12" s="287"/>
      <c r="C12" s="254"/>
      <c r="D12" s="287"/>
      <c r="E12" s="287"/>
    </row>
    <row r="13" spans="1:5" ht="11.25" customHeight="1" x14ac:dyDescent="0.2">
      <c r="A13" s="287"/>
      <c r="B13" s="287"/>
      <c r="C13" s="254"/>
      <c r="D13" s="287"/>
      <c r="E13" s="287"/>
    </row>
    <row r="14" spans="1:5" ht="11.25" customHeight="1" x14ac:dyDescent="0.2">
      <c r="A14" s="287"/>
      <c r="B14" s="287"/>
      <c r="C14" s="254"/>
      <c r="D14" s="287"/>
      <c r="E14" s="287"/>
    </row>
    <row r="15" spans="1:5" x14ac:dyDescent="0.2">
      <c r="A15" s="287"/>
      <c r="B15" s="287"/>
      <c r="C15" s="254"/>
      <c r="D15" s="287"/>
      <c r="E15" s="287"/>
    </row>
    <row r="16" spans="1:5" x14ac:dyDescent="0.2">
      <c r="A16" s="253"/>
      <c r="B16" s="253" t="s">
        <v>299</v>
      </c>
      <c r="C16" s="252">
        <f>SUM(C8:C15)</f>
        <v>0</v>
      </c>
      <c r="D16" s="253"/>
      <c r="E16" s="253"/>
    </row>
  </sheetData>
  <dataValidations count="5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Tipo de Participaciones y Aportaciones de capital que tiene la entidad. Ejemplo: ordinarias, preferentes, serie A, B, C." sqref="D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Especificar el nombre de la Empresa u Organismo Público Descentralizado al que se realizó la aportación. (organismo público descentralizados)." sqref="E7"/>
  </dataValidations>
  <pageMargins left="0.7" right="0.7" top="0.75" bottom="0.75" header="0.3" footer="0.3"/>
  <pageSetup scale="6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10" zoomScaleNormal="100" zoomScaleSheetLayoutView="110" workbookViewId="0">
      <selection activeCell="D11" sqref="D11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6" customWidth="1"/>
    <col min="6" max="16384" width="11.42578125" style="6"/>
  </cols>
  <sheetData>
    <row r="2" spans="1:5" ht="15" customHeight="1" x14ac:dyDescent="0.2">
      <c r="A2" s="475" t="s">
        <v>143</v>
      </c>
      <c r="B2" s="476"/>
      <c r="C2" s="88"/>
      <c r="D2" s="88"/>
      <c r="E2" s="88"/>
    </row>
    <row r="3" spans="1:5" ht="12" thickBot="1" x14ac:dyDescent="0.25">
      <c r="A3" s="88"/>
      <c r="B3" s="88"/>
      <c r="C3" s="88"/>
      <c r="D3" s="88"/>
      <c r="E3" s="88"/>
    </row>
    <row r="4" spans="1:5" ht="14.1" customHeight="1" x14ac:dyDescent="0.2">
      <c r="A4" s="137" t="s">
        <v>234</v>
      </c>
      <c r="B4" s="94"/>
      <c r="C4" s="94"/>
      <c r="D4" s="94"/>
      <c r="E4" s="95"/>
    </row>
    <row r="5" spans="1:5" ht="14.1" customHeight="1" x14ac:dyDescent="0.2">
      <c r="A5" s="139" t="s">
        <v>144</v>
      </c>
      <c r="B5" s="12"/>
      <c r="C5" s="12"/>
      <c r="D5" s="12"/>
      <c r="E5" s="96"/>
    </row>
    <row r="6" spans="1:5" ht="14.1" customHeight="1" x14ac:dyDescent="0.2">
      <c r="A6" s="139" t="s">
        <v>165</v>
      </c>
      <c r="B6" s="92"/>
      <c r="C6" s="92"/>
      <c r="D6" s="92"/>
      <c r="E6" s="93"/>
    </row>
    <row r="7" spans="1:5" ht="14.1" customHeight="1" x14ac:dyDescent="0.2">
      <c r="A7" s="148" t="s">
        <v>166</v>
      </c>
      <c r="B7" s="12"/>
      <c r="C7" s="12"/>
      <c r="D7" s="12"/>
      <c r="E7" s="96"/>
    </row>
    <row r="8" spans="1:5" ht="14.1" customHeight="1" thickBot="1" x14ac:dyDescent="0.25">
      <c r="A8" s="151" t="s">
        <v>167</v>
      </c>
      <c r="B8" s="99"/>
      <c r="C8" s="99"/>
      <c r="D8" s="99"/>
      <c r="E8" s="100"/>
    </row>
    <row r="9" spans="1:5" x14ac:dyDescent="0.2">
      <c r="A9" s="88"/>
      <c r="B9" s="88"/>
      <c r="C9" s="88"/>
      <c r="D9" s="88"/>
      <c r="E9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0"/>
  <sheetViews>
    <sheetView topLeftCell="A472" zoomScaleNormal="100" zoomScaleSheetLayoutView="100" workbookViewId="0">
      <selection sqref="A1:H49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7" width="17.7109375" style="89" customWidth="1"/>
    <col min="8" max="8" width="8.7109375" style="89" customWidth="1"/>
    <col min="9" max="16384" width="11.42578125" style="89"/>
  </cols>
  <sheetData>
    <row r="1" spans="1:6" x14ac:dyDescent="0.2">
      <c r="A1" s="3" t="s">
        <v>43</v>
      </c>
      <c r="B1" s="3"/>
      <c r="C1" s="249"/>
      <c r="D1" s="249"/>
      <c r="E1" s="249"/>
      <c r="F1" s="5"/>
    </row>
    <row r="2" spans="1:6" x14ac:dyDescent="0.2">
      <c r="A2" s="3" t="s">
        <v>139</v>
      </c>
      <c r="B2" s="3"/>
      <c r="C2" s="249"/>
      <c r="D2" s="249"/>
      <c r="E2" s="249"/>
      <c r="F2" s="241"/>
    </row>
    <row r="3" spans="1:6" x14ac:dyDescent="0.2">
      <c r="F3" s="241"/>
    </row>
    <row r="4" spans="1:6" x14ac:dyDescent="0.2">
      <c r="F4" s="241"/>
    </row>
    <row r="5" spans="1:6" ht="11.25" customHeight="1" x14ac:dyDescent="0.2">
      <c r="A5" s="217" t="s">
        <v>318</v>
      </c>
      <c r="B5" s="217"/>
      <c r="C5" s="294"/>
      <c r="D5" s="294"/>
      <c r="E5" s="294"/>
      <c r="F5" s="270" t="s">
        <v>307</v>
      </c>
    </row>
    <row r="6" spans="1:6" x14ac:dyDescent="0.2">
      <c r="A6" s="297"/>
      <c r="B6" s="297"/>
      <c r="C6" s="294"/>
      <c r="D6" s="296"/>
      <c r="E6" s="296"/>
      <c r="F6" s="295"/>
    </row>
    <row r="7" spans="1:6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293" t="s">
        <v>49</v>
      </c>
      <c r="F7" s="292" t="s">
        <v>306</v>
      </c>
    </row>
    <row r="8" spans="1:6" x14ac:dyDescent="0.2">
      <c r="A8" s="223" t="s">
        <v>542</v>
      </c>
      <c r="B8" s="223" t="s">
        <v>543</v>
      </c>
      <c r="C8" s="222">
        <v>365000</v>
      </c>
      <c r="D8" s="222">
        <v>365000</v>
      </c>
      <c r="E8" s="222">
        <f>D8-C8</f>
        <v>0</v>
      </c>
      <c r="F8" s="222"/>
    </row>
    <row r="9" spans="1:6" s="452" customFormat="1" x14ac:dyDescent="0.2">
      <c r="A9" s="459" t="s">
        <v>544</v>
      </c>
      <c r="B9" s="459" t="s">
        <v>545</v>
      </c>
      <c r="C9" s="453">
        <v>3797600</v>
      </c>
      <c r="D9" s="453">
        <v>3797600</v>
      </c>
      <c r="E9" s="453">
        <f t="shared" ref="E9:E72" si="0">D9-C9</f>
        <v>0</v>
      </c>
      <c r="F9" s="453"/>
    </row>
    <row r="10" spans="1:6" s="452" customFormat="1" x14ac:dyDescent="0.2">
      <c r="A10" s="459" t="s">
        <v>546</v>
      </c>
      <c r="B10" s="459" t="s">
        <v>547</v>
      </c>
      <c r="C10" s="453">
        <v>29300</v>
      </c>
      <c r="D10" s="453">
        <v>29300</v>
      </c>
      <c r="E10" s="453">
        <f t="shared" si="0"/>
        <v>0</v>
      </c>
      <c r="F10" s="453"/>
    </row>
    <row r="11" spans="1:6" s="452" customFormat="1" x14ac:dyDescent="0.2">
      <c r="A11" s="459" t="s">
        <v>548</v>
      </c>
      <c r="B11" s="459" t="s">
        <v>549</v>
      </c>
      <c r="C11" s="453">
        <v>227200</v>
      </c>
      <c r="D11" s="453">
        <v>227200</v>
      </c>
      <c r="E11" s="453">
        <f t="shared" si="0"/>
        <v>0</v>
      </c>
      <c r="F11" s="453"/>
    </row>
    <row r="12" spans="1:6" s="452" customFormat="1" x14ac:dyDescent="0.2">
      <c r="A12" s="459" t="s">
        <v>550</v>
      </c>
      <c r="B12" s="459" t="s">
        <v>551</v>
      </c>
      <c r="C12" s="453">
        <v>26100</v>
      </c>
      <c r="D12" s="453">
        <v>26100</v>
      </c>
      <c r="E12" s="453">
        <f t="shared" si="0"/>
        <v>0</v>
      </c>
      <c r="F12" s="453"/>
    </row>
    <row r="13" spans="1:6" s="452" customFormat="1" x14ac:dyDescent="0.2">
      <c r="A13" s="459" t="s">
        <v>552</v>
      </c>
      <c r="B13" s="459" t="s">
        <v>553</v>
      </c>
      <c r="C13" s="453">
        <v>310600</v>
      </c>
      <c r="D13" s="453">
        <v>310600</v>
      </c>
      <c r="E13" s="453">
        <f t="shared" si="0"/>
        <v>0</v>
      </c>
      <c r="F13" s="453"/>
    </row>
    <row r="14" spans="1:6" s="452" customFormat="1" x14ac:dyDescent="0.2">
      <c r="A14" s="459" t="s">
        <v>554</v>
      </c>
      <c r="B14" s="459" t="s">
        <v>555</v>
      </c>
      <c r="C14" s="453">
        <v>9400</v>
      </c>
      <c r="D14" s="453">
        <v>9400</v>
      </c>
      <c r="E14" s="453">
        <f t="shared" si="0"/>
        <v>0</v>
      </c>
      <c r="F14" s="453"/>
    </row>
    <row r="15" spans="1:6" s="452" customFormat="1" x14ac:dyDescent="0.2">
      <c r="A15" s="459" t="s">
        <v>556</v>
      </c>
      <c r="B15" s="459" t="s">
        <v>557</v>
      </c>
      <c r="C15" s="453">
        <v>23800</v>
      </c>
      <c r="D15" s="453">
        <v>23800</v>
      </c>
      <c r="E15" s="453">
        <f t="shared" si="0"/>
        <v>0</v>
      </c>
      <c r="F15" s="453"/>
    </row>
    <row r="16" spans="1:6" s="452" customFormat="1" x14ac:dyDescent="0.2">
      <c r="A16" s="459" t="s">
        <v>558</v>
      </c>
      <c r="B16" s="459" t="s">
        <v>559</v>
      </c>
      <c r="C16" s="453">
        <v>132900</v>
      </c>
      <c r="D16" s="453">
        <v>132900</v>
      </c>
      <c r="E16" s="453">
        <f t="shared" si="0"/>
        <v>0</v>
      </c>
      <c r="F16" s="453"/>
    </row>
    <row r="17" spans="1:6" s="452" customFormat="1" x14ac:dyDescent="0.2">
      <c r="A17" s="459" t="s">
        <v>560</v>
      </c>
      <c r="B17" s="459" t="s">
        <v>561</v>
      </c>
      <c r="C17" s="453">
        <v>249400</v>
      </c>
      <c r="D17" s="453">
        <v>249400</v>
      </c>
      <c r="E17" s="453">
        <f t="shared" si="0"/>
        <v>0</v>
      </c>
      <c r="F17" s="453"/>
    </row>
    <row r="18" spans="1:6" s="452" customFormat="1" x14ac:dyDescent="0.2">
      <c r="A18" s="459" t="s">
        <v>562</v>
      </c>
      <c r="B18" s="459" t="s">
        <v>563</v>
      </c>
      <c r="C18" s="453">
        <v>637900</v>
      </c>
      <c r="D18" s="453">
        <v>637900</v>
      </c>
      <c r="E18" s="453">
        <f t="shared" si="0"/>
        <v>0</v>
      </c>
      <c r="F18" s="453"/>
    </row>
    <row r="19" spans="1:6" s="452" customFormat="1" x14ac:dyDescent="0.2">
      <c r="A19" s="459" t="s">
        <v>564</v>
      </c>
      <c r="B19" s="459" t="s">
        <v>565</v>
      </c>
      <c r="C19" s="453">
        <v>11000</v>
      </c>
      <c r="D19" s="453">
        <v>11000</v>
      </c>
      <c r="E19" s="453">
        <f t="shared" si="0"/>
        <v>0</v>
      </c>
      <c r="F19" s="453"/>
    </row>
    <row r="20" spans="1:6" s="452" customFormat="1" x14ac:dyDescent="0.2">
      <c r="A20" s="459" t="s">
        <v>566</v>
      </c>
      <c r="B20" s="459" t="s">
        <v>567</v>
      </c>
      <c r="C20" s="453">
        <v>160200</v>
      </c>
      <c r="D20" s="453">
        <v>160200</v>
      </c>
      <c r="E20" s="453">
        <f t="shared" si="0"/>
        <v>0</v>
      </c>
      <c r="F20" s="453"/>
    </row>
    <row r="21" spans="1:6" s="452" customFormat="1" x14ac:dyDescent="0.2">
      <c r="A21" s="459" t="s">
        <v>568</v>
      </c>
      <c r="B21" s="459" t="s">
        <v>569</v>
      </c>
      <c r="C21" s="453">
        <v>181500</v>
      </c>
      <c r="D21" s="453">
        <v>181500</v>
      </c>
      <c r="E21" s="453">
        <f t="shared" si="0"/>
        <v>0</v>
      </c>
      <c r="F21" s="453"/>
    </row>
    <row r="22" spans="1:6" s="452" customFormat="1" x14ac:dyDescent="0.2">
      <c r="A22" s="459" t="s">
        <v>570</v>
      </c>
      <c r="B22" s="459" t="s">
        <v>571</v>
      </c>
      <c r="C22" s="453">
        <v>35200</v>
      </c>
      <c r="D22" s="453">
        <v>35200</v>
      </c>
      <c r="E22" s="453">
        <f t="shared" si="0"/>
        <v>0</v>
      </c>
      <c r="F22" s="453"/>
    </row>
    <row r="23" spans="1:6" s="452" customFormat="1" x14ac:dyDescent="0.2">
      <c r="A23" s="459" t="s">
        <v>572</v>
      </c>
      <c r="B23" s="459" t="s">
        <v>573</v>
      </c>
      <c r="C23" s="453">
        <v>764000</v>
      </c>
      <c r="D23" s="453">
        <v>764000</v>
      </c>
      <c r="E23" s="453">
        <f t="shared" si="0"/>
        <v>0</v>
      </c>
      <c r="F23" s="453"/>
    </row>
    <row r="24" spans="1:6" s="452" customFormat="1" x14ac:dyDescent="0.2">
      <c r="A24" s="459" t="s">
        <v>574</v>
      </c>
      <c r="B24" s="459" t="s">
        <v>575</v>
      </c>
      <c r="C24" s="453">
        <v>8900</v>
      </c>
      <c r="D24" s="453">
        <v>8900</v>
      </c>
      <c r="E24" s="453">
        <f t="shared" si="0"/>
        <v>0</v>
      </c>
      <c r="F24" s="453"/>
    </row>
    <row r="25" spans="1:6" s="452" customFormat="1" x14ac:dyDescent="0.2">
      <c r="A25" s="459" t="s">
        <v>576</v>
      </c>
      <c r="B25" s="459" t="s">
        <v>577</v>
      </c>
      <c r="C25" s="453">
        <v>6100</v>
      </c>
      <c r="D25" s="453">
        <v>6100</v>
      </c>
      <c r="E25" s="453">
        <f t="shared" si="0"/>
        <v>0</v>
      </c>
      <c r="F25" s="453"/>
    </row>
    <row r="26" spans="1:6" s="452" customFormat="1" x14ac:dyDescent="0.2">
      <c r="A26" s="459" t="s">
        <v>578</v>
      </c>
      <c r="B26" s="459" t="s">
        <v>579</v>
      </c>
      <c r="C26" s="453">
        <v>2600</v>
      </c>
      <c r="D26" s="453">
        <v>2600</v>
      </c>
      <c r="E26" s="453">
        <f t="shared" si="0"/>
        <v>0</v>
      </c>
      <c r="F26" s="453"/>
    </row>
    <row r="27" spans="1:6" s="452" customFormat="1" x14ac:dyDescent="0.2">
      <c r="A27" s="459" t="s">
        <v>580</v>
      </c>
      <c r="B27" s="459" t="s">
        <v>581</v>
      </c>
      <c r="C27" s="453">
        <v>5000</v>
      </c>
      <c r="D27" s="453">
        <v>5000</v>
      </c>
      <c r="E27" s="453">
        <f t="shared" si="0"/>
        <v>0</v>
      </c>
      <c r="F27" s="453"/>
    </row>
    <row r="28" spans="1:6" s="452" customFormat="1" x14ac:dyDescent="0.2">
      <c r="A28" s="459" t="s">
        <v>582</v>
      </c>
      <c r="B28" s="459" t="s">
        <v>583</v>
      </c>
      <c r="C28" s="453">
        <v>4900</v>
      </c>
      <c r="D28" s="453">
        <v>4900</v>
      </c>
      <c r="E28" s="453">
        <f t="shared" si="0"/>
        <v>0</v>
      </c>
      <c r="F28" s="453"/>
    </row>
    <row r="29" spans="1:6" s="452" customFormat="1" x14ac:dyDescent="0.2">
      <c r="A29" s="459" t="s">
        <v>584</v>
      </c>
      <c r="B29" s="459" t="s">
        <v>585</v>
      </c>
      <c r="C29" s="453">
        <v>43600</v>
      </c>
      <c r="D29" s="453">
        <v>43600</v>
      </c>
      <c r="E29" s="453">
        <f t="shared" si="0"/>
        <v>0</v>
      </c>
      <c r="F29" s="453"/>
    </row>
    <row r="30" spans="1:6" s="452" customFormat="1" x14ac:dyDescent="0.2">
      <c r="A30" s="459" t="s">
        <v>586</v>
      </c>
      <c r="B30" s="459" t="s">
        <v>587</v>
      </c>
      <c r="C30" s="453">
        <v>235500</v>
      </c>
      <c r="D30" s="453">
        <v>235500</v>
      </c>
      <c r="E30" s="453">
        <f t="shared" si="0"/>
        <v>0</v>
      </c>
      <c r="F30" s="453"/>
    </row>
    <row r="31" spans="1:6" s="452" customFormat="1" x14ac:dyDescent="0.2">
      <c r="A31" s="459" t="s">
        <v>588</v>
      </c>
      <c r="B31" s="459" t="s">
        <v>589</v>
      </c>
      <c r="C31" s="453">
        <v>126800</v>
      </c>
      <c r="D31" s="453">
        <v>126800</v>
      </c>
      <c r="E31" s="453">
        <f t="shared" si="0"/>
        <v>0</v>
      </c>
      <c r="F31" s="453"/>
    </row>
    <row r="32" spans="1:6" s="452" customFormat="1" x14ac:dyDescent="0.2">
      <c r="A32" s="459" t="s">
        <v>590</v>
      </c>
      <c r="B32" s="459" t="s">
        <v>591</v>
      </c>
      <c r="C32" s="453">
        <v>268800</v>
      </c>
      <c r="D32" s="453">
        <v>268800</v>
      </c>
      <c r="E32" s="453">
        <f t="shared" si="0"/>
        <v>0</v>
      </c>
      <c r="F32" s="453"/>
    </row>
    <row r="33" spans="1:6" s="452" customFormat="1" x14ac:dyDescent="0.2">
      <c r="A33" s="459" t="s">
        <v>592</v>
      </c>
      <c r="B33" s="459" t="s">
        <v>593</v>
      </c>
      <c r="C33" s="453">
        <v>148400</v>
      </c>
      <c r="D33" s="453">
        <v>148400</v>
      </c>
      <c r="E33" s="453">
        <f t="shared" si="0"/>
        <v>0</v>
      </c>
      <c r="F33" s="453"/>
    </row>
    <row r="34" spans="1:6" s="452" customFormat="1" x14ac:dyDescent="0.2">
      <c r="A34" s="459" t="s">
        <v>594</v>
      </c>
      <c r="B34" s="459" t="s">
        <v>595</v>
      </c>
      <c r="C34" s="453">
        <v>50000</v>
      </c>
      <c r="D34" s="453">
        <v>50000</v>
      </c>
      <c r="E34" s="453">
        <f t="shared" si="0"/>
        <v>0</v>
      </c>
      <c r="F34" s="453"/>
    </row>
    <row r="35" spans="1:6" s="452" customFormat="1" x14ac:dyDescent="0.2">
      <c r="A35" s="459" t="s">
        <v>596</v>
      </c>
      <c r="B35" s="459" t="s">
        <v>597</v>
      </c>
      <c r="C35" s="453">
        <v>526200</v>
      </c>
      <c r="D35" s="453">
        <v>526200</v>
      </c>
      <c r="E35" s="453">
        <f t="shared" si="0"/>
        <v>0</v>
      </c>
      <c r="F35" s="453"/>
    </row>
    <row r="36" spans="1:6" s="452" customFormat="1" x14ac:dyDescent="0.2">
      <c r="A36" s="459" t="s">
        <v>598</v>
      </c>
      <c r="B36" s="459" t="s">
        <v>599</v>
      </c>
      <c r="C36" s="453">
        <v>306800</v>
      </c>
      <c r="D36" s="453">
        <v>306800</v>
      </c>
      <c r="E36" s="453">
        <f t="shared" si="0"/>
        <v>0</v>
      </c>
      <c r="F36" s="453"/>
    </row>
    <row r="37" spans="1:6" s="452" customFormat="1" x14ac:dyDescent="0.2">
      <c r="A37" s="459" t="s">
        <v>600</v>
      </c>
      <c r="B37" s="459" t="s">
        <v>601</v>
      </c>
      <c r="C37" s="453">
        <v>43400</v>
      </c>
      <c r="D37" s="453">
        <v>43400</v>
      </c>
      <c r="E37" s="453">
        <f t="shared" si="0"/>
        <v>0</v>
      </c>
      <c r="F37" s="453"/>
    </row>
    <row r="38" spans="1:6" s="452" customFormat="1" x14ac:dyDescent="0.2">
      <c r="A38" s="459" t="s">
        <v>602</v>
      </c>
      <c r="B38" s="459" t="s">
        <v>603</v>
      </c>
      <c r="C38" s="453">
        <v>73200</v>
      </c>
      <c r="D38" s="453">
        <v>73200</v>
      </c>
      <c r="E38" s="453">
        <f t="shared" si="0"/>
        <v>0</v>
      </c>
      <c r="F38" s="453"/>
    </row>
    <row r="39" spans="1:6" s="452" customFormat="1" x14ac:dyDescent="0.2">
      <c r="A39" s="459" t="s">
        <v>604</v>
      </c>
      <c r="B39" s="459" t="s">
        <v>605</v>
      </c>
      <c r="C39" s="453">
        <v>66900</v>
      </c>
      <c r="D39" s="453">
        <v>66900</v>
      </c>
      <c r="E39" s="453">
        <f t="shared" si="0"/>
        <v>0</v>
      </c>
      <c r="F39" s="453"/>
    </row>
    <row r="40" spans="1:6" s="452" customFormat="1" x14ac:dyDescent="0.2">
      <c r="A40" s="459" t="s">
        <v>606</v>
      </c>
      <c r="B40" s="459" t="s">
        <v>607</v>
      </c>
      <c r="C40" s="453">
        <v>373100</v>
      </c>
      <c r="D40" s="453">
        <v>373100</v>
      </c>
      <c r="E40" s="453">
        <f t="shared" si="0"/>
        <v>0</v>
      </c>
      <c r="F40" s="453"/>
    </row>
    <row r="41" spans="1:6" s="452" customFormat="1" x14ac:dyDescent="0.2">
      <c r="A41" s="459" t="s">
        <v>608</v>
      </c>
      <c r="B41" s="459" t="s">
        <v>609</v>
      </c>
      <c r="C41" s="453">
        <v>454900</v>
      </c>
      <c r="D41" s="453">
        <v>454900</v>
      </c>
      <c r="E41" s="453">
        <f t="shared" si="0"/>
        <v>0</v>
      </c>
      <c r="F41" s="453"/>
    </row>
    <row r="42" spans="1:6" s="452" customFormat="1" x14ac:dyDescent="0.2">
      <c r="A42" s="459" t="s">
        <v>610</v>
      </c>
      <c r="B42" s="459" t="s">
        <v>611</v>
      </c>
      <c r="C42" s="453">
        <v>157000</v>
      </c>
      <c r="D42" s="453">
        <v>157000</v>
      </c>
      <c r="E42" s="453">
        <f t="shared" si="0"/>
        <v>0</v>
      </c>
      <c r="F42" s="453"/>
    </row>
    <row r="43" spans="1:6" s="452" customFormat="1" x14ac:dyDescent="0.2">
      <c r="A43" s="459" t="s">
        <v>612</v>
      </c>
      <c r="B43" s="459" t="s">
        <v>613</v>
      </c>
      <c r="C43" s="453">
        <v>95125.39</v>
      </c>
      <c r="D43" s="453">
        <v>95125.39</v>
      </c>
      <c r="E43" s="453">
        <f t="shared" si="0"/>
        <v>0</v>
      </c>
      <c r="F43" s="453"/>
    </row>
    <row r="44" spans="1:6" s="452" customFormat="1" x14ac:dyDescent="0.2">
      <c r="A44" s="459" t="s">
        <v>614</v>
      </c>
      <c r="B44" s="459" t="s">
        <v>615</v>
      </c>
      <c r="C44" s="453">
        <v>306000</v>
      </c>
      <c r="D44" s="453">
        <v>306000</v>
      </c>
      <c r="E44" s="453">
        <f t="shared" si="0"/>
        <v>0</v>
      </c>
      <c r="F44" s="453"/>
    </row>
    <row r="45" spans="1:6" s="452" customFormat="1" x14ac:dyDescent="0.2">
      <c r="A45" s="459" t="s">
        <v>616</v>
      </c>
      <c r="B45" s="459" t="s">
        <v>617</v>
      </c>
      <c r="C45" s="453">
        <v>178200</v>
      </c>
      <c r="D45" s="453">
        <v>178200</v>
      </c>
      <c r="E45" s="453">
        <f t="shared" si="0"/>
        <v>0</v>
      </c>
      <c r="F45" s="453"/>
    </row>
    <row r="46" spans="1:6" s="452" customFormat="1" x14ac:dyDescent="0.2">
      <c r="A46" s="459" t="s">
        <v>618</v>
      </c>
      <c r="B46" s="459" t="s">
        <v>619</v>
      </c>
      <c r="C46" s="453">
        <v>319700</v>
      </c>
      <c r="D46" s="453">
        <v>319700</v>
      </c>
      <c r="E46" s="453">
        <f t="shared" si="0"/>
        <v>0</v>
      </c>
      <c r="F46" s="453"/>
    </row>
    <row r="47" spans="1:6" s="452" customFormat="1" x14ac:dyDescent="0.2">
      <c r="A47" s="459" t="s">
        <v>620</v>
      </c>
      <c r="B47" s="459" t="s">
        <v>621</v>
      </c>
      <c r="C47" s="453">
        <v>260800</v>
      </c>
      <c r="D47" s="453">
        <v>260800</v>
      </c>
      <c r="E47" s="453">
        <f t="shared" si="0"/>
        <v>0</v>
      </c>
      <c r="F47" s="453"/>
    </row>
    <row r="48" spans="1:6" s="452" customFormat="1" x14ac:dyDescent="0.2">
      <c r="A48" s="459" t="s">
        <v>622</v>
      </c>
      <c r="B48" s="459" t="s">
        <v>623</v>
      </c>
      <c r="C48" s="453">
        <v>11700</v>
      </c>
      <c r="D48" s="453">
        <v>11700</v>
      </c>
      <c r="E48" s="453">
        <f t="shared" si="0"/>
        <v>0</v>
      </c>
      <c r="F48" s="453"/>
    </row>
    <row r="49" spans="1:6" s="452" customFormat="1" x14ac:dyDescent="0.2">
      <c r="A49" s="459" t="s">
        <v>624</v>
      </c>
      <c r="B49" s="459" t="s">
        <v>625</v>
      </c>
      <c r="C49" s="453">
        <v>1244000</v>
      </c>
      <c r="D49" s="453">
        <v>1244000</v>
      </c>
      <c r="E49" s="453">
        <f t="shared" si="0"/>
        <v>0</v>
      </c>
      <c r="F49" s="453"/>
    </row>
    <row r="50" spans="1:6" s="452" customFormat="1" x14ac:dyDescent="0.2">
      <c r="A50" s="459" t="s">
        <v>626</v>
      </c>
      <c r="B50" s="459" t="s">
        <v>627</v>
      </c>
      <c r="C50" s="453">
        <v>38100</v>
      </c>
      <c r="D50" s="453">
        <v>38100</v>
      </c>
      <c r="E50" s="453">
        <f t="shared" si="0"/>
        <v>0</v>
      </c>
      <c r="F50" s="453"/>
    </row>
    <row r="51" spans="1:6" s="452" customFormat="1" x14ac:dyDescent="0.2">
      <c r="A51" s="459" t="s">
        <v>628</v>
      </c>
      <c r="B51" s="459" t="s">
        <v>629</v>
      </c>
      <c r="C51" s="453">
        <v>21800</v>
      </c>
      <c r="D51" s="453">
        <v>21800</v>
      </c>
      <c r="E51" s="453">
        <f t="shared" si="0"/>
        <v>0</v>
      </c>
      <c r="F51" s="453"/>
    </row>
    <row r="52" spans="1:6" s="452" customFormat="1" x14ac:dyDescent="0.2">
      <c r="A52" s="459" t="s">
        <v>630</v>
      </c>
      <c r="B52" s="459" t="s">
        <v>631</v>
      </c>
      <c r="C52" s="453">
        <v>1009389.12</v>
      </c>
      <c r="D52" s="453">
        <v>1009389.12</v>
      </c>
      <c r="E52" s="453">
        <f t="shared" si="0"/>
        <v>0</v>
      </c>
      <c r="F52" s="453"/>
    </row>
    <row r="53" spans="1:6" s="452" customFormat="1" x14ac:dyDescent="0.2">
      <c r="A53" s="459" t="s">
        <v>632</v>
      </c>
      <c r="B53" s="459" t="s">
        <v>633</v>
      </c>
      <c r="C53" s="453">
        <v>48100</v>
      </c>
      <c r="D53" s="453">
        <v>48100</v>
      </c>
      <c r="E53" s="453">
        <f t="shared" si="0"/>
        <v>0</v>
      </c>
      <c r="F53" s="453"/>
    </row>
    <row r="54" spans="1:6" s="452" customFormat="1" x14ac:dyDescent="0.2">
      <c r="A54" s="459" t="s">
        <v>634</v>
      </c>
      <c r="B54" s="459" t="s">
        <v>635</v>
      </c>
      <c r="C54" s="453">
        <v>826800</v>
      </c>
      <c r="D54" s="453">
        <v>826800</v>
      </c>
      <c r="E54" s="453">
        <f t="shared" si="0"/>
        <v>0</v>
      </c>
      <c r="F54" s="453"/>
    </row>
    <row r="55" spans="1:6" s="452" customFormat="1" x14ac:dyDescent="0.2">
      <c r="A55" s="459" t="s">
        <v>636</v>
      </c>
      <c r="B55" s="459" t="s">
        <v>637</v>
      </c>
      <c r="C55" s="453">
        <v>62600</v>
      </c>
      <c r="D55" s="453">
        <v>62600</v>
      </c>
      <c r="E55" s="453">
        <f t="shared" si="0"/>
        <v>0</v>
      </c>
      <c r="F55" s="453"/>
    </row>
    <row r="56" spans="1:6" s="452" customFormat="1" x14ac:dyDescent="0.2">
      <c r="A56" s="459" t="s">
        <v>638</v>
      </c>
      <c r="B56" s="459" t="s">
        <v>639</v>
      </c>
      <c r="C56" s="453">
        <v>176000</v>
      </c>
      <c r="D56" s="453">
        <v>176000</v>
      </c>
      <c r="E56" s="453">
        <f t="shared" si="0"/>
        <v>0</v>
      </c>
      <c r="F56" s="453"/>
    </row>
    <row r="57" spans="1:6" s="452" customFormat="1" x14ac:dyDescent="0.2">
      <c r="A57" s="459" t="s">
        <v>640</v>
      </c>
      <c r="B57" s="459" t="s">
        <v>641</v>
      </c>
      <c r="C57" s="453">
        <v>94200</v>
      </c>
      <c r="D57" s="453">
        <v>94200</v>
      </c>
      <c r="E57" s="453">
        <f t="shared" si="0"/>
        <v>0</v>
      </c>
      <c r="F57" s="453"/>
    </row>
    <row r="58" spans="1:6" s="452" customFormat="1" x14ac:dyDescent="0.2">
      <c r="A58" s="459" t="s">
        <v>642</v>
      </c>
      <c r="B58" s="459" t="s">
        <v>643</v>
      </c>
      <c r="C58" s="453">
        <v>510000</v>
      </c>
      <c r="D58" s="453">
        <v>510000</v>
      </c>
      <c r="E58" s="453">
        <f t="shared" si="0"/>
        <v>0</v>
      </c>
      <c r="F58" s="453"/>
    </row>
    <row r="59" spans="1:6" s="452" customFormat="1" x14ac:dyDescent="0.2">
      <c r="A59" s="459" t="s">
        <v>644</v>
      </c>
      <c r="B59" s="459" t="s">
        <v>645</v>
      </c>
      <c r="C59" s="453">
        <v>677700</v>
      </c>
      <c r="D59" s="453">
        <v>677700</v>
      </c>
      <c r="E59" s="453">
        <f t="shared" si="0"/>
        <v>0</v>
      </c>
      <c r="F59" s="453"/>
    </row>
    <row r="60" spans="1:6" s="452" customFormat="1" x14ac:dyDescent="0.2">
      <c r="A60" s="459" t="s">
        <v>646</v>
      </c>
      <c r="B60" s="459" t="s">
        <v>647</v>
      </c>
      <c r="C60" s="453">
        <v>389500</v>
      </c>
      <c r="D60" s="453">
        <v>389500</v>
      </c>
      <c r="E60" s="453">
        <f t="shared" si="0"/>
        <v>0</v>
      </c>
      <c r="F60" s="453"/>
    </row>
    <row r="61" spans="1:6" s="452" customFormat="1" x14ac:dyDescent="0.2">
      <c r="A61" s="459" t="s">
        <v>648</v>
      </c>
      <c r="B61" s="459" t="s">
        <v>643</v>
      </c>
      <c r="C61" s="453">
        <v>180200</v>
      </c>
      <c r="D61" s="453">
        <v>180200</v>
      </c>
      <c r="E61" s="453">
        <f t="shared" si="0"/>
        <v>0</v>
      </c>
      <c r="F61" s="453"/>
    </row>
    <row r="62" spans="1:6" s="452" customFormat="1" x14ac:dyDescent="0.2">
      <c r="A62" s="459" t="s">
        <v>649</v>
      </c>
      <c r="B62" s="459" t="s">
        <v>650</v>
      </c>
      <c r="C62" s="453">
        <v>82200</v>
      </c>
      <c r="D62" s="453">
        <v>82200</v>
      </c>
      <c r="E62" s="453">
        <f t="shared" si="0"/>
        <v>0</v>
      </c>
      <c r="F62" s="453"/>
    </row>
    <row r="63" spans="1:6" s="452" customFormat="1" x14ac:dyDescent="0.2">
      <c r="A63" s="459" t="s">
        <v>651</v>
      </c>
      <c r="B63" s="459" t="s">
        <v>652</v>
      </c>
      <c r="C63" s="453">
        <v>6000</v>
      </c>
      <c r="D63" s="453">
        <v>6000</v>
      </c>
      <c r="E63" s="453">
        <f t="shared" si="0"/>
        <v>0</v>
      </c>
      <c r="F63" s="453"/>
    </row>
    <row r="64" spans="1:6" s="452" customFormat="1" x14ac:dyDescent="0.2">
      <c r="A64" s="459" t="s">
        <v>653</v>
      </c>
      <c r="B64" s="459" t="s">
        <v>654</v>
      </c>
      <c r="C64" s="453">
        <v>78500</v>
      </c>
      <c r="D64" s="453">
        <v>78500</v>
      </c>
      <c r="E64" s="453">
        <f t="shared" si="0"/>
        <v>0</v>
      </c>
      <c r="F64" s="453"/>
    </row>
    <row r="65" spans="1:6" s="452" customFormat="1" x14ac:dyDescent="0.2">
      <c r="A65" s="459" t="s">
        <v>655</v>
      </c>
      <c r="B65" s="459" t="s">
        <v>656</v>
      </c>
      <c r="C65" s="453">
        <v>124900</v>
      </c>
      <c r="D65" s="453">
        <v>124900</v>
      </c>
      <c r="E65" s="453">
        <f t="shared" si="0"/>
        <v>0</v>
      </c>
      <c r="F65" s="453"/>
    </row>
    <row r="66" spans="1:6" s="452" customFormat="1" x14ac:dyDescent="0.2">
      <c r="A66" s="459" t="s">
        <v>657</v>
      </c>
      <c r="B66" s="459" t="s">
        <v>658</v>
      </c>
      <c r="C66" s="453">
        <v>71200</v>
      </c>
      <c r="D66" s="453">
        <v>71200</v>
      </c>
      <c r="E66" s="453">
        <f t="shared" si="0"/>
        <v>0</v>
      </c>
      <c r="F66" s="453"/>
    </row>
    <row r="67" spans="1:6" s="452" customFormat="1" x14ac:dyDescent="0.2">
      <c r="A67" s="459" t="s">
        <v>659</v>
      </c>
      <c r="B67" s="459" t="s">
        <v>660</v>
      </c>
      <c r="C67" s="453">
        <v>248600</v>
      </c>
      <c r="D67" s="453">
        <v>248600</v>
      </c>
      <c r="E67" s="453">
        <f t="shared" si="0"/>
        <v>0</v>
      </c>
      <c r="F67" s="453"/>
    </row>
    <row r="68" spans="1:6" s="452" customFormat="1" x14ac:dyDescent="0.2">
      <c r="A68" s="459" t="s">
        <v>661</v>
      </c>
      <c r="B68" s="459" t="s">
        <v>662</v>
      </c>
      <c r="C68" s="453">
        <v>115000</v>
      </c>
      <c r="D68" s="453">
        <v>115000</v>
      </c>
      <c r="E68" s="453">
        <f t="shared" si="0"/>
        <v>0</v>
      </c>
      <c r="F68" s="453"/>
    </row>
    <row r="69" spans="1:6" s="452" customFormat="1" x14ac:dyDescent="0.2">
      <c r="A69" s="459" t="s">
        <v>663</v>
      </c>
      <c r="B69" s="459" t="s">
        <v>664</v>
      </c>
      <c r="C69" s="453">
        <v>203200</v>
      </c>
      <c r="D69" s="453">
        <v>203200</v>
      </c>
      <c r="E69" s="453">
        <f t="shared" si="0"/>
        <v>0</v>
      </c>
      <c r="F69" s="453"/>
    </row>
    <row r="70" spans="1:6" s="452" customFormat="1" x14ac:dyDescent="0.2">
      <c r="A70" s="459" t="s">
        <v>665</v>
      </c>
      <c r="B70" s="459" t="s">
        <v>666</v>
      </c>
      <c r="C70" s="453">
        <v>38200</v>
      </c>
      <c r="D70" s="453">
        <v>38200</v>
      </c>
      <c r="E70" s="453">
        <f t="shared" si="0"/>
        <v>0</v>
      </c>
      <c r="F70" s="453"/>
    </row>
    <row r="71" spans="1:6" s="452" customFormat="1" x14ac:dyDescent="0.2">
      <c r="A71" s="459" t="s">
        <v>667</v>
      </c>
      <c r="B71" s="459" t="s">
        <v>668</v>
      </c>
      <c r="C71" s="453">
        <v>254600</v>
      </c>
      <c r="D71" s="453">
        <v>254600</v>
      </c>
      <c r="E71" s="453">
        <f t="shared" si="0"/>
        <v>0</v>
      </c>
      <c r="F71" s="453"/>
    </row>
    <row r="72" spans="1:6" s="452" customFormat="1" x14ac:dyDescent="0.2">
      <c r="A72" s="459" t="s">
        <v>669</v>
      </c>
      <c r="B72" s="459" t="s">
        <v>670</v>
      </c>
      <c r="C72" s="453">
        <v>90200</v>
      </c>
      <c r="D72" s="453">
        <v>90200</v>
      </c>
      <c r="E72" s="453">
        <f t="shared" si="0"/>
        <v>0</v>
      </c>
      <c r="F72" s="453"/>
    </row>
    <row r="73" spans="1:6" s="452" customFormat="1" x14ac:dyDescent="0.2">
      <c r="A73" s="459" t="s">
        <v>671</v>
      </c>
      <c r="B73" s="459" t="s">
        <v>672</v>
      </c>
      <c r="C73" s="453">
        <v>1092830.72</v>
      </c>
      <c r="D73" s="453">
        <v>1092830.72</v>
      </c>
      <c r="E73" s="453">
        <f t="shared" ref="E73:E136" si="1">D73-C73</f>
        <v>0</v>
      </c>
      <c r="F73" s="453"/>
    </row>
    <row r="74" spans="1:6" s="452" customFormat="1" x14ac:dyDescent="0.2">
      <c r="A74" s="459" t="s">
        <v>673</v>
      </c>
      <c r="B74" s="459" t="s">
        <v>674</v>
      </c>
      <c r="C74" s="453">
        <v>64000</v>
      </c>
      <c r="D74" s="453">
        <v>64000</v>
      </c>
      <c r="E74" s="453">
        <f t="shared" si="1"/>
        <v>0</v>
      </c>
      <c r="F74" s="453"/>
    </row>
    <row r="75" spans="1:6" s="452" customFormat="1" x14ac:dyDescent="0.2">
      <c r="A75" s="459" t="s">
        <v>675</v>
      </c>
      <c r="B75" s="459" t="s">
        <v>676</v>
      </c>
      <c r="C75" s="453">
        <v>28400</v>
      </c>
      <c r="D75" s="453">
        <v>28400</v>
      </c>
      <c r="E75" s="453">
        <f t="shared" si="1"/>
        <v>0</v>
      </c>
      <c r="F75" s="453"/>
    </row>
    <row r="76" spans="1:6" s="452" customFormat="1" x14ac:dyDescent="0.2">
      <c r="A76" s="459" t="s">
        <v>677</v>
      </c>
      <c r="B76" s="459" t="s">
        <v>678</v>
      </c>
      <c r="C76" s="453">
        <v>6605837.0899999999</v>
      </c>
      <c r="D76" s="453">
        <v>13036595.220000001</v>
      </c>
      <c r="E76" s="453">
        <f t="shared" si="1"/>
        <v>6430758.1300000008</v>
      </c>
      <c r="F76" s="453"/>
    </row>
    <row r="77" spans="1:6" s="452" customFormat="1" x14ac:dyDescent="0.2">
      <c r="A77" s="459" t="s">
        <v>679</v>
      </c>
      <c r="B77" s="459" t="s">
        <v>680</v>
      </c>
      <c r="C77" s="453">
        <v>44600</v>
      </c>
      <c r="D77" s="453">
        <v>44600</v>
      </c>
      <c r="E77" s="453">
        <f t="shared" si="1"/>
        <v>0</v>
      </c>
      <c r="F77" s="453"/>
    </row>
    <row r="78" spans="1:6" s="452" customFormat="1" x14ac:dyDescent="0.2">
      <c r="A78" s="459" t="s">
        <v>681</v>
      </c>
      <c r="B78" s="459" t="s">
        <v>682</v>
      </c>
      <c r="C78" s="453">
        <v>122800</v>
      </c>
      <c r="D78" s="453">
        <v>122800</v>
      </c>
      <c r="E78" s="453">
        <f t="shared" si="1"/>
        <v>0</v>
      </c>
      <c r="F78" s="453"/>
    </row>
    <row r="79" spans="1:6" s="452" customFormat="1" x14ac:dyDescent="0.2">
      <c r="A79" s="459" t="s">
        <v>683</v>
      </c>
      <c r="B79" s="459" t="s">
        <v>684</v>
      </c>
      <c r="C79" s="453">
        <v>16500</v>
      </c>
      <c r="D79" s="453">
        <v>16500</v>
      </c>
      <c r="E79" s="453">
        <f t="shared" si="1"/>
        <v>0</v>
      </c>
      <c r="F79" s="453"/>
    </row>
    <row r="80" spans="1:6" s="452" customFormat="1" x14ac:dyDescent="0.2">
      <c r="A80" s="459" t="s">
        <v>685</v>
      </c>
      <c r="B80" s="459" t="s">
        <v>686</v>
      </c>
      <c r="C80" s="453">
        <v>18900</v>
      </c>
      <c r="D80" s="453">
        <v>18900</v>
      </c>
      <c r="E80" s="453">
        <f t="shared" si="1"/>
        <v>0</v>
      </c>
      <c r="F80" s="453"/>
    </row>
    <row r="81" spans="1:6" s="452" customFormat="1" x14ac:dyDescent="0.2">
      <c r="A81" s="459" t="s">
        <v>687</v>
      </c>
      <c r="B81" s="459" t="s">
        <v>688</v>
      </c>
      <c r="C81" s="453">
        <v>22500</v>
      </c>
      <c r="D81" s="453">
        <v>22500</v>
      </c>
      <c r="E81" s="453">
        <f t="shared" si="1"/>
        <v>0</v>
      </c>
      <c r="F81" s="453"/>
    </row>
    <row r="82" spans="1:6" s="452" customFormat="1" x14ac:dyDescent="0.2">
      <c r="A82" s="459" t="s">
        <v>689</v>
      </c>
      <c r="B82" s="459" t="s">
        <v>690</v>
      </c>
      <c r="C82" s="453">
        <v>62000</v>
      </c>
      <c r="D82" s="453">
        <v>62000</v>
      </c>
      <c r="E82" s="453">
        <f t="shared" si="1"/>
        <v>0</v>
      </c>
      <c r="F82" s="453"/>
    </row>
    <row r="83" spans="1:6" s="452" customFormat="1" x14ac:dyDescent="0.2">
      <c r="A83" s="459" t="s">
        <v>691</v>
      </c>
      <c r="B83" s="459" t="s">
        <v>692</v>
      </c>
      <c r="C83" s="453">
        <v>63300</v>
      </c>
      <c r="D83" s="453">
        <v>63300</v>
      </c>
      <c r="E83" s="453">
        <f t="shared" si="1"/>
        <v>0</v>
      </c>
      <c r="F83" s="453"/>
    </row>
    <row r="84" spans="1:6" s="452" customFormat="1" x14ac:dyDescent="0.2">
      <c r="A84" s="459" t="s">
        <v>693</v>
      </c>
      <c r="B84" s="459" t="s">
        <v>694</v>
      </c>
      <c r="C84" s="453">
        <v>5500</v>
      </c>
      <c r="D84" s="453">
        <v>5500</v>
      </c>
      <c r="E84" s="453">
        <f t="shared" si="1"/>
        <v>0</v>
      </c>
      <c r="F84" s="453"/>
    </row>
    <row r="85" spans="1:6" s="452" customFormat="1" x14ac:dyDescent="0.2">
      <c r="A85" s="459" t="s">
        <v>695</v>
      </c>
      <c r="B85" s="459" t="s">
        <v>696</v>
      </c>
      <c r="C85" s="453">
        <v>18600</v>
      </c>
      <c r="D85" s="453">
        <v>18600</v>
      </c>
      <c r="E85" s="453">
        <f t="shared" si="1"/>
        <v>0</v>
      </c>
      <c r="F85" s="453"/>
    </row>
    <row r="86" spans="1:6" s="452" customFormat="1" x14ac:dyDescent="0.2">
      <c r="A86" s="459" t="s">
        <v>697</v>
      </c>
      <c r="B86" s="459" t="s">
        <v>698</v>
      </c>
      <c r="C86" s="453">
        <v>31300</v>
      </c>
      <c r="D86" s="453">
        <v>31300</v>
      </c>
      <c r="E86" s="453">
        <f t="shared" si="1"/>
        <v>0</v>
      </c>
      <c r="F86" s="453"/>
    </row>
    <row r="87" spans="1:6" s="452" customFormat="1" x14ac:dyDescent="0.2">
      <c r="A87" s="459" t="s">
        <v>699</v>
      </c>
      <c r="B87" s="459" t="s">
        <v>700</v>
      </c>
      <c r="C87" s="453">
        <v>141740.54999999999</v>
      </c>
      <c r="D87" s="453">
        <v>141740.54999999999</v>
      </c>
      <c r="E87" s="453">
        <f t="shared" si="1"/>
        <v>0</v>
      </c>
      <c r="F87" s="453"/>
    </row>
    <row r="88" spans="1:6" s="452" customFormat="1" x14ac:dyDescent="0.2">
      <c r="A88" s="459" t="s">
        <v>701</v>
      </c>
      <c r="B88" s="459" t="s">
        <v>702</v>
      </c>
      <c r="C88" s="453">
        <v>41900</v>
      </c>
      <c r="D88" s="453">
        <v>41900</v>
      </c>
      <c r="E88" s="453">
        <f t="shared" si="1"/>
        <v>0</v>
      </c>
      <c r="F88" s="453"/>
    </row>
    <row r="89" spans="1:6" s="452" customFormat="1" x14ac:dyDescent="0.2">
      <c r="A89" s="459" t="s">
        <v>703</v>
      </c>
      <c r="B89" s="459" t="s">
        <v>704</v>
      </c>
      <c r="C89" s="453">
        <v>1034000</v>
      </c>
      <c r="D89" s="453">
        <v>1034000</v>
      </c>
      <c r="E89" s="453">
        <f t="shared" si="1"/>
        <v>0</v>
      </c>
      <c r="F89" s="453"/>
    </row>
    <row r="90" spans="1:6" s="452" customFormat="1" x14ac:dyDescent="0.2">
      <c r="A90" s="459" t="s">
        <v>705</v>
      </c>
      <c r="B90" s="459" t="s">
        <v>706</v>
      </c>
      <c r="C90" s="453">
        <v>57400</v>
      </c>
      <c r="D90" s="453">
        <v>57400</v>
      </c>
      <c r="E90" s="453">
        <f t="shared" si="1"/>
        <v>0</v>
      </c>
      <c r="F90" s="453"/>
    </row>
    <row r="91" spans="1:6" s="452" customFormat="1" x14ac:dyDescent="0.2">
      <c r="A91" s="459" t="s">
        <v>707</v>
      </c>
      <c r="B91" s="459" t="s">
        <v>708</v>
      </c>
      <c r="C91" s="453">
        <v>128900</v>
      </c>
      <c r="D91" s="453">
        <v>128900</v>
      </c>
      <c r="E91" s="453">
        <f t="shared" si="1"/>
        <v>0</v>
      </c>
      <c r="F91" s="453"/>
    </row>
    <row r="92" spans="1:6" s="452" customFormat="1" x14ac:dyDescent="0.2">
      <c r="A92" s="459" t="s">
        <v>709</v>
      </c>
      <c r="B92" s="459" t="s">
        <v>710</v>
      </c>
      <c r="C92" s="453">
        <v>143000</v>
      </c>
      <c r="D92" s="453">
        <v>143000</v>
      </c>
      <c r="E92" s="453">
        <f t="shared" si="1"/>
        <v>0</v>
      </c>
      <c r="F92" s="453"/>
    </row>
    <row r="93" spans="1:6" s="452" customFormat="1" x14ac:dyDescent="0.2">
      <c r="A93" s="459" t="s">
        <v>711</v>
      </c>
      <c r="B93" s="459" t="s">
        <v>712</v>
      </c>
      <c r="C93" s="453">
        <v>246899.1</v>
      </c>
      <c r="D93" s="453">
        <v>246899.1</v>
      </c>
      <c r="E93" s="453">
        <f t="shared" si="1"/>
        <v>0</v>
      </c>
      <c r="F93" s="453"/>
    </row>
    <row r="94" spans="1:6" s="452" customFormat="1" x14ac:dyDescent="0.2">
      <c r="A94" s="459" t="s">
        <v>713</v>
      </c>
      <c r="B94" s="459" t="s">
        <v>714</v>
      </c>
      <c r="C94" s="453">
        <v>5900</v>
      </c>
      <c r="D94" s="453">
        <v>5900</v>
      </c>
      <c r="E94" s="453">
        <f t="shared" si="1"/>
        <v>0</v>
      </c>
      <c r="F94" s="453"/>
    </row>
    <row r="95" spans="1:6" s="452" customFormat="1" x14ac:dyDescent="0.2">
      <c r="A95" s="459" t="s">
        <v>715</v>
      </c>
      <c r="B95" s="459" t="s">
        <v>716</v>
      </c>
      <c r="C95" s="453">
        <v>169900</v>
      </c>
      <c r="D95" s="453">
        <v>169900</v>
      </c>
      <c r="E95" s="453">
        <f t="shared" si="1"/>
        <v>0</v>
      </c>
      <c r="F95" s="453"/>
    </row>
    <row r="96" spans="1:6" s="452" customFormat="1" x14ac:dyDescent="0.2">
      <c r="A96" s="459" t="s">
        <v>717</v>
      </c>
      <c r="B96" s="459" t="s">
        <v>718</v>
      </c>
      <c r="C96" s="453">
        <v>159500</v>
      </c>
      <c r="D96" s="453">
        <v>159500</v>
      </c>
      <c r="E96" s="453">
        <f t="shared" si="1"/>
        <v>0</v>
      </c>
      <c r="F96" s="453"/>
    </row>
    <row r="97" spans="1:6" s="452" customFormat="1" x14ac:dyDescent="0.2">
      <c r="A97" s="459" t="s">
        <v>719</v>
      </c>
      <c r="B97" s="459" t="s">
        <v>720</v>
      </c>
      <c r="C97" s="453">
        <v>96300</v>
      </c>
      <c r="D97" s="453">
        <v>96300</v>
      </c>
      <c r="E97" s="453">
        <f t="shared" si="1"/>
        <v>0</v>
      </c>
      <c r="F97" s="453"/>
    </row>
    <row r="98" spans="1:6" s="452" customFormat="1" x14ac:dyDescent="0.2">
      <c r="A98" s="459" t="s">
        <v>721</v>
      </c>
      <c r="B98" s="459" t="s">
        <v>722</v>
      </c>
      <c r="C98" s="453">
        <v>27000</v>
      </c>
      <c r="D98" s="453">
        <v>27000</v>
      </c>
      <c r="E98" s="453">
        <f t="shared" si="1"/>
        <v>0</v>
      </c>
      <c r="F98" s="453"/>
    </row>
    <row r="99" spans="1:6" s="452" customFormat="1" x14ac:dyDescent="0.2">
      <c r="A99" s="459" t="s">
        <v>723</v>
      </c>
      <c r="B99" s="459" t="s">
        <v>724</v>
      </c>
      <c r="C99" s="453">
        <v>151200</v>
      </c>
      <c r="D99" s="453">
        <v>151200</v>
      </c>
      <c r="E99" s="453">
        <f t="shared" si="1"/>
        <v>0</v>
      </c>
      <c r="F99" s="453"/>
    </row>
    <row r="100" spans="1:6" s="452" customFormat="1" x14ac:dyDescent="0.2">
      <c r="A100" s="459" t="s">
        <v>725</v>
      </c>
      <c r="B100" s="459" t="s">
        <v>726</v>
      </c>
      <c r="C100" s="453">
        <v>915932.44</v>
      </c>
      <c r="D100" s="453">
        <v>1590500.86</v>
      </c>
      <c r="E100" s="453">
        <f t="shared" si="1"/>
        <v>674568.42000000016</v>
      </c>
      <c r="F100" s="453"/>
    </row>
    <row r="101" spans="1:6" s="452" customFormat="1" x14ac:dyDescent="0.2">
      <c r="A101" s="459" t="s">
        <v>727</v>
      </c>
      <c r="B101" s="459" t="s">
        <v>728</v>
      </c>
      <c r="C101" s="453">
        <v>211000</v>
      </c>
      <c r="D101" s="453">
        <v>211000</v>
      </c>
      <c r="E101" s="453">
        <f t="shared" si="1"/>
        <v>0</v>
      </c>
      <c r="F101" s="453"/>
    </row>
    <row r="102" spans="1:6" s="452" customFormat="1" x14ac:dyDescent="0.2">
      <c r="A102" s="459" t="s">
        <v>729</v>
      </c>
      <c r="B102" s="459" t="s">
        <v>730</v>
      </c>
      <c r="C102" s="453">
        <v>119300</v>
      </c>
      <c r="D102" s="453">
        <v>119300</v>
      </c>
      <c r="E102" s="453">
        <f t="shared" si="1"/>
        <v>0</v>
      </c>
      <c r="F102" s="453"/>
    </row>
    <row r="103" spans="1:6" s="452" customFormat="1" x14ac:dyDescent="0.2">
      <c r="A103" s="459" t="s">
        <v>731</v>
      </c>
      <c r="B103" s="459" t="s">
        <v>732</v>
      </c>
      <c r="C103" s="453">
        <v>351189.16</v>
      </c>
      <c r="D103" s="453">
        <v>351189.16</v>
      </c>
      <c r="E103" s="453">
        <f t="shared" si="1"/>
        <v>0</v>
      </c>
      <c r="F103" s="453"/>
    </row>
    <row r="104" spans="1:6" s="452" customFormat="1" x14ac:dyDescent="0.2">
      <c r="A104" s="459" t="s">
        <v>733</v>
      </c>
      <c r="B104" s="459" t="s">
        <v>585</v>
      </c>
      <c r="C104" s="453">
        <v>44000</v>
      </c>
      <c r="D104" s="453">
        <v>44000</v>
      </c>
      <c r="E104" s="453">
        <f t="shared" si="1"/>
        <v>0</v>
      </c>
      <c r="F104" s="453"/>
    </row>
    <row r="105" spans="1:6" s="452" customFormat="1" x14ac:dyDescent="0.2">
      <c r="A105" s="459" t="s">
        <v>734</v>
      </c>
      <c r="B105" s="459" t="s">
        <v>735</v>
      </c>
      <c r="C105" s="453">
        <v>48100</v>
      </c>
      <c r="D105" s="453">
        <v>48100</v>
      </c>
      <c r="E105" s="453">
        <f t="shared" si="1"/>
        <v>0</v>
      </c>
      <c r="F105" s="453"/>
    </row>
    <row r="106" spans="1:6" s="452" customFormat="1" x14ac:dyDescent="0.2">
      <c r="A106" s="459" t="s">
        <v>736</v>
      </c>
      <c r="B106" s="459" t="s">
        <v>737</v>
      </c>
      <c r="C106" s="453">
        <v>18000</v>
      </c>
      <c r="D106" s="453">
        <v>18000</v>
      </c>
      <c r="E106" s="453">
        <f t="shared" si="1"/>
        <v>0</v>
      </c>
      <c r="F106" s="453"/>
    </row>
    <row r="107" spans="1:6" s="452" customFormat="1" x14ac:dyDescent="0.2">
      <c r="A107" s="459" t="s">
        <v>738</v>
      </c>
      <c r="B107" s="459" t="s">
        <v>739</v>
      </c>
      <c r="C107" s="453">
        <v>241700</v>
      </c>
      <c r="D107" s="453">
        <v>241700</v>
      </c>
      <c r="E107" s="453">
        <f t="shared" si="1"/>
        <v>0</v>
      </c>
      <c r="F107" s="453"/>
    </row>
    <row r="108" spans="1:6" s="452" customFormat="1" x14ac:dyDescent="0.2">
      <c r="A108" s="459" t="s">
        <v>740</v>
      </c>
      <c r="B108" s="459" t="s">
        <v>741</v>
      </c>
      <c r="C108" s="453">
        <v>56500</v>
      </c>
      <c r="D108" s="453">
        <v>56500</v>
      </c>
      <c r="E108" s="453">
        <f t="shared" si="1"/>
        <v>0</v>
      </c>
      <c r="F108" s="453"/>
    </row>
    <row r="109" spans="1:6" s="452" customFormat="1" x14ac:dyDescent="0.2">
      <c r="A109" s="459" t="s">
        <v>742</v>
      </c>
      <c r="B109" s="459" t="s">
        <v>743</v>
      </c>
      <c r="C109" s="453">
        <v>280500</v>
      </c>
      <c r="D109" s="453">
        <v>280500</v>
      </c>
      <c r="E109" s="453">
        <f t="shared" si="1"/>
        <v>0</v>
      </c>
      <c r="F109" s="453"/>
    </row>
    <row r="110" spans="1:6" s="452" customFormat="1" x14ac:dyDescent="0.2">
      <c r="A110" s="459" t="s">
        <v>744</v>
      </c>
      <c r="B110" s="459" t="s">
        <v>745</v>
      </c>
      <c r="C110" s="453">
        <v>73500</v>
      </c>
      <c r="D110" s="453">
        <v>848048.02</v>
      </c>
      <c r="E110" s="453">
        <f t="shared" si="1"/>
        <v>774548.02</v>
      </c>
      <c r="F110" s="453"/>
    </row>
    <row r="111" spans="1:6" s="452" customFormat="1" x14ac:dyDescent="0.2">
      <c r="A111" s="459" t="s">
        <v>746</v>
      </c>
      <c r="B111" s="459" t="s">
        <v>747</v>
      </c>
      <c r="C111" s="453">
        <v>34000</v>
      </c>
      <c r="D111" s="453">
        <v>34000</v>
      </c>
      <c r="E111" s="453">
        <f t="shared" si="1"/>
        <v>0</v>
      </c>
      <c r="F111" s="453"/>
    </row>
    <row r="112" spans="1:6" s="452" customFormat="1" x14ac:dyDescent="0.2">
      <c r="A112" s="459" t="s">
        <v>748</v>
      </c>
      <c r="B112" s="459" t="s">
        <v>749</v>
      </c>
      <c r="C112" s="453">
        <v>39800</v>
      </c>
      <c r="D112" s="453">
        <v>39800</v>
      </c>
      <c r="E112" s="453">
        <f t="shared" si="1"/>
        <v>0</v>
      </c>
      <c r="F112" s="453"/>
    </row>
    <row r="113" spans="1:6" s="452" customFormat="1" x14ac:dyDescent="0.2">
      <c r="A113" s="459" t="s">
        <v>750</v>
      </c>
      <c r="B113" s="459" t="s">
        <v>751</v>
      </c>
      <c r="C113" s="453">
        <v>58200</v>
      </c>
      <c r="D113" s="453">
        <v>58200</v>
      </c>
      <c r="E113" s="453">
        <f t="shared" si="1"/>
        <v>0</v>
      </c>
      <c r="F113" s="453"/>
    </row>
    <row r="114" spans="1:6" s="452" customFormat="1" x14ac:dyDescent="0.2">
      <c r="A114" s="459" t="s">
        <v>752</v>
      </c>
      <c r="B114" s="459" t="s">
        <v>753</v>
      </c>
      <c r="C114" s="453">
        <v>31000</v>
      </c>
      <c r="D114" s="453">
        <v>31000</v>
      </c>
      <c r="E114" s="453">
        <f t="shared" si="1"/>
        <v>0</v>
      </c>
      <c r="F114" s="453"/>
    </row>
    <row r="115" spans="1:6" s="452" customFormat="1" x14ac:dyDescent="0.2">
      <c r="A115" s="459" t="s">
        <v>754</v>
      </c>
      <c r="B115" s="459" t="s">
        <v>755</v>
      </c>
      <c r="C115" s="453">
        <v>93100</v>
      </c>
      <c r="D115" s="453">
        <v>93100</v>
      </c>
      <c r="E115" s="453">
        <f t="shared" si="1"/>
        <v>0</v>
      </c>
      <c r="F115" s="453"/>
    </row>
    <row r="116" spans="1:6" s="452" customFormat="1" x14ac:dyDescent="0.2">
      <c r="A116" s="459" t="s">
        <v>756</v>
      </c>
      <c r="B116" s="459" t="s">
        <v>757</v>
      </c>
      <c r="C116" s="453">
        <v>11500</v>
      </c>
      <c r="D116" s="453">
        <v>11500</v>
      </c>
      <c r="E116" s="453">
        <f t="shared" si="1"/>
        <v>0</v>
      </c>
      <c r="F116" s="453"/>
    </row>
    <row r="117" spans="1:6" s="452" customFormat="1" x14ac:dyDescent="0.2">
      <c r="A117" s="459" t="s">
        <v>758</v>
      </c>
      <c r="B117" s="459" t="s">
        <v>759</v>
      </c>
      <c r="C117" s="453">
        <v>5500</v>
      </c>
      <c r="D117" s="453">
        <v>5500</v>
      </c>
      <c r="E117" s="453">
        <f t="shared" si="1"/>
        <v>0</v>
      </c>
      <c r="F117" s="453"/>
    </row>
    <row r="118" spans="1:6" s="452" customFormat="1" x14ac:dyDescent="0.2">
      <c r="A118" s="459" t="s">
        <v>760</v>
      </c>
      <c r="B118" s="459" t="s">
        <v>761</v>
      </c>
      <c r="C118" s="453">
        <v>719600</v>
      </c>
      <c r="D118" s="453">
        <v>719600</v>
      </c>
      <c r="E118" s="453">
        <f t="shared" si="1"/>
        <v>0</v>
      </c>
      <c r="F118" s="453"/>
    </row>
    <row r="119" spans="1:6" s="452" customFormat="1" x14ac:dyDescent="0.2">
      <c r="A119" s="459" t="s">
        <v>762</v>
      </c>
      <c r="B119" s="459" t="s">
        <v>763</v>
      </c>
      <c r="C119" s="453">
        <v>20700</v>
      </c>
      <c r="D119" s="453">
        <v>20700</v>
      </c>
      <c r="E119" s="453">
        <f t="shared" si="1"/>
        <v>0</v>
      </c>
      <c r="F119" s="453"/>
    </row>
    <row r="120" spans="1:6" s="452" customFormat="1" x14ac:dyDescent="0.2">
      <c r="A120" s="459" t="s">
        <v>764</v>
      </c>
      <c r="B120" s="459" t="s">
        <v>765</v>
      </c>
      <c r="C120" s="453">
        <v>97000</v>
      </c>
      <c r="D120" s="453">
        <v>97000</v>
      </c>
      <c r="E120" s="453">
        <f t="shared" si="1"/>
        <v>0</v>
      </c>
      <c r="F120" s="453"/>
    </row>
    <row r="121" spans="1:6" s="452" customFormat="1" x14ac:dyDescent="0.2">
      <c r="A121" s="459" t="s">
        <v>766</v>
      </c>
      <c r="B121" s="459" t="s">
        <v>767</v>
      </c>
      <c r="C121" s="453">
        <v>112200</v>
      </c>
      <c r="D121" s="453">
        <v>112200</v>
      </c>
      <c r="E121" s="453">
        <f t="shared" si="1"/>
        <v>0</v>
      </c>
      <c r="F121" s="453"/>
    </row>
    <row r="122" spans="1:6" s="452" customFormat="1" x14ac:dyDescent="0.2">
      <c r="A122" s="459" t="s">
        <v>768</v>
      </c>
      <c r="B122" s="459" t="s">
        <v>769</v>
      </c>
      <c r="C122" s="453">
        <v>22900</v>
      </c>
      <c r="D122" s="453">
        <v>22900</v>
      </c>
      <c r="E122" s="453">
        <f t="shared" si="1"/>
        <v>0</v>
      </c>
      <c r="F122" s="453"/>
    </row>
    <row r="123" spans="1:6" s="452" customFormat="1" x14ac:dyDescent="0.2">
      <c r="A123" s="459" t="s">
        <v>770</v>
      </c>
      <c r="B123" s="459" t="s">
        <v>771</v>
      </c>
      <c r="C123" s="453">
        <v>191000</v>
      </c>
      <c r="D123" s="453">
        <v>191000</v>
      </c>
      <c r="E123" s="453">
        <f t="shared" si="1"/>
        <v>0</v>
      </c>
      <c r="F123" s="453"/>
    </row>
    <row r="124" spans="1:6" s="452" customFormat="1" x14ac:dyDescent="0.2">
      <c r="A124" s="459" t="s">
        <v>772</v>
      </c>
      <c r="B124" s="459" t="s">
        <v>773</v>
      </c>
      <c r="C124" s="453">
        <v>1524000</v>
      </c>
      <c r="D124" s="453">
        <v>1524000</v>
      </c>
      <c r="E124" s="453">
        <f t="shared" si="1"/>
        <v>0</v>
      </c>
      <c r="F124" s="453"/>
    </row>
    <row r="125" spans="1:6" s="452" customFormat="1" x14ac:dyDescent="0.2">
      <c r="A125" s="459" t="s">
        <v>774</v>
      </c>
      <c r="B125" s="459" t="s">
        <v>775</v>
      </c>
      <c r="C125" s="453">
        <v>19000</v>
      </c>
      <c r="D125" s="453">
        <v>19000</v>
      </c>
      <c r="E125" s="453">
        <f t="shared" si="1"/>
        <v>0</v>
      </c>
      <c r="F125" s="453"/>
    </row>
    <row r="126" spans="1:6" s="452" customFormat="1" x14ac:dyDescent="0.2">
      <c r="A126" s="459" t="s">
        <v>776</v>
      </c>
      <c r="B126" s="459" t="s">
        <v>777</v>
      </c>
      <c r="C126" s="453">
        <v>2500</v>
      </c>
      <c r="D126" s="453">
        <v>2500</v>
      </c>
      <c r="E126" s="453">
        <f t="shared" si="1"/>
        <v>0</v>
      </c>
      <c r="F126" s="453"/>
    </row>
    <row r="127" spans="1:6" s="452" customFormat="1" x14ac:dyDescent="0.2">
      <c r="A127" s="459" t="s">
        <v>778</v>
      </c>
      <c r="B127" s="459" t="s">
        <v>779</v>
      </c>
      <c r="C127" s="453">
        <v>33500</v>
      </c>
      <c r="D127" s="453">
        <v>33500</v>
      </c>
      <c r="E127" s="453">
        <f t="shared" si="1"/>
        <v>0</v>
      </c>
      <c r="F127" s="453"/>
    </row>
    <row r="128" spans="1:6" s="452" customFormat="1" x14ac:dyDescent="0.2">
      <c r="A128" s="459" t="s">
        <v>780</v>
      </c>
      <c r="B128" s="459" t="s">
        <v>781</v>
      </c>
      <c r="C128" s="453">
        <v>28300</v>
      </c>
      <c r="D128" s="453">
        <v>28300</v>
      </c>
      <c r="E128" s="453">
        <f t="shared" si="1"/>
        <v>0</v>
      </c>
      <c r="F128" s="453"/>
    </row>
    <row r="129" spans="1:6" s="452" customFormat="1" x14ac:dyDescent="0.2">
      <c r="A129" s="459" t="s">
        <v>782</v>
      </c>
      <c r="B129" s="459" t="s">
        <v>783</v>
      </c>
      <c r="C129" s="453">
        <v>79700</v>
      </c>
      <c r="D129" s="453">
        <v>79700</v>
      </c>
      <c r="E129" s="453">
        <f t="shared" si="1"/>
        <v>0</v>
      </c>
      <c r="F129" s="453"/>
    </row>
    <row r="130" spans="1:6" s="452" customFormat="1" x14ac:dyDescent="0.2">
      <c r="A130" s="459" t="s">
        <v>784</v>
      </c>
      <c r="B130" s="459" t="s">
        <v>785</v>
      </c>
      <c r="C130" s="453">
        <v>18700</v>
      </c>
      <c r="D130" s="453">
        <v>18700</v>
      </c>
      <c r="E130" s="453">
        <f t="shared" si="1"/>
        <v>0</v>
      </c>
      <c r="F130" s="453"/>
    </row>
    <row r="131" spans="1:6" s="452" customFormat="1" x14ac:dyDescent="0.2">
      <c r="A131" s="459" t="s">
        <v>786</v>
      </c>
      <c r="B131" s="459" t="s">
        <v>787</v>
      </c>
      <c r="C131" s="453">
        <v>135300</v>
      </c>
      <c r="D131" s="453">
        <v>135300</v>
      </c>
      <c r="E131" s="453">
        <f t="shared" si="1"/>
        <v>0</v>
      </c>
      <c r="F131" s="453"/>
    </row>
    <row r="132" spans="1:6" s="452" customFormat="1" x14ac:dyDescent="0.2">
      <c r="A132" s="459" t="s">
        <v>788</v>
      </c>
      <c r="B132" s="459" t="s">
        <v>789</v>
      </c>
      <c r="C132" s="453">
        <v>254200</v>
      </c>
      <c r="D132" s="453">
        <v>254200</v>
      </c>
      <c r="E132" s="453">
        <f t="shared" si="1"/>
        <v>0</v>
      </c>
      <c r="F132" s="453"/>
    </row>
    <row r="133" spans="1:6" s="452" customFormat="1" x14ac:dyDescent="0.2">
      <c r="A133" s="459" t="s">
        <v>790</v>
      </c>
      <c r="B133" s="459" t="s">
        <v>791</v>
      </c>
      <c r="C133" s="453">
        <v>26700</v>
      </c>
      <c r="D133" s="453">
        <v>26700</v>
      </c>
      <c r="E133" s="453">
        <f t="shared" si="1"/>
        <v>0</v>
      </c>
      <c r="F133" s="453"/>
    </row>
    <row r="134" spans="1:6" s="452" customFormat="1" x14ac:dyDescent="0.2">
      <c r="A134" s="459" t="s">
        <v>792</v>
      </c>
      <c r="B134" s="459" t="s">
        <v>793</v>
      </c>
      <c r="C134" s="453">
        <v>191800</v>
      </c>
      <c r="D134" s="453">
        <v>191800</v>
      </c>
      <c r="E134" s="453">
        <f t="shared" si="1"/>
        <v>0</v>
      </c>
      <c r="F134" s="453"/>
    </row>
    <row r="135" spans="1:6" s="452" customFormat="1" x14ac:dyDescent="0.2">
      <c r="A135" s="459" t="s">
        <v>794</v>
      </c>
      <c r="B135" s="459" t="s">
        <v>795</v>
      </c>
      <c r="C135" s="453">
        <v>32800</v>
      </c>
      <c r="D135" s="453">
        <v>32800</v>
      </c>
      <c r="E135" s="453">
        <f t="shared" si="1"/>
        <v>0</v>
      </c>
      <c r="F135" s="453"/>
    </row>
    <row r="136" spans="1:6" s="452" customFormat="1" x14ac:dyDescent="0.2">
      <c r="A136" s="459" t="s">
        <v>796</v>
      </c>
      <c r="B136" s="459" t="s">
        <v>797</v>
      </c>
      <c r="C136" s="453">
        <v>4100</v>
      </c>
      <c r="D136" s="453">
        <v>4100</v>
      </c>
      <c r="E136" s="453">
        <f t="shared" si="1"/>
        <v>0</v>
      </c>
      <c r="F136" s="453"/>
    </row>
    <row r="137" spans="1:6" s="452" customFormat="1" x14ac:dyDescent="0.2">
      <c r="A137" s="459" t="s">
        <v>798</v>
      </c>
      <c r="B137" s="459" t="s">
        <v>799</v>
      </c>
      <c r="C137" s="453">
        <v>632800</v>
      </c>
      <c r="D137" s="453">
        <v>632800</v>
      </c>
      <c r="E137" s="453">
        <f t="shared" ref="E137:E200" si="2">D137-C137</f>
        <v>0</v>
      </c>
      <c r="F137" s="453"/>
    </row>
    <row r="138" spans="1:6" s="452" customFormat="1" x14ac:dyDescent="0.2">
      <c r="A138" s="459" t="s">
        <v>800</v>
      </c>
      <c r="B138" s="459" t="s">
        <v>801</v>
      </c>
      <c r="C138" s="453">
        <v>65100</v>
      </c>
      <c r="D138" s="453">
        <v>65100</v>
      </c>
      <c r="E138" s="453">
        <f t="shared" si="2"/>
        <v>0</v>
      </c>
      <c r="F138" s="453"/>
    </row>
    <row r="139" spans="1:6" s="452" customFormat="1" x14ac:dyDescent="0.2">
      <c r="A139" s="459" t="s">
        <v>802</v>
      </c>
      <c r="B139" s="459" t="s">
        <v>803</v>
      </c>
      <c r="C139" s="453">
        <v>256434</v>
      </c>
      <c r="D139" s="453">
        <v>256434</v>
      </c>
      <c r="E139" s="453">
        <f t="shared" si="2"/>
        <v>0</v>
      </c>
      <c r="F139" s="453"/>
    </row>
    <row r="140" spans="1:6" s="452" customFormat="1" x14ac:dyDescent="0.2">
      <c r="A140" s="459" t="s">
        <v>804</v>
      </c>
      <c r="B140" s="459" t="s">
        <v>805</v>
      </c>
      <c r="C140" s="453">
        <v>18000</v>
      </c>
      <c r="D140" s="453">
        <v>18000</v>
      </c>
      <c r="E140" s="453">
        <f t="shared" si="2"/>
        <v>0</v>
      </c>
      <c r="F140" s="453"/>
    </row>
    <row r="141" spans="1:6" s="452" customFormat="1" x14ac:dyDescent="0.2">
      <c r="A141" s="459" t="s">
        <v>806</v>
      </c>
      <c r="B141" s="459" t="s">
        <v>807</v>
      </c>
      <c r="C141" s="453">
        <v>7500</v>
      </c>
      <c r="D141" s="453">
        <v>7500</v>
      </c>
      <c r="E141" s="453">
        <f t="shared" si="2"/>
        <v>0</v>
      </c>
      <c r="F141" s="453"/>
    </row>
    <row r="142" spans="1:6" s="452" customFormat="1" x14ac:dyDescent="0.2">
      <c r="A142" s="459" t="s">
        <v>808</v>
      </c>
      <c r="B142" s="459" t="s">
        <v>809</v>
      </c>
      <c r="C142" s="453">
        <v>35500</v>
      </c>
      <c r="D142" s="453">
        <v>35500</v>
      </c>
      <c r="E142" s="453">
        <f t="shared" si="2"/>
        <v>0</v>
      </c>
      <c r="F142" s="453"/>
    </row>
    <row r="143" spans="1:6" s="452" customFormat="1" x14ac:dyDescent="0.2">
      <c r="A143" s="459" t="s">
        <v>810</v>
      </c>
      <c r="B143" s="459" t="s">
        <v>811</v>
      </c>
      <c r="C143" s="453">
        <v>243800</v>
      </c>
      <c r="D143" s="453">
        <v>243800</v>
      </c>
      <c r="E143" s="453">
        <f t="shared" si="2"/>
        <v>0</v>
      </c>
      <c r="F143" s="453"/>
    </row>
    <row r="144" spans="1:6" s="452" customFormat="1" x14ac:dyDescent="0.2">
      <c r="A144" s="459" t="s">
        <v>812</v>
      </c>
      <c r="B144" s="459" t="s">
        <v>813</v>
      </c>
      <c r="C144" s="453">
        <v>90000</v>
      </c>
      <c r="D144" s="453">
        <v>90000</v>
      </c>
      <c r="E144" s="453">
        <f t="shared" si="2"/>
        <v>0</v>
      </c>
      <c r="F144" s="453"/>
    </row>
    <row r="145" spans="1:6" s="452" customFormat="1" x14ac:dyDescent="0.2">
      <c r="A145" s="459" t="s">
        <v>814</v>
      </c>
      <c r="B145" s="459" t="s">
        <v>815</v>
      </c>
      <c r="C145" s="453">
        <v>48900</v>
      </c>
      <c r="D145" s="453">
        <v>48900</v>
      </c>
      <c r="E145" s="453">
        <f t="shared" si="2"/>
        <v>0</v>
      </c>
      <c r="F145" s="453"/>
    </row>
    <row r="146" spans="1:6" s="452" customFormat="1" x14ac:dyDescent="0.2">
      <c r="A146" s="459" t="s">
        <v>816</v>
      </c>
      <c r="B146" s="459" t="s">
        <v>817</v>
      </c>
      <c r="C146" s="453">
        <v>358500</v>
      </c>
      <c r="D146" s="453">
        <v>358500</v>
      </c>
      <c r="E146" s="453">
        <f t="shared" si="2"/>
        <v>0</v>
      </c>
      <c r="F146" s="453"/>
    </row>
    <row r="147" spans="1:6" s="452" customFormat="1" x14ac:dyDescent="0.2">
      <c r="A147" s="459" t="s">
        <v>818</v>
      </c>
      <c r="B147" s="459" t="s">
        <v>819</v>
      </c>
      <c r="C147" s="453">
        <v>900500</v>
      </c>
      <c r="D147" s="453">
        <v>900500</v>
      </c>
      <c r="E147" s="453">
        <f t="shared" si="2"/>
        <v>0</v>
      </c>
      <c r="F147" s="453"/>
    </row>
    <row r="148" spans="1:6" s="452" customFormat="1" x14ac:dyDescent="0.2">
      <c r="A148" s="459" t="s">
        <v>820</v>
      </c>
      <c r="B148" s="459" t="s">
        <v>821</v>
      </c>
      <c r="C148" s="453">
        <v>104500</v>
      </c>
      <c r="D148" s="453">
        <v>104500</v>
      </c>
      <c r="E148" s="453">
        <f t="shared" si="2"/>
        <v>0</v>
      </c>
      <c r="F148" s="453"/>
    </row>
    <row r="149" spans="1:6" s="452" customFormat="1" x14ac:dyDescent="0.2">
      <c r="A149" s="459" t="s">
        <v>822</v>
      </c>
      <c r="B149" s="459" t="s">
        <v>823</v>
      </c>
      <c r="C149" s="453">
        <v>365100</v>
      </c>
      <c r="D149" s="453">
        <v>365100</v>
      </c>
      <c r="E149" s="453">
        <f t="shared" si="2"/>
        <v>0</v>
      </c>
      <c r="F149" s="453"/>
    </row>
    <row r="150" spans="1:6" s="452" customFormat="1" x14ac:dyDescent="0.2">
      <c r="A150" s="459" t="s">
        <v>824</v>
      </c>
      <c r="B150" s="459" t="s">
        <v>825</v>
      </c>
      <c r="C150" s="453">
        <v>760300</v>
      </c>
      <c r="D150" s="453">
        <v>760300</v>
      </c>
      <c r="E150" s="453">
        <f t="shared" si="2"/>
        <v>0</v>
      </c>
      <c r="F150" s="453"/>
    </row>
    <row r="151" spans="1:6" s="452" customFormat="1" x14ac:dyDescent="0.2">
      <c r="A151" s="459" t="s">
        <v>826</v>
      </c>
      <c r="B151" s="459" t="s">
        <v>827</v>
      </c>
      <c r="C151" s="453">
        <v>227100</v>
      </c>
      <c r="D151" s="453">
        <v>227100</v>
      </c>
      <c r="E151" s="453">
        <f t="shared" si="2"/>
        <v>0</v>
      </c>
      <c r="F151" s="453"/>
    </row>
    <row r="152" spans="1:6" s="452" customFormat="1" x14ac:dyDescent="0.2">
      <c r="A152" s="459" t="s">
        <v>828</v>
      </c>
      <c r="B152" s="459" t="s">
        <v>829</v>
      </c>
      <c r="C152" s="453">
        <v>228400</v>
      </c>
      <c r="D152" s="453">
        <v>228400</v>
      </c>
      <c r="E152" s="453">
        <f t="shared" si="2"/>
        <v>0</v>
      </c>
      <c r="F152" s="453"/>
    </row>
    <row r="153" spans="1:6" s="452" customFormat="1" x14ac:dyDescent="0.2">
      <c r="A153" s="459" t="s">
        <v>830</v>
      </c>
      <c r="B153" s="459" t="s">
        <v>831</v>
      </c>
      <c r="C153" s="453">
        <v>222200</v>
      </c>
      <c r="D153" s="453">
        <v>222200</v>
      </c>
      <c r="E153" s="453">
        <f t="shared" si="2"/>
        <v>0</v>
      </c>
      <c r="F153" s="453"/>
    </row>
    <row r="154" spans="1:6" s="452" customFormat="1" x14ac:dyDescent="0.2">
      <c r="A154" s="459" t="s">
        <v>832</v>
      </c>
      <c r="B154" s="459" t="s">
        <v>833</v>
      </c>
      <c r="C154" s="453">
        <v>13600</v>
      </c>
      <c r="D154" s="453">
        <v>13600</v>
      </c>
      <c r="E154" s="453">
        <f t="shared" si="2"/>
        <v>0</v>
      </c>
      <c r="F154" s="453"/>
    </row>
    <row r="155" spans="1:6" s="452" customFormat="1" x14ac:dyDescent="0.2">
      <c r="A155" s="459" t="s">
        <v>834</v>
      </c>
      <c r="B155" s="459" t="s">
        <v>835</v>
      </c>
      <c r="C155" s="453">
        <v>139300</v>
      </c>
      <c r="D155" s="453">
        <v>139300</v>
      </c>
      <c r="E155" s="453">
        <f t="shared" si="2"/>
        <v>0</v>
      </c>
      <c r="F155" s="453"/>
    </row>
    <row r="156" spans="1:6" s="452" customFormat="1" x14ac:dyDescent="0.2">
      <c r="A156" s="459" t="s">
        <v>836</v>
      </c>
      <c r="B156" s="459" t="s">
        <v>837</v>
      </c>
      <c r="C156" s="453">
        <v>46300</v>
      </c>
      <c r="D156" s="453">
        <v>46300</v>
      </c>
      <c r="E156" s="453">
        <f t="shared" si="2"/>
        <v>0</v>
      </c>
      <c r="F156" s="453"/>
    </row>
    <row r="157" spans="1:6" s="452" customFormat="1" x14ac:dyDescent="0.2">
      <c r="A157" s="459" t="s">
        <v>838</v>
      </c>
      <c r="B157" s="459" t="s">
        <v>839</v>
      </c>
      <c r="C157" s="453">
        <v>36500</v>
      </c>
      <c r="D157" s="453">
        <v>36500</v>
      </c>
      <c r="E157" s="453">
        <f t="shared" si="2"/>
        <v>0</v>
      </c>
      <c r="F157" s="453"/>
    </row>
    <row r="158" spans="1:6" s="452" customFormat="1" x14ac:dyDescent="0.2">
      <c r="A158" s="459" t="s">
        <v>840</v>
      </c>
      <c r="B158" s="459" t="s">
        <v>841</v>
      </c>
      <c r="C158" s="453">
        <v>14300</v>
      </c>
      <c r="D158" s="453">
        <v>14300</v>
      </c>
      <c r="E158" s="453">
        <f t="shared" si="2"/>
        <v>0</v>
      </c>
      <c r="F158" s="453"/>
    </row>
    <row r="159" spans="1:6" s="452" customFormat="1" x14ac:dyDescent="0.2">
      <c r="A159" s="459" t="s">
        <v>842</v>
      </c>
      <c r="B159" s="459" t="s">
        <v>843</v>
      </c>
      <c r="C159" s="453">
        <v>9100</v>
      </c>
      <c r="D159" s="453">
        <v>9100</v>
      </c>
      <c r="E159" s="453">
        <f t="shared" si="2"/>
        <v>0</v>
      </c>
      <c r="F159" s="453"/>
    </row>
    <row r="160" spans="1:6" s="452" customFormat="1" x14ac:dyDescent="0.2">
      <c r="A160" s="459" t="s">
        <v>844</v>
      </c>
      <c r="B160" s="459" t="s">
        <v>845</v>
      </c>
      <c r="C160" s="453">
        <v>8700</v>
      </c>
      <c r="D160" s="453">
        <v>8700</v>
      </c>
      <c r="E160" s="453">
        <f t="shared" si="2"/>
        <v>0</v>
      </c>
      <c r="F160" s="453"/>
    </row>
    <row r="161" spans="1:6" s="452" customFormat="1" x14ac:dyDescent="0.2">
      <c r="A161" s="459" t="s">
        <v>846</v>
      </c>
      <c r="B161" s="459" t="s">
        <v>847</v>
      </c>
      <c r="C161" s="453">
        <v>10300</v>
      </c>
      <c r="D161" s="453">
        <v>10300</v>
      </c>
      <c r="E161" s="453">
        <f t="shared" si="2"/>
        <v>0</v>
      </c>
      <c r="F161" s="453"/>
    </row>
    <row r="162" spans="1:6" s="452" customFormat="1" x14ac:dyDescent="0.2">
      <c r="A162" s="459" t="s">
        <v>848</v>
      </c>
      <c r="B162" s="459" t="s">
        <v>849</v>
      </c>
      <c r="C162" s="453">
        <v>13900</v>
      </c>
      <c r="D162" s="453">
        <v>13900</v>
      </c>
      <c r="E162" s="453">
        <f t="shared" si="2"/>
        <v>0</v>
      </c>
      <c r="F162" s="453"/>
    </row>
    <row r="163" spans="1:6" s="452" customFormat="1" x14ac:dyDescent="0.2">
      <c r="A163" s="459" t="s">
        <v>850</v>
      </c>
      <c r="B163" s="459" t="s">
        <v>851</v>
      </c>
      <c r="C163" s="453">
        <v>11900</v>
      </c>
      <c r="D163" s="453">
        <v>11900</v>
      </c>
      <c r="E163" s="453">
        <f t="shared" si="2"/>
        <v>0</v>
      </c>
      <c r="F163" s="453"/>
    </row>
    <row r="164" spans="1:6" s="452" customFormat="1" x14ac:dyDescent="0.2">
      <c r="A164" s="459" t="s">
        <v>852</v>
      </c>
      <c r="B164" s="459" t="s">
        <v>853</v>
      </c>
      <c r="C164" s="453">
        <v>12000</v>
      </c>
      <c r="D164" s="453">
        <v>12000</v>
      </c>
      <c r="E164" s="453">
        <f t="shared" si="2"/>
        <v>0</v>
      </c>
      <c r="F164" s="453"/>
    </row>
    <row r="165" spans="1:6" s="452" customFormat="1" x14ac:dyDescent="0.2">
      <c r="A165" s="459" t="s">
        <v>854</v>
      </c>
      <c r="B165" s="459" t="s">
        <v>855</v>
      </c>
      <c r="C165" s="453">
        <v>11100</v>
      </c>
      <c r="D165" s="453">
        <v>11100</v>
      </c>
      <c r="E165" s="453">
        <f t="shared" si="2"/>
        <v>0</v>
      </c>
      <c r="F165" s="453"/>
    </row>
    <row r="166" spans="1:6" s="452" customFormat="1" x14ac:dyDescent="0.2">
      <c r="A166" s="459" t="s">
        <v>856</v>
      </c>
      <c r="B166" s="459" t="s">
        <v>857</v>
      </c>
      <c r="C166" s="453">
        <v>12000</v>
      </c>
      <c r="D166" s="453">
        <v>12000</v>
      </c>
      <c r="E166" s="453">
        <f t="shared" si="2"/>
        <v>0</v>
      </c>
      <c r="F166" s="453"/>
    </row>
    <row r="167" spans="1:6" s="452" customFormat="1" x14ac:dyDescent="0.2">
      <c r="A167" s="459" t="s">
        <v>858</v>
      </c>
      <c r="B167" s="459" t="s">
        <v>859</v>
      </c>
      <c r="C167" s="453">
        <v>17500</v>
      </c>
      <c r="D167" s="453">
        <v>17500</v>
      </c>
      <c r="E167" s="453">
        <f t="shared" si="2"/>
        <v>0</v>
      </c>
      <c r="F167" s="453"/>
    </row>
    <row r="168" spans="1:6" s="452" customFormat="1" x14ac:dyDescent="0.2">
      <c r="A168" s="459" t="s">
        <v>860</v>
      </c>
      <c r="B168" s="459" t="s">
        <v>861</v>
      </c>
      <c r="C168" s="453">
        <v>14000</v>
      </c>
      <c r="D168" s="453">
        <v>14000</v>
      </c>
      <c r="E168" s="453">
        <f t="shared" si="2"/>
        <v>0</v>
      </c>
      <c r="F168" s="453"/>
    </row>
    <row r="169" spans="1:6" s="452" customFormat="1" x14ac:dyDescent="0.2">
      <c r="A169" s="459" t="s">
        <v>862</v>
      </c>
      <c r="B169" s="459" t="s">
        <v>863</v>
      </c>
      <c r="C169" s="453">
        <v>3800</v>
      </c>
      <c r="D169" s="453">
        <v>3800</v>
      </c>
      <c r="E169" s="453">
        <f t="shared" si="2"/>
        <v>0</v>
      </c>
      <c r="F169" s="453"/>
    </row>
    <row r="170" spans="1:6" s="452" customFormat="1" x14ac:dyDescent="0.2">
      <c r="A170" s="459" t="s">
        <v>864</v>
      </c>
      <c r="B170" s="459" t="s">
        <v>865</v>
      </c>
      <c r="C170" s="453">
        <v>19400</v>
      </c>
      <c r="D170" s="453">
        <v>19400</v>
      </c>
      <c r="E170" s="453">
        <f t="shared" si="2"/>
        <v>0</v>
      </c>
      <c r="F170" s="453"/>
    </row>
    <row r="171" spans="1:6" s="452" customFormat="1" x14ac:dyDescent="0.2">
      <c r="A171" s="459" t="s">
        <v>866</v>
      </c>
      <c r="B171" s="459" t="s">
        <v>867</v>
      </c>
      <c r="C171" s="453">
        <v>39800</v>
      </c>
      <c r="D171" s="453">
        <v>39800</v>
      </c>
      <c r="E171" s="453">
        <f t="shared" si="2"/>
        <v>0</v>
      </c>
      <c r="F171" s="453"/>
    </row>
    <row r="172" spans="1:6" s="452" customFormat="1" x14ac:dyDescent="0.2">
      <c r="A172" s="459" t="s">
        <v>868</v>
      </c>
      <c r="B172" s="459" t="s">
        <v>869</v>
      </c>
      <c r="C172" s="453">
        <v>9300</v>
      </c>
      <c r="D172" s="453">
        <v>9300</v>
      </c>
      <c r="E172" s="453">
        <f t="shared" si="2"/>
        <v>0</v>
      </c>
      <c r="F172" s="453"/>
    </row>
    <row r="173" spans="1:6" s="452" customFormat="1" x14ac:dyDescent="0.2">
      <c r="A173" s="459" t="s">
        <v>870</v>
      </c>
      <c r="B173" s="459" t="s">
        <v>871</v>
      </c>
      <c r="C173" s="453">
        <v>23500</v>
      </c>
      <c r="D173" s="453">
        <v>23500</v>
      </c>
      <c r="E173" s="453">
        <f t="shared" si="2"/>
        <v>0</v>
      </c>
      <c r="F173" s="453"/>
    </row>
    <row r="174" spans="1:6" s="452" customFormat="1" x14ac:dyDescent="0.2">
      <c r="A174" s="459" t="s">
        <v>872</v>
      </c>
      <c r="B174" s="459" t="s">
        <v>873</v>
      </c>
      <c r="C174" s="453">
        <v>34000</v>
      </c>
      <c r="D174" s="453">
        <v>34000</v>
      </c>
      <c r="E174" s="453">
        <f t="shared" si="2"/>
        <v>0</v>
      </c>
      <c r="F174" s="453"/>
    </row>
    <row r="175" spans="1:6" s="452" customFormat="1" x14ac:dyDescent="0.2">
      <c r="A175" s="459" t="s">
        <v>874</v>
      </c>
      <c r="B175" s="459" t="s">
        <v>875</v>
      </c>
      <c r="C175" s="453">
        <v>34300</v>
      </c>
      <c r="D175" s="453">
        <v>34300</v>
      </c>
      <c r="E175" s="453">
        <f t="shared" si="2"/>
        <v>0</v>
      </c>
      <c r="F175" s="453"/>
    </row>
    <row r="176" spans="1:6" s="452" customFormat="1" x14ac:dyDescent="0.2">
      <c r="A176" s="459" t="s">
        <v>876</v>
      </c>
      <c r="B176" s="459" t="s">
        <v>877</v>
      </c>
      <c r="C176" s="453">
        <v>6800</v>
      </c>
      <c r="D176" s="453">
        <v>6800</v>
      </c>
      <c r="E176" s="453">
        <f t="shared" si="2"/>
        <v>0</v>
      </c>
      <c r="F176" s="453"/>
    </row>
    <row r="177" spans="1:6" s="452" customFormat="1" x14ac:dyDescent="0.2">
      <c r="A177" s="459" t="s">
        <v>878</v>
      </c>
      <c r="B177" s="459" t="s">
        <v>879</v>
      </c>
      <c r="C177" s="453">
        <v>2300</v>
      </c>
      <c r="D177" s="453">
        <v>2300</v>
      </c>
      <c r="E177" s="453">
        <f t="shared" si="2"/>
        <v>0</v>
      </c>
      <c r="F177" s="453"/>
    </row>
    <row r="178" spans="1:6" s="452" customFormat="1" x14ac:dyDescent="0.2">
      <c r="A178" s="459" t="s">
        <v>880</v>
      </c>
      <c r="B178" s="459" t="s">
        <v>881</v>
      </c>
      <c r="C178" s="453">
        <v>3800</v>
      </c>
      <c r="D178" s="453">
        <v>3800</v>
      </c>
      <c r="E178" s="453">
        <f t="shared" si="2"/>
        <v>0</v>
      </c>
      <c r="F178" s="453"/>
    </row>
    <row r="179" spans="1:6" s="452" customFormat="1" x14ac:dyDescent="0.2">
      <c r="A179" s="459" t="s">
        <v>882</v>
      </c>
      <c r="B179" s="459" t="s">
        <v>883</v>
      </c>
      <c r="C179" s="453">
        <v>3700</v>
      </c>
      <c r="D179" s="453">
        <v>3700</v>
      </c>
      <c r="E179" s="453">
        <f t="shared" si="2"/>
        <v>0</v>
      </c>
      <c r="F179" s="453"/>
    </row>
    <row r="180" spans="1:6" s="452" customFormat="1" x14ac:dyDescent="0.2">
      <c r="A180" s="459" t="s">
        <v>884</v>
      </c>
      <c r="B180" s="459" t="s">
        <v>885</v>
      </c>
      <c r="C180" s="453">
        <v>2500</v>
      </c>
      <c r="D180" s="453">
        <v>2500</v>
      </c>
      <c r="E180" s="453">
        <f t="shared" si="2"/>
        <v>0</v>
      </c>
      <c r="F180" s="453"/>
    </row>
    <row r="181" spans="1:6" s="452" customFormat="1" x14ac:dyDescent="0.2">
      <c r="A181" s="459" t="s">
        <v>886</v>
      </c>
      <c r="B181" s="459" t="s">
        <v>887</v>
      </c>
      <c r="C181" s="453">
        <v>14800</v>
      </c>
      <c r="D181" s="453">
        <v>14800</v>
      </c>
      <c r="E181" s="453">
        <f t="shared" si="2"/>
        <v>0</v>
      </c>
      <c r="F181" s="453"/>
    </row>
    <row r="182" spans="1:6" s="452" customFormat="1" x14ac:dyDescent="0.2">
      <c r="A182" s="459" t="s">
        <v>888</v>
      </c>
      <c r="B182" s="459" t="s">
        <v>889</v>
      </c>
      <c r="C182" s="453">
        <v>1200</v>
      </c>
      <c r="D182" s="453">
        <v>1200</v>
      </c>
      <c r="E182" s="453">
        <f t="shared" si="2"/>
        <v>0</v>
      </c>
      <c r="F182" s="453"/>
    </row>
    <row r="183" spans="1:6" s="452" customFormat="1" x14ac:dyDescent="0.2">
      <c r="A183" s="459" t="s">
        <v>890</v>
      </c>
      <c r="B183" s="459" t="s">
        <v>891</v>
      </c>
      <c r="C183" s="453">
        <v>30600</v>
      </c>
      <c r="D183" s="453">
        <v>30600</v>
      </c>
      <c r="E183" s="453">
        <f t="shared" si="2"/>
        <v>0</v>
      </c>
      <c r="F183" s="453"/>
    </row>
    <row r="184" spans="1:6" s="452" customFormat="1" x14ac:dyDescent="0.2">
      <c r="A184" s="459" t="s">
        <v>892</v>
      </c>
      <c r="B184" s="459" t="s">
        <v>893</v>
      </c>
      <c r="C184" s="453">
        <v>7500</v>
      </c>
      <c r="D184" s="453">
        <v>7500</v>
      </c>
      <c r="E184" s="453">
        <f t="shared" si="2"/>
        <v>0</v>
      </c>
      <c r="F184" s="453"/>
    </row>
    <row r="185" spans="1:6" s="452" customFormat="1" x14ac:dyDescent="0.2">
      <c r="A185" s="459" t="s">
        <v>894</v>
      </c>
      <c r="B185" s="459" t="s">
        <v>871</v>
      </c>
      <c r="C185" s="453">
        <v>18300</v>
      </c>
      <c r="D185" s="453">
        <v>18300</v>
      </c>
      <c r="E185" s="453">
        <f t="shared" si="2"/>
        <v>0</v>
      </c>
      <c r="F185" s="453"/>
    </row>
    <row r="186" spans="1:6" s="452" customFormat="1" x14ac:dyDescent="0.2">
      <c r="A186" s="459" t="s">
        <v>895</v>
      </c>
      <c r="B186" s="459" t="s">
        <v>896</v>
      </c>
      <c r="C186" s="453">
        <v>6700</v>
      </c>
      <c r="D186" s="453">
        <v>6700</v>
      </c>
      <c r="E186" s="453">
        <f t="shared" si="2"/>
        <v>0</v>
      </c>
      <c r="F186" s="453"/>
    </row>
    <row r="187" spans="1:6" s="452" customFormat="1" x14ac:dyDescent="0.2">
      <c r="A187" s="459" t="s">
        <v>897</v>
      </c>
      <c r="B187" s="459" t="s">
        <v>898</v>
      </c>
      <c r="C187" s="453">
        <v>38100</v>
      </c>
      <c r="D187" s="453">
        <v>38100</v>
      </c>
      <c r="E187" s="453">
        <f t="shared" si="2"/>
        <v>0</v>
      </c>
      <c r="F187" s="453"/>
    </row>
    <row r="188" spans="1:6" s="452" customFormat="1" x14ac:dyDescent="0.2">
      <c r="A188" s="459" t="s">
        <v>899</v>
      </c>
      <c r="B188" s="459" t="s">
        <v>900</v>
      </c>
      <c r="C188" s="453">
        <v>28200</v>
      </c>
      <c r="D188" s="453">
        <v>28200</v>
      </c>
      <c r="E188" s="453">
        <f t="shared" si="2"/>
        <v>0</v>
      </c>
      <c r="F188" s="453"/>
    </row>
    <row r="189" spans="1:6" s="452" customFormat="1" x14ac:dyDescent="0.2">
      <c r="A189" s="459" t="s">
        <v>901</v>
      </c>
      <c r="B189" s="459" t="s">
        <v>902</v>
      </c>
      <c r="C189" s="453">
        <v>661600</v>
      </c>
      <c r="D189" s="453">
        <v>661600</v>
      </c>
      <c r="E189" s="453">
        <f t="shared" si="2"/>
        <v>0</v>
      </c>
      <c r="F189" s="453"/>
    </row>
    <row r="190" spans="1:6" s="452" customFormat="1" x14ac:dyDescent="0.2">
      <c r="A190" s="459" t="s">
        <v>903</v>
      </c>
      <c r="B190" s="459" t="s">
        <v>904</v>
      </c>
      <c r="C190" s="453">
        <v>13300</v>
      </c>
      <c r="D190" s="453">
        <v>13300</v>
      </c>
      <c r="E190" s="453">
        <f t="shared" si="2"/>
        <v>0</v>
      </c>
      <c r="F190" s="453"/>
    </row>
    <row r="191" spans="1:6" s="452" customFormat="1" x14ac:dyDescent="0.2">
      <c r="A191" s="459" t="s">
        <v>905</v>
      </c>
      <c r="B191" s="459" t="s">
        <v>906</v>
      </c>
      <c r="C191" s="453">
        <v>20700</v>
      </c>
      <c r="D191" s="453">
        <v>20700</v>
      </c>
      <c r="E191" s="453">
        <f t="shared" si="2"/>
        <v>0</v>
      </c>
      <c r="F191" s="453"/>
    </row>
    <row r="192" spans="1:6" s="452" customFormat="1" x14ac:dyDescent="0.2">
      <c r="A192" s="459" t="s">
        <v>907</v>
      </c>
      <c r="B192" s="459" t="s">
        <v>908</v>
      </c>
      <c r="C192" s="453">
        <v>131700</v>
      </c>
      <c r="D192" s="453">
        <v>131700</v>
      </c>
      <c r="E192" s="453">
        <f t="shared" si="2"/>
        <v>0</v>
      </c>
      <c r="F192" s="453"/>
    </row>
    <row r="193" spans="1:6" s="452" customFormat="1" x14ac:dyDescent="0.2">
      <c r="A193" s="459" t="s">
        <v>909</v>
      </c>
      <c r="B193" s="459" t="s">
        <v>910</v>
      </c>
      <c r="C193" s="453">
        <v>465800</v>
      </c>
      <c r="D193" s="453">
        <v>465800</v>
      </c>
      <c r="E193" s="453">
        <f t="shared" si="2"/>
        <v>0</v>
      </c>
      <c r="F193" s="453"/>
    </row>
    <row r="194" spans="1:6" s="452" customFormat="1" x14ac:dyDescent="0.2">
      <c r="A194" s="459" t="s">
        <v>911</v>
      </c>
      <c r="B194" s="459" t="s">
        <v>912</v>
      </c>
      <c r="C194" s="453">
        <v>30200</v>
      </c>
      <c r="D194" s="453">
        <v>30200</v>
      </c>
      <c r="E194" s="453">
        <f t="shared" si="2"/>
        <v>0</v>
      </c>
      <c r="F194" s="453"/>
    </row>
    <row r="195" spans="1:6" s="452" customFormat="1" x14ac:dyDescent="0.2">
      <c r="A195" s="459" t="s">
        <v>913</v>
      </c>
      <c r="B195" s="459" t="s">
        <v>914</v>
      </c>
      <c r="C195" s="453">
        <v>47300</v>
      </c>
      <c r="D195" s="453">
        <v>47300</v>
      </c>
      <c r="E195" s="453">
        <f t="shared" si="2"/>
        <v>0</v>
      </c>
      <c r="F195" s="453"/>
    </row>
    <row r="196" spans="1:6" s="452" customFormat="1" x14ac:dyDescent="0.2">
      <c r="A196" s="459" t="s">
        <v>915</v>
      </c>
      <c r="B196" s="459" t="s">
        <v>916</v>
      </c>
      <c r="C196" s="453">
        <v>5300</v>
      </c>
      <c r="D196" s="453">
        <v>5300</v>
      </c>
      <c r="E196" s="453">
        <f t="shared" si="2"/>
        <v>0</v>
      </c>
      <c r="F196" s="453"/>
    </row>
    <row r="197" spans="1:6" s="452" customFormat="1" x14ac:dyDescent="0.2">
      <c r="A197" s="459" t="s">
        <v>917</v>
      </c>
      <c r="B197" s="459" t="s">
        <v>918</v>
      </c>
      <c r="C197" s="453">
        <v>81200</v>
      </c>
      <c r="D197" s="453">
        <v>81200</v>
      </c>
      <c r="E197" s="453">
        <f t="shared" si="2"/>
        <v>0</v>
      </c>
      <c r="F197" s="453"/>
    </row>
    <row r="198" spans="1:6" s="452" customFormat="1" x14ac:dyDescent="0.2">
      <c r="A198" s="459" t="s">
        <v>919</v>
      </c>
      <c r="B198" s="459" t="s">
        <v>920</v>
      </c>
      <c r="C198" s="453">
        <v>510154.62</v>
      </c>
      <c r="D198" s="453">
        <v>510154.62</v>
      </c>
      <c r="E198" s="453">
        <f t="shared" si="2"/>
        <v>0</v>
      </c>
      <c r="F198" s="453"/>
    </row>
    <row r="199" spans="1:6" s="452" customFormat="1" x14ac:dyDescent="0.2">
      <c r="A199" s="459" t="s">
        <v>921</v>
      </c>
      <c r="B199" s="459" t="s">
        <v>922</v>
      </c>
      <c r="C199" s="453">
        <v>189259.03</v>
      </c>
      <c r="D199" s="453">
        <v>189259.03</v>
      </c>
      <c r="E199" s="453">
        <f t="shared" si="2"/>
        <v>0</v>
      </c>
      <c r="F199" s="453"/>
    </row>
    <row r="200" spans="1:6" s="452" customFormat="1" x14ac:dyDescent="0.2">
      <c r="A200" s="459" t="s">
        <v>923</v>
      </c>
      <c r="B200" s="459" t="s">
        <v>924</v>
      </c>
      <c r="C200" s="453">
        <v>5394602</v>
      </c>
      <c r="D200" s="453">
        <v>5394602</v>
      </c>
      <c r="E200" s="453">
        <f t="shared" si="2"/>
        <v>0</v>
      </c>
      <c r="F200" s="453"/>
    </row>
    <row r="201" spans="1:6" s="452" customFormat="1" x14ac:dyDescent="0.2">
      <c r="A201" s="459" t="s">
        <v>925</v>
      </c>
      <c r="B201" s="459" t="s">
        <v>926</v>
      </c>
      <c r="C201" s="453">
        <v>0</v>
      </c>
      <c r="D201" s="453">
        <v>589807.19999999995</v>
      </c>
      <c r="E201" s="453">
        <f t="shared" ref="E201:E207" si="3">D201-C201</f>
        <v>589807.19999999995</v>
      </c>
      <c r="F201" s="453"/>
    </row>
    <row r="202" spans="1:6" s="452" customFormat="1" x14ac:dyDescent="0.2">
      <c r="A202" s="459" t="s">
        <v>927</v>
      </c>
      <c r="B202" s="459" t="s">
        <v>928</v>
      </c>
      <c r="C202" s="453">
        <v>4595577.93</v>
      </c>
      <c r="D202" s="453">
        <v>4595577.93</v>
      </c>
      <c r="E202" s="453">
        <f t="shared" si="3"/>
        <v>0</v>
      </c>
      <c r="F202" s="453"/>
    </row>
    <row r="203" spans="1:6" s="452" customFormat="1" x14ac:dyDescent="0.2">
      <c r="A203" s="459" t="s">
        <v>929</v>
      </c>
      <c r="B203" s="459" t="s">
        <v>930</v>
      </c>
      <c r="C203" s="453">
        <v>68432.100000000006</v>
      </c>
      <c r="D203" s="453">
        <v>68432.100000000006</v>
      </c>
      <c r="E203" s="453">
        <f t="shared" si="3"/>
        <v>0</v>
      </c>
      <c r="F203" s="453"/>
    </row>
    <row r="204" spans="1:6" s="452" customFormat="1" x14ac:dyDescent="0.2">
      <c r="A204" s="459" t="s">
        <v>931</v>
      </c>
      <c r="B204" s="459" t="s">
        <v>932</v>
      </c>
      <c r="C204" s="453">
        <v>6415303.2800000003</v>
      </c>
      <c r="D204" s="453">
        <v>6415303.2800000003</v>
      </c>
      <c r="E204" s="453">
        <f t="shared" si="3"/>
        <v>0</v>
      </c>
      <c r="F204" s="453"/>
    </row>
    <row r="205" spans="1:6" s="452" customFormat="1" x14ac:dyDescent="0.2">
      <c r="A205" s="459" t="s">
        <v>933</v>
      </c>
      <c r="B205" s="459" t="s">
        <v>934</v>
      </c>
      <c r="C205" s="453">
        <v>749124.03</v>
      </c>
      <c r="D205" s="453">
        <v>749124.03</v>
      </c>
      <c r="E205" s="453">
        <f t="shared" si="3"/>
        <v>0</v>
      </c>
      <c r="F205" s="453"/>
    </row>
    <row r="206" spans="1:6" s="452" customFormat="1" x14ac:dyDescent="0.2">
      <c r="A206" s="459" t="s">
        <v>935</v>
      </c>
      <c r="B206" s="459" t="s">
        <v>936</v>
      </c>
      <c r="C206" s="453">
        <v>1303152.22</v>
      </c>
      <c r="D206" s="453">
        <v>1303152.22</v>
      </c>
      <c r="E206" s="453">
        <f t="shared" si="3"/>
        <v>0</v>
      </c>
      <c r="F206" s="453"/>
    </row>
    <row r="207" spans="1:6" s="452" customFormat="1" x14ac:dyDescent="0.2">
      <c r="A207" s="459" t="s">
        <v>937</v>
      </c>
      <c r="B207" s="459" t="s">
        <v>938</v>
      </c>
      <c r="C207" s="453">
        <v>245594.04</v>
      </c>
      <c r="D207" s="453">
        <v>245594.04</v>
      </c>
      <c r="E207" s="453">
        <f t="shared" si="3"/>
        <v>0</v>
      </c>
      <c r="F207" s="453"/>
    </row>
    <row r="208" spans="1:6" s="452" customFormat="1" x14ac:dyDescent="0.2">
      <c r="A208" s="459"/>
      <c r="B208" s="459"/>
      <c r="C208" s="453"/>
      <c r="D208" s="453"/>
      <c r="E208" s="453"/>
      <c r="F208" s="453"/>
    </row>
    <row r="209" spans="1:6" s="452" customFormat="1" x14ac:dyDescent="0.2">
      <c r="A209" s="459"/>
      <c r="B209" s="459"/>
      <c r="C209" s="453"/>
      <c r="D209" s="453"/>
      <c r="E209" s="453"/>
      <c r="F209" s="453"/>
    </row>
    <row r="210" spans="1:6" x14ac:dyDescent="0.2">
      <c r="A210" s="62"/>
      <c r="B210" s="62" t="s">
        <v>317</v>
      </c>
      <c r="C210" s="244">
        <f>SUM(C8:C209)</f>
        <v>60565276.82</v>
      </c>
      <c r="D210" s="244">
        <f>SUM(D8:D209)</f>
        <v>69034958.590000004</v>
      </c>
      <c r="E210" s="244">
        <f>SUM(E8:E209)</f>
        <v>8469681.7699999996</v>
      </c>
      <c r="F210" s="244"/>
    </row>
    <row r="211" spans="1:6" x14ac:dyDescent="0.2">
      <c r="A211" s="60"/>
      <c r="B211" s="60"/>
      <c r="C211" s="231"/>
      <c r="D211" s="231"/>
      <c r="E211" s="231"/>
      <c r="F211" s="60"/>
    </row>
    <row r="212" spans="1:6" x14ac:dyDescent="0.2">
      <c r="A212" s="60"/>
      <c r="B212" s="60"/>
      <c r="C212" s="231"/>
      <c r="D212" s="231"/>
      <c r="E212" s="231"/>
      <c r="F212" s="60"/>
    </row>
    <row r="213" spans="1:6" ht="11.25" customHeight="1" x14ac:dyDescent="0.2">
      <c r="A213" s="217" t="s">
        <v>316</v>
      </c>
      <c r="B213" s="60"/>
      <c r="C213" s="294"/>
      <c r="D213" s="294"/>
      <c r="E213" s="294"/>
      <c r="F213" s="270" t="s">
        <v>307</v>
      </c>
    </row>
    <row r="214" spans="1:6" ht="12.75" customHeight="1" x14ac:dyDescent="0.2">
      <c r="A214" s="281"/>
      <c r="B214" s="281"/>
      <c r="C214" s="229"/>
    </row>
    <row r="215" spans="1:6" ht="15" customHeight="1" x14ac:dyDescent="0.2">
      <c r="A215" s="228" t="s">
        <v>45</v>
      </c>
      <c r="B215" s="227" t="s">
        <v>46</v>
      </c>
      <c r="C215" s="293" t="s">
        <v>47</v>
      </c>
      <c r="D215" s="293" t="s">
        <v>48</v>
      </c>
      <c r="E215" s="293" t="s">
        <v>49</v>
      </c>
      <c r="F215" s="292" t="s">
        <v>306</v>
      </c>
    </row>
    <row r="216" spans="1:6" x14ac:dyDescent="0.2">
      <c r="A216" s="223" t="s">
        <v>939</v>
      </c>
      <c r="B216" s="264" t="s">
        <v>940</v>
      </c>
      <c r="C216" s="265">
        <v>326834.56</v>
      </c>
      <c r="D216" s="265">
        <v>388889.19</v>
      </c>
      <c r="E216" s="265">
        <f>D216-C216</f>
        <v>62054.630000000005</v>
      </c>
      <c r="F216" s="264"/>
    </row>
    <row r="217" spans="1:6" s="452" customFormat="1" x14ac:dyDescent="0.2">
      <c r="A217" s="459" t="s">
        <v>941</v>
      </c>
      <c r="B217" s="455" t="s">
        <v>942</v>
      </c>
      <c r="C217" s="454">
        <v>110174.87</v>
      </c>
      <c r="D217" s="454">
        <v>110174.87</v>
      </c>
      <c r="E217" s="454">
        <f t="shared" ref="E217:E280" si="4">D217-C217</f>
        <v>0</v>
      </c>
      <c r="F217" s="455"/>
    </row>
    <row r="218" spans="1:6" s="452" customFormat="1" x14ac:dyDescent="0.2">
      <c r="A218" s="459" t="s">
        <v>943</v>
      </c>
      <c r="B218" s="455" t="s">
        <v>944</v>
      </c>
      <c r="C218" s="454">
        <v>962857.44</v>
      </c>
      <c r="D218" s="454">
        <v>1075883.48</v>
      </c>
      <c r="E218" s="454">
        <f t="shared" si="4"/>
        <v>113026.04000000004</v>
      </c>
      <c r="F218" s="455"/>
    </row>
    <row r="219" spans="1:6" s="452" customFormat="1" x14ac:dyDescent="0.2">
      <c r="A219" s="459" t="s">
        <v>945</v>
      </c>
      <c r="B219" s="455" t="s">
        <v>946</v>
      </c>
      <c r="C219" s="454">
        <v>19000.009999999998</v>
      </c>
      <c r="D219" s="454">
        <v>19000.009999999998</v>
      </c>
      <c r="E219" s="454">
        <f t="shared" si="4"/>
        <v>0</v>
      </c>
      <c r="F219" s="455"/>
    </row>
    <row r="220" spans="1:6" s="452" customFormat="1" x14ac:dyDescent="0.2">
      <c r="A220" s="459" t="s">
        <v>947</v>
      </c>
      <c r="B220" s="455" t="s">
        <v>948</v>
      </c>
      <c r="C220" s="454">
        <v>309633.75</v>
      </c>
      <c r="D220" s="454">
        <v>309633.75</v>
      </c>
      <c r="E220" s="454">
        <f t="shared" si="4"/>
        <v>0</v>
      </c>
      <c r="F220" s="455"/>
    </row>
    <row r="221" spans="1:6" s="452" customFormat="1" x14ac:dyDescent="0.2">
      <c r="A221" s="459" t="s">
        <v>949</v>
      </c>
      <c r="B221" s="455" t="s">
        <v>950</v>
      </c>
      <c r="C221" s="454">
        <v>6407.08</v>
      </c>
      <c r="D221" s="454">
        <v>6407.08</v>
      </c>
      <c r="E221" s="454">
        <f t="shared" si="4"/>
        <v>0</v>
      </c>
      <c r="F221" s="455"/>
    </row>
    <row r="222" spans="1:6" s="452" customFormat="1" x14ac:dyDescent="0.2">
      <c r="A222" s="459" t="s">
        <v>951</v>
      </c>
      <c r="B222" s="455" t="s">
        <v>952</v>
      </c>
      <c r="C222" s="454">
        <v>10428.200000000001</v>
      </c>
      <c r="D222" s="454">
        <v>10428.200000000001</v>
      </c>
      <c r="E222" s="454">
        <f t="shared" si="4"/>
        <v>0</v>
      </c>
      <c r="F222" s="455"/>
    </row>
    <row r="223" spans="1:6" s="452" customFormat="1" x14ac:dyDescent="0.2">
      <c r="A223" s="459" t="s">
        <v>953</v>
      </c>
      <c r="B223" s="455" t="s">
        <v>954</v>
      </c>
      <c r="C223" s="454">
        <v>107280.49</v>
      </c>
      <c r="D223" s="454">
        <v>467142.94</v>
      </c>
      <c r="E223" s="454">
        <f t="shared" si="4"/>
        <v>359862.45</v>
      </c>
      <c r="F223" s="455"/>
    </row>
    <row r="224" spans="1:6" s="452" customFormat="1" x14ac:dyDescent="0.2">
      <c r="A224" s="459" t="s">
        <v>955</v>
      </c>
      <c r="B224" s="455" t="s">
        <v>956</v>
      </c>
      <c r="C224" s="454">
        <v>2684444.63</v>
      </c>
      <c r="D224" s="454">
        <v>3058790.49</v>
      </c>
      <c r="E224" s="454">
        <f t="shared" si="4"/>
        <v>374345.86000000034</v>
      </c>
      <c r="F224" s="455"/>
    </row>
    <row r="225" spans="1:6" s="452" customFormat="1" x14ac:dyDescent="0.2">
      <c r="A225" s="459" t="s">
        <v>957</v>
      </c>
      <c r="B225" s="455" t="s">
        <v>958</v>
      </c>
      <c r="C225" s="454">
        <v>1421966.23</v>
      </c>
      <c r="D225" s="454">
        <v>1421966.23</v>
      </c>
      <c r="E225" s="454">
        <f t="shared" si="4"/>
        <v>0</v>
      </c>
      <c r="F225" s="455"/>
    </row>
    <row r="226" spans="1:6" s="452" customFormat="1" x14ac:dyDescent="0.2">
      <c r="A226" s="459" t="s">
        <v>959</v>
      </c>
      <c r="B226" s="455" t="s">
        <v>960</v>
      </c>
      <c r="C226" s="454">
        <v>120016.91</v>
      </c>
      <c r="D226" s="454">
        <v>120016.91</v>
      </c>
      <c r="E226" s="454">
        <f t="shared" si="4"/>
        <v>0</v>
      </c>
      <c r="F226" s="455"/>
    </row>
    <row r="227" spans="1:6" s="452" customFormat="1" x14ac:dyDescent="0.2">
      <c r="A227" s="459" t="s">
        <v>961</v>
      </c>
      <c r="B227" s="455" t="s">
        <v>962</v>
      </c>
      <c r="C227" s="454">
        <v>85448.42</v>
      </c>
      <c r="D227" s="454">
        <v>85448.42</v>
      </c>
      <c r="E227" s="454">
        <f t="shared" si="4"/>
        <v>0</v>
      </c>
      <c r="F227" s="455"/>
    </row>
    <row r="228" spans="1:6" s="452" customFormat="1" x14ac:dyDescent="0.2">
      <c r="A228" s="459" t="s">
        <v>963</v>
      </c>
      <c r="B228" s="455" t="s">
        <v>964</v>
      </c>
      <c r="C228" s="454">
        <v>260529.93</v>
      </c>
      <c r="D228" s="454">
        <v>291269.93</v>
      </c>
      <c r="E228" s="454">
        <f t="shared" si="4"/>
        <v>30740</v>
      </c>
      <c r="F228" s="455"/>
    </row>
    <row r="229" spans="1:6" s="452" customFormat="1" x14ac:dyDescent="0.2">
      <c r="A229" s="459" t="s">
        <v>965</v>
      </c>
      <c r="B229" s="455" t="s">
        <v>966</v>
      </c>
      <c r="C229" s="454">
        <v>564666.13</v>
      </c>
      <c r="D229" s="454">
        <v>660999.93999999994</v>
      </c>
      <c r="E229" s="454">
        <f t="shared" si="4"/>
        <v>96333.809999999939</v>
      </c>
      <c r="F229" s="455"/>
    </row>
    <row r="230" spans="1:6" s="452" customFormat="1" x14ac:dyDescent="0.2">
      <c r="A230" s="459" t="s">
        <v>967</v>
      </c>
      <c r="B230" s="455" t="s">
        <v>968</v>
      </c>
      <c r="C230" s="454">
        <v>8397</v>
      </c>
      <c r="D230" s="454">
        <v>20391</v>
      </c>
      <c r="E230" s="454">
        <f t="shared" si="4"/>
        <v>11994</v>
      </c>
      <c r="F230" s="455"/>
    </row>
    <row r="231" spans="1:6" s="452" customFormat="1" x14ac:dyDescent="0.2">
      <c r="A231" s="459" t="s">
        <v>969</v>
      </c>
      <c r="B231" s="455" t="s">
        <v>970</v>
      </c>
      <c r="C231" s="454">
        <v>2000000</v>
      </c>
      <c r="D231" s="454">
        <v>2000000</v>
      </c>
      <c r="E231" s="454">
        <f t="shared" si="4"/>
        <v>0</v>
      </c>
      <c r="F231" s="455"/>
    </row>
    <row r="232" spans="1:6" s="452" customFormat="1" x14ac:dyDescent="0.2">
      <c r="A232" s="459" t="s">
        <v>971</v>
      </c>
      <c r="B232" s="455" t="s">
        <v>972</v>
      </c>
      <c r="C232" s="454">
        <v>2430000</v>
      </c>
      <c r="D232" s="454">
        <v>2970000</v>
      </c>
      <c r="E232" s="454">
        <f t="shared" si="4"/>
        <v>540000</v>
      </c>
      <c r="F232" s="455"/>
    </row>
    <row r="233" spans="1:6" s="452" customFormat="1" x14ac:dyDescent="0.2">
      <c r="A233" s="459" t="s">
        <v>973</v>
      </c>
      <c r="B233" s="455" t="s">
        <v>974</v>
      </c>
      <c r="C233" s="454">
        <v>2000001</v>
      </c>
      <c r="D233" s="454">
        <v>2000000</v>
      </c>
      <c r="E233" s="454">
        <f t="shared" si="4"/>
        <v>-1</v>
      </c>
      <c r="F233" s="455"/>
    </row>
    <row r="234" spans="1:6" s="452" customFormat="1" x14ac:dyDescent="0.2">
      <c r="A234" s="459" t="s">
        <v>975</v>
      </c>
      <c r="B234" s="455" t="s">
        <v>976</v>
      </c>
      <c r="C234" s="454">
        <v>270000</v>
      </c>
      <c r="D234" s="454">
        <v>270000</v>
      </c>
      <c r="E234" s="454">
        <f t="shared" si="4"/>
        <v>0</v>
      </c>
      <c r="F234" s="455"/>
    </row>
    <row r="235" spans="1:6" s="452" customFormat="1" x14ac:dyDescent="0.2">
      <c r="A235" s="459" t="s">
        <v>977</v>
      </c>
      <c r="B235" s="455" t="s">
        <v>978</v>
      </c>
      <c r="C235" s="454">
        <v>500000</v>
      </c>
      <c r="D235" s="454">
        <v>500000</v>
      </c>
      <c r="E235" s="454">
        <f t="shared" si="4"/>
        <v>0</v>
      </c>
      <c r="F235" s="455"/>
    </row>
    <row r="236" spans="1:6" s="452" customFormat="1" x14ac:dyDescent="0.2">
      <c r="A236" s="459" t="s">
        <v>979</v>
      </c>
      <c r="B236" s="455" t="s">
        <v>980</v>
      </c>
      <c r="C236" s="454">
        <v>700000</v>
      </c>
      <c r="D236" s="454">
        <v>350000</v>
      </c>
      <c r="E236" s="454">
        <f t="shared" si="4"/>
        <v>-350000</v>
      </c>
      <c r="F236" s="455"/>
    </row>
    <row r="237" spans="1:6" s="452" customFormat="1" x14ac:dyDescent="0.2">
      <c r="A237" s="459" t="s">
        <v>981</v>
      </c>
      <c r="B237" s="455" t="s">
        <v>982</v>
      </c>
      <c r="C237" s="454">
        <v>810000</v>
      </c>
      <c r="D237" s="454">
        <v>900000</v>
      </c>
      <c r="E237" s="454">
        <f t="shared" si="4"/>
        <v>90000</v>
      </c>
      <c r="F237" s="455"/>
    </row>
    <row r="238" spans="1:6" s="452" customFormat="1" x14ac:dyDescent="0.2">
      <c r="A238" s="459" t="s">
        <v>983</v>
      </c>
      <c r="B238" s="455" t="s">
        <v>984</v>
      </c>
      <c r="C238" s="454">
        <v>540000</v>
      </c>
      <c r="D238" s="454">
        <v>540000</v>
      </c>
      <c r="E238" s="454">
        <f t="shared" si="4"/>
        <v>0</v>
      </c>
      <c r="F238" s="455"/>
    </row>
    <row r="239" spans="1:6" s="452" customFormat="1" x14ac:dyDescent="0.2">
      <c r="A239" s="459" t="s">
        <v>985</v>
      </c>
      <c r="B239" s="455" t="s">
        <v>986</v>
      </c>
      <c r="C239" s="454">
        <v>250000</v>
      </c>
      <c r="D239" s="454">
        <v>300000</v>
      </c>
      <c r="E239" s="454">
        <f t="shared" si="4"/>
        <v>50000</v>
      </c>
      <c r="F239" s="455"/>
    </row>
    <row r="240" spans="1:6" s="452" customFormat="1" x14ac:dyDescent="0.2">
      <c r="A240" s="459" t="s">
        <v>987</v>
      </c>
      <c r="B240" s="455" t="s">
        <v>988</v>
      </c>
      <c r="C240" s="454">
        <v>320000</v>
      </c>
      <c r="D240" s="454">
        <v>300000</v>
      </c>
      <c r="E240" s="454">
        <f t="shared" si="4"/>
        <v>-20000</v>
      </c>
      <c r="F240" s="455"/>
    </row>
    <row r="241" spans="1:6" s="452" customFormat="1" x14ac:dyDescent="0.2">
      <c r="A241" s="459" t="s">
        <v>989</v>
      </c>
      <c r="B241" s="455" t="s">
        <v>990</v>
      </c>
      <c r="C241" s="454">
        <v>40000</v>
      </c>
      <c r="D241" s="454">
        <v>40000</v>
      </c>
      <c r="E241" s="454">
        <f t="shared" si="4"/>
        <v>0</v>
      </c>
      <c r="F241" s="455"/>
    </row>
    <row r="242" spans="1:6" s="452" customFormat="1" x14ac:dyDescent="0.2">
      <c r="A242" s="459" t="s">
        <v>991</v>
      </c>
      <c r="B242" s="455" t="s">
        <v>992</v>
      </c>
      <c r="C242" s="454">
        <v>1007999</v>
      </c>
      <c r="D242" s="454">
        <v>1161999</v>
      </c>
      <c r="E242" s="454">
        <f t="shared" si="4"/>
        <v>154000</v>
      </c>
      <c r="F242" s="455"/>
    </row>
    <row r="243" spans="1:6" s="452" customFormat="1" x14ac:dyDescent="0.2">
      <c r="A243" s="459" t="s">
        <v>993</v>
      </c>
      <c r="B243" s="455" t="s">
        <v>994</v>
      </c>
      <c r="C243" s="454">
        <v>120000</v>
      </c>
      <c r="D243" s="454">
        <v>120000</v>
      </c>
      <c r="E243" s="454">
        <f t="shared" si="4"/>
        <v>0</v>
      </c>
      <c r="F243" s="455"/>
    </row>
    <row r="244" spans="1:6" s="452" customFormat="1" x14ac:dyDescent="0.2">
      <c r="A244" s="459" t="s">
        <v>995</v>
      </c>
      <c r="B244" s="455" t="s">
        <v>996</v>
      </c>
      <c r="C244" s="454">
        <v>108000</v>
      </c>
      <c r="D244" s="454">
        <v>144000</v>
      </c>
      <c r="E244" s="454">
        <f t="shared" si="4"/>
        <v>36000</v>
      </c>
      <c r="F244" s="455"/>
    </row>
    <row r="245" spans="1:6" s="452" customFormat="1" x14ac:dyDescent="0.2">
      <c r="A245" s="459" t="s">
        <v>997</v>
      </c>
      <c r="B245" s="455" t="s">
        <v>998</v>
      </c>
      <c r="C245" s="454">
        <v>139000</v>
      </c>
      <c r="D245" s="454">
        <v>139000</v>
      </c>
      <c r="E245" s="454">
        <f t="shared" si="4"/>
        <v>0</v>
      </c>
      <c r="F245" s="455"/>
    </row>
    <row r="246" spans="1:6" s="452" customFormat="1" x14ac:dyDescent="0.2">
      <c r="A246" s="459" t="s">
        <v>999</v>
      </c>
      <c r="B246" s="455" t="s">
        <v>998</v>
      </c>
      <c r="C246" s="454">
        <v>44500</v>
      </c>
      <c r="D246" s="454">
        <v>44500</v>
      </c>
      <c r="E246" s="454">
        <f t="shared" si="4"/>
        <v>0</v>
      </c>
      <c r="F246" s="455"/>
    </row>
    <row r="247" spans="1:6" s="452" customFormat="1" x14ac:dyDescent="0.2">
      <c r="A247" s="459" t="s">
        <v>1000</v>
      </c>
      <c r="B247" s="455" t="s">
        <v>1001</v>
      </c>
      <c r="C247" s="454">
        <v>100000</v>
      </c>
      <c r="D247" s="454">
        <v>100000</v>
      </c>
      <c r="E247" s="454">
        <f t="shared" si="4"/>
        <v>0</v>
      </c>
      <c r="F247" s="455"/>
    </row>
    <row r="248" spans="1:6" s="452" customFormat="1" x14ac:dyDescent="0.2">
      <c r="A248" s="459" t="s">
        <v>1002</v>
      </c>
      <c r="B248" s="455" t="s">
        <v>1003</v>
      </c>
      <c r="C248" s="454">
        <v>196000</v>
      </c>
      <c r="D248" s="454">
        <v>196000</v>
      </c>
      <c r="E248" s="454">
        <f t="shared" si="4"/>
        <v>0</v>
      </c>
      <c r="F248" s="455"/>
    </row>
    <row r="249" spans="1:6" s="452" customFormat="1" x14ac:dyDescent="0.2">
      <c r="A249" s="459" t="s">
        <v>1004</v>
      </c>
      <c r="B249" s="455" t="s">
        <v>1005</v>
      </c>
      <c r="C249" s="454">
        <v>39000</v>
      </c>
      <c r="D249" s="454">
        <v>52000</v>
      </c>
      <c r="E249" s="454">
        <f t="shared" si="4"/>
        <v>13000</v>
      </c>
      <c r="F249" s="455"/>
    </row>
    <row r="250" spans="1:6" s="452" customFormat="1" x14ac:dyDescent="0.2">
      <c r="A250" s="459" t="s">
        <v>1006</v>
      </c>
      <c r="B250" s="455" t="s">
        <v>1007</v>
      </c>
      <c r="C250" s="454">
        <v>84000</v>
      </c>
      <c r="D250" s="454">
        <v>108000</v>
      </c>
      <c r="E250" s="454">
        <f t="shared" si="4"/>
        <v>24000</v>
      </c>
      <c r="F250" s="455"/>
    </row>
    <row r="251" spans="1:6" s="452" customFormat="1" x14ac:dyDescent="0.2">
      <c r="A251" s="459" t="s">
        <v>1008</v>
      </c>
      <c r="B251" s="455" t="s">
        <v>1009</v>
      </c>
      <c r="C251" s="454">
        <v>100000</v>
      </c>
      <c r="D251" s="454">
        <v>100000</v>
      </c>
      <c r="E251" s="454">
        <f t="shared" si="4"/>
        <v>0</v>
      </c>
      <c r="F251" s="455"/>
    </row>
    <row r="252" spans="1:6" s="452" customFormat="1" x14ac:dyDescent="0.2">
      <c r="A252" s="459" t="s">
        <v>1010</v>
      </c>
      <c r="B252" s="455" t="s">
        <v>1011</v>
      </c>
      <c r="C252" s="454">
        <v>75002</v>
      </c>
      <c r="D252" s="454">
        <v>75000</v>
      </c>
      <c r="E252" s="454">
        <f t="shared" si="4"/>
        <v>-2</v>
      </c>
      <c r="F252" s="455"/>
    </row>
    <row r="253" spans="1:6" s="452" customFormat="1" x14ac:dyDescent="0.2">
      <c r="A253" s="459" t="s">
        <v>1012</v>
      </c>
      <c r="B253" s="455" t="s">
        <v>1013</v>
      </c>
      <c r="C253" s="454">
        <v>84000</v>
      </c>
      <c r="D253" s="454">
        <v>96000</v>
      </c>
      <c r="E253" s="454">
        <f t="shared" si="4"/>
        <v>12000</v>
      </c>
      <c r="F253" s="455"/>
    </row>
    <row r="254" spans="1:6" s="452" customFormat="1" x14ac:dyDescent="0.2">
      <c r="A254" s="459" t="s">
        <v>1014</v>
      </c>
      <c r="B254" s="455" t="s">
        <v>1015</v>
      </c>
      <c r="C254" s="454">
        <v>40000</v>
      </c>
      <c r="D254" s="454">
        <v>40000</v>
      </c>
      <c r="E254" s="454">
        <f t="shared" si="4"/>
        <v>0</v>
      </c>
      <c r="F254" s="455"/>
    </row>
    <row r="255" spans="1:6" s="452" customFormat="1" x14ac:dyDescent="0.2">
      <c r="A255" s="459" t="s">
        <v>1016</v>
      </c>
      <c r="B255" s="455" t="s">
        <v>1017</v>
      </c>
      <c r="C255" s="454">
        <v>72000</v>
      </c>
      <c r="D255" s="454">
        <v>72000</v>
      </c>
      <c r="E255" s="454">
        <f t="shared" si="4"/>
        <v>0</v>
      </c>
      <c r="F255" s="455"/>
    </row>
    <row r="256" spans="1:6" s="452" customFormat="1" x14ac:dyDescent="0.2">
      <c r="A256" s="459" t="s">
        <v>1018</v>
      </c>
      <c r="B256" s="455" t="s">
        <v>1019</v>
      </c>
      <c r="C256" s="454">
        <v>90000</v>
      </c>
      <c r="D256" s="454">
        <v>130000</v>
      </c>
      <c r="E256" s="454">
        <f t="shared" si="4"/>
        <v>40000</v>
      </c>
      <c r="F256" s="455"/>
    </row>
    <row r="257" spans="1:6" s="452" customFormat="1" x14ac:dyDescent="0.2">
      <c r="A257" s="459" t="s">
        <v>1020</v>
      </c>
      <c r="B257" s="455" t="s">
        <v>1021</v>
      </c>
      <c r="C257" s="454">
        <v>110000</v>
      </c>
      <c r="D257" s="454">
        <v>135000</v>
      </c>
      <c r="E257" s="454">
        <f t="shared" si="4"/>
        <v>25000</v>
      </c>
      <c r="F257" s="455"/>
    </row>
    <row r="258" spans="1:6" s="452" customFormat="1" x14ac:dyDescent="0.2">
      <c r="A258" s="459" t="s">
        <v>1022</v>
      </c>
      <c r="B258" s="455" t="s">
        <v>1023</v>
      </c>
      <c r="C258" s="454">
        <v>135000</v>
      </c>
      <c r="D258" s="454">
        <v>240000</v>
      </c>
      <c r="E258" s="454">
        <f t="shared" si="4"/>
        <v>105000</v>
      </c>
      <c r="F258" s="455"/>
    </row>
    <row r="259" spans="1:6" s="452" customFormat="1" x14ac:dyDescent="0.2">
      <c r="A259" s="459" t="s">
        <v>1024</v>
      </c>
      <c r="B259" s="455" t="s">
        <v>1025</v>
      </c>
      <c r="C259" s="454">
        <v>220000</v>
      </c>
      <c r="D259" s="454">
        <v>120000</v>
      </c>
      <c r="E259" s="454">
        <f t="shared" si="4"/>
        <v>-100000</v>
      </c>
      <c r="F259" s="455"/>
    </row>
    <row r="260" spans="1:6" s="452" customFormat="1" x14ac:dyDescent="0.2">
      <c r="A260" s="459" t="s">
        <v>1026</v>
      </c>
      <c r="B260" s="455" t="s">
        <v>1027</v>
      </c>
      <c r="C260" s="454">
        <v>90000</v>
      </c>
      <c r="D260" s="454">
        <v>31500</v>
      </c>
      <c r="E260" s="454">
        <f t="shared" si="4"/>
        <v>-58500</v>
      </c>
      <c r="F260" s="455"/>
    </row>
    <row r="261" spans="1:6" s="452" customFormat="1" x14ac:dyDescent="0.2">
      <c r="A261" s="459" t="s">
        <v>1028</v>
      </c>
      <c r="B261" s="455" t="s">
        <v>1029</v>
      </c>
      <c r="C261" s="454">
        <v>38500</v>
      </c>
      <c r="D261" s="454">
        <v>8000</v>
      </c>
      <c r="E261" s="454">
        <f t="shared" si="4"/>
        <v>-30500</v>
      </c>
      <c r="F261" s="455"/>
    </row>
    <row r="262" spans="1:6" s="452" customFormat="1" x14ac:dyDescent="0.2">
      <c r="A262" s="459" t="s">
        <v>1030</v>
      </c>
      <c r="B262" s="455" t="s">
        <v>1031</v>
      </c>
      <c r="C262" s="454">
        <v>35000</v>
      </c>
      <c r="D262" s="454">
        <v>35000</v>
      </c>
      <c r="E262" s="454">
        <f t="shared" si="4"/>
        <v>0</v>
      </c>
      <c r="F262" s="455"/>
    </row>
    <row r="263" spans="1:6" s="452" customFormat="1" x14ac:dyDescent="0.2">
      <c r="A263" s="459" t="s">
        <v>1032</v>
      </c>
      <c r="B263" s="455" t="s">
        <v>1033</v>
      </c>
      <c r="C263" s="454">
        <v>95000</v>
      </c>
      <c r="D263" s="454">
        <v>60000</v>
      </c>
      <c r="E263" s="454">
        <f t="shared" si="4"/>
        <v>-35000</v>
      </c>
      <c r="F263" s="455"/>
    </row>
    <row r="264" spans="1:6" s="452" customFormat="1" x14ac:dyDescent="0.2">
      <c r="A264" s="459" t="s">
        <v>1034</v>
      </c>
      <c r="B264" s="455" t="s">
        <v>1035</v>
      </c>
      <c r="C264" s="454">
        <v>16000</v>
      </c>
      <c r="D264" s="454">
        <v>8000</v>
      </c>
      <c r="E264" s="454">
        <f t="shared" si="4"/>
        <v>-8000</v>
      </c>
      <c r="F264" s="455"/>
    </row>
    <row r="265" spans="1:6" s="452" customFormat="1" x14ac:dyDescent="0.2">
      <c r="A265" s="459" t="s">
        <v>1036</v>
      </c>
      <c r="B265" s="455" t="s">
        <v>1037</v>
      </c>
      <c r="C265" s="454">
        <v>72000</v>
      </c>
      <c r="D265" s="454">
        <v>72000</v>
      </c>
      <c r="E265" s="454">
        <f t="shared" si="4"/>
        <v>0</v>
      </c>
      <c r="F265" s="455"/>
    </row>
    <row r="266" spans="1:6" s="452" customFormat="1" x14ac:dyDescent="0.2">
      <c r="A266" s="459" t="s">
        <v>1038</v>
      </c>
      <c r="B266" s="455" t="s">
        <v>1039</v>
      </c>
      <c r="C266" s="454">
        <v>36000</v>
      </c>
      <c r="D266" s="454">
        <v>36000</v>
      </c>
      <c r="E266" s="454">
        <f t="shared" si="4"/>
        <v>0</v>
      </c>
      <c r="F266" s="455"/>
    </row>
    <row r="267" spans="1:6" s="452" customFormat="1" x14ac:dyDescent="0.2">
      <c r="A267" s="459" t="s">
        <v>1040</v>
      </c>
      <c r="B267" s="455" t="s">
        <v>1041</v>
      </c>
      <c r="C267" s="454">
        <v>72000</v>
      </c>
      <c r="D267" s="454">
        <v>84000</v>
      </c>
      <c r="E267" s="454">
        <f t="shared" si="4"/>
        <v>12000</v>
      </c>
      <c r="F267" s="455"/>
    </row>
    <row r="268" spans="1:6" s="452" customFormat="1" x14ac:dyDescent="0.2">
      <c r="A268" s="459" t="s">
        <v>1042</v>
      </c>
      <c r="B268" s="455" t="s">
        <v>1043</v>
      </c>
      <c r="C268" s="454">
        <v>60000</v>
      </c>
      <c r="D268" s="454">
        <v>60000</v>
      </c>
      <c r="E268" s="454">
        <f t="shared" si="4"/>
        <v>0</v>
      </c>
      <c r="F268" s="455"/>
    </row>
    <row r="269" spans="1:6" s="452" customFormat="1" x14ac:dyDescent="0.2">
      <c r="A269" s="459" t="s">
        <v>1044</v>
      </c>
      <c r="B269" s="455" t="s">
        <v>1045</v>
      </c>
      <c r="C269" s="454">
        <v>25000</v>
      </c>
      <c r="D269" s="454">
        <v>25000</v>
      </c>
      <c r="E269" s="454">
        <f t="shared" si="4"/>
        <v>0</v>
      </c>
      <c r="F269" s="455"/>
    </row>
    <row r="270" spans="1:6" s="452" customFormat="1" x14ac:dyDescent="0.2">
      <c r="A270" s="459" t="s">
        <v>1046</v>
      </c>
      <c r="B270" s="455" t="s">
        <v>1047</v>
      </c>
      <c r="C270" s="454">
        <v>50000</v>
      </c>
      <c r="D270" s="454">
        <v>50000</v>
      </c>
      <c r="E270" s="454">
        <f t="shared" si="4"/>
        <v>0</v>
      </c>
      <c r="F270" s="455"/>
    </row>
    <row r="271" spans="1:6" s="452" customFormat="1" x14ac:dyDescent="0.2">
      <c r="A271" s="459" t="s">
        <v>1048</v>
      </c>
      <c r="B271" s="455" t="s">
        <v>1049</v>
      </c>
      <c r="C271" s="454">
        <v>1</v>
      </c>
      <c r="D271" s="454">
        <v>2</v>
      </c>
      <c r="E271" s="454">
        <f t="shared" si="4"/>
        <v>1</v>
      </c>
      <c r="F271" s="455"/>
    </row>
    <row r="272" spans="1:6" s="452" customFormat="1" x14ac:dyDescent="0.2">
      <c r="A272" s="459" t="s">
        <v>1050</v>
      </c>
      <c r="B272" s="455" t="s">
        <v>1051</v>
      </c>
      <c r="C272" s="454">
        <v>224000</v>
      </c>
      <c r="D272" s="454">
        <v>249000</v>
      </c>
      <c r="E272" s="454">
        <f t="shared" si="4"/>
        <v>25000</v>
      </c>
      <c r="F272" s="455"/>
    </row>
    <row r="273" spans="1:6" s="452" customFormat="1" x14ac:dyDescent="0.2">
      <c r="A273" s="459" t="s">
        <v>1052</v>
      </c>
      <c r="B273" s="455" t="s">
        <v>1053</v>
      </c>
      <c r="C273" s="454">
        <v>50000</v>
      </c>
      <c r="D273" s="454">
        <v>50000</v>
      </c>
      <c r="E273" s="454">
        <f t="shared" si="4"/>
        <v>0</v>
      </c>
      <c r="F273" s="455"/>
    </row>
    <row r="274" spans="1:6" s="452" customFormat="1" x14ac:dyDescent="0.2">
      <c r="A274" s="459" t="s">
        <v>1054</v>
      </c>
      <c r="B274" s="455" t="s">
        <v>1055</v>
      </c>
      <c r="C274" s="454">
        <v>56000</v>
      </c>
      <c r="D274" s="454">
        <v>70000</v>
      </c>
      <c r="E274" s="454">
        <f t="shared" si="4"/>
        <v>14000</v>
      </c>
      <c r="F274" s="455"/>
    </row>
    <row r="275" spans="1:6" s="452" customFormat="1" x14ac:dyDescent="0.2">
      <c r="A275" s="459" t="s">
        <v>1056</v>
      </c>
      <c r="B275" s="455" t="s">
        <v>1057</v>
      </c>
      <c r="C275" s="454">
        <v>35000</v>
      </c>
      <c r="D275" s="454">
        <v>35000</v>
      </c>
      <c r="E275" s="454">
        <f t="shared" si="4"/>
        <v>0</v>
      </c>
      <c r="F275" s="455"/>
    </row>
    <row r="276" spans="1:6" s="452" customFormat="1" x14ac:dyDescent="0.2">
      <c r="A276" s="459" t="s">
        <v>1058</v>
      </c>
      <c r="B276" s="455" t="s">
        <v>1059</v>
      </c>
      <c r="C276" s="454">
        <v>60000</v>
      </c>
      <c r="D276" s="454">
        <v>72001</v>
      </c>
      <c r="E276" s="454">
        <f t="shared" si="4"/>
        <v>12001</v>
      </c>
      <c r="F276" s="455"/>
    </row>
    <row r="277" spans="1:6" s="452" customFormat="1" x14ac:dyDescent="0.2">
      <c r="A277" s="459" t="s">
        <v>1060</v>
      </c>
      <c r="B277" s="455" t="s">
        <v>1061</v>
      </c>
      <c r="C277" s="454">
        <v>42500</v>
      </c>
      <c r="D277" s="454">
        <v>42500</v>
      </c>
      <c r="E277" s="454">
        <f t="shared" si="4"/>
        <v>0</v>
      </c>
      <c r="F277" s="455"/>
    </row>
    <row r="278" spans="1:6" s="452" customFormat="1" x14ac:dyDescent="0.2">
      <c r="A278" s="459" t="s">
        <v>1062</v>
      </c>
      <c r="B278" s="455" t="s">
        <v>1063</v>
      </c>
      <c r="C278" s="454">
        <v>105000</v>
      </c>
      <c r="D278" s="454">
        <v>90000</v>
      </c>
      <c r="E278" s="454">
        <f t="shared" si="4"/>
        <v>-15000</v>
      </c>
      <c r="F278" s="455"/>
    </row>
    <row r="279" spans="1:6" s="452" customFormat="1" x14ac:dyDescent="0.2">
      <c r="A279" s="459" t="s">
        <v>1064</v>
      </c>
      <c r="B279" s="455" t="s">
        <v>1065</v>
      </c>
      <c r="C279" s="454">
        <v>15000</v>
      </c>
      <c r="D279" s="454">
        <v>15000</v>
      </c>
      <c r="E279" s="454">
        <f t="shared" si="4"/>
        <v>0</v>
      </c>
      <c r="F279" s="455"/>
    </row>
    <row r="280" spans="1:6" s="452" customFormat="1" x14ac:dyDescent="0.2">
      <c r="A280" s="459" t="s">
        <v>1066</v>
      </c>
      <c r="B280" s="455" t="s">
        <v>1067</v>
      </c>
      <c r="C280" s="454">
        <v>21000</v>
      </c>
      <c r="D280" s="454">
        <v>14000</v>
      </c>
      <c r="E280" s="454">
        <f t="shared" si="4"/>
        <v>-7000</v>
      </c>
      <c r="F280" s="455"/>
    </row>
    <row r="281" spans="1:6" s="452" customFormat="1" x14ac:dyDescent="0.2">
      <c r="A281" s="459" t="s">
        <v>1068</v>
      </c>
      <c r="B281" s="455" t="s">
        <v>1069</v>
      </c>
      <c r="C281" s="454">
        <v>20000</v>
      </c>
      <c r="D281" s="454">
        <v>20000</v>
      </c>
      <c r="E281" s="454">
        <f t="shared" ref="E281:E344" si="5">D281-C281</f>
        <v>0</v>
      </c>
      <c r="F281" s="455"/>
    </row>
    <row r="282" spans="1:6" s="452" customFormat="1" x14ac:dyDescent="0.2">
      <c r="A282" s="459" t="s">
        <v>1070</v>
      </c>
      <c r="B282" s="455" t="s">
        <v>1071</v>
      </c>
      <c r="C282" s="454">
        <v>180000</v>
      </c>
      <c r="D282" s="454">
        <v>180000</v>
      </c>
      <c r="E282" s="454">
        <f t="shared" si="5"/>
        <v>0</v>
      </c>
      <c r="F282" s="455"/>
    </row>
    <row r="283" spans="1:6" s="452" customFormat="1" x14ac:dyDescent="0.2">
      <c r="A283" s="459" t="s">
        <v>1072</v>
      </c>
      <c r="B283" s="455" t="s">
        <v>1073</v>
      </c>
      <c r="C283" s="454">
        <v>40000</v>
      </c>
      <c r="D283" s="454">
        <v>40000</v>
      </c>
      <c r="E283" s="454">
        <f t="shared" si="5"/>
        <v>0</v>
      </c>
      <c r="F283" s="455"/>
    </row>
    <row r="284" spans="1:6" s="452" customFormat="1" x14ac:dyDescent="0.2">
      <c r="A284" s="459" t="s">
        <v>1074</v>
      </c>
      <c r="B284" s="455" t="s">
        <v>1075</v>
      </c>
      <c r="C284" s="454">
        <v>36000</v>
      </c>
      <c r="D284" s="454">
        <v>30000</v>
      </c>
      <c r="E284" s="454">
        <f t="shared" si="5"/>
        <v>-6000</v>
      </c>
      <c r="F284" s="455"/>
    </row>
    <row r="285" spans="1:6" s="452" customFormat="1" x14ac:dyDescent="0.2">
      <c r="A285" s="459" t="s">
        <v>1076</v>
      </c>
      <c r="B285" s="455" t="s">
        <v>1077</v>
      </c>
      <c r="C285" s="454">
        <v>36000</v>
      </c>
      <c r="D285" s="454">
        <v>0</v>
      </c>
      <c r="E285" s="454">
        <f t="shared" si="5"/>
        <v>-36000</v>
      </c>
      <c r="F285" s="455"/>
    </row>
    <row r="286" spans="1:6" s="452" customFormat="1" x14ac:dyDescent="0.2">
      <c r="A286" s="459" t="s">
        <v>1078</v>
      </c>
      <c r="B286" s="455" t="s">
        <v>1079</v>
      </c>
      <c r="C286" s="454">
        <v>14003</v>
      </c>
      <c r="D286" s="454">
        <v>14003</v>
      </c>
      <c r="E286" s="454">
        <f t="shared" si="5"/>
        <v>0</v>
      </c>
      <c r="F286" s="455"/>
    </row>
    <row r="287" spans="1:6" s="452" customFormat="1" x14ac:dyDescent="0.2">
      <c r="A287" s="459" t="s">
        <v>1080</v>
      </c>
      <c r="B287" s="455" t="s">
        <v>1081</v>
      </c>
      <c r="C287" s="454">
        <v>80000</v>
      </c>
      <c r="D287" s="454">
        <v>80000</v>
      </c>
      <c r="E287" s="454">
        <f t="shared" si="5"/>
        <v>0</v>
      </c>
      <c r="F287" s="455"/>
    </row>
    <row r="288" spans="1:6" s="452" customFormat="1" x14ac:dyDescent="0.2">
      <c r="A288" s="459" t="s">
        <v>1082</v>
      </c>
      <c r="B288" s="455" t="s">
        <v>1083</v>
      </c>
      <c r="C288" s="454">
        <v>45000</v>
      </c>
      <c r="D288" s="454">
        <v>45000</v>
      </c>
      <c r="E288" s="454">
        <f t="shared" si="5"/>
        <v>0</v>
      </c>
      <c r="F288" s="455"/>
    </row>
    <row r="289" spans="1:6" s="452" customFormat="1" x14ac:dyDescent="0.2">
      <c r="A289" s="459" t="s">
        <v>1084</v>
      </c>
      <c r="B289" s="455" t="s">
        <v>1065</v>
      </c>
      <c r="C289" s="454">
        <v>30000</v>
      </c>
      <c r="D289" s="454">
        <v>30000</v>
      </c>
      <c r="E289" s="454">
        <f t="shared" si="5"/>
        <v>0</v>
      </c>
      <c r="F289" s="455"/>
    </row>
    <row r="290" spans="1:6" s="452" customFormat="1" x14ac:dyDescent="0.2">
      <c r="A290" s="459" t="s">
        <v>1085</v>
      </c>
      <c r="B290" s="455" t="s">
        <v>1086</v>
      </c>
      <c r="C290" s="454">
        <v>9000</v>
      </c>
      <c r="D290" s="454">
        <v>9000</v>
      </c>
      <c r="E290" s="454">
        <f t="shared" si="5"/>
        <v>0</v>
      </c>
      <c r="F290" s="455"/>
    </row>
    <row r="291" spans="1:6" s="452" customFormat="1" x14ac:dyDescent="0.2">
      <c r="A291" s="459" t="s">
        <v>1087</v>
      </c>
      <c r="B291" s="455" t="s">
        <v>1088</v>
      </c>
      <c r="C291" s="454">
        <v>0</v>
      </c>
      <c r="D291" s="454">
        <v>2500</v>
      </c>
      <c r="E291" s="454">
        <f t="shared" si="5"/>
        <v>2500</v>
      </c>
      <c r="F291" s="455"/>
    </row>
    <row r="292" spans="1:6" s="452" customFormat="1" x14ac:dyDescent="0.2">
      <c r="A292" s="459" t="s">
        <v>1089</v>
      </c>
      <c r="B292" s="455" t="s">
        <v>1090</v>
      </c>
      <c r="C292" s="454">
        <v>13000</v>
      </c>
      <c r="D292" s="454">
        <v>19500</v>
      </c>
      <c r="E292" s="454">
        <f t="shared" si="5"/>
        <v>6500</v>
      </c>
      <c r="F292" s="455"/>
    </row>
    <row r="293" spans="1:6" s="452" customFormat="1" x14ac:dyDescent="0.2">
      <c r="A293" s="459" t="s">
        <v>1091</v>
      </c>
      <c r="B293" s="455" t="s">
        <v>1092</v>
      </c>
      <c r="C293" s="454">
        <v>25001</v>
      </c>
      <c r="D293" s="454">
        <v>25001</v>
      </c>
      <c r="E293" s="454">
        <f t="shared" si="5"/>
        <v>0</v>
      </c>
      <c r="F293" s="455"/>
    </row>
    <row r="294" spans="1:6" s="452" customFormat="1" x14ac:dyDescent="0.2">
      <c r="A294" s="459" t="s">
        <v>1093</v>
      </c>
      <c r="B294" s="455" t="s">
        <v>1094</v>
      </c>
      <c r="C294" s="454">
        <v>12000</v>
      </c>
      <c r="D294" s="454">
        <v>12000</v>
      </c>
      <c r="E294" s="454">
        <f t="shared" si="5"/>
        <v>0</v>
      </c>
      <c r="F294" s="455"/>
    </row>
    <row r="295" spans="1:6" s="452" customFormat="1" x14ac:dyDescent="0.2">
      <c r="A295" s="459" t="s">
        <v>1095</v>
      </c>
      <c r="B295" s="455" t="s">
        <v>1096</v>
      </c>
      <c r="C295" s="454">
        <v>45000</v>
      </c>
      <c r="D295" s="454">
        <v>45000</v>
      </c>
      <c r="E295" s="454">
        <f t="shared" si="5"/>
        <v>0</v>
      </c>
      <c r="F295" s="455"/>
    </row>
    <row r="296" spans="1:6" s="452" customFormat="1" x14ac:dyDescent="0.2">
      <c r="A296" s="459" t="s">
        <v>1097</v>
      </c>
      <c r="B296" s="455" t="s">
        <v>1098</v>
      </c>
      <c r="C296" s="454">
        <v>20000</v>
      </c>
      <c r="D296" s="454">
        <v>15000</v>
      </c>
      <c r="E296" s="454">
        <f t="shared" si="5"/>
        <v>-5000</v>
      </c>
      <c r="F296" s="455"/>
    </row>
    <row r="297" spans="1:6" s="452" customFormat="1" x14ac:dyDescent="0.2">
      <c r="A297" s="459" t="s">
        <v>1099</v>
      </c>
      <c r="B297" s="455" t="s">
        <v>1100</v>
      </c>
      <c r="C297" s="454">
        <v>20002</v>
      </c>
      <c r="D297" s="454">
        <v>20002</v>
      </c>
      <c r="E297" s="454">
        <f t="shared" si="5"/>
        <v>0</v>
      </c>
      <c r="F297" s="455"/>
    </row>
    <row r="298" spans="1:6" s="452" customFormat="1" x14ac:dyDescent="0.2">
      <c r="A298" s="459" t="s">
        <v>1101</v>
      </c>
      <c r="B298" s="455" t="s">
        <v>1102</v>
      </c>
      <c r="C298" s="454">
        <v>42000</v>
      </c>
      <c r="D298" s="454">
        <v>40500</v>
      </c>
      <c r="E298" s="454">
        <f t="shared" si="5"/>
        <v>-1500</v>
      </c>
      <c r="F298" s="455"/>
    </row>
    <row r="299" spans="1:6" s="452" customFormat="1" x14ac:dyDescent="0.2">
      <c r="A299" s="459" t="s">
        <v>1103</v>
      </c>
      <c r="B299" s="455" t="s">
        <v>1104</v>
      </c>
      <c r="C299" s="454">
        <v>6000</v>
      </c>
      <c r="D299" s="454">
        <v>6000</v>
      </c>
      <c r="E299" s="454">
        <f t="shared" si="5"/>
        <v>0</v>
      </c>
      <c r="F299" s="455"/>
    </row>
    <row r="300" spans="1:6" s="452" customFormat="1" x14ac:dyDescent="0.2">
      <c r="A300" s="459" t="s">
        <v>1105</v>
      </c>
      <c r="B300" s="455" t="s">
        <v>1106</v>
      </c>
      <c r="C300" s="454">
        <v>60000</v>
      </c>
      <c r="D300" s="454">
        <v>54000</v>
      </c>
      <c r="E300" s="454">
        <f t="shared" si="5"/>
        <v>-6000</v>
      </c>
      <c r="F300" s="455"/>
    </row>
    <row r="301" spans="1:6" s="452" customFormat="1" x14ac:dyDescent="0.2">
      <c r="A301" s="459" t="s">
        <v>1107</v>
      </c>
      <c r="B301" s="455" t="s">
        <v>1108</v>
      </c>
      <c r="C301" s="454">
        <v>10499</v>
      </c>
      <c r="D301" s="454">
        <v>10499</v>
      </c>
      <c r="E301" s="454">
        <f t="shared" si="5"/>
        <v>0</v>
      </c>
      <c r="F301" s="455"/>
    </row>
    <row r="302" spans="1:6" s="452" customFormat="1" x14ac:dyDescent="0.2">
      <c r="A302" s="459" t="s">
        <v>1109</v>
      </c>
      <c r="B302" s="455" t="s">
        <v>1110</v>
      </c>
      <c r="C302" s="454">
        <v>35000</v>
      </c>
      <c r="D302" s="454">
        <v>28000</v>
      </c>
      <c r="E302" s="454">
        <f t="shared" si="5"/>
        <v>-7000</v>
      </c>
      <c r="F302" s="455"/>
    </row>
    <row r="303" spans="1:6" s="452" customFormat="1" x14ac:dyDescent="0.2">
      <c r="A303" s="459" t="s">
        <v>1111</v>
      </c>
      <c r="B303" s="455" t="s">
        <v>1112</v>
      </c>
      <c r="C303" s="454">
        <v>4500</v>
      </c>
      <c r="D303" s="454">
        <v>4500</v>
      </c>
      <c r="E303" s="454">
        <f t="shared" si="5"/>
        <v>0</v>
      </c>
      <c r="F303" s="455"/>
    </row>
    <row r="304" spans="1:6" s="452" customFormat="1" x14ac:dyDescent="0.2">
      <c r="A304" s="459" t="s">
        <v>1113</v>
      </c>
      <c r="B304" s="455" t="s">
        <v>1114</v>
      </c>
      <c r="C304" s="454">
        <v>19501</v>
      </c>
      <c r="D304" s="454">
        <v>19500</v>
      </c>
      <c r="E304" s="454">
        <f t="shared" si="5"/>
        <v>-1</v>
      </c>
      <c r="F304" s="455"/>
    </row>
    <row r="305" spans="1:6" s="452" customFormat="1" x14ac:dyDescent="0.2">
      <c r="A305" s="459" t="s">
        <v>1115</v>
      </c>
      <c r="B305" s="455" t="s">
        <v>1116</v>
      </c>
      <c r="C305" s="454">
        <v>1200</v>
      </c>
      <c r="D305" s="454">
        <v>1200</v>
      </c>
      <c r="E305" s="454">
        <f t="shared" si="5"/>
        <v>0</v>
      </c>
      <c r="F305" s="455"/>
    </row>
    <row r="306" spans="1:6" s="452" customFormat="1" x14ac:dyDescent="0.2">
      <c r="A306" s="459" t="s">
        <v>1117</v>
      </c>
      <c r="B306" s="455" t="s">
        <v>1118</v>
      </c>
      <c r="C306" s="454">
        <v>24000</v>
      </c>
      <c r="D306" s="454">
        <v>24000</v>
      </c>
      <c r="E306" s="454">
        <f t="shared" si="5"/>
        <v>0</v>
      </c>
      <c r="F306" s="455"/>
    </row>
    <row r="307" spans="1:6" s="452" customFormat="1" x14ac:dyDescent="0.2">
      <c r="A307" s="459" t="s">
        <v>1119</v>
      </c>
      <c r="B307" s="455" t="s">
        <v>1120</v>
      </c>
      <c r="C307" s="454">
        <v>6000</v>
      </c>
      <c r="D307" s="454">
        <v>6000</v>
      </c>
      <c r="E307" s="454">
        <f t="shared" si="5"/>
        <v>0</v>
      </c>
      <c r="F307" s="455"/>
    </row>
    <row r="308" spans="1:6" s="452" customFormat="1" x14ac:dyDescent="0.2">
      <c r="A308" s="459" t="s">
        <v>1121</v>
      </c>
      <c r="B308" s="455" t="s">
        <v>1122</v>
      </c>
      <c r="C308" s="454">
        <v>5000</v>
      </c>
      <c r="D308" s="454">
        <v>0</v>
      </c>
      <c r="E308" s="454">
        <f t="shared" si="5"/>
        <v>-5000</v>
      </c>
      <c r="F308" s="455"/>
    </row>
    <row r="309" spans="1:6" s="452" customFormat="1" x14ac:dyDescent="0.2">
      <c r="A309" s="459" t="s">
        <v>1123</v>
      </c>
      <c r="B309" s="455" t="s">
        <v>1124</v>
      </c>
      <c r="C309" s="454">
        <v>10000</v>
      </c>
      <c r="D309" s="454">
        <v>10000</v>
      </c>
      <c r="E309" s="454">
        <f t="shared" si="5"/>
        <v>0</v>
      </c>
      <c r="F309" s="455"/>
    </row>
    <row r="310" spans="1:6" s="452" customFormat="1" x14ac:dyDescent="0.2">
      <c r="A310" s="459" t="s">
        <v>1125</v>
      </c>
      <c r="B310" s="455" t="s">
        <v>1126</v>
      </c>
      <c r="C310" s="454">
        <v>5000</v>
      </c>
      <c r="D310" s="454">
        <v>5000</v>
      </c>
      <c r="E310" s="454">
        <f t="shared" si="5"/>
        <v>0</v>
      </c>
      <c r="F310" s="455"/>
    </row>
    <row r="311" spans="1:6" s="452" customFormat="1" x14ac:dyDescent="0.2">
      <c r="A311" s="459" t="s">
        <v>1127</v>
      </c>
      <c r="B311" s="455" t="s">
        <v>1128</v>
      </c>
      <c r="C311" s="454">
        <v>7000</v>
      </c>
      <c r="D311" s="454">
        <v>7000</v>
      </c>
      <c r="E311" s="454">
        <f t="shared" si="5"/>
        <v>0</v>
      </c>
      <c r="F311" s="455"/>
    </row>
    <row r="312" spans="1:6" s="452" customFormat="1" x14ac:dyDescent="0.2">
      <c r="A312" s="459" t="s">
        <v>1129</v>
      </c>
      <c r="B312" s="455" t="s">
        <v>1130</v>
      </c>
      <c r="C312" s="454">
        <v>35000</v>
      </c>
      <c r="D312" s="454">
        <v>28000</v>
      </c>
      <c r="E312" s="454">
        <f t="shared" si="5"/>
        <v>-7000</v>
      </c>
      <c r="F312" s="455"/>
    </row>
    <row r="313" spans="1:6" s="452" customFormat="1" x14ac:dyDescent="0.2">
      <c r="A313" s="459" t="s">
        <v>1131</v>
      </c>
      <c r="B313" s="455" t="s">
        <v>1132</v>
      </c>
      <c r="C313" s="454">
        <v>3000</v>
      </c>
      <c r="D313" s="454">
        <v>3000</v>
      </c>
      <c r="E313" s="454">
        <f t="shared" si="5"/>
        <v>0</v>
      </c>
      <c r="F313" s="455"/>
    </row>
    <row r="314" spans="1:6" s="452" customFormat="1" x14ac:dyDescent="0.2">
      <c r="A314" s="459" t="s">
        <v>1133</v>
      </c>
      <c r="B314" s="455" t="s">
        <v>1088</v>
      </c>
      <c r="C314" s="454">
        <v>10000</v>
      </c>
      <c r="D314" s="454">
        <v>10000</v>
      </c>
      <c r="E314" s="454">
        <f t="shared" si="5"/>
        <v>0</v>
      </c>
      <c r="F314" s="455"/>
    </row>
    <row r="315" spans="1:6" s="452" customFormat="1" x14ac:dyDescent="0.2">
      <c r="A315" s="459" t="s">
        <v>1134</v>
      </c>
      <c r="B315" s="455" t="s">
        <v>1135</v>
      </c>
      <c r="C315" s="454">
        <v>108000</v>
      </c>
      <c r="D315" s="454">
        <v>108000</v>
      </c>
      <c r="E315" s="454">
        <f t="shared" si="5"/>
        <v>0</v>
      </c>
      <c r="F315" s="455"/>
    </row>
    <row r="316" spans="1:6" s="452" customFormat="1" x14ac:dyDescent="0.2">
      <c r="A316" s="459" t="s">
        <v>1136</v>
      </c>
      <c r="B316" s="455" t="s">
        <v>1137</v>
      </c>
      <c r="C316" s="454">
        <v>4200</v>
      </c>
      <c r="D316" s="454">
        <v>4200</v>
      </c>
      <c r="E316" s="454">
        <f t="shared" si="5"/>
        <v>0</v>
      </c>
      <c r="F316" s="455"/>
    </row>
    <row r="317" spans="1:6" s="452" customFormat="1" x14ac:dyDescent="0.2">
      <c r="A317" s="459" t="s">
        <v>1138</v>
      </c>
      <c r="B317" s="455" t="s">
        <v>1139</v>
      </c>
      <c r="C317" s="454">
        <v>2000</v>
      </c>
      <c r="D317" s="454">
        <v>2000</v>
      </c>
      <c r="E317" s="454">
        <f t="shared" si="5"/>
        <v>0</v>
      </c>
      <c r="F317" s="455"/>
    </row>
    <row r="318" spans="1:6" s="452" customFormat="1" x14ac:dyDescent="0.2">
      <c r="A318" s="459" t="s">
        <v>1140</v>
      </c>
      <c r="B318" s="455" t="s">
        <v>1141</v>
      </c>
      <c r="C318" s="454">
        <v>18000</v>
      </c>
      <c r="D318" s="454">
        <v>19800</v>
      </c>
      <c r="E318" s="454">
        <f t="shared" si="5"/>
        <v>1800</v>
      </c>
      <c r="F318" s="455"/>
    </row>
    <row r="319" spans="1:6" s="452" customFormat="1" x14ac:dyDescent="0.2">
      <c r="A319" s="459" t="s">
        <v>1142</v>
      </c>
      <c r="B319" s="455" t="s">
        <v>1143</v>
      </c>
      <c r="C319" s="454">
        <v>1800</v>
      </c>
      <c r="D319" s="454">
        <v>1800</v>
      </c>
      <c r="E319" s="454">
        <f t="shared" si="5"/>
        <v>0</v>
      </c>
      <c r="F319" s="455"/>
    </row>
    <row r="320" spans="1:6" s="452" customFormat="1" x14ac:dyDescent="0.2">
      <c r="A320" s="459" t="s">
        <v>1144</v>
      </c>
      <c r="B320" s="455" t="s">
        <v>1145</v>
      </c>
      <c r="C320" s="454">
        <v>3503</v>
      </c>
      <c r="D320" s="454">
        <v>3503</v>
      </c>
      <c r="E320" s="454">
        <f t="shared" si="5"/>
        <v>0</v>
      </c>
      <c r="F320" s="455"/>
    </row>
    <row r="321" spans="1:6" s="452" customFormat="1" x14ac:dyDescent="0.2">
      <c r="A321" s="459" t="s">
        <v>1146</v>
      </c>
      <c r="B321" s="455" t="s">
        <v>1147</v>
      </c>
      <c r="C321" s="454">
        <v>12001</v>
      </c>
      <c r="D321" s="454">
        <v>12001</v>
      </c>
      <c r="E321" s="454">
        <f t="shared" si="5"/>
        <v>0</v>
      </c>
      <c r="F321" s="455"/>
    </row>
    <row r="322" spans="1:6" s="452" customFormat="1" x14ac:dyDescent="0.2">
      <c r="A322" s="459" t="s">
        <v>1148</v>
      </c>
      <c r="B322" s="455" t="s">
        <v>1149</v>
      </c>
      <c r="C322" s="454">
        <v>1700</v>
      </c>
      <c r="D322" s="454">
        <v>850</v>
      </c>
      <c r="E322" s="454">
        <f t="shared" si="5"/>
        <v>-850</v>
      </c>
      <c r="F322" s="455"/>
    </row>
    <row r="323" spans="1:6" s="452" customFormat="1" x14ac:dyDescent="0.2">
      <c r="A323" s="459" t="s">
        <v>1150</v>
      </c>
      <c r="B323" s="455" t="s">
        <v>1151</v>
      </c>
      <c r="C323" s="454">
        <v>501</v>
      </c>
      <c r="D323" s="454">
        <v>501</v>
      </c>
      <c r="E323" s="454">
        <f t="shared" si="5"/>
        <v>0</v>
      </c>
      <c r="F323" s="455"/>
    </row>
    <row r="324" spans="1:6" s="452" customFormat="1" x14ac:dyDescent="0.2">
      <c r="A324" s="459" t="s">
        <v>1152</v>
      </c>
      <c r="B324" s="455" t="s">
        <v>1153</v>
      </c>
      <c r="C324" s="454">
        <v>300</v>
      </c>
      <c r="D324" s="454">
        <v>302</v>
      </c>
      <c r="E324" s="454">
        <f t="shared" si="5"/>
        <v>2</v>
      </c>
      <c r="F324" s="455"/>
    </row>
    <row r="325" spans="1:6" s="452" customFormat="1" x14ac:dyDescent="0.2">
      <c r="A325" s="459" t="s">
        <v>1154</v>
      </c>
      <c r="B325" s="455" t="s">
        <v>1155</v>
      </c>
      <c r="C325" s="454">
        <v>38</v>
      </c>
      <c r="D325" s="454">
        <v>38</v>
      </c>
      <c r="E325" s="454">
        <f t="shared" si="5"/>
        <v>0</v>
      </c>
      <c r="F325" s="455"/>
    </row>
    <row r="326" spans="1:6" s="452" customFormat="1" x14ac:dyDescent="0.2">
      <c r="A326" s="459" t="s">
        <v>1156</v>
      </c>
      <c r="B326" s="455" t="s">
        <v>1157</v>
      </c>
      <c r="C326" s="454">
        <v>20</v>
      </c>
      <c r="D326" s="454">
        <v>21</v>
      </c>
      <c r="E326" s="454">
        <f t="shared" si="5"/>
        <v>1</v>
      </c>
      <c r="F326" s="455"/>
    </row>
    <row r="327" spans="1:6" s="452" customFormat="1" x14ac:dyDescent="0.2">
      <c r="A327" s="459" t="s">
        <v>1158</v>
      </c>
      <c r="B327" s="455" t="s">
        <v>1106</v>
      </c>
      <c r="C327" s="454">
        <v>9</v>
      </c>
      <c r="D327" s="454">
        <v>8</v>
      </c>
      <c r="E327" s="454">
        <f t="shared" si="5"/>
        <v>-1</v>
      </c>
      <c r="F327" s="455"/>
    </row>
    <row r="328" spans="1:6" s="452" customFormat="1" x14ac:dyDescent="0.2">
      <c r="A328" s="459" t="s">
        <v>1159</v>
      </c>
      <c r="B328" s="455" t="s">
        <v>992</v>
      </c>
      <c r="C328" s="454">
        <v>6</v>
      </c>
      <c r="D328" s="454">
        <v>6</v>
      </c>
      <c r="E328" s="454">
        <f t="shared" si="5"/>
        <v>0</v>
      </c>
      <c r="F328" s="455"/>
    </row>
    <row r="329" spans="1:6" s="452" customFormat="1" x14ac:dyDescent="0.2">
      <c r="A329" s="459" t="s">
        <v>1160</v>
      </c>
      <c r="B329" s="455" t="s">
        <v>1114</v>
      </c>
      <c r="C329" s="454">
        <v>9</v>
      </c>
      <c r="D329" s="454">
        <v>9</v>
      </c>
      <c r="E329" s="454">
        <f t="shared" si="5"/>
        <v>0</v>
      </c>
      <c r="F329" s="455"/>
    </row>
    <row r="330" spans="1:6" s="452" customFormat="1" x14ac:dyDescent="0.2">
      <c r="A330" s="459" t="s">
        <v>1161</v>
      </c>
      <c r="B330" s="455" t="s">
        <v>1162</v>
      </c>
      <c r="C330" s="454">
        <v>3</v>
      </c>
      <c r="D330" s="454">
        <v>3</v>
      </c>
      <c r="E330" s="454">
        <f t="shared" si="5"/>
        <v>0</v>
      </c>
      <c r="F330" s="455"/>
    </row>
    <row r="331" spans="1:6" s="452" customFormat="1" x14ac:dyDescent="0.2">
      <c r="A331" s="459" t="s">
        <v>1163</v>
      </c>
      <c r="B331" s="455" t="s">
        <v>1164</v>
      </c>
      <c r="C331" s="454">
        <v>1005</v>
      </c>
      <c r="D331" s="454">
        <v>1005</v>
      </c>
      <c r="E331" s="454">
        <f t="shared" si="5"/>
        <v>0</v>
      </c>
      <c r="F331" s="455"/>
    </row>
    <row r="332" spans="1:6" s="452" customFormat="1" x14ac:dyDescent="0.2">
      <c r="A332" s="459" t="s">
        <v>1165</v>
      </c>
      <c r="B332" s="455" t="s">
        <v>1166</v>
      </c>
      <c r="C332" s="454">
        <v>8</v>
      </c>
      <c r="D332" s="454">
        <v>8</v>
      </c>
      <c r="E332" s="454">
        <f t="shared" si="5"/>
        <v>0</v>
      </c>
      <c r="F332" s="455"/>
    </row>
    <row r="333" spans="1:6" s="452" customFormat="1" x14ac:dyDescent="0.2">
      <c r="A333" s="459" t="s">
        <v>1167</v>
      </c>
      <c r="B333" s="455" t="s">
        <v>1168</v>
      </c>
      <c r="C333" s="454">
        <v>2</v>
      </c>
      <c r="D333" s="454">
        <v>1</v>
      </c>
      <c r="E333" s="454">
        <f t="shared" si="5"/>
        <v>-1</v>
      </c>
      <c r="F333" s="455"/>
    </row>
    <row r="334" spans="1:6" s="452" customFormat="1" x14ac:dyDescent="0.2">
      <c r="A334" s="459" t="s">
        <v>1169</v>
      </c>
      <c r="B334" s="455" t="s">
        <v>1170</v>
      </c>
      <c r="C334" s="454">
        <v>2</v>
      </c>
      <c r="D334" s="454">
        <v>10</v>
      </c>
      <c r="E334" s="454">
        <f t="shared" si="5"/>
        <v>8</v>
      </c>
      <c r="F334" s="455"/>
    </row>
    <row r="335" spans="1:6" s="452" customFormat="1" x14ac:dyDescent="0.2">
      <c r="A335" s="459" t="s">
        <v>1171</v>
      </c>
      <c r="B335" s="455" t="s">
        <v>1172</v>
      </c>
      <c r="C335" s="454">
        <v>3</v>
      </c>
      <c r="D335" s="454">
        <v>3</v>
      </c>
      <c r="E335" s="454">
        <f t="shared" si="5"/>
        <v>0</v>
      </c>
      <c r="F335" s="455"/>
    </row>
    <row r="336" spans="1:6" s="452" customFormat="1" x14ac:dyDescent="0.2">
      <c r="A336" s="459" t="s">
        <v>1173</v>
      </c>
      <c r="B336" s="455" t="s">
        <v>1174</v>
      </c>
      <c r="C336" s="454">
        <v>4</v>
      </c>
      <c r="D336" s="454">
        <v>5</v>
      </c>
      <c r="E336" s="454">
        <f t="shared" si="5"/>
        <v>1</v>
      </c>
      <c r="F336" s="455"/>
    </row>
    <row r="337" spans="1:6" s="452" customFormat="1" x14ac:dyDescent="0.2">
      <c r="A337" s="459" t="s">
        <v>1175</v>
      </c>
      <c r="B337" s="455" t="s">
        <v>1176</v>
      </c>
      <c r="C337" s="454">
        <v>5</v>
      </c>
      <c r="D337" s="454">
        <v>5</v>
      </c>
      <c r="E337" s="454">
        <f t="shared" si="5"/>
        <v>0</v>
      </c>
      <c r="F337" s="455"/>
    </row>
    <row r="338" spans="1:6" s="452" customFormat="1" x14ac:dyDescent="0.2">
      <c r="A338" s="459" t="s">
        <v>1177</v>
      </c>
      <c r="B338" s="455" t="s">
        <v>1178</v>
      </c>
      <c r="C338" s="454">
        <v>2</v>
      </c>
      <c r="D338" s="454">
        <v>2</v>
      </c>
      <c r="E338" s="454">
        <f t="shared" si="5"/>
        <v>0</v>
      </c>
      <c r="F338" s="455"/>
    </row>
    <row r="339" spans="1:6" s="452" customFormat="1" x14ac:dyDescent="0.2">
      <c r="A339" s="459" t="s">
        <v>1179</v>
      </c>
      <c r="B339" s="455" t="s">
        <v>1180</v>
      </c>
      <c r="C339" s="454">
        <v>1</v>
      </c>
      <c r="D339" s="454">
        <v>1</v>
      </c>
      <c r="E339" s="454">
        <f t="shared" si="5"/>
        <v>0</v>
      </c>
      <c r="F339" s="455"/>
    </row>
    <row r="340" spans="1:6" s="452" customFormat="1" x14ac:dyDescent="0.2">
      <c r="A340" s="459" t="s">
        <v>1181</v>
      </c>
      <c r="B340" s="455" t="s">
        <v>1182</v>
      </c>
      <c r="C340" s="454">
        <v>2</v>
      </c>
      <c r="D340" s="454">
        <v>2</v>
      </c>
      <c r="E340" s="454">
        <f t="shared" si="5"/>
        <v>0</v>
      </c>
      <c r="F340" s="455"/>
    </row>
    <row r="341" spans="1:6" s="452" customFormat="1" x14ac:dyDescent="0.2">
      <c r="A341" s="459" t="s">
        <v>1183</v>
      </c>
      <c r="B341" s="455" t="s">
        <v>1184</v>
      </c>
      <c r="C341" s="454">
        <v>2</v>
      </c>
      <c r="D341" s="454">
        <v>2</v>
      </c>
      <c r="E341" s="454">
        <f t="shared" si="5"/>
        <v>0</v>
      </c>
      <c r="F341" s="455"/>
    </row>
    <row r="342" spans="1:6" s="452" customFormat="1" x14ac:dyDescent="0.2">
      <c r="A342" s="459" t="s">
        <v>1185</v>
      </c>
      <c r="B342" s="455" t="s">
        <v>1186</v>
      </c>
      <c r="C342" s="454">
        <v>2</v>
      </c>
      <c r="D342" s="454">
        <v>2</v>
      </c>
      <c r="E342" s="454">
        <f t="shared" si="5"/>
        <v>0</v>
      </c>
      <c r="F342" s="455"/>
    </row>
    <row r="343" spans="1:6" s="452" customFormat="1" x14ac:dyDescent="0.2">
      <c r="A343" s="459" t="s">
        <v>1187</v>
      </c>
      <c r="B343" s="455" t="s">
        <v>1188</v>
      </c>
      <c r="C343" s="454">
        <v>1</v>
      </c>
      <c r="D343" s="454">
        <v>0</v>
      </c>
      <c r="E343" s="454">
        <f t="shared" si="5"/>
        <v>-1</v>
      </c>
      <c r="F343" s="455"/>
    </row>
    <row r="344" spans="1:6" s="452" customFormat="1" x14ac:dyDescent="0.2">
      <c r="A344" s="459" t="s">
        <v>1189</v>
      </c>
      <c r="B344" s="455" t="s">
        <v>1145</v>
      </c>
      <c r="C344" s="454">
        <v>5</v>
      </c>
      <c r="D344" s="454">
        <v>6</v>
      </c>
      <c r="E344" s="454">
        <f t="shared" si="5"/>
        <v>1</v>
      </c>
      <c r="F344" s="455"/>
    </row>
    <row r="345" spans="1:6" s="452" customFormat="1" x14ac:dyDescent="0.2">
      <c r="A345" s="459" t="s">
        <v>1190</v>
      </c>
      <c r="B345" s="455" t="s">
        <v>1191</v>
      </c>
      <c r="C345" s="454">
        <v>1</v>
      </c>
      <c r="D345" s="454">
        <v>1</v>
      </c>
      <c r="E345" s="454">
        <f t="shared" ref="E345:E414" si="6">D345-C345</f>
        <v>0</v>
      </c>
      <c r="F345" s="455"/>
    </row>
    <row r="346" spans="1:6" s="452" customFormat="1" x14ac:dyDescent="0.2">
      <c r="A346" s="459" t="s">
        <v>1192</v>
      </c>
      <c r="B346" s="455" t="s">
        <v>1193</v>
      </c>
      <c r="C346" s="454">
        <v>1</v>
      </c>
      <c r="D346" s="454">
        <v>1</v>
      </c>
      <c r="E346" s="454">
        <f t="shared" si="6"/>
        <v>0</v>
      </c>
      <c r="F346" s="455"/>
    </row>
    <row r="347" spans="1:6" s="452" customFormat="1" x14ac:dyDescent="0.2">
      <c r="A347" s="459" t="s">
        <v>1194</v>
      </c>
      <c r="B347" s="455" t="s">
        <v>1195</v>
      </c>
      <c r="C347" s="454">
        <v>1</v>
      </c>
      <c r="D347" s="454">
        <v>1</v>
      </c>
      <c r="E347" s="454">
        <f t="shared" si="6"/>
        <v>0</v>
      </c>
      <c r="F347" s="455"/>
    </row>
    <row r="348" spans="1:6" s="452" customFormat="1" x14ac:dyDescent="0.2">
      <c r="A348" s="459" t="s">
        <v>1196</v>
      </c>
      <c r="B348" s="455" t="s">
        <v>1197</v>
      </c>
      <c r="C348" s="454">
        <v>2</v>
      </c>
      <c r="D348" s="454">
        <v>2</v>
      </c>
      <c r="E348" s="454">
        <f t="shared" si="6"/>
        <v>0</v>
      </c>
      <c r="F348" s="455"/>
    </row>
    <row r="349" spans="1:6" s="452" customFormat="1" x14ac:dyDescent="0.2">
      <c r="A349" s="459" t="s">
        <v>1198</v>
      </c>
      <c r="B349" s="455" t="s">
        <v>1132</v>
      </c>
      <c r="C349" s="454">
        <v>2</v>
      </c>
      <c r="D349" s="454">
        <v>2</v>
      </c>
      <c r="E349" s="454">
        <f t="shared" si="6"/>
        <v>0</v>
      </c>
      <c r="F349" s="455"/>
    </row>
    <row r="350" spans="1:6" s="452" customFormat="1" x14ac:dyDescent="0.2">
      <c r="A350" s="459" t="s">
        <v>1199</v>
      </c>
      <c r="B350" s="455" t="s">
        <v>1108</v>
      </c>
      <c r="C350" s="454">
        <v>1</v>
      </c>
      <c r="D350" s="454">
        <v>1</v>
      </c>
      <c r="E350" s="454">
        <f t="shared" si="6"/>
        <v>0</v>
      </c>
      <c r="F350" s="455"/>
    </row>
    <row r="351" spans="1:6" s="452" customFormat="1" x14ac:dyDescent="0.2">
      <c r="A351" s="459" t="s">
        <v>1200</v>
      </c>
      <c r="B351" s="455" t="s">
        <v>1201</v>
      </c>
      <c r="C351" s="454">
        <v>2</v>
      </c>
      <c r="D351" s="454">
        <v>2</v>
      </c>
      <c r="E351" s="454">
        <f t="shared" si="6"/>
        <v>0</v>
      </c>
      <c r="F351" s="455"/>
    </row>
    <row r="352" spans="1:6" s="452" customFormat="1" x14ac:dyDescent="0.2">
      <c r="A352" s="459" t="s">
        <v>1202</v>
      </c>
      <c r="B352" s="455" t="s">
        <v>1203</v>
      </c>
      <c r="C352" s="454">
        <v>150002</v>
      </c>
      <c r="D352" s="454">
        <v>200002</v>
      </c>
      <c r="E352" s="454">
        <f t="shared" si="6"/>
        <v>50000</v>
      </c>
      <c r="F352" s="455"/>
    </row>
    <row r="353" spans="1:6" s="452" customFormat="1" x14ac:dyDescent="0.2">
      <c r="A353" s="459" t="s">
        <v>1204</v>
      </c>
      <c r="B353" s="455" t="s">
        <v>1205</v>
      </c>
      <c r="C353" s="454">
        <v>5000</v>
      </c>
      <c r="D353" s="454">
        <v>5000</v>
      </c>
      <c r="E353" s="454">
        <f t="shared" si="6"/>
        <v>0</v>
      </c>
      <c r="F353" s="455"/>
    </row>
    <row r="354" spans="1:6" s="452" customFormat="1" x14ac:dyDescent="0.2">
      <c r="A354" s="459" t="s">
        <v>1206</v>
      </c>
      <c r="B354" s="455" t="s">
        <v>1207</v>
      </c>
      <c r="C354" s="454">
        <v>3</v>
      </c>
      <c r="D354" s="454">
        <v>3</v>
      </c>
      <c r="E354" s="454">
        <f t="shared" si="6"/>
        <v>0</v>
      </c>
      <c r="F354" s="455"/>
    </row>
    <row r="355" spans="1:6" s="452" customFormat="1" x14ac:dyDescent="0.2">
      <c r="A355" s="459" t="s">
        <v>1208</v>
      </c>
      <c r="B355" s="455" t="s">
        <v>1147</v>
      </c>
      <c r="C355" s="454">
        <v>5</v>
      </c>
      <c r="D355" s="454">
        <v>5</v>
      </c>
      <c r="E355" s="454">
        <f t="shared" si="6"/>
        <v>0</v>
      </c>
      <c r="F355" s="455"/>
    </row>
    <row r="356" spans="1:6" s="452" customFormat="1" x14ac:dyDescent="0.2">
      <c r="A356" s="459" t="s">
        <v>1209</v>
      </c>
      <c r="B356" s="455" t="s">
        <v>1128</v>
      </c>
      <c r="C356" s="454">
        <v>6</v>
      </c>
      <c r="D356" s="454">
        <v>6</v>
      </c>
      <c r="E356" s="454">
        <f t="shared" si="6"/>
        <v>0</v>
      </c>
      <c r="F356" s="455"/>
    </row>
    <row r="357" spans="1:6" s="452" customFormat="1" x14ac:dyDescent="0.2">
      <c r="A357" s="459" t="s">
        <v>1210</v>
      </c>
      <c r="B357" s="455" t="s">
        <v>1211</v>
      </c>
      <c r="C357" s="454">
        <v>2</v>
      </c>
      <c r="D357" s="454">
        <v>3</v>
      </c>
      <c r="E357" s="454">
        <f t="shared" si="6"/>
        <v>1</v>
      </c>
      <c r="F357" s="455"/>
    </row>
    <row r="358" spans="1:6" s="452" customFormat="1" x14ac:dyDescent="0.2">
      <c r="A358" s="459" t="s">
        <v>1212</v>
      </c>
      <c r="B358" s="455" t="s">
        <v>1213</v>
      </c>
      <c r="C358" s="454">
        <v>1</v>
      </c>
      <c r="D358" s="454">
        <v>1</v>
      </c>
      <c r="E358" s="454">
        <f t="shared" si="6"/>
        <v>0</v>
      </c>
      <c r="F358" s="455"/>
    </row>
    <row r="359" spans="1:6" s="452" customFormat="1" x14ac:dyDescent="0.2">
      <c r="A359" s="459" t="s">
        <v>1214</v>
      </c>
      <c r="B359" s="455" t="s">
        <v>1215</v>
      </c>
      <c r="C359" s="454">
        <v>1</v>
      </c>
      <c r="D359" s="454">
        <v>1</v>
      </c>
      <c r="E359" s="454">
        <f t="shared" si="6"/>
        <v>0</v>
      </c>
      <c r="F359" s="455"/>
    </row>
    <row r="360" spans="1:6" s="452" customFormat="1" x14ac:dyDescent="0.2">
      <c r="A360" s="459" t="s">
        <v>1216</v>
      </c>
      <c r="B360" s="455" t="s">
        <v>1057</v>
      </c>
      <c r="C360" s="454">
        <v>1</v>
      </c>
      <c r="D360" s="454">
        <v>1</v>
      </c>
      <c r="E360" s="454">
        <f t="shared" si="6"/>
        <v>0</v>
      </c>
      <c r="F360" s="455"/>
    </row>
    <row r="361" spans="1:6" s="452" customFormat="1" x14ac:dyDescent="0.2">
      <c r="A361" s="459" t="s">
        <v>1217</v>
      </c>
      <c r="B361" s="455" t="s">
        <v>1218</v>
      </c>
      <c r="C361" s="454">
        <v>1</v>
      </c>
      <c r="D361" s="454">
        <v>1</v>
      </c>
      <c r="E361" s="454">
        <f t="shared" si="6"/>
        <v>0</v>
      </c>
      <c r="F361" s="455"/>
    </row>
    <row r="362" spans="1:6" s="452" customFormat="1" x14ac:dyDescent="0.2">
      <c r="A362" s="459" t="s">
        <v>1219</v>
      </c>
      <c r="B362" s="455" t="s">
        <v>1220</v>
      </c>
      <c r="C362" s="454">
        <v>1</v>
      </c>
      <c r="D362" s="454">
        <v>1</v>
      </c>
      <c r="E362" s="454">
        <f t="shared" si="6"/>
        <v>0</v>
      </c>
      <c r="F362" s="455"/>
    </row>
    <row r="363" spans="1:6" s="452" customFormat="1" x14ac:dyDescent="0.2">
      <c r="A363" s="459" t="s">
        <v>1221</v>
      </c>
      <c r="B363" s="455" t="s">
        <v>1222</v>
      </c>
      <c r="C363" s="454">
        <v>1</v>
      </c>
      <c r="D363" s="454">
        <v>1</v>
      </c>
      <c r="E363" s="454">
        <f t="shared" si="6"/>
        <v>0</v>
      </c>
      <c r="F363" s="455"/>
    </row>
    <row r="364" spans="1:6" s="452" customFormat="1" x14ac:dyDescent="0.2">
      <c r="A364" s="459" t="s">
        <v>1223</v>
      </c>
      <c r="B364" s="455" t="s">
        <v>1224</v>
      </c>
      <c r="C364" s="454">
        <v>2</v>
      </c>
      <c r="D364" s="454">
        <v>2</v>
      </c>
      <c r="E364" s="454">
        <f t="shared" si="6"/>
        <v>0</v>
      </c>
      <c r="F364" s="455"/>
    </row>
    <row r="365" spans="1:6" s="452" customFormat="1" x14ac:dyDescent="0.2">
      <c r="A365" s="459" t="s">
        <v>1225</v>
      </c>
      <c r="B365" s="455" t="s">
        <v>1135</v>
      </c>
      <c r="C365" s="454">
        <v>1</v>
      </c>
      <c r="D365" s="454">
        <v>1</v>
      </c>
      <c r="E365" s="454">
        <f t="shared" si="6"/>
        <v>0</v>
      </c>
      <c r="F365" s="455"/>
    </row>
    <row r="366" spans="1:6" s="452" customFormat="1" x14ac:dyDescent="0.2">
      <c r="A366" s="459" t="s">
        <v>1226</v>
      </c>
      <c r="B366" s="455" t="s">
        <v>1227</v>
      </c>
      <c r="C366" s="454">
        <v>1</v>
      </c>
      <c r="D366" s="454">
        <v>1</v>
      </c>
      <c r="E366" s="454">
        <f t="shared" si="6"/>
        <v>0</v>
      </c>
      <c r="F366" s="455"/>
    </row>
    <row r="367" spans="1:6" s="452" customFormat="1" x14ac:dyDescent="0.2">
      <c r="A367" s="459" t="s">
        <v>1228</v>
      </c>
      <c r="B367" s="455" t="s">
        <v>1229</v>
      </c>
      <c r="C367" s="454">
        <v>18001</v>
      </c>
      <c r="D367" s="454">
        <v>18001</v>
      </c>
      <c r="E367" s="454">
        <f t="shared" si="6"/>
        <v>0</v>
      </c>
      <c r="F367" s="455"/>
    </row>
    <row r="368" spans="1:6" s="452" customFormat="1" x14ac:dyDescent="0.2">
      <c r="A368" s="459" t="s">
        <v>1230</v>
      </c>
      <c r="B368" s="455" t="s">
        <v>1128</v>
      </c>
      <c r="C368" s="454">
        <v>2</v>
      </c>
      <c r="D368" s="454">
        <v>2</v>
      </c>
      <c r="E368" s="454">
        <f t="shared" si="6"/>
        <v>0</v>
      </c>
      <c r="F368" s="455"/>
    </row>
    <row r="369" spans="1:6" s="452" customFormat="1" x14ac:dyDescent="0.2">
      <c r="A369" s="459" t="s">
        <v>1231</v>
      </c>
      <c r="B369" s="455" t="s">
        <v>1164</v>
      </c>
      <c r="C369" s="454">
        <v>1000</v>
      </c>
      <c r="D369" s="454">
        <v>1000</v>
      </c>
      <c r="E369" s="454">
        <f t="shared" si="6"/>
        <v>0</v>
      </c>
      <c r="F369" s="455"/>
    </row>
    <row r="370" spans="1:6" s="452" customFormat="1" x14ac:dyDescent="0.2">
      <c r="A370" s="459" t="s">
        <v>1232</v>
      </c>
      <c r="B370" s="455" t="s">
        <v>1233</v>
      </c>
      <c r="C370" s="454">
        <v>30000</v>
      </c>
      <c r="D370" s="454">
        <v>30000</v>
      </c>
      <c r="E370" s="454">
        <f t="shared" si="6"/>
        <v>0</v>
      </c>
      <c r="F370" s="455"/>
    </row>
    <row r="371" spans="1:6" s="452" customFormat="1" x14ac:dyDescent="0.2">
      <c r="A371" s="459" t="s">
        <v>1234</v>
      </c>
      <c r="B371" s="455" t="s">
        <v>1235</v>
      </c>
      <c r="C371" s="454">
        <v>23000</v>
      </c>
      <c r="D371" s="454">
        <v>34500</v>
      </c>
      <c r="E371" s="454">
        <f t="shared" si="6"/>
        <v>11500</v>
      </c>
      <c r="F371" s="455"/>
    </row>
    <row r="372" spans="1:6" s="452" customFormat="1" x14ac:dyDescent="0.2">
      <c r="A372" s="459" t="s">
        <v>1683</v>
      </c>
      <c r="B372" s="455" t="s">
        <v>1224</v>
      </c>
      <c r="C372" s="454">
        <v>0</v>
      </c>
      <c r="D372" s="454">
        <v>2</v>
      </c>
      <c r="E372" s="454">
        <f t="shared" si="6"/>
        <v>2</v>
      </c>
      <c r="F372" s="455"/>
    </row>
    <row r="373" spans="1:6" s="452" customFormat="1" x14ac:dyDescent="0.2">
      <c r="A373" s="459" t="s">
        <v>1684</v>
      </c>
      <c r="B373" s="455" t="s">
        <v>1685</v>
      </c>
      <c r="C373" s="454">
        <v>0</v>
      </c>
      <c r="D373" s="454">
        <v>1</v>
      </c>
      <c r="E373" s="454">
        <f t="shared" si="6"/>
        <v>1</v>
      </c>
      <c r="F373" s="455"/>
    </row>
    <row r="374" spans="1:6" s="452" customFormat="1" x14ac:dyDescent="0.2">
      <c r="A374" s="459" t="s">
        <v>1236</v>
      </c>
      <c r="B374" s="455" t="s">
        <v>1237</v>
      </c>
      <c r="C374" s="454">
        <v>1200</v>
      </c>
      <c r="D374" s="454">
        <v>1209</v>
      </c>
      <c r="E374" s="454">
        <f t="shared" si="6"/>
        <v>9</v>
      </c>
      <c r="F374" s="455"/>
    </row>
    <row r="375" spans="1:6" s="452" customFormat="1" x14ac:dyDescent="0.2">
      <c r="A375" s="459" t="s">
        <v>1238</v>
      </c>
      <c r="B375" s="455" t="s">
        <v>1239</v>
      </c>
      <c r="C375" s="454">
        <v>320</v>
      </c>
      <c r="D375" s="454">
        <v>320</v>
      </c>
      <c r="E375" s="454">
        <f t="shared" si="6"/>
        <v>0</v>
      </c>
      <c r="F375" s="455"/>
    </row>
    <row r="376" spans="1:6" s="452" customFormat="1" x14ac:dyDescent="0.2">
      <c r="A376" s="459" t="s">
        <v>1240</v>
      </c>
      <c r="B376" s="455" t="s">
        <v>1241</v>
      </c>
      <c r="C376" s="454">
        <v>500</v>
      </c>
      <c r="D376" s="454">
        <v>500</v>
      </c>
      <c r="E376" s="454">
        <f t="shared" si="6"/>
        <v>0</v>
      </c>
      <c r="F376" s="455"/>
    </row>
    <row r="377" spans="1:6" s="452" customFormat="1" x14ac:dyDescent="0.2">
      <c r="A377" s="459" t="s">
        <v>1686</v>
      </c>
      <c r="B377" s="455" t="s">
        <v>1687</v>
      </c>
      <c r="C377" s="454">
        <v>0</v>
      </c>
      <c r="D377" s="454">
        <v>1</v>
      </c>
      <c r="E377" s="454"/>
      <c r="F377" s="455"/>
    </row>
    <row r="378" spans="1:6" s="452" customFormat="1" x14ac:dyDescent="0.2">
      <c r="A378" s="459" t="s">
        <v>1242</v>
      </c>
      <c r="B378" s="455" t="s">
        <v>1243</v>
      </c>
      <c r="C378" s="454">
        <v>200</v>
      </c>
      <c r="D378" s="454">
        <v>200</v>
      </c>
      <c r="E378" s="454">
        <f t="shared" si="6"/>
        <v>0</v>
      </c>
      <c r="F378" s="455"/>
    </row>
    <row r="379" spans="1:6" s="452" customFormat="1" x14ac:dyDescent="0.2">
      <c r="A379" s="459" t="s">
        <v>1244</v>
      </c>
      <c r="B379" s="455" t="s">
        <v>1245</v>
      </c>
      <c r="C379" s="454">
        <v>400</v>
      </c>
      <c r="D379" s="454">
        <v>400</v>
      </c>
      <c r="E379" s="454">
        <f t="shared" si="6"/>
        <v>0</v>
      </c>
      <c r="F379" s="455"/>
    </row>
    <row r="380" spans="1:6" s="452" customFormat="1" x14ac:dyDescent="0.2">
      <c r="A380" s="459" t="s">
        <v>1688</v>
      </c>
      <c r="B380" s="455" t="s">
        <v>1689</v>
      </c>
      <c r="C380" s="454">
        <v>0</v>
      </c>
      <c r="D380" s="454">
        <v>1</v>
      </c>
      <c r="E380" s="454"/>
      <c r="F380" s="455"/>
    </row>
    <row r="381" spans="1:6" s="452" customFormat="1" x14ac:dyDescent="0.2">
      <c r="A381" s="459" t="s">
        <v>1246</v>
      </c>
      <c r="B381" s="455" t="s">
        <v>1247</v>
      </c>
      <c r="C381" s="454">
        <v>1750</v>
      </c>
      <c r="D381" s="454">
        <v>1</v>
      </c>
      <c r="E381" s="454">
        <f t="shared" si="6"/>
        <v>-1749</v>
      </c>
      <c r="F381" s="455"/>
    </row>
    <row r="382" spans="1:6" s="452" customFormat="1" x14ac:dyDescent="0.2">
      <c r="A382" s="459" t="s">
        <v>1248</v>
      </c>
      <c r="B382" s="455" t="s">
        <v>1249</v>
      </c>
      <c r="C382" s="454">
        <v>31750</v>
      </c>
      <c r="D382" s="454">
        <v>31750</v>
      </c>
      <c r="E382" s="454">
        <f t="shared" si="6"/>
        <v>0</v>
      </c>
      <c r="F382" s="455"/>
    </row>
    <row r="383" spans="1:6" s="452" customFormat="1" x14ac:dyDescent="0.2">
      <c r="A383" s="459" t="s">
        <v>1250</v>
      </c>
      <c r="B383" s="455" t="s">
        <v>1251</v>
      </c>
      <c r="C383" s="454">
        <v>15000</v>
      </c>
      <c r="D383" s="454">
        <v>15000</v>
      </c>
      <c r="E383" s="454">
        <f t="shared" si="6"/>
        <v>0</v>
      </c>
      <c r="F383" s="455"/>
    </row>
    <row r="384" spans="1:6" s="452" customFormat="1" x14ac:dyDescent="0.2">
      <c r="A384" s="459" t="s">
        <v>1252</v>
      </c>
      <c r="B384" s="455" t="s">
        <v>1253</v>
      </c>
      <c r="C384" s="454">
        <v>15000</v>
      </c>
      <c r="D384" s="454">
        <v>15000</v>
      </c>
      <c r="E384" s="454">
        <f t="shared" si="6"/>
        <v>0</v>
      </c>
      <c r="F384" s="455"/>
    </row>
    <row r="385" spans="1:6" s="452" customFormat="1" x14ac:dyDescent="0.2">
      <c r="A385" s="459" t="s">
        <v>1254</v>
      </c>
      <c r="B385" s="455" t="s">
        <v>1255</v>
      </c>
      <c r="C385" s="454">
        <v>6200</v>
      </c>
      <c r="D385" s="454">
        <v>6200</v>
      </c>
      <c r="E385" s="454">
        <f t="shared" si="6"/>
        <v>0</v>
      </c>
      <c r="F385" s="455"/>
    </row>
    <row r="386" spans="1:6" s="452" customFormat="1" x14ac:dyDescent="0.2">
      <c r="A386" s="459" t="s">
        <v>1256</v>
      </c>
      <c r="B386" s="455" t="s">
        <v>1257</v>
      </c>
      <c r="C386" s="454">
        <v>7000</v>
      </c>
      <c r="D386" s="454">
        <v>7000</v>
      </c>
      <c r="E386" s="454">
        <f t="shared" si="6"/>
        <v>0</v>
      </c>
      <c r="F386" s="455"/>
    </row>
    <row r="387" spans="1:6" s="452" customFormat="1" x14ac:dyDescent="0.2">
      <c r="A387" s="459" t="s">
        <v>1258</v>
      </c>
      <c r="B387" s="455" t="s">
        <v>1259</v>
      </c>
      <c r="C387" s="454">
        <v>26900</v>
      </c>
      <c r="D387" s="454">
        <v>7400</v>
      </c>
      <c r="E387" s="454">
        <f t="shared" si="6"/>
        <v>-19500</v>
      </c>
      <c r="F387" s="455"/>
    </row>
    <row r="388" spans="1:6" s="452" customFormat="1" x14ac:dyDescent="0.2">
      <c r="A388" s="459" t="s">
        <v>1260</v>
      </c>
      <c r="B388" s="455" t="s">
        <v>1261</v>
      </c>
      <c r="C388" s="454">
        <v>180000</v>
      </c>
      <c r="D388" s="454">
        <v>180000</v>
      </c>
      <c r="E388" s="454">
        <f t="shared" si="6"/>
        <v>0</v>
      </c>
      <c r="F388" s="455"/>
    </row>
    <row r="389" spans="1:6" s="452" customFormat="1" x14ac:dyDescent="0.2">
      <c r="A389" s="459" t="s">
        <v>1262</v>
      </c>
      <c r="B389" s="455" t="s">
        <v>1263</v>
      </c>
      <c r="C389" s="454">
        <v>0</v>
      </c>
      <c r="D389" s="454">
        <v>330.9</v>
      </c>
      <c r="E389" s="454">
        <f t="shared" si="6"/>
        <v>330.9</v>
      </c>
      <c r="F389" s="455"/>
    </row>
    <row r="390" spans="1:6" s="452" customFormat="1" x14ac:dyDescent="0.2">
      <c r="A390" s="459" t="s">
        <v>1264</v>
      </c>
      <c r="B390" s="455" t="s">
        <v>1265</v>
      </c>
      <c r="C390" s="454">
        <v>6000</v>
      </c>
      <c r="D390" s="454">
        <v>6000</v>
      </c>
      <c r="E390" s="454">
        <f t="shared" si="6"/>
        <v>0</v>
      </c>
      <c r="F390" s="455"/>
    </row>
    <row r="391" spans="1:6" s="452" customFormat="1" x14ac:dyDescent="0.2">
      <c r="A391" s="459" t="s">
        <v>1266</v>
      </c>
      <c r="B391" s="455" t="s">
        <v>1267</v>
      </c>
      <c r="C391" s="454">
        <v>550</v>
      </c>
      <c r="D391" s="454">
        <v>550</v>
      </c>
      <c r="E391" s="454">
        <f t="shared" si="6"/>
        <v>0</v>
      </c>
      <c r="F391" s="455"/>
    </row>
    <row r="392" spans="1:6" s="452" customFormat="1" x14ac:dyDescent="0.2">
      <c r="A392" s="459" t="s">
        <v>1268</v>
      </c>
      <c r="B392" s="455" t="s">
        <v>1269</v>
      </c>
      <c r="C392" s="454">
        <v>13750</v>
      </c>
      <c r="D392" s="454">
        <v>13750</v>
      </c>
      <c r="E392" s="454">
        <f t="shared" si="6"/>
        <v>0</v>
      </c>
      <c r="F392" s="455"/>
    </row>
    <row r="393" spans="1:6" s="452" customFormat="1" x14ac:dyDescent="0.2">
      <c r="A393" s="459" t="s">
        <v>1270</v>
      </c>
      <c r="B393" s="455" t="s">
        <v>1271</v>
      </c>
      <c r="C393" s="454">
        <v>2000</v>
      </c>
      <c r="D393" s="454">
        <v>2000</v>
      </c>
      <c r="E393" s="454">
        <f t="shared" si="6"/>
        <v>0</v>
      </c>
      <c r="F393" s="455"/>
    </row>
    <row r="394" spans="1:6" s="452" customFormat="1" x14ac:dyDescent="0.2">
      <c r="A394" s="459" t="s">
        <v>1272</v>
      </c>
      <c r="B394" s="455" t="s">
        <v>1273</v>
      </c>
      <c r="C394" s="454">
        <v>2000</v>
      </c>
      <c r="D394" s="454">
        <v>2000</v>
      </c>
      <c r="E394" s="454">
        <f t="shared" si="6"/>
        <v>0</v>
      </c>
      <c r="F394" s="455"/>
    </row>
    <row r="395" spans="1:6" s="452" customFormat="1" x14ac:dyDescent="0.2">
      <c r="A395" s="459" t="s">
        <v>1274</v>
      </c>
      <c r="B395" s="455" t="s">
        <v>1275</v>
      </c>
      <c r="C395" s="454">
        <v>2000</v>
      </c>
      <c r="D395" s="454">
        <v>2000</v>
      </c>
      <c r="E395" s="454">
        <f t="shared" si="6"/>
        <v>0</v>
      </c>
      <c r="F395" s="455"/>
    </row>
    <row r="396" spans="1:6" s="452" customFormat="1" x14ac:dyDescent="0.2">
      <c r="A396" s="459" t="s">
        <v>1276</v>
      </c>
      <c r="B396" s="455" t="s">
        <v>1277</v>
      </c>
      <c r="C396" s="454">
        <v>5</v>
      </c>
      <c r="D396" s="454">
        <v>8</v>
      </c>
      <c r="E396" s="454">
        <f t="shared" si="6"/>
        <v>3</v>
      </c>
      <c r="F396" s="455"/>
    </row>
    <row r="397" spans="1:6" s="452" customFormat="1" x14ac:dyDescent="0.2">
      <c r="A397" s="459" t="s">
        <v>1690</v>
      </c>
      <c r="B397" s="455" t="s">
        <v>1691</v>
      </c>
      <c r="C397" s="454">
        <v>0</v>
      </c>
      <c r="D397" s="454">
        <v>4</v>
      </c>
      <c r="E397" s="454"/>
      <c r="F397" s="455"/>
    </row>
    <row r="398" spans="1:6" s="452" customFormat="1" x14ac:dyDescent="0.2">
      <c r="A398" s="459" t="s">
        <v>1278</v>
      </c>
      <c r="B398" s="455" t="s">
        <v>1279</v>
      </c>
      <c r="C398" s="454">
        <v>40000</v>
      </c>
      <c r="D398" s="454">
        <v>40000</v>
      </c>
      <c r="E398" s="454">
        <f t="shared" si="6"/>
        <v>0</v>
      </c>
      <c r="F398" s="455"/>
    </row>
    <row r="399" spans="1:6" s="452" customFormat="1" x14ac:dyDescent="0.2">
      <c r="A399" s="459" t="s">
        <v>1280</v>
      </c>
      <c r="B399" s="455" t="s">
        <v>1281</v>
      </c>
      <c r="C399" s="454">
        <v>11500</v>
      </c>
      <c r="D399" s="454">
        <v>11500</v>
      </c>
      <c r="E399" s="454">
        <f t="shared" si="6"/>
        <v>0</v>
      </c>
      <c r="F399" s="455"/>
    </row>
    <row r="400" spans="1:6" s="452" customFormat="1" x14ac:dyDescent="0.2">
      <c r="A400" s="459" t="s">
        <v>1282</v>
      </c>
      <c r="B400" s="455" t="s">
        <v>1283</v>
      </c>
      <c r="C400" s="454">
        <v>69180.06</v>
      </c>
      <c r="D400" s="454">
        <v>64842.8</v>
      </c>
      <c r="E400" s="454">
        <f t="shared" si="6"/>
        <v>-4337.2599999999948</v>
      </c>
      <c r="F400" s="455"/>
    </row>
    <row r="401" spans="1:6" s="452" customFormat="1" x14ac:dyDescent="0.2">
      <c r="A401" s="459" t="s">
        <v>1284</v>
      </c>
      <c r="B401" s="455" t="s">
        <v>1285</v>
      </c>
      <c r="C401" s="454">
        <v>29800</v>
      </c>
      <c r="D401" s="454">
        <v>29800</v>
      </c>
      <c r="E401" s="454">
        <f t="shared" si="6"/>
        <v>0</v>
      </c>
      <c r="F401" s="455"/>
    </row>
    <row r="402" spans="1:6" s="452" customFormat="1" x14ac:dyDescent="0.2">
      <c r="A402" s="459" t="s">
        <v>1286</v>
      </c>
      <c r="B402" s="455" t="s">
        <v>1287</v>
      </c>
      <c r="C402" s="454">
        <v>5600</v>
      </c>
      <c r="D402" s="454">
        <v>5600</v>
      </c>
      <c r="E402" s="454">
        <f t="shared" si="6"/>
        <v>0</v>
      </c>
      <c r="F402" s="455"/>
    </row>
    <row r="403" spans="1:6" s="452" customFormat="1" x14ac:dyDescent="0.2">
      <c r="A403" s="459" t="s">
        <v>1288</v>
      </c>
      <c r="B403" s="455" t="s">
        <v>1289</v>
      </c>
      <c r="C403" s="454">
        <v>901</v>
      </c>
      <c r="D403" s="454">
        <v>901</v>
      </c>
      <c r="E403" s="454">
        <f t="shared" si="6"/>
        <v>0</v>
      </c>
      <c r="F403" s="455"/>
    </row>
    <row r="404" spans="1:6" s="452" customFormat="1" x14ac:dyDescent="0.2">
      <c r="A404" s="459" t="s">
        <v>1290</v>
      </c>
      <c r="B404" s="455" t="s">
        <v>1291</v>
      </c>
      <c r="C404" s="454">
        <v>7500</v>
      </c>
      <c r="D404" s="454">
        <v>7500</v>
      </c>
      <c r="E404" s="454">
        <f t="shared" si="6"/>
        <v>0</v>
      </c>
      <c r="F404" s="455"/>
    </row>
    <row r="405" spans="1:6" s="452" customFormat="1" x14ac:dyDescent="0.2">
      <c r="A405" s="459" t="s">
        <v>1630</v>
      </c>
      <c r="B405" s="455" t="s">
        <v>1631</v>
      </c>
      <c r="C405" s="454">
        <v>0</v>
      </c>
      <c r="D405" s="454">
        <v>7000</v>
      </c>
      <c r="E405" s="454">
        <f t="shared" si="6"/>
        <v>7000</v>
      </c>
      <c r="F405" s="455"/>
    </row>
    <row r="406" spans="1:6" s="452" customFormat="1" x14ac:dyDescent="0.2">
      <c r="A406" s="459" t="s">
        <v>1292</v>
      </c>
      <c r="B406" s="455" t="s">
        <v>1293</v>
      </c>
      <c r="C406" s="454">
        <v>16000</v>
      </c>
      <c r="D406" s="454">
        <v>16000</v>
      </c>
      <c r="E406" s="454">
        <f t="shared" si="6"/>
        <v>0</v>
      </c>
      <c r="F406" s="455"/>
    </row>
    <row r="407" spans="1:6" s="452" customFormat="1" x14ac:dyDescent="0.2">
      <c r="A407" s="459" t="s">
        <v>1294</v>
      </c>
      <c r="B407" s="455" t="s">
        <v>1295</v>
      </c>
      <c r="C407" s="454">
        <v>8000</v>
      </c>
      <c r="D407" s="454">
        <v>8000</v>
      </c>
      <c r="E407" s="454">
        <f t="shared" si="6"/>
        <v>0</v>
      </c>
      <c r="F407" s="455"/>
    </row>
    <row r="408" spans="1:6" s="452" customFormat="1" x14ac:dyDescent="0.2">
      <c r="A408" s="459" t="s">
        <v>1296</v>
      </c>
      <c r="B408" s="455" t="s">
        <v>1297</v>
      </c>
      <c r="C408" s="454">
        <v>54050</v>
      </c>
      <c r="D408" s="454">
        <v>47050</v>
      </c>
      <c r="E408" s="454">
        <f t="shared" si="6"/>
        <v>-7000</v>
      </c>
      <c r="F408" s="455"/>
    </row>
    <row r="409" spans="1:6" s="452" customFormat="1" x14ac:dyDescent="0.2">
      <c r="A409" s="459" t="s">
        <v>1298</v>
      </c>
      <c r="B409" s="455" t="s">
        <v>1299</v>
      </c>
      <c r="C409" s="454">
        <v>27762.9</v>
      </c>
      <c r="D409" s="454">
        <v>22451.55</v>
      </c>
      <c r="E409" s="454">
        <f t="shared" si="6"/>
        <v>-5311.3500000000022</v>
      </c>
      <c r="F409" s="455"/>
    </row>
    <row r="410" spans="1:6" s="452" customFormat="1" x14ac:dyDescent="0.2">
      <c r="A410" s="459" t="s">
        <v>1300</v>
      </c>
      <c r="B410" s="455" t="s">
        <v>1301</v>
      </c>
      <c r="C410" s="454">
        <v>4</v>
      </c>
      <c r="D410" s="454">
        <v>4</v>
      </c>
      <c r="E410" s="454">
        <f t="shared" si="6"/>
        <v>0</v>
      </c>
      <c r="F410" s="455"/>
    </row>
    <row r="411" spans="1:6" s="452" customFormat="1" x14ac:dyDescent="0.2">
      <c r="A411" s="459" t="s">
        <v>1302</v>
      </c>
      <c r="B411" s="455" t="s">
        <v>1303</v>
      </c>
      <c r="C411" s="454">
        <v>120000</v>
      </c>
      <c r="D411" s="454">
        <v>120000</v>
      </c>
      <c r="E411" s="454">
        <f t="shared" si="6"/>
        <v>0</v>
      </c>
      <c r="F411" s="455"/>
    </row>
    <row r="412" spans="1:6" s="452" customFormat="1" x14ac:dyDescent="0.2">
      <c r="A412" s="459" t="s">
        <v>1304</v>
      </c>
      <c r="B412" s="455" t="s">
        <v>1305</v>
      </c>
      <c r="C412" s="454">
        <v>84000</v>
      </c>
      <c r="D412" s="454">
        <v>90000</v>
      </c>
      <c r="E412" s="454">
        <f t="shared" si="6"/>
        <v>6000</v>
      </c>
      <c r="F412" s="455"/>
    </row>
    <row r="413" spans="1:6" s="452" customFormat="1" x14ac:dyDescent="0.2">
      <c r="A413" s="459" t="s">
        <v>1306</v>
      </c>
      <c r="B413" s="455" t="s">
        <v>1307</v>
      </c>
      <c r="C413" s="454">
        <v>40000</v>
      </c>
      <c r="D413" s="454">
        <v>20000</v>
      </c>
      <c r="E413" s="454">
        <f t="shared" si="6"/>
        <v>-20000</v>
      </c>
      <c r="F413" s="455"/>
    </row>
    <row r="414" spans="1:6" s="452" customFormat="1" x14ac:dyDescent="0.2">
      <c r="A414" s="459" t="s">
        <v>1308</v>
      </c>
      <c r="B414" s="455" t="s">
        <v>1309</v>
      </c>
      <c r="C414" s="454">
        <v>10000</v>
      </c>
      <c r="D414" s="454">
        <v>10000</v>
      </c>
      <c r="E414" s="454">
        <f t="shared" si="6"/>
        <v>0</v>
      </c>
      <c r="F414" s="455"/>
    </row>
    <row r="415" spans="1:6" s="452" customFormat="1" x14ac:dyDescent="0.2">
      <c r="A415" s="459" t="s">
        <v>1310</v>
      </c>
      <c r="B415" s="455" t="s">
        <v>1311</v>
      </c>
      <c r="C415" s="454">
        <v>2</v>
      </c>
      <c r="D415" s="454">
        <v>2</v>
      </c>
      <c r="E415" s="454">
        <f t="shared" ref="E415:E436" si="7">D415-C415</f>
        <v>0</v>
      </c>
      <c r="F415" s="455"/>
    </row>
    <row r="416" spans="1:6" s="452" customFormat="1" x14ac:dyDescent="0.2">
      <c r="A416" s="459" t="s">
        <v>1312</v>
      </c>
      <c r="B416" s="455" t="s">
        <v>1313</v>
      </c>
      <c r="C416" s="454">
        <v>60000</v>
      </c>
      <c r="D416" s="454">
        <v>60000</v>
      </c>
      <c r="E416" s="454">
        <f t="shared" si="7"/>
        <v>0</v>
      </c>
      <c r="F416" s="455"/>
    </row>
    <row r="417" spans="1:6" s="452" customFormat="1" x14ac:dyDescent="0.2">
      <c r="A417" s="459" t="s">
        <v>1314</v>
      </c>
      <c r="B417" s="455" t="s">
        <v>1315</v>
      </c>
      <c r="C417" s="454">
        <v>14000</v>
      </c>
      <c r="D417" s="454">
        <v>17000</v>
      </c>
      <c r="E417" s="454">
        <f t="shared" si="7"/>
        <v>3000</v>
      </c>
      <c r="F417" s="455"/>
    </row>
    <row r="418" spans="1:6" s="452" customFormat="1" x14ac:dyDescent="0.2">
      <c r="A418" s="459" t="s">
        <v>1316</v>
      </c>
      <c r="B418" s="455" t="s">
        <v>1317</v>
      </c>
      <c r="C418" s="454">
        <v>34000</v>
      </c>
      <c r="D418" s="454">
        <v>32000</v>
      </c>
      <c r="E418" s="454">
        <f t="shared" si="7"/>
        <v>-2000</v>
      </c>
      <c r="F418" s="455"/>
    </row>
    <row r="419" spans="1:6" s="452" customFormat="1" x14ac:dyDescent="0.2">
      <c r="A419" s="459" t="s">
        <v>1318</v>
      </c>
      <c r="B419" s="455" t="s">
        <v>1319</v>
      </c>
      <c r="C419" s="454">
        <v>1500</v>
      </c>
      <c r="D419" s="454">
        <v>1500</v>
      </c>
      <c r="E419" s="454">
        <f t="shared" si="7"/>
        <v>0</v>
      </c>
      <c r="F419" s="455"/>
    </row>
    <row r="420" spans="1:6" s="452" customFormat="1" x14ac:dyDescent="0.2">
      <c r="A420" s="459" t="s">
        <v>1320</v>
      </c>
      <c r="B420" s="455" t="s">
        <v>1321</v>
      </c>
      <c r="C420" s="454">
        <v>5500</v>
      </c>
      <c r="D420" s="454">
        <v>5000</v>
      </c>
      <c r="E420" s="454">
        <f t="shared" si="7"/>
        <v>-500</v>
      </c>
      <c r="F420" s="455"/>
    </row>
    <row r="421" spans="1:6" s="452" customFormat="1" x14ac:dyDescent="0.2">
      <c r="A421" s="459" t="s">
        <v>1322</v>
      </c>
      <c r="B421" s="455" t="s">
        <v>1323</v>
      </c>
      <c r="C421" s="454">
        <v>2100</v>
      </c>
      <c r="D421" s="454">
        <v>2100</v>
      </c>
      <c r="E421" s="454">
        <f t="shared" si="7"/>
        <v>0</v>
      </c>
      <c r="F421" s="455"/>
    </row>
    <row r="422" spans="1:6" s="452" customFormat="1" x14ac:dyDescent="0.2">
      <c r="A422" s="459" t="s">
        <v>1324</v>
      </c>
      <c r="B422" s="455" t="s">
        <v>1325</v>
      </c>
      <c r="C422" s="454">
        <v>500</v>
      </c>
      <c r="D422" s="454">
        <v>500</v>
      </c>
      <c r="E422" s="454">
        <f t="shared" si="7"/>
        <v>0</v>
      </c>
      <c r="F422" s="455"/>
    </row>
    <row r="423" spans="1:6" s="452" customFormat="1" x14ac:dyDescent="0.2">
      <c r="A423" s="459" t="s">
        <v>1326</v>
      </c>
      <c r="B423" s="455" t="s">
        <v>1327</v>
      </c>
      <c r="C423" s="454">
        <v>3780</v>
      </c>
      <c r="D423" s="454">
        <v>1790</v>
      </c>
      <c r="E423" s="454">
        <f t="shared" si="7"/>
        <v>-1990</v>
      </c>
      <c r="F423" s="455"/>
    </row>
    <row r="424" spans="1:6" s="452" customFormat="1" x14ac:dyDescent="0.2">
      <c r="A424" s="459" t="s">
        <v>1328</v>
      </c>
      <c r="B424" s="455" t="s">
        <v>1329</v>
      </c>
      <c r="C424" s="454">
        <v>0</v>
      </c>
      <c r="D424" s="454">
        <v>0</v>
      </c>
      <c r="E424" s="454">
        <f t="shared" si="7"/>
        <v>0</v>
      </c>
      <c r="F424" s="455"/>
    </row>
    <row r="425" spans="1:6" s="452" customFormat="1" x14ac:dyDescent="0.2">
      <c r="A425" s="459" t="s">
        <v>1330</v>
      </c>
      <c r="B425" s="455" t="s">
        <v>1331</v>
      </c>
      <c r="C425" s="454">
        <v>1</v>
      </c>
      <c r="D425" s="454">
        <v>1</v>
      </c>
      <c r="E425" s="454">
        <f t="shared" si="7"/>
        <v>0</v>
      </c>
      <c r="F425" s="455"/>
    </row>
    <row r="426" spans="1:6" s="452" customFormat="1" x14ac:dyDescent="0.2">
      <c r="A426" s="459" t="s">
        <v>1332</v>
      </c>
      <c r="B426" s="455" t="s">
        <v>1333</v>
      </c>
      <c r="C426" s="454">
        <v>1</v>
      </c>
      <c r="D426" s="454">
        <v>1</v>
      </c>
      <c r="E426" s="454">
        <f t="shared" si="7"/>
        <v>0</v>
      </c>
      <c r="F426" s="455"/>
    </row>
    <row r="427" spans="1:6" s="452" customFormat="1" x14ac:dyDescent="0.2">
      <c r="A427" s="459" t="s">
        <v>1334</v>
      </c>
      <c r="B427" s="455" t="s">
        <v>1335</v>
      </c>
      <c r="C427" s="454">
        <v>499</v>
      </c>
      <c r="D427" s="454">
        <v>499</v>
      </c>
      <c r="E427" s="454">
        <f t="shared" si="7"/>
        <v>0</v>
      </c>
      <c r="F427" s="455"/>
    </row>
    <row r="428" spans="1:6" s="452" customFormat="1" x14ac:dyDescent="0.2">
      <c r="A428" s="459" t="s">
        <v>1336</v>
      </c>
      <c r="B428" s="455" t="s">
        <v>1337</v>
      </c>
      <c r="C428" s="454">
        <v>1</v>
      </c>
      <c r="D428" s="454">
        <v>1</v>
      </c>
      <c r="E428" s="454">
        <f t="shared" si="7"/>
        <v>0</v>
      </c>
      <c r="F428" s="455"/>
    </row>
    <row r="429" spans="1:6" s="452" customFormat="1" x14ac:dyDescent="0.2">
      <c r="A429" s="459" t="s">
        <v>1338</v>
      </c>
      <c r="B429" s="455" t="s">
        <v>1339</v>
      </c>
      <c r="C429" s="454">
        <v>30</v>
      </c>
      <c r="D429" s="454">
        <v>30</v>
      </c>
      <c r="E429" s="454">
        <f t="shared" si="7"/>
        <v>0</v>
      </c>
      <c r="F429" s="455"/>
    </row>
    <row r="430" spans="1:6" s="452" customFormat="1" x14ac:dyDescent="0.2">
      <c r="A430" s="459" t="s">
        <v>1340</v>
      </c>
      <c r="B430" s="455" t="s">
        <v>1341</v>
      </c>
      <c r="C430" s="454">
        <v>62</v>
      </c>
      <c r="D430" s="454">
        <v>62</v>
      </c>
      <c r="E430" s="454">
        <f t="shared" si="7"/>
        <v>0</v>
      </c>
      <c r="F430" s="455"/>
    </row>
    <row r="431" spans="1:6" s="452" customFormat="1" x14ac:dyDescent="0.2">
      <c r="A431" s="459" t="s">
        <v>1342</v>
      </c>
      <c r="B431" s="455" t="s">
        <v>1343</v>
      </c>
      <c r="C431" s="454">
        <v>2251</v>
      </c>
      <c r="D431" s="454">
        <v>2266</v>
      </c>
      <c r="E431" s="454">
        <f t="shared" si="7"/>
        <v>15</v>
      </c>
      <c r="F431" s="455"/>
    </row>
    <row r="432" spans="1:6" s="452" customFormat="1" x14ac:dyDescent="0.2">
      <c r="A432" s="459" t="s">
        <v>1663</v>
      </c>
      <c r="B432" s="455" t="s">
        <v>1664</v>
      </c>
      <c r="C432" s="454">
        <v>0</v>
      </c>
      <c r="D432" s="454">
        <v>3000</v>
      </c>
      <c r="E432" s="454">
        <f t="shared" si="7"/>
        <v>3000</v>
      </c>
      <c r="F432" s="455"/>
    </row>
    <row r="433" spans="1:8" s="452" customFormat="1" x14ac:dyDescent="0.2">
      <c r="A433" s="459" t="s">
        <v>1692</v>
      </c>
      <c r="B433" s="455" t="s">
        <v>1693</v>
      </c>
      <c r="C433" s="454">
        <v>0</v>
      </c>
      <c r="D433" s="454">
        <v>2030</v>
      </c>
      <c r="E433" s="454">
        <f t="shared" si="7"/>
        <v>2030</v>
      </c>
      <c r="F433" s="455"/>
    </row>
    <row r="434" spans="1:8" s="452" customFormat="1" x14ac:dyDescent="0.2">
      <c r="A434" s="459" t="s">
        <v>1694</v>
      </c>
      <c r="B434" s="455" t="s">
        <v>1695</v>
      </c>
      <c r="C434" s="454">
        <v>0</v>
      </c>
      <c r="D434" s="454">
        <v>9338</v>
      </c>
      <c r="E434" s="454">
        <f t="shared" si="7"/>
        <v>9338</v>
      </c>
      <c r="F434" s="455"/>
    </row>
    <row r="435" spans="1:8" s="452" customFormat="1" x14ac:dyDescent="0.2">
      <c r="A435" s="459" t="s">
        <v>1696</v>
      </c>
      <c r="B435" s="455" t="s">
        <v>1697</v>
      </c>
      <c r="C435" s="454">
        <v>0</v>
      </c>
      <c r="D435" s="454">
        <v>20880</v>
      </c>
      <c r="E435" s="454">
        <f t="shared" si="7"/>
        <v>20880</v>
      </c>
      <c r="F435" s="455"/>
    </row>
    <row r="436" spans="1:8" s="452" customFormat="1" x14ac:dyDescent="0.2">
      <c r="A436" s="459" t="s">
        <v>1344</v>
      </c>
      <c r="B436" s="455" t="s">
        <v>1345</v>
      </c>
      <c r="C436" s="454">
        <v>307312.5</v>
      </c>
      <c r="D436" s="454">
        <v>307312.5</v>
      </c>
      <c r="E436" s="454">
        <f t="shared" si="7"/>
        <v>0</v>
      </c>
      <c r="F436" s="455"/>
    </row>
    <row r="437" spans="1:8" s="452" customFormat="1" x14ac:dyDescent="0.2">
      <c r="A437" s="459"/>
      <c r="B437" s="455"/>
      <c r="C437" s="454"/>
      <c r="D437" s="454"/>
      <c r="E437" s="454"/>
      <c r="F437" s="455"/>
    </row>
    <row r="438" spans="1:8" s="452" customFormat="1" x14ac:dyDescent="0.2">
      <c r="A438" s="459"/>
      <c r="B438" s="455"/>
      <c r="C438" s="454"/>
      <c r="D438" s="454"/>
      <c r="E438" s="454"/>
      <c r="F438" s="455"/>
    </row>
    <row r="439" spans="1:8" s="452" customFormat="1" x14ac:dyDescent="0.2">
      <c r="A439" s="459"/>
      <c r="B439" s="455"/>
      <c r="C439" s="454"/>
      <c r="D439" s="454"/>
      <c r="E439" s="454"/>
      <c r="F439" s="455"/>
    </row>
    <row r="440" spans="1:8" x14ac:dyDescent="0.2">
      <c r="A440" s="62"/>
      <c r="B440" s="62" t="s">
        <v>315</v>
      </c>
      <c r="C440" s="244">
        <f>SUM(C216:C439)</f>
        <v>23377832.109999996</v>
      </c>
      <c r="D440" s="244">
        <f>SUM(D216:D439)</f>
        <v>24941375.189999998</v>
      </c>
      <c r="E440" s="244">
        <f>SUM(E216:E439)</f>
        <v>1563537.0800000003</v>
      </c>
      <c r="F440" s="244"/>
    </row>
    <row r="441" spans="1:8" s="8" customFormat="1" x14ac:dyDescent="0.2">
      <c r="A441" s="59"/>
      <c r="B441" s="59"/>
      <c r="C441" s="11"/>
      <c r="D441" s="11"/>
      <c r="E441" s="11"/>
      <c r="F441" s="11"/>
    </row>
    <row r="442" spans="1:8" s="8" customFormat="1" x14ac:dyDescent="0.2">
      <c r="A442" s="59"/>
      <c r="B442" s="59"/>
      <c r="C442" s="11"/>
      <c r="D442" s="11"/>
      <c r="E442" s="11"/>
      <c r="F442" s="11"/>
    </row>
    <row r="443" spans="1:8" s="8" customFormat="1" ht="11.25" customHeight="1" x14ac:dyDescent="0.2">
      <c r="A443" s="217" t="s">
        <v>314</v>
      </c>
      <c r="B443" s="217"/>
      <c r="C443" s="294"/>
      <c r="D443" s="294"/>
      <c r="E443" s="294"/>
      <c r="G443" s="270" t="s">
        <v>307</v>
      </c>
    </row>
    <row r="444" spans="1:8" s="8" customFormat="1" x14ac:dyDescent="0.2">
      <c r="A444" s="281"/>
      <c r="B444" s="281"/>
      <c r="C444" s="229"/>
      <c r="D444" s="7"/>
      <c r="E444" s="7"/>
      <c r="F444" s="89"/>
    </row>
    <row r="445" spans="1:8" s="8" customFormat="1" ht="27.95" customHeight="1" x14ac:dyDescent="0.2">
      <c r="A445" s="228" t="s">
        <v>45</v>
      </c>
      <c r="B445" s="227" t="s">
        <v>46</v>
      </c>
      <c r="C445" s="293" t="s">
        <v>47</v>
      </c>
      <c r="D445" s="293" t="s">
        <v>48</v>
      </c>
      <c r="E445" s="293" t="s">
        <v>49</v>
      </c>
      <c r="F445" s="292" t="s">
        <v>306</v>
      </c>
      <c r="G445" s="292" t="s">
        <v>305</v>
      </c>
      <c r="H445" s="292" t="s">
        <v>304</v>
      </c>
    </row>
    <row r="446" spans="1:8" s="8" customFormat="1" x14ac:dyDescent="0.2">
      <c r="A446" s="223"/>
      <c r="B446" s="264"/>
      <c r="C446" s="222"/>
      <c r="D446" s="265"/>
      <c r="E446" s="265"/>
      <c r="F446" s="264"/>
      <c r="G446" s="264"/>
      <c r="H446" s="264"/>
    </row>
    <row r="447" spans="1:8" s="8" customFormat="1" x14ac:dyDescent="0.2">
      <c r="A447" s="223"/>
      <c r="B447" s="264"/>
      <c r="C447" s="222"/>
      <c r="D447" s="265"/>
      <c r="E447" s="265"/>
      <c r="F447" s="264"/>
      <c r="G447" s="264"/>
      <c r="H447" s="264"/>
    </row>
    <row r="448" spans="1:8" s="8" customFormat="1" x14ac:dyDescent="0.2">
      <c r="A448" s="223"/>
      <c r="B448" s="264"/>
      <c r="C448" s="222"/>
      <c r="D448" s="265"/>
      <c r="E448" s="265"/>
      <c r="F448" s="264"/>
      <c r="G448" s="264"/>
      <c r="H448" s="264"/>
    </row>
    <row r="449" spans="1:8" s="8" customFormat="1" x14ac:dyDescent="0.2">
      <c r="A449" s="223"/>
      <c r="B449" s="264"/>
      <c r="C449" s="222"/>
      <c r="D449" s="265"/>
      <c r="E449" s="265"/>
      <c r="F449" s="264"/>
      <c r="G449" s="264"/>
      <c r="H449" s="264"/>
    </row>
    <row r="450" spans="1:8" s="8" customFormat="1" x14ac:dyDescent="0.2">
      <c r="A450" s="62"/>
      <c r="B450" s="62" t="s">
        <v>313</v>
      </c>
      <c r="C450" s="244">
        <f>SUM(C446:C449)</f>
        <v>0</v>
      </c>
      <c r="D450" s="244">
        <f>SUM(D446:D449)</f>
        <v>0</v>
      </c>
      <c r="E450" s="244">
        <f>SUM(E446:E449)</f>
        <v>0</v>
      </c>
      <c r="F450" s="244"/>
      <c r="G450" s="244"/>
      <c r="H450" s="244"/>
    </row>
    <row r="451" spans="1:8" s="8" customFormat="1" x14ac:dyDescent="0.2">
      <c r="A451" s="15"/>
      <c r="B451" s="15"/>
      <c r="C451" s="16"/>
      <c r="D451" s="16"/>
      <c r="E451" s="16"/>
      <c r="F451" s="11"/>
    </row>
    <row r="453" spans="1:8" x14ac:dyDescent="0.2">
      <c r="A453" s="217" t="s">
        <v>312</v>
      </c>
      <c r="B453" s="217"/>
      <c r="C453" s="294"/>
      <c r="D453" s="294"/>
      <c r="E453" s="294"/>
      <c r="G453" s="270" t="s">
        <v>307</v>
      </c>
    </row>
    <row r="454" spans="1:8" x14ac:dyDescent="0.2">
      <c r="A454" s="281"/>
      <c r="B454" s="281"/>
      <c r="C454" s="229"/>
      <c r="H454" s="7"/>
    </row>
    <row r="455" spans="1:8" ht="27.95" customHeight="1" x14ac:dyDescent="0.2">
      <c r="A455" s="228" t="s">
        <v>45</v>
      </c>
      <c r="B455" s="227" t="s">
        <v>46</v>
      </c>
      <c r="C455" s="293" t="s">
        <v>47</v>
      </c>
      <c r="D455" s="293" t="s">
        <v>48</v>
      </c>
      <c r="E455" s="293" t="s">
        <v>49</v>
      </c>
      <c r="F455" s="292" t="s">
        <v>306</v>
      </c>
      <c r="G455" s="292" t="s">
        <v>305</v>
      </c>
      <c r="H455" s="292" t="s">
        <v>304</v>
      </c>
    </row>
    <row r="456" spans="1:8" x14ac:dyDescent="0.2">
      <c r="A456" s="223"/>
      <c r="B456" s="264"/>
      <c r="C456" s="222"/>
      <c r="D456" s="265"/>
      <c r="E456" s="265"/>
      <c r="F456" s="264"/>
      <c r="G456" s="264"/>
      <c r="H456" s="264"/>
    </row>
    <row r="457" spans="1:8" x14ac:dyDescent="0.2">
      <c r="A457" s="223"/>
      <c r="B457" s="264"/>
      <c r="C457" s="222"/>
      <c r="D457" s="265"/>
      <c r="E457" s="265"/>
      <c r="F457" s="264"/>
      <c r="G457" s="264"/>
      <c r="H457" s="264"/>
    </row>
    <row r="458" spans="1:8" x14ac:dyDescent="0.2">
      <c r="A458" s="223"/>
      <c r="B458" s="264"/>
      <c r="C458" s="222"/>
      <c r="D458" s="265"/>
      <c r="E458" s="265"/>
      <c r="F458" s="264"/>
      <c r="G458" s="264"/>
      <c r="H458" s="264"/>
    </row>
    <row r="459" spans="1:8" x14ac:dyDescent="0.2">
      <c r="A459" s="223"/>
      <c r="B459" s="264"/>
      <c r="C459" s="222"/>
      <c r="D459" s="265"/>
      <c r="E459" s="265"/>
      <c r="F459" s="264"/>
      <c r="G459" s="264"/>
      <c r="H459" s="264"/>
    </row>
    <row r="460" spans="1:8" x14ac:dyDescent="0.2">
      <c r="A460" s="62"/>
      <c r="B460" s="62" t="s">
        <v>311</v>
      </c>
      <c r="C460" s="244">
        <f>SUM(C456:C459)</f>
        <v>0</v>
      </c>
      <c r="D460" s="244">
        <f>SUM(D456:D459)</f>
        <v>0</v>
      </c>
      <c r="E460" s="244">
        <f>SUM(E456:E459)</f>
        <v>0</v>
      </c>
      <c r="F460" s="244"/>
      <c r="G460" s="244"/>
      <c r="H460" s="244"/>
    </row>
    <row r="463" spans="1:8" x14ac:dyDescent="0.2">
      <c r="A463" s="217" t="s">
        <v>310</v>
      </c>
      <c r="B463" s="217"/>
      <c r="C463" s="294"/>
      <c r="D463" s="294"/>
      <c r="E463" s="294"/>
      <c r="G463" s="270" t="s">
        <v>307</v>
      </c>
    </row>
    <row r="464" spans="1:8" x14ac:dyDescent="0.2">
      <c r="A464" s="281"/>
      <c r="B464" s="281"/>
      <c r="C464" s="229"/>
    </row>
    <row r="465" spans="1:8" ht="27.95" customHeight="1" x14ac:dyDescent="0.2">
      <c r="A465" s="228" t="s">
        <v>45</v>
      </c>
      <c r="B465" s="227" t="s">
        <v>46</v>
      </c>
      <c r="C465" s="293" t="s">
        <v>47</v>
      </c>
      <c r="D465" s="293" t="s">
        <v>48</v>
      </c>
      <c r="E465" s="293" t="s">
        <v>49</v>
      </c>
      <c r="F465" s="292" t="s">
        <v>306</v>
      </c>
      <c r="G465" s="292" t="s">
        <v>305</v>
      </c>
      <c r="H465" s="292" t="s">
        <v>304</v>
      </c>
    </row>
    <row r="466" spans="1:8" x14ac:dyDescent="0.2">
      <c r="A466" s="223">
        <v>55151</v>
      </c>
      <c r="B466" s="264" t="s">
        <v>1346</v>
      </c>
      <c r="C466" s="222">
        <v>206345.31358333299</v>
      </c>
      <c r="D466" s="265">
        <v>229074.58854999964</v>
      </c>
      <c r="E466" s="265">
        <f>D466-C466</f>
        <v>22729.27496666665</v>
      </c>
      <c r="F466" s="264" t="s">
        <v>1357</v>
      </c>
      <c r="G466" s="264" t="s">
        <v>1358</v>
      </c>
      <c r="H466" s="468">
        <v>0.1</v>
      </c>
    </row>
    <row r="467" spans="1:8" s="452" customFormat="1" x14ac:dyDescent="0.2">
      <c r="A467" s="459">
        <v>55156</v>
      </c>
      <c r="B467" s="455" t="s">
        <v>1347</v>
      </c>
      <c r="C467" s="453">
        <v>124151.81199999998</v>
      </c>
      <c r="D467" s="454">
        <v>144847.75773333327</v>
      </c>
      <c r="E467" s="454">
        <f t="shared" ref="E467:E476" si="8">D467-C467</f>
        <v>20695.945733333298</v>
      </c>
      <c r="F467" s="455" t="s">
        <v>1357</v>
      </c>
      <c r="G467" s="455" t="s">
        <v>1358</v>
      </c>
      <c r="H467" s="468">
        <v>0.08</v>
      </c>
    </row>
    <row r="468" spans="1:8" s="452" customFormat="1" x14ac:dyDescent="0.2">
      <c r="A468" s="459">
        <v>55156</v>
      </c>
      <c r="B468" s="455" t="s">
        <v>1348</v>
      </c>
      <c r="C468" s="453">
        <v>1263533.0586583337</v>
      </c>
      <c r="D468" s="454">
        <v>1429090.3177983339</v>
      </c>
      <c r="E468" s="454">
        <f t="shared" si="8"/>
        <v>165557.25914000021</v>
      </c>
      <c r="F468" s="455" t="s">
        <v>1357</v>
      </c>
      <c r="G468" s="455" t="s">
        <v>1358</v>
      </c>
      <c r="H468" s="468">
        <v>0.1</v>
      </c>
    </row>
    <row r="469" spans="1:8" s="452" customFormat="1" x14ac:dyDescent="0.2">
      <c r="A469" s="459">
        <v>55156</v>
      </c>
      <c r="B469" s="455" t="s">
        <v>1349</v>
      </c>
      <c r="C469" s="453">
        <v>71610.134166666685</v>
      </c>
      <c r="D469" s="454">
        <v>75968.640166666664</v>
      </c>
      <c r="E469" s="454">
        <f t="shared" si="8"/>
        <v>4358.5059999999794</v>
      </c>
      <c r="F469" s="455" t="s">
        <v>1357</v>
      </c>
      <c r="G469" s="455" t="s">
        <v>1358</v>
      </c>
      <c r="H469" s="468">
        <v>0.1</v>
      </c>
    </row>
    <row r="470" spans="1:8" s="452" customFormat="1" x14ac:dyDescent="0.2">
      <c r="A470" s="459">
        <v>55151</v>
      </c>
      <c r="B470" s="455" t="s">
        <v>1350</v>
      </c>
      <c r="C470" s="453">
        <v>63815.081666666665</v>
      </c>
      <c r="D470" s="454">
        <v>73068.043666666665</v>
      </c>
      <c r="E470" s="454">
        <f t="shared" si="8"/>
        <v>9252.9619999999995</v>
      </c>
      <c r="F470" s="455" t="s">
        <v>1357</v>
      </c>
      <c r="G470" s="455" t="s">
        <v>1358</v>
      </c>
      <c r="H470" s="468">
        <v>0.1</v>
      </c>
    </row>
    <row r="471" spans="1:8" s="452" customFormat="1" x14ac:dyDescent="0.2">
      <c r="A471" s="459">
        <v>55156</v>
      </c>
      <c r="B471" s="455" t="s">
        <v>1351</v>
      </c>
      <c r="C471" s="453">
        <v>602113.56187500013</v>
      </c>
      <c r="D471" s="454">
        <v>755399.97887500003</v>
      </c>
      <c r="E471" s="454">
        <f t="shared" si="8"/>
        <v>153286.4169999999</v>
      </c>
      <c r="F471" s="455" t="s">
        <v>1357</v>
      </c>
      <c r="G471" s="455" t="s">
        <v>1358</v>
      </c>
      <c r="H471" s="468">
        <v>0.3</v>
      </c>
    </row>
    <row r="472" spans="1:8" s="452" customFormat="1" x14ac:dyDescent="0.2">
      <c r="A472" s="459">
        <v>55154</v>
      </c>
      <c r="B472" s="455" t="s">
        <v>1352</v>
      </c>
      <c r="C472" s="453">
        <v>2192586.6816666671</v>
      </c>
      <c r="D472" s="454">
        <v>2491031.1966666672</v>
      </c>
      <c r="E472" s="454">
        <f t="shared" si="8"/>
        <v>298444.51500000013</v>
      </c>
      <c r="F472" s="455" t="s">
        <v>1357</v>
      </c>
      <c r="G472" s="455" t="s">
        <v>1358</v>
      </c>
      <c r="H472" s="468">
        <v>0.25</v>
      </c>
    </row>
    <row r="473" spans="1:8" s="452" customFormat="1" x14ac:dyDescent="0.2">
      <c r="A473" s="459">
        <v>55156</v>
      </c>
      <c r="B473" s="455" t="s">
        <v>1353</v>
      </c>
      <c r="C473" s="453">
        <v>129084.27916666672</v>
      </c>
      <c r="D473" s="454">
        <v>161090.47416666677</v>
      </c>
      <c r="E473" s="454">
        <f t="shared" si="8"/>
        <v>32006.195000000051</v>
      </c>
      <c r="F473" s="455" t="s">
        <v>1357</v>
      </c>
      <c r="G473" s="455" t="s">
        <v>1358</v>
      </c>
      <c r="H473" s="468">
        <v>0.1</v>
      </c>
    </row>
    <row r="474" spans="1:8" s="452" customFormat="1" x14ac:dyDescent="0.2">
      <c r="A474" s="459">
        <v>55156</v>
      </c>
      <c r="B474" s="455" t="s">
        <v>1354</v>
      </c>
      <c r="C474" s="453">
        <v>11117.704166666665</v>
      </c>
      <c r="D474" s="454">
        <v>13017.705166666661</v>
      </c>
      <c r="E474" s="454">
        <f t="shared" si="8"/>
        <v>1900.0009999999966</v>
      </c>
      <c r="F474" s="455" t="s">
        <v>1357</v>
      </c>
      <c r="G474" s="455" t="s">
        <v>1358</v>
      </c>
      <c r="H474" s="468">
        <v>0.1</v>
      </c>
    </row>
    <row r="475" spans="1:8" s="452" customFormat="1" x14ac:dyDescent="0.2">
      <c r="A475" s="459">
        <v>55156</v>
      </c>
      <c r="B475" s="455" t="s">
        <v>1355</v>
      </c>
      <c r="C475" s="453">
        <v>4948.3583333333308</v>
      </c>
      <c r="D475" s="454">
        <v>5289.1663333333281</v>
      </c>
      <c r="E475" s="454">
        <f t="shared" si="8"/>
        <v>340.80799999999726</v>
      </c>
      <c r="F475" s="455" t="s">
        <v>1357</v>
      </c>
      <c r="G475" s="455" t="s">
        <v>1358</v>
      </c>
      <c r="H475" s="468">
        <v>0.1</v>
      </c>
    </row>
    <row r="476" spans="1:8" s="452" customFormat="1" x14ac:dyDescent="0.2">
      <c r="A476" s="459">
        <v>55153</v>
      </c>
      <c r="B476" s="455" t="s">
        <v>1356</v>
      </c>
      <c r="C476" s="453">
        <v>12105.110833333329</v>
      </c>
      <c r="D476" s="454">
        <v>33486.382333333328</v>
      </c>
      <c r="E476" s="454">
        <f t="shared" si="8"/>
        <v>21381.271499999999</v>
      </c>
      <c r="F476" s="455" t="s">
        <v>1357</v>
      </c>
      <c r="G476" s="455" t="s">
        <v>1358</v>
      </c>
      <c r="H476" s="468">
        <v>0.1</v>
      </c>
    </row>
    <row r="477" spans="1:8" x14ac:dyDescent="0.2">
      <c r="A477" s="223"/>
      <c r="B477" s="264"/>
      <c r="C477" s="222"/>
      <c r="D477" s="265"/>
      <c r="E477" s="265"/>
      <c r="F477" s="264"/>
      <c r="G477" s="264"/>
      <c r="H477" s="264"/>
    </row>
    <row r="478" spans="1:8" x14ac:dyDescent="0.2">
      <c r="A478" s="223"/>
      <c r="B478" s="264"/>
      <c r="C478" s="222"/>
      <c r="D478" s="265"/>
      <c r="E478" s="265"/>
      <c r="F478" s="264"/>
      <c r="G478" s="264"/>
      <c r="H478" s="264"/>
    </row>
    <row r="479" spans="1:8" x14ac:dyDescent="0.2">
      <c r="A479" s="223"/>
      <c r="B479" s="264"/>
      <c r="C479" s="222"/>
      <c r="D479" s="265"/>
      <c r="E479" s="265"/>
      <c r="F479" s="264"/>
      <c r="G479" s="264"/>
      <c r="H479" s="264"/>
    </row>
    <row r="480" spans="1:8" x14ac:dyDescent="0.2">
      <c r="A480" s="62"/>
      <c r="B480" s="62" t="s">
        <v>309</v>
      </c>
      <c r="C480" s="244">
        <f>SUM(C466:C479)</f>
        <v>4681411.0961166667</v>
      </c>
      <c r="D480" s="244">
        <f>SUM(D466:D479)</f>
        <v>5411364.2514566686</v>
      </c>
      <c r="E480" s="244">
        <f>SUM(E466:E479)</f>
        <v>729953.15534000029</v>
      </c>
      <c r="F480" s="244"/>
      <c r="G480" s="244"/>
      <c r="H480" s="244"/>
    </row>
    <row r="483" spans="1:8" x14ac:dyDescent="0.2">
      <c r="A483" s="217" t="s">
        <v>308</v>
      </c>
      <c r="B483" s="217"/>
      <c r="C483" s="294"/>
      <c r="D483" s="294"/>
      <c r="E483" s="294"/>
      <c r="G483" s="270" t="s">
        <v>307</v>
      </c>
    </row>
    <row r="484" spans="1:8" x14ac:dyDescent="0.2">
      <c r="A484" s="281"/>
      <c r="B484" s="281"/>
      <c r="C484" s="229"/>
    </row>
    <row r="485" spans="1:8" ht="27.95" customHeight="1" x14ac:dyDescent="0.2">
      <c r="A485" s="228" t="s">
        <v>45</v>
      </c>
      <c r="B485" s="227" t="s">
        <v>46</v>
      </c>
      <c r="C485" s="293" t="s">
        <v>47</v>
      </c>
      <c r="D485" s="293" t="s">
        <v>48</v>
      </c>
      <c r="E485" s="293" t="s">
        <v>49</v>
      </c>
      <c r="F485" s="292" t="s">
        <v>306</v>
      </c>
      <c r="G485" s="292" t="s">
        <v>305</v>
      </c>
      <c r="H485" s="292" t="s">
        <v>304</v>
      </c>
    </row>
    <row r="486" spans="1:8" x14ac:dyDescent="0.2">
      <c r="A486" s="223"/>
      <c r="B486" s="264"/>
      <c r="C486" s="222"/>
      <c r="D486" s="265"/>
      <c r="E486" s="265"/>
      <c r="F486" s="264"/>
      <c r="G486" s="264"/>
      <c r="H486" s="264"/>
    </row>
    <row r="487" spans="1:8" x14ac:dyDescent="0.2">
      <c r="A487" s="223"/>
      <c r="B487" s="264"/>
      <c r="C487" s="222"/>
      <c r="D487" s="265"/>
      <c r="E487" s="265"/>
      <c r="F487" s="264"/>
      <c r="G487" s="264"/>
      <c r="H487" s="264"/>
    </row>
    <row r="488" spans="1:8" x14ac:dyDescent="0.2">
      <c r="A488" s="223"/>
      <c r="B488" s="264"/>
      <c r="C488" s="222"/>
      <c r="D488" s="265"/>
      <c r="E488" s="265"/>
      <c r="F488" s="264"/>
      <c r="G488" s="264"/>
      <c r="H488" s="264"/>
    </row>
    <row r="489" spans="1:8" x14ac:dyDescent="0.2">
      <c r="A489" s="223"/>
      <c r="B489" s="264"/>
      <c r="C489" s="222"/>
      <c r="D489" s="265"/>
      <c r="E489" s="265"/>
      <c r="F489" s="264"/>
      <c r="G489" s="264"/>
      <c r="H489" s="264"/>
    </row>
    <row r="490" spans="1:8" x14ac:dyDescent="0.2">
      <c r="A490" s="62"/>
      <c r="B490" s="62" t="s">
        <v>303</v>
      </c>
      <c r="C490" s="244">
        <f>SUM(C486:C489)</f>
        <v>0</v>
      </c>
      <c r="D490" s="244">
        <f>SUM(D486:D489)</f>
        <v>0</v>
      </c>
      <c r="E490" s="244">
        <f>SUM(E486:E489)</f>
        <v>0</v>
      </c>
      <c r="F490" s="244"/>
      <c r="G490" s="244"/>
      <c r="H490" s="244"/>
    </row>
  </sheetData>
  <dataValidations count="8">
    <dataValidation allowBlank="1" showInputMessage="1" showErrorMessage="1" prompt="Importe final del periodo que corresponde la información financiera trimestral que se presenta." sqref="D7 D215 D445 D455 D465 D485"/>
    <dataValidation allowBlank="1" showInputMessage="1" showErrorMessage="1" prompt="Saldo al 31 de diciembre del año anterior del ejercio que se presenta." sqref="C7 C215 C445 C455 C465 C485"/>
    <dataValidation allowBlank="1" showInputMessage="1" showErrorMessage="1" prompt="Corresponde al número de la cuenta de acuerdo al Plan de Cuentas emitido por el CONAC (DOF 23/12/2015)." sqref="A7 A215 A445 A455 A465 A485"/>
    <dataValidation allowBlank="1" showInputMessage="1" showErrorMessage="1" prompt="Indicar la tasa de aplicación." sqref="H445 H455 H465 H485"/>
    <dataValidation allowBlank="1" showInputMessage="1" showErrorMessage="1" prompt="Indicar el método de depreciación." sqref="G445 G455 G465 G485"/>
    <dataValidation allowBlank="1" showInputMessage="1" showErrorMessage="1" prompt="Corresponde al nombre o descripción de la cuenta de acuerdo al Plan de Cuentas emitido por el CONAC." sqref="B7 B215 B445 B455 B465 B485"/>
    <dataValidation allowBlank="1" showInputMessage="1" showErrorMessage="1" prompt="Diferencia entre el saldo final y el inicial presentados." sqref="E7 E215 E445 E455 E465 E485"/>
    <dataValidation allowBlank="1" showInputMessage="1" showErrorMessage="1" prompt="Criterio para la aplicación de depreciación: anual, mensual, trimestral, etc." sqref="F7 F215 F485 F455 F465 F445"/>
  </dataValidations>
  <pageMargins left="0.70866141732283472" right="0.70866141732283472" top="0.74803149606299213" bottom="0.74803149606299213" header="0.31496062992125984" footer="0.31496062992125984"/>
  <pageSetup scale="54" fitToHeight="4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E11" sqref="E11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7" customWidth="1"/>
    <col min="6" max="6" width="17.7109375" style="6" customWidth="1"/>
    <col min="7" max="16384" width="11.42578125" style="6"/>
  </cols>
  <sheetData>
    <row r="2" spans="1:6" ht="15" customHeight="1" x14ac:dyDescent="0.2">
      <c r="A2" s="475" t="s">
        <v>143</v>
      </c>
      <c r="B2" s="476"/>
      <c r="C2" s="16"/>
      <c r="D2" s="16"/>
      <c r="E2" s="16"/>
      <c r="F2" s="11"/>
    </row>
    <row r="3" spans="1:6" ht="12" thickBot="1" x14ac:dyDescent="0.25">
      <c r="A3" s="88"/>
      <c r="B3" s="88"/>
      <c r="C3" s="88"/>
      <c r="D3" s="88"/>
      <c r="E3" s="88"/>
      <c r="F3" s="88"/>
    </row>
    <row r="4" spans="1:6" ht="14.1" customHeight="1" x14ac:dyDescent="0.2">
      <c r="A4" s="137" t="s">
        <v>234</v>
      </c>
      <c r="B4" s="94"/>
      <c r="C4" s="94"/>
      <c r="D4" s="94"/>
      <c r="E4" s="94"/>
      <c r="F4" s="95"/>
    </row>
    <row r="5" spans="1:6" ht="14.1" customHeight="1" x14ac:dyDescent="0.2">
      <c r="A5" s="139" t="s">
        <v>144</v>
      </c>
      <c r="B5" s="12"/>
      <c r="C5" s="12"/>
      <c r="D5" s="12"/>
      <c r="E5" s="12"/>
      <c r="F5" s="96"/>
    </row>
    <row r="6" spans="1:6" ht="14.1" customHeight="1" x14ac:dyDescent="0.2">
      <c r="A6" s="139" t="s">
        <v>168</v>
      </c>
      <c r="B6" s="92"/>
      <c r="C6" s="92"/>
      <c r="D6" s="92"/>
      <c r="E6" s="92"/>
      <c r="F6" s="96"/>
    </row>
    <row r="7" spans="1:6" ht="14.1" customHeight="1" x14ac:dyDescent="0.2">
      <c r="A7" s="139" t="s">
        <v>169</v>
      </c>
      <c r="B7" s="92"/>
      <c r="C7" s="92"/>
      <c r="D7" s="92"/>
      <c r="E7" s="92"/>
      <c r="F7" s="96"/>
    </row>
    <row r="8" spans="1:6" ht="14.1" customHeight="1" x14ac:dyDescent="0.2">
      <c r="A8" s="139" t="s">
        <v>170</v>
      </c>
      <c r="B8" s="12"/>
      <c r="C8" s="22"/>
      <c r="D8" s="22"/>
      <c r="E8" s="22"/>
      <c r="F8" s="96"/>
    </row>
    <row r="9" spans="1:6" ht="14.1" customHeight="1" thickBot="1" x14ac:dyDescent="0.25">
      <c r="A9" s="158" t="s">
        <v>171</v>
      </c>
      <c r="B9" s="97"/>
      <c r="C9" s="97"/>
      <c r="D9" s="97"/>
      <c r="E9" s="97"/>
      <c r="F9" s="98"/>
    </row>
    <row r="10" spans="1:6" x14ac:dyDescent="0.2">
      <c r="A10" s="88"/>
      <c r="B10" s="88"/>
      <c r="C10" s="88"/>
      <c r="D10" s="88"/>
      <c r="E10" s="88"/>
      <c r="F10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&amp;CNOTAS A LOS ESTADOS FINANCIEROS</oddHeader>
    <oddFooter>&amp;L&amp;F&amp;R&amp;A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6" width="17.7109375" style="89" customWidth="1"/>
    <col min="7" max="16384" width="11.42578125" style="89"/>
  </cols>
  <sheetData>
    <row r="1" spans="1:6" ht="11.25" customHeight="1" x14ac:dyDescent="0.2">
      <c r="A1" s="3" t="s">
        <v>43</v>
      </c>
      <c r="B1" s="3"/>
      <c r="C1" s="249"/>
      <c r="D1" s="249"/>
      <c r="E1" s="249"/>
      <c r="F1" s="5"/>
    </row>
    <row r="2" spans="1:6" ht="11.25" customHeight="1" x14ac:dyDescent="0.2">
      <c r="A2" s="3" t="s">
        <v>139</v>
      </c>
      <c r="B2" s="3"/>
      <c r="C2" s="249"/>
      <c r="D2" s="249"/>
      <c r="E2" s="249"/>
    </row>
    <row r="3" spans="1:6" ht="11.25" customHeight="1" x14ac:dyDescent="0.2">
      <c r="A3" s="3"/>
      <c r="B3" s="3"/>
      <c r="C3" s="249"/>
      <c r="D3" s="249"/>
      <c r="E3" s="249"/>
    </row>
    <row r="4" spans="1:6" ht="11.25" customHeight="1" x14ac:dyDescent="0.2"/>
    <row r="5" spans="1:6" ht="11.25" customHeight="1" x14ac:dyDescent="0.2">
      <c r="A5" s="311" t="s">
        <v>326</v>
      </c>
      <c r="B5" s="311"/>
      <c r="C5" s="308"/>
      <c r="D5" s="308"/>
      <c r="E5" s="308"/>
      <c r="F5" s="190" t="s">
        <v>323</v>
      </c>
    </row>
    <row r="6" spans="1:6" s="8" customFormat="1" x14ac:dyDescent="0.2">
      <c r="A6" s="17"/>
      <c r="B6" s="17"/>
      <c r="C6" s="308"/>
      <c r="D6" s="308"/>
      <c r="E6" s="308"/>
    </row>
    <row r="7" spans="1:6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293" t="s">
        <v>49</v>
      </c>
      <c r="F7" s="292" t="s">
        <v>306</v>
      </c>
    </row>
    <row r="8" spans="1:6" x14ac:dyDescent="0.2">
      <c r="A8" s="285"/>
      <c r="B8" s="285"/>
      <c r="C8" s="222"/>
      <c r="D8" s="304"/>
      <c r="E8" s="304"/>
      <c r="F8" s="303"/>
    </row>
    <row r="9" spans="1:6" x14ac:dyDescent="0.2">
      <c r="A9" s="285"/>
      <c r="B9" s="285"/>
      <c r="C9" s="222"/>
      <c r="D9" s="304"/>
      <c r="E9" s="304"/>
      <c r="F9" s="303"/>
    </row>
    <row r="10" spans="1:6" x14ac:dyDescent="0.2">
      <c r="A10" s="285"/>
      <c r="B10" s="285"/>
      <c r="C10" s="222"/>
      <c r="D10" s="304"/>
      <c r="E10" s="304"/>
      <c r="F10" s="303"/>
    </row>
    <row r="11" spans="1:6" x14ac:dyDescent="0.2">
      <c r="A11" s="285"/>
      <c r="B11" s="285"/>
      <c r="C11" s="222"/>
      <c r="D11" s="304"/>
      <c r="E11" s="304"/>
      <c r="F11" s="303"/>
    </row>
    <row r="12" spans="1:6" x14ac:dyDescent="0.2">
      <c r="A12" s="285"/>
      <c r="B12" s="285"/>
      <c r="C12" s="222"/>
      <c r="D12" s="304"/>
      <c r="E12" s="304"/>
      <c r="F12" s="303"/>
    </row>
    <row r="13" spans="1:6" x14ac:dyDescent="0.2">
      <c r="A13" s="62"/>
      <c r="B13" s="62" t="s">
        <v>325</v>
      </c>
      <c r="C13" s="244">
        <f>SUM(C8:C12)</f>
        <v>0</v>
      </c>
      <c r="D13" s="244">
        <f>SUM(D8:D12)</f>
        <v>0</v>
      </c>
      <c r="E13" s="244">
        <f>SUM(E8:E12)</f>
        <v>0</v>
      </c>
      <c r="F13" s="62"/>
    </row>
    <row r="14" spans="1:6" x14ac:dyDescent="0.2">
      <c r="A14" s="60"/>
      <c r="B14" s="60"/>
      <c r="C14" s="231"/>
      <c r="D14" s="231"/>
      <c r="E14" s="231"/>
      <c r="F14" s="60"/>
    </row>
    <row r="15" spans="1:6" x14ac:dyDescent="0.2">
      <c r="A15" s="60"/>
      <c r="B15" s="60"/>
      <c r="C15" s="231"/>
      <c r="D15" s="231"/>
      <c r="E15" s="231"/>
      <c r="F15" s="60"/>
    </row>
    <row r="16" spans="1:6" ht="11.25" customHeight="1" x14ac:dyDescent="0.2">
      <c r="A16" s="310" t="s">
        <v>324</v>
      </c>
      <c r="B16" s="309"/>
      <c r="C16" s="308"/>
      <c r="D16" s="308"/>
      <c r="E16" s="308"/>
      <c r="F16" s="190" t="s">
        <v>323</v>
      </c>
    </row>
    <row r="17" spans="1:6" x14ac:dyDescent="0.2">
      <c r="A17" s="288"/>
      <c r="B17" s="288"/>
      <c r="C17" s="289"/>
      <c r="D17" s="289"/>
      <c r="E17" s="289"/>
    </row>
    <row r="18" spans="1:6" ht="15" customHeight="1" x14ac:dyDescent="0.2">
      <c r="A18" s="228" t="s">
        <v>45</v>
      </c>
      <c r="B18" s="227" t="s">
        <v>46</v>
      </c>
      <c r="C18" s="293" t="s">
        <v>47</v>
      </c>
      <c r="D18" s="293" t="s">
        <v>48</v>
      </c>
      <c r="E18" s="293" t="s">
        <v>49</v>
      </c>
      <c r="F18" s="292" t="s">
        <v>306</v>
      </c>
    </row>
    <row r="19" spans="1:6" ht="11.25" customHeight="1" x14ac:dyDescent="0.2">
      <c r="A19" s="223"/>
      <c r="B19" s="285"/>
      <c r="C19" s="222"/>
      <c r="D19" s="222"/>
      <c r="E19" s="222"/>
      <c r="F19" s="303"/>
    </row>
    <row r="20" spans="1:6" ht="11.25" customHeight="1" x14ac:dyDescent="0.2">
      <c r="A20" s="223"/>
      <c r="B20" s="285"/>
      <c r="C20" s="222"/>
      <c r="D20" s="222"/>
      <c r="E20" s="222"/>
      <c r="F20" s="303"/>
    </row>
    <row r="21" spans="1:6" x14ac:dyDescent="0.2">
      <c r="A21" s="223"/>
      <c r="B21" s="285"/>
      <c r="C21" s="222"/>
      <c r="D21" s="222"/>
      <c r="E21" s="222"/>
      <c r="F21" s="303"/>
    </row>
    <row r="22" spans="1:6" x14ac:dyDescent="0.2">
      <c r="A22" s="62"/>
      <c r="B22" s="62" t="s">
        <v>322</v>
      </c>
      <c r="C22" s="244">
        <f>SUM(C19:C21)</f>
        <v>0</v>
      </c>
      <c r="D22" s="244">
        <f>SUM(D19:D21)</f>
        <v>0</v>
      </c>
      <c r="E22" s="244">
        <f>SUM(E19:E21)</f>
        <v>0</v>
      </c>
      <c r="F22" s="62"/>
    </row>
    <row r="23" spans="1:6" x14ac:dyDescent="0.2">
      <c r="A23" s="60"/>
      <c r="B23" s="60"/>
      <c r="C23" s="231"/>
      <c r="D23" s="231"/>
      <c r="E23" s="231"/>
      <c r="F23" s="60"/>
    </row>
    <row r="24" spans="1:6" x14ac:dyDescent="0.2">
      <c r="A24" s="60"/>
      <c r="B24" s="60"/>
      <c r="C24" s="231"/>
      <c r="D24" s="231"/>
      <c r="E24" s="231"/>
      <c r="F24" s="60"/>
    </row>
    <row r="25" spans="1:6" ht="11.25" customHeight="1" x14ac:dyDescent="0.2">
      <c r="A25" s="307" t="s">
        <v>321</v>
      </c>
      <c r="B25" s="306"/>
      <c r="C25" s="305"/>
      <c r="D25" s="305"/>
      <c r="E25" s="294"/>
      <c r="F25" s="270" t="s">
        <v>320</v>
      </c>
    </row>
    <row r="26" spans="1:6" x14ac:dyDescent="0.2">
      <c r="A26" s="281"/>
      <c r="B26" s="281"/>
      <c r="C26" s="229"/>
    </row>
    <row r="27" spans="1:6" ht="15" customHeight="1" x14ac:dyDescent="0.2">
      <c r="A27" s="228" t="s">
        <v>45</v>
      </c>
      <c r="B27" s="227" t="s">
        <v>46</v>
      </c>
      <c r="C27" s="293" t="s">
        <v>47</v>
      </c>
      <c r="D27" s="293" t="s">
        <v>48</v>
      </c>
      <c r="E27" s="293" t="s">
        <v>49</v>
      </c>
      <c r="F27" s="292" t="s">
        <v>306</v>
      </c>
    </row>
    <row r="28" spans="1:6" x14ac:dyDescent="0.2">
      <c r="A28" s="285"/>
      <c r="B28" s="285"/>
      <c r="C28" s="222"/>
      <c r="D28" s="304"/>
      <c r="E28" s="304"/>
      <c r="F28" s="303"/>
    </row>
    <row r="29" spans="1:6" x14ac:dyDescent="0.2">
      <c r="A29" s="285"/>
      <c r="B29" s="285"/>
      <c r="C29" s="222"/>
      <c r="D29" s="304"/>
      <c r="E29" s="304"/>
      <c r="F29" s="303"/>
    </row>
    <row r="30" spans="1:6" x14ac:dyDescent="0.2">
      <c r="A30" s="285"/>
      <c r="B30" s="285"/>
      <c r="C30" s="222"/>
      <c r="D30" s="304"/>
      <c r="E30" s="304"/>
      <c r="F30" s="303"/>
    </row>
    <row r="31" spans="1:6" x14ac:dyDescent="0.2">
      <c r="A31" s="285"/>
      <c r="B31" s="285"/>
      <c r="C31" s="222"/>
      <c r="D31" s="304"/>
      <c r="E31" s="304"/>
      <c r="F31" s="303"/>
    </row>
    <row r="32" spans="1:6" x14ac:dyDescent="0.2">
      <c r="A32" s="285"/>
      <c r="B32" s="285"/>
      <c r="C32" s="222"/>
      <c r="D32" s="304"/>
      <c r="E32" s="304"/>
      <c r="F32" s="303"/>
    </row>
    <row r="33" spans="1:6" x14ac:dyDescent="0.2">
      <c r="A33" s="285"/>
      <c r="B33" s="285"/>
      <c r="C33" s="222"/>
      <c r="D33" s="304"/>
      <c r="E33" s="304"/>
      <c r="F33" s="303"/>
    </row>
    <row r="34" spans="1:6" x14ac:dyDescent="0.2">
      <c r="A34" s="302"/>
      <c r="B34" s="302" t="s">
        <v>319</v>
      </c>
      <c r="C34" s="301">
        <f>SUM(C28:C33)</f>
        <v>0</v>
      </c>
      <c r="D34" s="301">
        <f>SUM(D28:D33)</f>
        <v>0</v>
      </c>
      <c r="E34" s="301">
        <f>SUM(E28:E33)</f>
        <v>0</v>
      </c>
      <c r="F34" s="301"/>
    </row>
    <row r="35" spans="1:6" x14ac:dyDescent="0.2">
      <c r="A35" s="300"/>
      <c r="B35" s="298"/>
      <c r="C35" s="299"/>
      <c r="D35" s="299"/>
      <c r="E35" s="299"/>
      <c r="F35" s="298"/>
    </row>
  </sheetData>
  <dataValidations count="6">
    <dataValidation allowBlank="1" showInputMessage="1" showErrorMessage="1" prompt="Importe final del periodo que corresponde la información financiera trimestral que se presenta." sqref="D7 D18 D27"/>
    <dataValidation allowBlank="1" showInputMessage="1" showErrorMessage="1" prompt="Saldo al 31 de diciembre del año anterior del ejercio que se presenta." sqref="C7 C18 C27"/>
    <dataValidation allowBlank="1" showInputMessage="1" showErrorMessage="1" prompt="Corresponde al número de la cuenta de acuerdo al Plan de Cuentas emitido por el CONAC (DOF 23/12/2015)." sqref="A7 A18 A27"/>
    <dataValidation allowBlank="1" showInputMessage="1" showErrorMessage="1" prompt="Indicar el medio como se está amortizando el intangible, por tiempo, por uso." sqref="F7 F27 F18"/>
    <dataValidation allowBlank="1" showInputMessage="1" showErrorMessage="1" prompt="Diferencia entre el saldo final y el inicial presentados." sqref="E7 E27 E18"/>
    <dataValidation allowBlank="1" showInputMessage="1" showErrorMessage="1" prompt="Corresponde al nombre o descripción de la cuenta de acuerdo al Plan de Cuentas emitido por el CONAC." sqref="B7 B27 B18"/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A2" sqref="A2:B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7" customWidth="1"/>
    <col min="6" max="6" width="17.7109375" style="6" customWidth="1"/>
    <col min="7" max="16384" width="11.42578125" style="6"/>
  </cols>
  <sheetData>
    <row r="2" spans="1:6" ht="15" customHeight="1" x14ac:dyDescent="0.2">
      <c r="A2" s="475" t="s">
        <v>143</v>
      </c>
      <c r="B2" s="476"/>
      <c r="C2" s="101"/>
      <c r="D2" s="101"/>
      <c r="E2" s="101"/>
      <c r="F2" s="10"/>
    </row>
    <row r="3" spans="1:6" ht="12" thickBot="1" x14ac:dyDescent="0.25">
      <c r="A3" s="102"/>
      <c r="B3" s="102"/>
      <c r="C3" s="101"/>
      <c r="D3" s="101"/>
      <c r="E3" s="101"/>
      <c r="F3" s="10"/>
    </row>
    <row r="4" spans="1:6" ht="14.1" customHeight="1" x14ac:dyDescent="0.2">
      <c r="A4" s="137" t="s">
        <v>234</v>
      </c>
      <c r="B4" s="94"/>
      <c r="C4" s="94"/>
      <c r="D4" s="94"/>
      <c r="E4" s="94"/>
      <c r="F4" s="95"/>
    </row>
    <row r="5" spans="1:6" ht="14.1" customHeight="1" x14ac:dyDescent="0.2">
      <c r="A5" s="139" t="s">
        <v>144</v>
      </c>
      <c r="B5" s="12"/>
      <c r="C5" s="12"/>
      <c r="D5" s="12"/>
      <c r="E5" s="12"/>
      <c r="F5" s="96"/>
    </row>
    <row r="6" spans="1:6" ht="14.1" customHeight="1" x14ac:dyDescent="0.2">
      <c r="A6" s="159" t="s">
        <v>168</v>
      </c>
      <c r="B6" s="104"/>
      <c r="C6" s="104"/>
      <c r="D6" s="104"/>
      <c r="E6" s="104"/>
      <c r="F6" s="96"/>
    </row>
    <row r="7" spans="1:6" ht="14.1" customHeight="1" x14ac:dyDescent="0.2">
      <c r="A7" s="159" t="s">
        <v>169</v>
      </c>
      <c r="B7" s="105"/>
      <c r="C7" s="105"/>
      <c r="D7" s="105"/>
      <c r="E7" s="105"/>
      <c r="F7" s="106"/>
    </row>
    <row r="8" spans="1:6" ht="14.1" customHeight="1" x14ac:dyDescent="0.2">
      <c r="A8" s="159" t="s">
        <v>170</v>
      </c>
      <c r="B8" s="12"/>
      <c r="C8" s="22"/>
      <c r="D8" s="22"/>
      <c r="E8" s="22"/>
      <c r="F8" s="96"/>
    </row>
    <row r="9" spans="1:6" ht="14.1" customHeight="1" thickBot="1" x14ac:dyDescent="0.25">
      <c r="A9" s="160" t="s">
        <v>172</v>
      </c>
      <c r="B9" s="97"/>
      <c r="C9" s="97"/>
      <c r="D9" s="97"/>
      <c r="E9" s="97"/>
      <c r="F9" s="98"/>
    </row>
    <row r="10" spans="1:6" x14ac:dyDescent="0.2">
      <c r="A10" s="88"/>
      <c r="B10" s="88"/>
      <c r="C10" s="88"/>
      <c r="D10" s="88"/>
      <c r="E10" s="88"/>
      <c r="F10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&amp;CNOTAS A LOS ESTADOS FINANCIEROS</oddHeader>
    <oddFooter>&amp;L&amp;F&amp;R&amp;A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Normal="100" zoomScaleSheetLayoutView="100" workbookViewId="0">
      <selection activeCell="F31" sqref="F31"/>
    </sheetView>
  </sheetViews>
  <sheetFormatPr baseColWidth="10" defaultRowHeight="11.25" x14ac:dyDescent="0.2"/>
  <cols>
    <col min="1" max="1" width="20.7109375" style="18" customWidth="1"/>
    <col min="2" max="7" width="11.42578125" style="18"/>
    <col min="8" max="8" width="17.7109375" style="18" customWidth="1"/>
    <col min="9" max="16384" width="11.42578125" style="18"/>
  </cols>
  <sheetData>
    <row r="1" spans="1:17" x14ac:dyDescent="0.2">
      <c r="A1" s="3" t="s">
        <v>43</v>
      </c>
      <c r="B1" s="3"/>
      <c r="C1" s="3"/>
      <c r="D1" s="3"/>
      <c r="E1" s="3"/>
      <c r="F1" s="3"/>
      <c r="G1" s="3"/>
      <c r="H1" s="5"/>
    </row>
    <row r="2" spans="1:17" x14ac:dyDescent="0.2">
      <c r="A2" s="3" t="s">
        <v>139</v>
      </c>
      <c r="B2" s="3"/>
      <c r="C2" s="3"/>
      <c r="D2" s="3"/>
      <c r="E2" s="3"/>
      <c r="F2" s="3"/>
      <c r="G2" s="3"/>
      <c r="H2" s="89"/>
    </row>
    <row r="3" spans="1:17" x14ac:dyDescent="0.2">
      <c r="A3" s="3"/>
      <c r="B3" s="3"/>
      <c r="C3" s="3"/>
      <c r="D3" s="3"/>
      <c r="E3" s="3"/>
      <c r="F3" s="3"/>
      <c r="G3" s="3"/>
      <c r="H3" s="89"/>
    </row>
    <row r="4" spans="1:17" ht="11.25" customHeight="1" x14ac:dyDescent="0.2">
      <c r="A4" s="89"/>
      <c r="B4" s="89"/>
      <c r="C4" s="89"/>
      <c r="D4" s="89"/>
      <c r="E4" s="89"/>
      <c r="F4" s="89"/>
      <c r="G4" s="3"/>
      <c r="H4" s="89"/>
    </row>
    <row r="5" spans="1:17" ht="11.25" customHeight="1" x14ac:dyDescent="0.2">
      <c r="A5" s="19" t="s">
        <v>51</v>
      </c>
      <c r="B5" s="20"/>
      <c r="C5" s="89"/>
      <c r="D5" s="89"/>
      <c r="E5" s="17"/>
      <c r="F5" s="17"/>
      <c r="G5" s="17"/>
      <c r="H5" s="190" t="s">
        <v>50</v>
      </c>
    </row>
    <row r="6" spans="1:17" x14ac:dyDescent="0.2">
      <c r="J6" s="485"/>
      <c r="K6" s="485"/>
      <c r="L6" s="485"/>
      <c r="M6" s="485"/>
      <c r="N6" s="485"/>
      <c r="O6" s="485"/>
      <c r="P6" s="485"/>
      <c r="Q6" s="485"/>
    </row>
    <row r="7" spans="1:17" x14ac:dyDescent="0.2">
      <c r="A7" s="3" t="s">
        <v>52</v>
      </c>
    </row>
    <row r="8" spans="1:17" ht="52.5" customHeight="1" x14ac:dyDescent="0.2">
      <c r="A8" s="486" t="s">
        <v>53</v>
      </c>
      <c r="B8" s="486"/>
      <c r="C8" s="486"/>
      <c r="D8" s="486"/>
      <c r="E8" s="486"/>
      <c r="F8" s="486"/>
      <c r="G8" s="486"/>
      <c r="H8" s="486"/>
    </row>
  </sheetData>
  <mergeCells count="2">
    <mergeCell ref="J6:Q6"/>
    <mergeCell ref="A8:H8"/>
  </mergeCells>
  <pageMargins left="0.7" right="0.7" top="0.75" bottom="0.75" header="0.3" footer="0.3"/>
  <pageSetup scale="98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8"/>
  <sheetViews>
    <sheetView zoomScaleNormal="100" zoomScaleSheetLayoutView="90" workbookViewId="0">
      <selection sqref="A1:E78"/>
    </sheetView>
  </sheetViews>
  <sheetFormatPr baseColWidth="10" defaultRowHeight="11.25" x14ac:dyDescent="0.2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61" customWidth="1"/>
    <col min="6" max="6" width="14.7109375" style="8" customWidth="1"/>
    <col min="7" max="16384" width="11.42578125" style="8"/>
  </cols>
  <sheetData>
    <row r="1" spans="1:6" s="89" customFormat="1" x14ac:dyDescent="0.2">
      <c r="A1" s="3" t="s">
        <v>43</v>
      </c>
      <c r="B1" s="3"/>
      <c r="C1" s="249"/>
      <c r="D1" s="241"/>
      <c r="E1" s="4"/>
      <c r="F1" s="5"/>
    </row>
    <row r="2" spans="1:6" s="89" customFormat="1" x14ac:dyDescent="0.2">
      <c r="A2" s="3" t="s">
        <v>139</v>
      </c>
      <c r="B2" s="3"/>
      <c r="C2" s="249"/>
      <c r="D2" s="241"/>
      <c r="E2" s="4"/>
    </row>
    <row r="3" spans="1:6" s="89" customFormat="1" x14ac:dyDescent="0.2">
      <c r="C3" s="7"/>
      <c r="D3" s="241"/>
      <c r="E3" s="4"/>
    </row>
    <row r="4" spans="1:6" s="89" customFormat="1" x14ac:dyDescent="0.2">
      <c r="C4" s="7"/>
      <c r="D4" s="241"/>
      <c r="E4" s="4"/>
    </row>
    <row r="5" spans="1:6" s="89" customFormat="1" ht="11.25" customHeight="1" x14ac:dyDescent="0.2">
      <c r="A5" s="217" t="s">
        <v>516</v>
      </c>
      <c r="B5" s="230"/>
      <c r="C5" s="7"/>
      <c r="D5" s="249"/>
      <c r="E5" s="190" t="s">
        <v>243</v>
      </c>
    </row>
    <row r="6" spans="1:6" s="89" customFormat="1" x14ac:dyDescent="0.2">
      <c r="A6" s="251"/>
      <c r="B6" s="251"/>
      <c r="C6" s="250"/>
      <c r="D6" s="3"/>
      <c r="E6" s="249"/>
      <c r="F6" s="3"/>
    </row>
    <row r="7" spans="1:6" ht="15" customHeight="1" x14ac:dyDescent="0.2">
      <c r="A7" s="228" t="s">
        <v>45</v>
      </c>
      <c r="B7" s="227" t="s">
        <v>46</v>
      </c>
      <c r="C7" s="225" t="s">
        <v>242</v>
      </c>
      <c r="D7" s="226" t="s">
        <v>241</v>
      </c>
      <c r="E7" s="225" t="s">
        <v>240</v>
      </c>
    </row>
    <row r="8" spans="1:6" ht="11.25" customHeight="1" x14ac:dyDescent="0.2">
      <c r="A8" s="223" t="s">
        <v>517</v>
      </c>
      <c r="B8" s="223" t="s">
        <v>518</v>
      </c>
      <c r="C8" s="222">
        <v>3054432.53</v>
      </c>
      <c r="D8" s="247"/>
      <c r="E8" s="222"/>
    </row>
    <row r="9" spans="1:6" ht="11.25" customHeight="1" x14ac:dyDescent="0.2">
      <c r="A9" s="223"/>
      <c r="B9" s="223"/>
      <c r="C9" s="222"/>
      <c r="D9" s="247"/>
      <c r="E9" s="222"/>
    </row>
    <row r="10" spans="1:6" ht="11.25" customHeight="1" x14ac:dyDescent="0.2">
      <c r="A10" s="223"/>
      <c r="B10" s="223"/>
      <c r="C10" s="222"/>
      <c r="D10" s="247"/>
      <c r="E10" s="222"/>
    </row>
    <row r="11" spans="1:6" ht="11.25" customHeight="1" x14ac:dyDescent="0.2">
      <c r="A11" s="223"/>
      <c r="B11" s="223"/>
      <c r="C11" s="222"/>
      <c r="D11" s="247"/>
      <c r="E11" s="222"/>
    </row>
    <row r="12" spans="1:6" ht="11.25" customHeight="1" x14ac:dyDescent="0.2">
      <c r="A12" s="223"/>
      <c r="B12" s="223"/>
      <c r="C12" s="222"/>
      <c r="D12" s="247"/>
      <c r="E12" s="222"/>
    </row>
    <row r="13" spans="1:6" ht="11.25" customHeight="1" x14ac:dyDescent="0.2">
      <c r="A13" s="223"/>
      <c r="B13" s="223"/>
      <c r="C13" s="222"/>
      <c r="D13" s="247"/>
      <c r="E13" s="222"/>
    </row>
    <row r="14" spans="1:6" ht="11.25" customHeight="1" x14ac:dyDescent="0.2">
      <c r="A14" s="223"/>
      <c r="B14" s="223"/>
      <c r="C14" s="222"/>
      <c r="D14" s="247"/>
      <c r="E14" s="222"/>
    </row>
    <row r="15" spans="1:6" ht="11.25" customHeight="1" x14ac:dyDescent="0.2">
      <c r="A15" s="223"/>
      <c r="B15" s="223"/>
      <c r="C15" s="222"/>
      <c r="D15" s="247"/>
      <c r="E15" s="222"/>
    </row>
    <row r="16" spans="1:6" ht="11.25" customHeight="1" x14ac:dyDescent="0.2">
      <c r="A16" s="223"/>
      <c r="B16" s="223"/>
      <c r="C16" s="222"/>
      <c r="D16" s="247"/>
      <c r="E16" s="222"/>
    </row>
    <row r="17" spans="1:6" ht="11.25" customHeight="1" x14ac:dyDescent="0.2">
      <c r="A17" s="223"/>
      <c r="B17" s="223"/>
      <c r="C17" s="222"/>
      <c r="D17" s="247"/>
      <c r="E17" s="222"/>
    </row>
    <row r="18" spans="1:6" x14ac:dyDescent="0.2">
      <c r="A18" s="223"/>
      <c r="B18" s="223"/>
      <c r="C18" s="222"/>
      <c r="D18" s="247"/>
      <c r="E18" s="222"/>
    </row>
    <row r="19" spans="1:6" x14ac:dyDescent="0.2">
      <c r="A19" s="223"/>
      <c r="B19" s="223"/>
      <c r="C19" s="222"/>
      <c r="D19" s="247"/>
      <c r="E19" s="222"/>
    </row>
    <row r="20" spans="1:6" x14ac:dyDescent="0.2">
      <c r="A20" s="248"/>
      <c r="B20" s="248"/>
      <c r="C20" s="246"/>
      <c r="D20" s="247"/>
      <c r="E20" s="246"/>
    </row>
    <row r="21" spans="1:6" x14ac:dyDescent="0.2">
      <c r="A21" s="245"/>
      <c r="B21" s="245" t="s">
        <v>249</v>
      </c>
      <c r="C21" s="232">
        <f>SUM(C8:C20)</f>
        <v>3054432.53</v>
      </c>
      <c r="D21" s="244"/>
      <c r="E21" s="232"/>
    </row>
    <row r="22" spans="1:6" x14ac:dyDescent="0.2">
      <c r="A22" s="243"/>
      <c r="B22" s="243"/>
      <c r="C22" s="242"/>
      <c r="D22" s="243"/>
      <c r="E22" s="242"/>
    </row>
    <row r="23" spans="1:6" x14ac:dyDescent="0.2">
      <c r="A23" s="243"/>
      <c r="B23" s="243"/>
      <c r="C23" s="242"/>
      <c r="D23" s="243"/>
      <c r="E23" s="242"/>
    </row>
    <row r="24" spans="1:6" ht="11.25" customHeight="1" x14ac:dyDescent="0.2">
      <c r="A24" s="217" t="s">
        <v>248</v>
      </c>
      <c r="B24" s="230"/>
      <c r="C24" s="229"/>
      <c r="D24" s="190" t="s">
        <v>243</v>
      </c>
    </row>
    <row r="25" spans="1:6" x14ac:dyDescent="0.2">
      <c r="A25" s="89"/>
      <c r="B25" s="89"/>
      <c r="C25" s="7"/>
      <c r="D25" s="241"/>
      <c r="E25" s="4"/>
      <c r="F25" s="89"/>
    </row>
    <row r="26" spans="1:6" ht="15" customHeight="1" x14ac:dyDescent="0.2">
      <c r="A26" s="228" t="s">
        <v>45</v>
      </c>
      <c r="B26" s="227" t="s">
        <v>46</v>
      </c>
      <c r="C26" s="225" t="s">
        <v>242</v>
      </c>
      <c r="D26" s="226" t="s">
        <v>241</v>
      </c>
      <c r="E26" s="240"/>
    </row>
    <row r="27" spans="1:6" ht="11.25" customHeight="1" x14ac:dyDescent="0.2">
      <c r="A27" s="238"/>
      <c r="B27" s="237"/>
      <c r="C27" s="236"/>
      <c r="D27" s="222"/>
      <c r="E27" s="10"/>
    </row>
    <row r="28" spans="1:6" ht="11.25" customHeight="1" x14ac:dyDescent="0.2">
      <c r="A28" s="238"/>
      <c r="B28" s="237"/>
      <c r="C28" s="236"/>
      <c r="D28" s="222"/>
      <c r="E28" s="10"/>
    </row>
    <row r="29" spans="1:6" ht="11.25" customHeight="1" x14ac:dyDescent="0.2">
      <c r="A29" s="238"/>
      <c r="B29" s="237"/>
      <c r="C29" s="236"/>
      <c r="D29" s="222"/>
      <c r="E29" s="10"/>
    </row>
    <row r="30" spans="1:6" ht="11.25" customHeight="1" x14ac:dyDescent="0.2">
      <c r="A30" s="238"/>
      <c r="B30" s="237"/>
      <c r="C30" s="236"/>
      <c r="D30" s="222"/>
      <c r="E30" s="10"/>
    </row>
    <row r="31" spans="1:6" ht="11.25" customHeight="1" x14ac:dyDescent="0.2">
      <c r="A31" s="238"/>
      <c r="B31" s="237"/>
      <c r="C31" s="236"/>
      <c r="D31" s="222"/>
      <c r="E31" s="10"/>
    </row>
    <row r="32" spans="1:6" ht="11.25" customHeight="1" x14ac:dyDescent="0.2">
      <c r="A32" s="238"/>
      <c r="B32" s="237"/>
      <c r="C32" s="236"/>
      <c r="D32" s="222"/>
      <c r="E32" s="10"/>
    </row>
    <row r="33" spans="1:5" ht="11.25" customHeight="1" x14ac:dyDescent="0.2">
      <c r="A33" s="238"/>
      <c r="B33" s="237"/>
      <c r="C33" s="236"/>
      <c r="D33" s="222"/>
      <c r="E33" s="10"/>
    </row>
    <row r="34" spans="1:5" ht="11.25" customHeight="1" x14ac:dyDescent="0.2">
      <c r="A34" s="238"/>
      <c r="B34" s="237"/>
      <c r="C34" s="236"/>
      <c r="D34" s="222"/>
      <c r="E34" s="10"/>
    </row>
    <row r="35" spans="1:5" ht="11.25" customHeight="1" x14ac:dyDescent="0.2">
      <c r="A35" s="238"/>
      <c r="B35" s="237"/>
      <c r="C35" s="236"/>
      <c r="D35" s="222"/>
      <c r="E35" s="10"/>
    </row>
    <row r="36" spans="1:5" ht="11.25" customHeight="1" x14ac:dyDescent="0.2">
      <c r="A36" s="238"/>
      <c r="B36" s="237"/>
      <c r="C36" s="236"/>
      <c r="D36" s="222"/>
      <c r="E36" s="10"/>
    </row>
    <row r="37" spans="1:5" ht="11.25" customHeight="1" x14ac:dyDescent="0.2">
      <c r="A37" s="238"/>
      <c r="B37" s="237"/>
      <c r="C37" s="236"/>
      <c r="D37" s="222"/>
      <c r="E37" s="10"/>
    </row>
    <row r="38" spans="1:5" ht="11.25" customHeight="1" x14ac:dyDescent="0.2">
      <c r="A38" s="238"/>
      <c r="B38" s="237"/>
      <c r="C38" s="236"/>
      <c r="D38" s="222"/>
      <c r="E38" s="10"/>
    </row>
    <row r="39" spans="1:5" ht="11.25" customHeight="1" x14ac:dyDescent="0.2">
      <c r="A39" s="238"/>
      <c r="B39" s="237"/>
      <c r="C39" s="236"/>
      <c r="D39" s="222"/>
      <c r="E39" s="10"/>
    </row>
    <row r="40" spans="1:5" ht="11.25" customHeight="1" x14ac:dyDescent="0.2">
      <c r="A40" s="238"/>
      <c r="B40" s="237"/>
      <c r="C40" s="236"/>
      <c r="D40" s="222"/>
      <c r="E40" s="10"/>
    </row>
    <row r="41" spans="1:5" ht="11.25" customHeight="1" x14ac:dyDescent="0.2">
      <c r="A41" s="238"/>
      <c r="B41" s="237"/>
      <c r="C41" s="236"/>
      <c r="D41" s="222"/>
      <c r="E41" s="10"/>
    </row>
    <row r="42" spans="1:5" ht="11.25" customHeight="1" x14ac:dyDescent="0.2">
      <c r="A42" s="238"/>
      <c r="B42" s="237"/>
      <c r="C42" s="236"/>
      <c r="D42" s="222"/>
      <c r="E42" s="10"/>
    </row>
    <row r="43" spans="1:5" ht="11.25" customHeight="1" x14ac:dyDescent="0.2">
      <c r="A43" s="238"/>
      <c r="B43" s="237"/>
      <c r="C43" s="236"/>
      <c r="D43" s="222"/>
      <c r="E43" s="10"/>
    </row>
    <row r="44" spans="1:5" ht="11.25" customHeight="1" x14ac:dyDescent="0.2">
      <c r="A44" s="238"/>
      <c r="B44" s="237"/>
      <c r="C44" s="236"/>
      <c r="D44" s="222"/>
      <c r="E44" s="10"/>
    </row>
    <row r="45" spans="1:5" ht="11.25" customHeight="1" x14ac:dyDescent="0.2">
      <c r="A45" s="238"/>
      <c r="B45" s="237"/>
      <c r="C45" s="236"/>
      <c r="D45" s="222"/>
      <c r="E45" s="10"/>
    </row>
    <row r="46" spans="1:5" ht="11.25" customHeight="1" x14ac:dyDescent="0.2">
      <c r="A46" s="238"/>
      <c r="B46" s="237"/>
      <c r="C46" s="236"/>
      <c r="D46" s="222"/>
      <c r="E46" s="10"/>
    </row>
    <row r="47" spans="1:5" ht="11.25" customHeight="1" x14ac:dyDescent="0.2">
      <c r="A47" s="238"/>
      <c r="B47" s="237"/>
      <c r="C47" s="236"/>
      <c r="D47" s="222"/>
      <c r="E47" s="10"/>
    </row>
    <row r="48" spans="1:5" ht="11.25" customHeight="1" x14ac:dyDescent="0.2">
      <c r="A48" s="238"/>
      <c r="B48" s="237"/>
      <c r="C48" s="236"/>
      <c r="D48" s="222"/>
      <c r="E48" s="10"/>
    </row>
    <row r="49" spans="1:6" ht="11.25" customHeight="1" x14ac:dyDescent="0.2">
      <c r="A49" s="238"/>
      <c r="B49" s="237"/>
      <c r="C49" s="236"/>
      <c r="D49" s="222"/>
      <c r="E49" s="10"/>
    </row>
    <row r="50" spans="1:6" ht="11.25" customHeight="1" x14ac:dyDescent="0.2">
      <c r="A50" s="238"/>
      <c r="B50" s="237"/>
      <c r="C50" s="236"/>
      <c r="D50" s="222"/>
      <c r="E50" s="10"/>
    </row>
    <row r="51" spans="1:6" ht="11.25" customHeight="1" x14ac:dyDescent="0.2">
      <c r="A51" s="238"/>
      <c r="B51" s="237"/>
      <c r="C51" s="236"/>
      <c r="D51" s="222"/>
      <c r="E51" s="10"/>
    </row>
    <row r="52" spans="1:6" x14ac:dyDescent="0.2">
      <c r="A52" s="235"/>
      <c r="B52" s="235" t="s">
        <v>247</v>
      </c>
      <c r="C52" s="234">
        <f>SUM(C27:C51)</f>
        <v>0</v>
      </c>
      <c r="D52" s="239"/>
      <c r="E52" s="11"/>
    </row>
    <row r="53" spans="1:6" x14ac:dyDescent="0.2">
      <c r="A53" s="60"/>
      <c r="B53" s="60"/>
      <c r="C53" s="231"/>
      <c r="D53" s="60"/>
      <c r="E53" s="231"/>
      <c r="F53" s="89"/>
    </row>
    <row r="54" spans="1:6" x14ac:dyDescent="0.2">
      <c r="A54" s="60"/>
      <c r="B54" s="60"/>
      <c r="C54" s="231"/>
      <c r="D54" s="60"/>
      <c r="E54" s="231"/>
      <c r="F54" s="89"/>
    </row>
    <row r="55" spans="1:6" ht="11.25" customHeight="1" x14ac:dyDescent="0.2">
      <c r="A55" s="217" t="s">
        <v>246</v>
      </c>
      <c r="B55" s="230"/>
      <c r="C55" s="229"/>
      <c r="D55" s="89"/>
      <c r="E55" s="190" t="s">
        <v>243</v>
      </c>
    </row>
    <row r="56" spans="1:6" x14ac:dyDescent="0.2">
      <c r="A56" s="89"/>
      <c r="B56" s="89"/>
      <c r="C56" s="7"/>
      <c r="D56" s="89"/>
      <c r="E56" s="7"/>
      <c r="F56" s="89"/>
    </row>
    <row r="57" spans="1:6" ht="15" customHeight="1" x14ac:dyDescent="0.2">
      <c r="A57" s="228" t="s">
        <v>45</v>
      </c>
      <c r="B57" s="227" t="s">
        <v>46</v>
      </c>
      <c r="C57" s="225" t="s">
        <v>242</v>
      </c>
      <c r="D57" s="226" t="s">
        <v>241</v>
      </c>
      <c r="E57" s="225" t="s">
        <v>240</v>
      </c>
      <c r="F57" s="224"/>
    </row>
    <row r="58" spans="1:6" x14ac:dyDescent="0.2">
      <c r="A58" s="238"/>
      <c r="B58" s="237"/>
      <c r="C58" s="236"/>
      <c r="D58" s="236"/>
      <c r="E58" s="222"/>
      <c r="F58" s="10"/>
    </row>
    <row r="59" spans="1:6" x14ac:dyDescent="0.2">
      <c r="A59" s="238"/>
      <c r="B59" s="237"/>
      <c r="C59" s="236"/>
      <c r="D59" s="236"/>
      <c r="E59" s="222"/>
      <c r="F59" s="10"/>
    </row>
    <row r="60" spans="1:6" x14ac:dyDescent="0.2">
      <c r="A60" s="238"/>
      <c r="B60" s="237"/>
      <c r="C60" s="236"/>
      <c r="D60" s="236"/>
      <c r="E60" s="222"/>
      <c r="F60" s="10"/>
    </row>
    <row r="61" spans="1:6" x14ac:dyDescent="0.2">
      <c r="A61" s="238"/>
      <c r="B61" s="237"/>
      <c r="C61" s="236"/>
      <c r="D61" s="236"/>
      <c r="E61" s="222"/>
      <c r="F61" s="10"/>
    </row>
    <row r="62" spans="1:6" x14ac:dyDescent="0.2">
      <c r="A62" s="238"/>
      <c r="B62" s="237"/>
      <c r="C62" s="236"/>
      <c r="D62" s="236"/>
      <c r="E62" s="222"/>
      <c r="F62" s="10"/>
    </row>
    <row r="63" spans="1:6" x14ac:dyDescent="0.2">
      <c r="A63" s="238"/>
      <c r="B63" s="237"/>
      <c r="C63" s="236"/>
      <c r="D63" s="236"/>
      <c r="E63" s="222"/>
      <c r="F63" s="10"/>
    </row>
    <row r="64" spans="1:6" x14ac:dyDescent="0.2">
      <c r="A64" s="238"/>
      <c r="B64" s="237"/>
      <c r="C64" s="236"/>
      <c r="D64" s="236"/>
      <c r="E64" s="222"/>
      <c r="F64" s="10"/>
    </row>
    <row r="65" spans="1:6" x14ac:dyDescent="0.2">
      <c r="A65" s="235"/>
      <c r="B65" s="235" t="s">
        <v>245</v>
      </c>
      <c r="C65" s="234">
        <f>SUM(C58:C64)</f>
        <v>0</v>
      </c>
      <c r="D65" s="233"/>
      <c r="E65" s="232"/>
      <c r="F65" s="11"/>
    </row>
    <row r="66" spans="1:6" x14ac:dyDescent="0.2">
      <c r="A66" s="60"/>
      <c r="B66" s="60"/>
      <c r="C66" s="231"/>
      <c r="D66" s="60"/>
      <c r="E66" s="231"/>
      <c r="F66" s="89"/>
    </row>
    <row r="67" spans="1:6" x14ac:dyDescent="0.2">
      <c r="A67" s="60"/>
      <c r="B67" s="60"/>
      <c r="C67" s="231"/>
      <c r="D67" s="60"/>
      <c r="E67" s="231"/>
      <c r="F67" s="89"/>
    </row>
    <row r="68" spans="1:6" ht="11.25" customHeight="1" x14ac:dyDescent="0.2">
      <c r="A68" s="217" t="s">
        <v>244</v>
      </c>
      <c r="B68" s="230"/>
      <c r="C68" s="229"/>
      <c r="D68" s="89"/>
      <c r="E68" s="190" t="s">
        <v>243</v>
      </c>
    </row>
    <row r="69" spans="1:6" x14ac:dyDescent="0.2">
      <c r="A69" s="89"/>
      <c r="B69" s="89"/>
      <c r="C69" s="7"/>
      <c r="D69" s="89"/>
      <c r="E69" s="7"/>
      <c r="F69" s="89"/>
    </row>
    <row r="70" spans="1:6" ht="15" customHeight="1" x14ac:dyDescent="0.2">
      <c r="A70" s="228" t="s">
        <v>45</v>
      </c>
      <c r="B70" s="227" t="s">
        <v>46</v>
      </c>
      <c r="C70" s="225" t="s">
        <v>242</v>
      </c>
      <c r="D70" s="226" t="s">
        <v>241</v>
      </c>
      <c r="E70" s="225" t="s">
        <v>240</v>
      </c>
      <c r="F70" s="224"/>
    </row>
    <row r="71" spans="1:6" x14ac:dyDescent="0.2">
      <c r="A71" s="223"/>
      <c r="B71" s="223"/>
      <c r="C71" s="222"/>
      <c r="D71" s="222"/>
      <c r="E71" s="222"/>
      <c r="F71" s="10"/>
    </row>
    <row r="72" spans="1:6" x14ac:dyDescent="0.2">
      <c r="A72" s="223"/>
      <c r="B72" s="223"/>
      <c r="C72" s="222"/>
      <c r="D72" s="222"/>
      <c r="E72" s="222"/>
      <c r="F72" s="10"/>
    </row>
    <row r="73" spans="1:6" x14ac:dyDescent="0.2">
      <c r="A73" s="223"/>
      <c r="B73" s="223"/>
      <c r="C73" s="222"/>
      <c r="D73" s="222"/>
      <c r="E73" s="222"/>
      <c r="F73" s="10"/>
    </row>
    <row r="74" spans="1:6" x14ac:dyDescent="0.2">
      <c r="A74" s="223"/>
      <c r="B74" s="223"/>
      <c r="C74" s="222"/>
      <c r="D74" s="222"/>
      <c r="E74" s="222"/>
      <c r="F74" s="10"/>
    </row>
    <row r="75" spans="1:6" x14ac:dyDescent="0.2">
      <c r="A75" s="223"/>
      <c r="B75" s="223"/>
      <c r="C75" s="222"/>
      <c r="D75" s="222"/>
      <c r="E75" s="222"/>
      <c r="F75" s="10"/>
    </row>
    <row r="76" spans="1:6" x14ac:dyDescent="0.2">
      <c r="A76" s="223"/>
      <c r="B76" s="223"/>
      <c r="C76" s="222"/>
      <c r="D76" s="222"/>
      <c r="E76" s="222"/>
      <c r="F76" s="10"/>
    </row>
    <row r="77" spans="1:6" x14ac:dyDescent="0.2">
      <c r="A77" s="223"/>
      <c r="B77" s="223"/>
      <c r="C77" s="222"/>
      <c r="D77" s="222"/>
      <c r="E77" s="222"/>
      <c r="F77" s="10"/>
    </row>
    <row r="78" spans="1:6" x14ac:dyDescent="0.2">
      <c r="A78" s="221"/>
      <c r="B78" s="221" t="s">
        <v>239</v>
      </c>
      <c r="C78" s="220">
        <f>SUM(C71:C77)</f>
        <v>0</v>
      </c>
      <c r="D78" s="219"/>
      <c r="E78" s="218"/>
      <c r="F78" s="11"/>
    </row>
  </sheetData>
  <dataValidations count="5">
    <dataValidation allowBlank="1" showInputMessage="1" showErrorMessage="1" prompt="Saldo final de la Información Financiera Trimestral que se presenta (trimestral: 1er, 2do, 3ro. o 4to.)." sqref="C7 C26 C57 C70"/>
    <dataValidation allowBlank="1" showInputMessage="1" showErrorMessage="1" prompt="Corresponde al número de la cuenta de acuerdo al Plan de Cuentas emitido por el CONAC (DOF 23/12/2015)." sqref="A7 A26 A57 A70"/>
    <dataValidation allowBlank="1" showInputMessage="1" showErrorMessage="1" prompt="Corresponde al nombre o descripción de la cuenta de acuerdo al Plan de Cuentas emitido por el CONAC." sqref="B7 B26 B57 B70"/>
    <dataValidation allowBlank="1" showInputMessage="1" showErrorMessage="1" prompt="Especificar el tipo de instrumento de inversión: Bondes, Petrobonos, Cetes, Mesa de dinero, etc." sqref="D7 D26 D57 D70"/>
    <dataValidation allowBlank="1" showInputMessage="1" showErrorMessage="1" prompt="En los casos en que la inversión se localice en dos o mas tipos de instrumentos, se detallará cada una de ellas y el importe invertido." sqref="E7 E57 E70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"/>
  <sheetViews>
    <sheetView view="pageBreakPreview" zoomScale="120" zoomScaleNormal="100" zoomScaleSheetLayoutView="120" workbookViewId="0">
      <selection activeCell="A5" sqref="A5"/>
    </sheetView>
  </sheetViews>
  <sheetFormatPr baseColWidth="10" defaultRowHeight="11.25" x14ac:dyDescent="0.2"/>
  <cols>
    <col min="1" max="1" width="20.7109375" style="18" customWidth="1"/>
    <col min="2" max="7" width="11.42578125" style="18"/>
    <col min="8" max="8" width="17.7109375" style="18" customWidth="1"/>
    <col min="9" max="16384" width="11.42578125" style="18"/>
  </cols>
  <sheetData>
    <row r="1" spans="1:17" x14ac:dyDescent="0.2">
      <c r="A1" s="3" t="s">
        <v>43</v>
      </c>
      <c r="B1" s="3"/>
      <c r="C1" s="3"/>
      <c r="D1" s="3"/>
      <c r="E1" s="3"/>
      <c r="F1" s="3"/>
      <c r="G1" s="3"/>
      <c r="H1" s="5"/>
    </row>
    <row r="2" spans="1:17" x14ac:dyDescent="0.2">
      <c r="A2" s="3" t="s">
        <v>139</v>
      </c>
      <c r="B2" s="3"/>
      <c r="C2" s="3"/>
      <c r="D2" s="3"/>
      <c r="E2" s="3"/>
      <c r="F2" s="3"/>
      <c r="G2" s="3"/>
      <c r="H2" s="6"/>
    </row>
    <row r="3" spans="1:17" x14ac:dyDescent="0.2">
      <c r="A3" s="3"/>
      <c r="B3" s="3"/>
      <c r="C3" s="3"/>
      <c r="D3" s="3"/>
      <c r="E3" s="3"/>
      <c r="F3" s="3"/>
      <c r="G3" s="3"/>
      <c r="H3" s="6"/>
    </row>
    <row r="4" spans="1:17" ht="11.25" customHeight="1" x14ac:dyDescent="0.2">
      <c r="A4" s="6"/>
      <c r="B4" s="6"/>
      <c r="C4" s="6"/>
      <c r="D4" s="6"/>
      <c r="E4" s="6"/>
      <c r="F4" s="6"/>
      <c r="G4" s="3"/>
      <c r="H4" s="87"/>
    </row>
    <row r="5" spans="1:17" ht="11.25" customHeight="1" x14ac:dyDescent="0.2">
      <c r="A5" s="19" t="s">
        <v>51</v>
      </c>
      <c r="B5" s="20"/>
      <c r="C5" s="87"/>
      <c r="D5" s="87"/>
      <c r="E5" s="17"/>
      <c r="F5" s="17"/>
      <c r="G5" s="17"/>
      <c r="H5" s="86" t="s">
        <v>50</v>
      </c>
    </row>
    <row r="6" spans="1:17" x14ac:dyDescent="0.2">
      <c r="J6" s="485"/>
      <c r="K6" s="485"/>
      <c r="L6" s="485"/>
      <c r="M6" s="485"/>
      <c r="N6" s="485"/>
      <c r="O6" s="485"/>
      <c r="P6" s="485"/>
      <c r="Q6" s="485"/>
    </row>
    <row r="7" spans="1:17" x14ac:dyDescent="0.2">
      <c r="A7" s="3" t="s">
        <v>52</v>
      </c>
    </row>
    <row r="8" spans="1:17" ht="52.5" customHeight="1" x14ac:dyDescent="0.2">
      <c r="A8" s="486" t="s">
        <v>53</v>
      </c>
      <c r="B8" s="486"/>
      <c r="C8" s="486"/>
      <c r="D8" s="486"/>
      <c r="E8" s="486"/>
      <c r="F8" s="486"/>
      <c r="G8" s="486"/>
      <c r="H8" s="486"/>
    </row>
  </sheetData>
  <mergeCells count="2">
    <mergeCell ref="J6:Q6"/>
    <mergeCell ref="A8:H8"/>
  </mergeCells>
  <pageMargins left="0.70866141732283472" right="0.70866141732283472" top="0.74803149606299213" bottom="0.74803149606299213" header="0.31496062992125984" footer="0.31496062992125984"/>
  <pageSetup scale="58" orientation="landscape" r:id="rId1"/>
  <headerFooter>
    <oddHeader>&amp;CNOTAS A LOS ESTADOS FINANCIEROS</oddHeader>
    <oddFooter>&amp;L&amp;F&amp;R&amp;A</oddFooter>
  </headerFooter>
  <colBreaks count="1" manualBreakCount="1">
    <brk id="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4" width="17.7109375" style="89" customWidth="1"/>
    <col min="5" max="16384" width="11.42578125" style="89"/>
  </cols>
  <sheetData>
    <row r="1" spans="1:4" x14ac:dyDescent="0.2">
      <c r="A1" s="21" t="s">
        <v>43</v>
      </c>
      <c r="B1" s="21"/>
      <c r="C1" s="4"/>
      <c r="D1" s="5"/>
    </row>
    <row r="2" spans="1:4" x14ac:dyDescent="0.2">
      <c r="A2" s="21" t="s">
        <v>139</v>
      </c>
      <c r="B2" s="21"/>
      <c r="C2" s="4"/>
    </row>
    <row r="3" spans="1:4" x14ac:dyDescent="0.2">
      <c r="A3" s="12"/>
      <c r="B3" s="12"/>
      <c r="C3" s="22"/>
      <c r="D3" s="12"/>
    </row>
    <row r="4" spans="1:4" x14ac:dyDescent="0.2">
      <c r="A4" s="12"/>
      <c r="B4" s="12"/>
      <c r="C4" s="22"/>
      <c r="D4" s="12"/>
    </row>
    <row r="5" spans="1:4" s="258" customFormat="1" ht="11.25" customHeight="1" x14ac:dyDescent="0.25">
      <c r="A5" s="311" t="s">
        <v>331</v>
      </c>
      <c r="B5" s="321"/>
      <c r="C5" s="320"/>
      <c r="D5" s="319" t="s">
        <v>328</v>
      </c>
    </row>
    <row r="6" spans="1:4" x14ac:dyDescent="0.2">
      <c r="A6" s="317"/>
      <c r="B6" s="317"/>
      <c r="C6" s="318"/>
      <c r="D6" s="317"/>
    </row>
    <row r="7" spans="1:4" ht="15" customHeight="1" x14ac:dyDescent="0.2">
      <c r="A7" s="228" t="s">
        <v>45</v>
      </c>
      <c r="B7" s="227" t="s">
        <v>46</v>
      </c>
      <c r="C7" s="225" t="s">
        <v>242</v>
      </c>
      <c r="D7" s="316" t="s">
        <v>260</v>
      </c>
    </row>
    <row r="8" spans="1:4" x14ac:dyDescent="0.2">
      <c r="A8" s="287"/>
      <c r="B8" s="287"/>
      <c r="C8" s="231"/>
      <c r="D8" s="315"/>
    </row>
    <row r="9" spans="1:4" x14ac:dyDescent="0.2">
      <c r="A9" s="287"/>
      <c r="B9" s="287"/>
      <c r="C9" s="314"/>
      <c r="D9" s="315"/>
    </row>
    <row r="10" spans="1:4" x14ac:dyDescent="0.2">
      <c r="A10" s="287"/>
      <c r="B10" s="287"/>
      <c r="C10" s="314"/>
      <c r="D10" s="313"/>
    </row>
    <row r="11" spans="1:4" x14ac:dyDescent="0.2">
      <c r="A11" s="253"/>
      <c r="B11" s="253" t="s">
        <v>330</v>
      </c>
      <c r="C11" s="233">
        <f>SUM(C8:C10)</f>
        <v>0</v>
      </c>
      <c r="D11" s="312"/>
    </row>
    <row r="14" spans="1:4" ht="11.25" customHeight="1" x14ac:dyDescent="0.2">
      <c r="A14" s="311" t="s">
        <v>329</v>
      </c>
      <c r="B14" s="321"/>
      <c r="C14" s="320"/>
      <c r="D14" s="319" t="s">
        <v>328</v>
      </c>
    </row>
    <row r="15" spans="1:4" x14ac:dyDescent="0.2">
      <c r="A15" s="317"/>
      <c r="B15" s="317"/>
      <c r="C15" s="318"/>
      <c r="D15" s="317"/>
    </row>
    <row r="16" spans="1:4" ht="15" customHeight="1" x14ac:dyDescent="0.2">
      <c r="A16" s="228" t="s">
        <v>45</v>
      </c>
      <c r="B16" s="227" t="s">
        <v>46</v>
      </c>
      <c r="C16" s="225" t="s">
        <v>242</v>
      </c>
      <c r="D16" s="316" t="s">
        <v>260</v>
      </c>
    </row>
    <row r="17" spans="1:4" x14ac:dyDescent="0.2">
      <c r="A17" s="287"/>
      <c r="B17" s="287"/>
      <c r="C17" s="231"/>
      <c r="D17" s="315"/>
    </row>
    <row r="18" spans="1:4" x14ac:dyDescent="0.2">
      <c r="A18" s="287"/>
      <c r="B18" s="287"/>
      <c r="C18" s="314"/>
      <c r="D18" s="315"/>
    </row>
    <row r="19" spans="1:4" x14ac:dyDescent="0.2">
      <c r="A19" s="287"/>
      <c r="B19" s="287"/>
      <c r="C19" s="314"/>
      <c r="D19" s="313"/>
    </row>
    <row r="20" spans="1:4" x14ac:dyDescent="0.2">
      <c r="A20" s="253"/>
      <c r="B20" s="253" t="s">
        <v>327</v>
      </c>
      <c r="C20" s="233">
        <f>SUM(C17:C19)</f>
        <v>0</v>
      </c>
      <c r="D20" s="312"/>
    </row>
  </sheetData>
  <dataValidations count="4">
    <dataValidation allowBlank="1" showInputMessage="1" showErrorMessage="1" prompt="Saldo final de la Información Financiera Trimestral que se presenta (trimestral: 1er, 2do, 3ro. o 4to.)." sqref="C7 C16"/>
    <dataValidation allowBlank="1" showInputMessage="1" showErrorMessage="1" prompt="Corresponde al número de la cuenta de acuerdo al Plan de Cuentas emitido por el CONAC (DOF 23/12/2015)." sqref="A7 A16"/>
    <dataValidation allowBlank="1" showInputMessage="1" showErrorMessage="1" prompt="Corresponde al nombre o descripción de la cuenta de acuerdo al Plan de Cuentas emitido por el CONAC." sqref="B7 B16"/>
    <dataValidation allowBlank="1" showInputMessage="1" showErrorMessage="1" prompt="Características cualitativas significativas que les impacten financieramente." sqref="D7 D16"/>
  </dataValidations>
  <pageMargins left="0.70866141732283472" right="0.70866141732283472" top="0.74803149606299213" bottom="0.74803149606299213" header="0.31496062992125984" footer="0.31496062992125984"/>
  <pageSetup scale="73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8"/>
  <sheetViews>
    <sheetView view="pageBreakPreview" zoomScale="110" zoomScaleNormal="100" zoomScaleSheetLayoutView="110" workbookViewId="0">
      <selection activeCell="A2" sqref="A2:B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4" width="17.7109375" style="6" customWidth="1"/>
    <col min="5" max="16384" width="11.42578125" style="6"/>
  </cols>
  <sheetData>
    <row r="2" spans="1:4" ht="15" customHeight="1" x14ac:dyDescent="0.2">
      <c r="A2" s="475" t="s">
        <v>143</v>
      </c>
      <c r="B2" s="476"/>
      <c r="C2" s="88"/>
      <c r="D2" s="88"/>
    </row>
    <row r="3" spans="1:4" ht="12" thickBot="1" x14ac:dyDescent="0.25">
      <c r="A3" s="88"/>
      <c r="B3" s="88"/>
      <c r="C3" s="88"/>
      <c r="D3" s="88"/>
    </row>
    <row r="4" spans="1:4" ht="14.1" customHeight="1" x14ac:dyDescent="0.2">
      <c r="A4" s="137" t="s">
        <v>234</v>
      </c>
      <c r="B4" s="94"/>
      <c r="C4" s="94"/>
      <c r="D4" s="95"/>
    </row>
    <row r="5" spans="1:4" ht="14.1" customHeight="1" x14ac:dyDescent="0.2">
      <c r="A5" s="139" t="s">
        <v>144</v>
      </c>
      <c r="B5" s="12"/>
      <c r="C5" s="12"/>
      <c r="D5" s="96"/>
    </row>
    <row r="6" spans="1:4" ht="14.1" customHeight="1" x14ac:dyDescent="0.2">
      <c r="A6" s="139" t="s">
        <v>173</v>
      </c>
      <c r="B6" s="105"/>
      <c r="C6" s="105"/>
      <c r="D6" s="106"/>
    </row>
    <row r="7" spans="1:4" ht="14.1" customHeight="1" thickBot="1" x14ac:dyDescent="0.25">
      <c r="A7" s="144" t="s">
        <v>174</v>
      </c>
      <c r="B7" s="97"/>
      <c r="C7" s="97"/>
      <c r="D7" s="98"/>
    </row>
    <row r="8" spans="1:4" x14ac:dyDescent="0.2">
      <c r="A8" s="88"/>
      <c r="B8" s="88"/>
      <c r="C8" s="88"/>
      <c r="D8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zoomScaleNormal="100" zoomScaleSheetLayoutView="100" workbookViewId="0">
      <selection sqref="A1:H69"/>
    </sheetView>
  </sheetViews>
  <sheetFormatPr baseColWidth="10" defaultColWidth="13.7109375" defaultRowHeight="11.25" x14ac:dyDescent="0.2"/>
  <cols>
    <col min="1" max="1" width="20.7109375" style="89" customWidth="1"/>
    <col min="2" max="2" width="50.7109375" style="89" customWidth="1"/>
    <col min="3" max="7" width="17.7109375" style="7" customWidth="1"/>
    <col min="8" max="8" width="17.7109375" style="89" customWidth="1"/>
    <col min="9" max="16384" width="13.7109375" style="89"/>
  </cols>
  <sheetData>
    <row r="1" spans="1:8" ht="11.25" customHeight="1" x14ac:dyDescent="0.2">
      <c r="A1" s="3" t="s">
        <v>43</v>
      </c>
      <c r="B1" s="3"/>
      <c r="C1" s="249"/>
      <c r="D1" s="249"/>
      <c r="E1" s="249"/>
      <c r="F1" s="249"/>
      <c r="G1" s="249"/>
      <c r="H1" s="5"/>
    </row>
    <row r="2" spans="1:8" x14ac:dyDescent="0.2">
      <c r="A2" s="3" t="s">
        <v>139</v>
      </c>
      <c r="B2" s="3"/>
      <c r="C2" s="249"/>
      <c r="D2" s="249"/>
      <c r="E2" s="249"/>
      <c r="F2" s="249"/>
      <c r="G2" s="249"/>
      <c r="H2" s="7"/>
    </row>
    <row r="3" spans="1:8" x14ac:dyDescent="0.2">
      <c r="H3" s="7"/>
    </row>
    <row r="4" spans="1:8" x14ac:dyDescent="0.2">
      <c r="H4" s="7"/>
    </row>
    <row r="5" spans="1:8" ht="11.25" customHeight="1" x14ac:dyDescent="0.2">
      <c r="A5" s="217" t="s">
        <v>336</v>
      </c>
      <c r="B5" s="190"/>
      <c r="C5" s="23"/>
      <c r="D5" s="23"/>
      <c r="E5" s="23"/>
      <c r="F5" s="23"/>
      <c r="G5" s="23"/>
      <c r="H5" s="325" t="s">
        <v>333</v>
      </c>
    </row>
    <row r="6" spans="1:8" x14ac:dyDescent="0.2">
      <c r="A6" s="288"/>
    </row>
    <row r="7" spans="1:8" ht="15" customHeight="1" x14ac:dyDescent="0.2">
      <c r="A7" s="228" t="s">
        <v>45</v>
      </c>
      <c r="B7" s="227" t="s">
        <v>46</v>
      </c>
      <c r="C7" s="225" t="s">
        <v>242</v>
      </c>
      <c r="D7" s="267" t="s">
        <v>264</v>
      </c>
      <c r="E7" s="267" t="s">
        <v>263</v>
      </c>
      <c r="F7" s="267" t="s">
        <v>262</v>
      </c>
      <c r="G7" s="266" t="s">
        <v>261</v>
      </c>
      <c r="H7" s="227" t="s">
        <v>260</v>
      </c>
    </row>
    <row r="8" spans="1:8" x14ac:dyDescent="0.2">
      <c r="A8" s="223" t="s">
        <v>1359</v>
      </c>
      <c r="B8" s="223" t="s">
        <v>1360</v>
      </c>
      <c r="C8" s="222">
        <v>46748</v>
      </c>
      <c r="D8" s="453">
        <v>46748</v>
      </c>
      <c r="E8" s="222"/>
      <c r="F8" s="222"/>
      <c r="G8" s="222"/>
      <c r="H8" s="324"/>
    </row>
    <row r="9" spans="1:8" s="452" customFormat="1" x14ac:dyDescent="0.2">
      <c r="A9" s="459" t="s">
        <v>1698</v>
      </c>
      <c r="B9" s="459" t="s">
        <v>1699</v>
      </c>
      <c r="C9" s="453">
        <v>17710.18</v>
      </c>
      <c r="D9" s="453">
        <v>17710.18</v>
      </c>
      <c r="E9" s="453"/>
      <c r="F9" s="453"/>
      <c r="G9" s="453"/>
      <c r="H9" s="464"/>
    </row>
    <row r="10" spans="1:8" s="452" customFormat="1" x14ac:dyDescent="0.2">
      <c r="A10" s="459" t="s">
        <v>1700</v>
      </c>
      <c r="B10" s="459" t="s">
        <v>1701</v>
      </c>
      <c r="C10" s="453">
        <v>27202</v>
      </c>
      <c r="D10" s="453">
        <v>27202</v>
      </c>
      <c r="E10" s="453"/>
      <c r="F10" s="453"/>
      <c r="G10" s="453"/>
      <c r="H10" s="464"/>
    </row>
    <row r="11" spans="1:8" s="452" customFormat="1" x14ac:dyDescent="0.2">
      <c r="A11" s="459" t="s">
        <v>1702</v>
      </c>
      <c r="B11" s="459" t="s">
        <v>1703</v>
      </c>
      <c r="C11" s="453">
        <v>2399.9899999999998</v>
      </c>
      <c r="D11" s="453">
        <v>2399.9899999999998</v>
      </c>
      <c r="E11" s="453"/>
      <c r="F11" s="453"/>
      <c r="G11" s="453"/>
      <c r="H11" s="464"/>
    </row>
    <row r="12" spans="1:8" s="452" customFormat="1" x14ac:dyDescent="0.2">
      <c r="A12" s="459" t="s">
        <v>1704</v>
      </c>
      <c r="B12" s="459" t="s">
        <v>1705</v>
      </c>
      <c r="C12" s="453">
        <v>4872</v>
      </c>
      <c r="D12" s="453">
        <v>4872</v>
      </c>
      <c r="E12" s="453"/>
      <c r="F12" s="453"/>
      <c r="G12" s="453"/>
      <c r="H12" s="464"/>
    </row>
    <row r="13" spans="1:8" s="452" customFormat="1" x14ac:dyDescent="0.2">
      <c r="A13" s="459" t="s">
        <v>1706</v>
      </c>
      <c r="B13" s="459" t="s">
        <v>1707</v>
      </c>
      <c r="C13" s="453">
        <v>4998.21</v>
      </c>
      <c r="D13" s="453">
        <v>4998.21</v>
      </c>
      <c r="E13" s="453"/>
      <c r="F13" s="453"/>
      <c r="G13" s="453"/>
      <c r="H13" s="464"/>
    </row>
    <row r="14" spans="1:8" s="452" customFormat="1" x14ac:dyDescent="0.2">
      <c r="A14" s="459" t="s">
        <v>1708</v>
      </c>
      <c r="B14" s="459" t="s">
        <v>1709</v>
      </c>
      <c r="C14" s="453">
        <v>38988.19</v>
      </c>
      <c r="D14" s="453">
        <v>38988.19</v>
      </c>
      <c r="E14" s="453"/>
      <c r="F14" s="453"/>
      <c r="G14" s="453"/>
      <c r="H14" s="464"/>
    </row>
    <row r="15" spans="1:8" s="452" customFormat="1" x14ac:dyDescent="0.2">
      <c r="A15" s="459" t="s">
        <v>1362</v>
      </c>
      <c r="B15" s="459" t="s">
        <v>1363</v>
      </c>
      <c r="C15" s="453">
        <v>47753.7</v>
      </c>
      <c r="D15" s="453">
        <v>47753.7</v>
      </c>
      <c r="E15" s="453"/>
      <c r="F15" s="453"/>
      <c r="G15" s="453"/>
      <c r="H15" s="464"/>
    </row>
    <row r="16" spans="1:8" s="452" customFormat="1" x14ac:dyDescent="0.2">
      <c r="A16" s="459" t="s">
        <v>1710</v>
      </c>
      <c r="B16" s="459" t="s">
        <v>1711</v>
      </c>
      <c r="C16" s="453">
        <v>2400.02</v>
      </c>
      <c r="D16" s="453">
        <v>2400.02</v>
      </c>
      <c r="E16" s="453"/>
      <c r="F16" s="453"/>
      <c r="G16" s="453"/>
      <c r="H16" s="464"/>
    </row>
    <row r="17" spans="1:8" s="452" customFormat="1" x14ac:dyDescent="0.2">
      <c r="A17" s="459" t="s">
        <v>1632</v>
      </c>
      <c r="B17" s="459" t="s">
        <v>1633</v>
      </c>
      <c r="C17" s="453">
        <v>5515.8</v>
      </c>
      <c r="D17" s="453">
        <v>5515.8</v>
      </c>
      <c r="E17" s="453"/>
      <c r="F17" s="453"/>
      <c r="G17" s="453"/>
      <c r="H17" s="464"/>
    </row>
    <row r="18" spans="1:8" s="452" customFormat="1" x14ac:dyDescent="0.2">
      <c r="A18" s="459" t="s">
        <v>1364</v>
      </c>
      <c r="B18" s="459" t="s">
        <v>1365</v>
      </c>
      <c r="C18" s="453">
        <v>30843.49</v>
      </c>
      <c r="D18" s="453">
        <v>30843.49</v>
      </c>
      <c r="E18" s="453"/>
      <c r="F18" s="453"/>
      <c r="G18" s="453"/>
      <c r="H18" s="464"/>
    </row>
    <row r="19" spans="1:8" s="452" customFormat="1" x14ac:dyDescent="0.2">
      <c r="A19" s="459" t="s">
        <v>1712</v>
      </c>
      <c r="B19" s="459" t="s">
        <v>1713</v>
      </c>
      <c r="C19" s="453">
        <v>2900</v>
      </c>
      <c r="D19" s="453">
        <v>2900</v>
      </c>
      <c r="E19" s="453"/>
      <c r="F19" s="453"/>
      <c r="G19" s="453"/>
      <c r="H19" s="464"/>
    </row>
    <row r="20" spans="1:8" s="452" customFormat="1" x14ac:dyDescent="0.2">
      <c r="A20" s="459" t="s">
        <v>1366</v>
      </c>
      <c r="B20" s="459" t="s">
        <v>1367</v>
      </c>
      <c r="C20" s="453">
        <v>11425</v>
      </c>
      <c r="D20" s="453">
        <v>11425</v>
      </c>
      <c r="E20" s="453"/>
      <c r="F20" s="453"/>
      <c r="G20" s="453"/>
      <c r="H20" s="464"/>
    </row>
    <row r="21" spans="1:8" s="452" customFormat="1" x14ac:dyDescent="0.2">
      <c r="A21" s="459" t="s">
        <v>1634</v>
      </c>
      <c r="B21" s="459" t="s">
        <v>1635</v>
      </c>
      <c r="C21" s="453">
        <v>4443.6000000000004</v>
      </c>
      <c r="D21" s="453">
        <v>4443.6000000000004</v>
      </c>
      <c r="E21" s="453"/>
      <c r="F21" s="453"/>
      <c r="G21" s="453"/>
      <c r="H21" s="464"/>
    </row>
    <row r="22" spans="1:8" s="452" customFormat="1" x14ac:dyDescent="0.2">
      <c r="A22" s="459" t="s">
        <v>1368</v>
      </c>
      <c r="B22" s="459" t="s">
        <v>1369</v>
      </c>
      <c r="C22" s="453">
        <v>3170.43</v>
      </c>
      <c r="D22" s="453">
        <v>3170.43</v>
      </c>
      <c r="E22" s="453"/>
      <c r="F22" s="453"/>
      <c r="G22" s="453"/>
      <c r="H22" s="464"/>
    </row>
    <row r="23" spans="1:8" s="452" customFormat="1" x14ac:dyDescent="0.2">
      <c r="A23" s="459" t="s">
        <v>1370</v>
      </c>
      <c r="B23" s="459" t="s">
        <v>1371</v>
      </c>
      <c r="C23" s="453">
        <v>93589</v>
      </c>
      <c r="D23" s="453">
        <v>93589</v>
      </c>
      <c r="E23" s="453"/>
      <c r="F23" s="453"/>
      <c r="G23" s="453"/>
      <c r="H23" s="464"/>
    </row>
    <row r="24" spans="1:8" s="452" customFormat="1" x14ac:dyDescent="0.2">
      <c r="A24" s="459" t="s">
        <v>1636</v>
      </c>
      <c r="B24" s="459" t="s">
        <v>1637</v>
      </c>
      <c r="C24" s="453">
        <v>14674.17</v>
      </c>
      <c r="D24" s="453">
        <v>14674.17</v>
      </c>
      <c r="E24" s="453"/>
      <c r="F24" s="453"/>
      <c r="G24" s="453"/>
      <c r="H24" s="464"/>
    </row>
    <row r="25" spans="1:8" s="452" customFormat="1" x14ac:dyDescent="0.2">
      <c r="A25" s="459" t="s">
        <v>1714</v>
      </c>
      <c r="B25" s="459" t="s">
        <v>1715</v>
      </c>
      <c r="C25" s="453">
        <v>1727</v>
      </c>
      <c r="D25" s="453">
        <v>1727</v>
      </c>
      <c r="E25" s="453"/>
      <c r="F25" s="453"/>
      <c r="G25" s="453"/>
      <c r="H25" s="464"/>
    </row>
    <row r="26" spans="1:8" s="452" customFormat="1" ht="22.5" x14ac:dyDescent="0.2">
      <c r="A26" s="459" t="s">
        <v>1665</v>
      </c>
      <c r="B26" s="459" t="s">
        <v>1666</v>
      </c>
      <c r="C26" s="453">
        <v>4940</v>
      </c>
      <c r="D26" s="453">
        <v>4940</v>
      </c>
      <c r="E26" s="453"/>
      <c r="F26" s="453"/>
      <c r="G26" s="453"/>
      <c r="H26" s="464"/>
    </row>
    <row r="27" spans="1:8" x14ac:dyDescent="0.2">
      <c r="A27" s="223" t="s">
        <v>1716</v>
      </c>
      <c r="B27" s="223" t="s">
        <v>1717</v>
      </c>
      <c r="C27" s="222">
        <v>630</v>
      </c>
      <c r="D27" s="453">
        <v>630</v>
      </c>
      <c r="E27" s="222"/>
      <c r="F27" s="222"/>
      <c r="G27" s="222"/>
      <c r="H27" s="324"/>
    </row>
    <row r="28" spans="1:8" x14ac:dyDescent="0.2">
      <c r="A28" s="223" t="s">
        <v>1718</v>
      </c>
      <c r="B28" s="223" t="s">
        <v>1719</v>
      </c>
      <c r="C28" s="222">
        <v>3016</v>
      </c>
      <c r="D28" s="453">
        <v>3016</v>
      </c>
      <c r="E28" s="222"/>
      <c r="F28" s="222"/>
      <c r="G28" s="222"/>
      <c r="H28" s="324"/>
    </row>
    <row r="29" spans="1:8" x14ac:dyDescent="0.2">
      <c r="A29" s="223" t="s">
        <v>1720</v>
      </c>
      <c r="B29" s="223" t="s">
        <v>1721</v>
      </c>
      <c r="C29" s="222">
        <v>2269.34</v>
      </c>
      <c r="D29" s="453">
        <v>2269.34</v>
      </c>
      <c r="E29" s="222"/>
      <c r="F29" s="222"/>
      <c r="G29" s="222"/>
      <c r="H29" s="324"/>
    </row>
    <row r="30" spans="1:8" x14ac:dyDescent="0.2">
      <c r="A30" s="223" t="s">
        <v>1372</v>
      </c>
      <c r="B30" s="223" t="s">
        <v>1373</v>
      </c>
      <c r="C30" s="222">
        <v>2400</v>
      </c>
      <c r="D30" s="453">
        <v>2400</v>
      </c>
      <c r="E30" s="222"/>
      <c r="F30" s="222"/>
      <c r="G30" s="222"/>
      <c r="H30" s="324"/>
    </row>
    <row r="31" spans="1:8" x14ac:dyDescent="0.2">
      <c r="A31" s="223" t="s">
        <v>1374</v>
      </c>
      <c r="B31" s="223" t="s">
        <v>1375</v>
      </c>
      <c r="C31" s="222">
        <v>24284.25</v>
      </c>
      <c r="D31" s="453">
        <v>24284.25</v>
      </c>
      <c r="E31" s="222"/>
      <c r="F31" s="222"/>
      <c r="G31" s="222"/>
      <c r="H31" s="324"/>
    </row>
    <row r="32" spans="1:8" x14ac:dyDescent="0.2">
      <c r="A32" s="223" t="s">
        <v>1638</v>
      </c>
      <c r="B32" s="223" t="s">
        <v>1639</v>
      </c>
      <c r="C32" s="222">
        <v>24035</v>
      </c>
      <c r="D32" s="453">
        <v>24035</v>
      </c>
      <c r="E32" s="222"/>
      <c r="F32" s="222"/>
      <c r="G32" s="222"/>
      <c r="H32" s="324"/>
    </row>
    <row r="33" spans="1:8" x14ac:dyDescent="0.2">
      <c r="A33" s="223" t="s">
        <v>1376</v>
      </c>
      <c r="B33" s="223" t="s">
        <v>1377</v>
      </c>
      <c r="C33" s="222">
        <v>78733.5</v>
      </c>
      <c r="D33" s="453">
        <v>78733.5</v>
      </c>
      <c r="E33" s="222"/>
      <c r="F33" s="222"/>
      <c r="G33" s="222"/>
      <c r="H33" s="324"/>
    </row>
    <row r="34" spans="1:8" x14ac:dyDescent="0.2">
      <c r="A34" s="223" t="s">
        <v>1667</v>
      </c>
      <c r="B34" s="223" t="s">
        <v>1668</v>
      </c>
      <c r="C34" s="222">
        <v>52977.919999999998</v>
      </c>
      <c r="D34" s="453">
        <v>52977.919999999998</v>
      </c>
      <c r="E34" s="222"/>
      <c r="F34" s="222"/>
      <c r="G34" s="222"/>
      <c r="H34" s="324"/>
    </row>
    <row r="35" spans="1:8" x14ac:dyDescent="0.2">
      <c r="A35" s="223" t="s">
        <v>1722</v>
      </c>
      <c r="B35" s="223" t="s">
        <v>1723</v>
      </c>
      <c r="C35" s="222">
        <v>3584</v>
      </c>
      <c r="D35" s="453">
        <v>3584</v>
      </c>
      <c r="E35" s="222"/>
      <c r="F35" s="222"/>
      <c r="G35" s="222"/>
      <c r="H35" s="324"/>
    </row>
    <row r="36" spans="1:8" s="452" customFormat="1" x14ac:dyDescent="0.2">
      <c r="A36" s="328" t="s">
        <v>1724</v>
      </c>
      <c r="B36" s="328" t="s">
        <v>1725</v>
      </c>
      <c r="C36" s="453">
        <v>11470.51</v>
      </c>
      <c r="D36" s="453">
        <v>11470.51</v>
      </c>
      <c r="E36" s="453"/>
      <c r="F36" s="453"/>
      <c r="G36" s="453"/>
      <c r="H36" s="464"/>
    </row>
    <row r="37" spans="1:8" s="452" customFormat="1" x14ac:dyDescent="0.2">
      <c r="A37" s="328" t="s">
        <v>1726</v>
      </c>
      <c r="B37" s="328" t="s">
        <v>1727</v>
      </c>
      <c r="C37" s="453">
        <v>2684.09</v>
      </c>
      <c r="D37" s="453">
        <v>2684.09</v>
      </c>
      <c r="E37" s="453"/>
      <c r="F37" s="453"/>
      <c r="G37" s="453"/>
      <c r="H37" s="464"/>
    </row>
    <row r="38" spans="1:8" s="452" customFormat="1" x14ac:dyDescent="0.2">
      <c r="A38" s="328" t="s">
        <v>1728</v>
      </c>
      <c r="B38" s="328" t="s">
        <v>1729</v>
      </c>
      <c r="C38" s="453">
        <v>14957.5</v>
      </c>
      <c r="D38" s="453">
        <v>14957.5</v>
      </c>
      <c r="E38" s="453"/>
      <c r="F38" s="453"/>
      <c r="G38" s="453"/>
      <c r="H38" s="464"/>
    </row>
    <row r="39" spans="1:8" s="452" customFormat="1" x14ac:dyDescent="0.2">
      <c r="A39" s="328" t="s">
        <v>1378</v>
      </c>
      <c r="B39" s="328" t="s">
        <v>1379</v>
      </c>
      <c r="C39" s="453">
        <v>158716.5</v>
      </c>
      <c r="D39" s="453">
        <v>158716.5</v>
      </c>
      <c r="E39" s="453"/>
      <c r="F39" s="453"/>
      <c r="G39" s="453"/>
      <c r="H39" s="464"/>
    </row>
    <row r="40" spans="1:8" s="452" customFormat="1" x14ac:dyDescent="0.2">
      <c r="A40" s="328" t="s">
        <v>1380</v>
      </c>
      <c r="B40" s="328" t="s">
        <v>1381</v>
      </c>
      <c r="C40" s="453">
        <v>335504.15999999997</v>
      </c>
      <c r="D40" s="453">
        <v>335504.15999999997</v>
      </c>
      <c r="E40" s="453"/>
      <c r="F40" s="453"/>
      <c r="G40" s="453"/>
      <c r="H40" s="464"/>
    </row>
    <row r="41" spans="1:8" s="452" customFormat="1" x14ac:dyDescent="0.2">
      <c r="A41" s="328" t="s">
        <v>1382</v>
      </c>
      <c r="B41" s="328" t="s">
        <v>1383</v>
      </c>
      <c r="C41" s="453">
        <v>542.72</v>
      </c>
      <c r="D41" s="453">
        <v>542.72</v>
      </c>
      <c r="E41" s="453"/>
      <c r="F41" s="453"/>
      <c r="G41" s="453"/>
      <c r="H41" s="464"/>
    </row>
    <row r="42" spans="1:8" s="452" customFormat="1" x14ac:dyDescent="0.2">
      <c r="A42" s="328" t="s">
        <v>1384</v>
      </c>
      <c r="B42" s="328" t="s">
        <v>1385</v>
      </c>
      <c r="C42" s="453">
        <v>509.26</v>
      </c>
      <c r="D42" s="453">
        <v>509.26</v>
      </c>
      <c r="E42" s="453"/>
      <c r="F42" s="453"/>
      <c r="G42" s="453"/>
      <c r="H42" s="464"/>
    </row>
    <row r="43" spans="1:8" s="452" customFormat="1" x14ac:dyDescent="0.2">
      <c r="A43" s="328" t="s">
        <v>1386</v>
      </c>
      <c r="B43" s="328" t="s">
        <v>1387</v>
      </c>
      <c r="C43" s="453">
        <v>257.8</v>
      </c>
      <c r="D43" s="453">
        <v>257.8</v>
      </c>
      <c r="E43" s="453"/>
      <c r="F43" s="453"/>
      <c r="G43" s="453"/>
      <c r="H43" s="464"/>
    </row>
    <row r="44" spans="1:8" s="452" customFormat="1" x14ac:dyDescent="0.2">
      <c r="A44" s="328" t="s">
        <v>1388</v>
      </c>
      <c r="B44" s="328" t="s">
        <v>1389</v>
      </c>
      <c r="C44" s="453">
        <v>49.17</v>
      </c>
      <c r="D44" s="453">
        <v>49.17</v>
      </c>
      <c r="E44" s="453"/>
      <c r="F44" s="453"/>
      <c r="G44" s="453"/>
      <c r="H44" s="464"/>
    </row>
    <row r="45" spans="1:8" s="452" customFormat="1" x14ac:dyDescent="0.2">
      <c r="A45" s="328"/>
      <c r="B45" s="328"/>
      <c r="C45" s="453"/>
      <c r="D45" s="453"/>
      <c r="E45" s="453"/>
      <c r="F45" s="453"/>
      <c r="G45" s="453"/>
      <c r="H45" s="464"/>
    </row>
    <row r="46" spans="1:8" s="452" customFormat="1" x14ac:dyDescent="0.2">
      <c r="A46" s="328"/>
      <c r="B46" s="328"/>
      <c r="C46" s="453"/>
      <c r="D46" s="453"/>
      <c r="E46" s="453"/>
      <c r="F46" s="453"/>
      <c r="G46" s="453"/>
      <c r="H46" s="464"/>
    </row>
    <row r="47" spans="1:8" s="452" customFormat="1" x14ac:dyDescent="0.2">
      <c r="A47" s="328"/>
      <c r="B47" s="328"/>
      <c r="C47" s="453"/>
      <c r="D47" s="453"/>
      <c r="E47" s="453"/>
      <c r="F47" s="453"/>
      <c r="G47" s="453"/>
      <c r="H47" s="464"/>
    </row>
    <row r="48" spans="1:8" s="452" customFormat="1" x14ac:dyDescent="0.2">
      <c r="A48" s="328"/>
      <c r="B48" s="328"/>
      <c r="C48" s="453"/>
      <c r="D48" s="453"/>
      <c r="E48" s="453"/>
      <c r="F48" s="453"/>
      <c r="G48" s="453"/>
      <c r="H48" s="464"/>
    </row>
    <row r="49" spans="1:8" x14ac:dyDescent="0.2">
      <c r="A49" s="323"/>
      <c r="B49" s="323" t="s">
        <v>335</v>
      </c>
      <c r="C49" s="322">
        <f>SUM(C8:C48)</f>
        <v>1082922.5</v>
      </c>
      <c r="D49" s="322">
        <f>SUM(D8:D48)</f>
        <v>1082922.5</v>
      </c>
      <c r="E49" s="322">
        <f>SUM(E8:E35)</f>
        <v>0</v>
      </c>
      <c r="F49" s="322">
        <f>SUM(F8:F35)</f>
        <v>0</v>
      </c>
      <c r="G49" s="322">
        <f>SUM(G8:G35)</f>
        <v>0</v>
      </c>
      <c r="H49" s="322"/>
    </row>
    <row r="52" spans="1:8" x14ac:dyDescent="0.2">
      <c r="A52" s="217" t="s">
        <v>334</v>
      </c>
      <c r="B52" s="190"/>
      <c r="C52" s="23"/>
      <c r="D52" s="23"/>
      <c r="E52" s="23"/>
      <c r="F52" s="23"/>
      <c r="G52" s="23"/>
      <c r="H52" s="325" t="s">
        <v>333</v>
      </c>
    </row>
    <row r="53" spans="1:8" x14ac:dyDescent="0.2">
      <c r="A53" s="288"/>
    </row>
    <row r="54" spans="1:8" ht="15" customHeight="1" x14ac:dyDescent="0.2">
      <c r="A54" s="228" t="s">
        <v>45</v>
      </c>
      <c r="B54" s="227" t="s">
        <v>46</v>
      </c>
      <c r="C54" s="225" t="s">
        <v>242</v>
      </c>
      <c r="D54" s="267" t="s">
        <v>264</v>
      </c>
      <c r="E54" s="267" t="s">
        <v>263</v>
      </c>
      <c r="F54" s="267" t="s">
        <v>262</v>
      </c>
      <c r="G54" s="266" t="s">
        <v>261</v>
      </c>
      <c r="H54" s="227" t="s">
        <v>260</v>
      </c>
    </row>
    <row r="55" spans="1:8" x14ac:dyDescent="0.2">
      <c r="A55" s="223"/>
      <c r="B55" s="223"/>
      <c r="C55" s="222"/>
      <c r="D55" s="222"/>
      <c r="E55" s="222"/>
      <c r="F55" s="222"/>
      <c r="G55" s="222"/>
      <c r="H55" s="324"/>
    </row>
    <row r="56" spans="1:8" x14ac:dyDescent="0.2">
      <c r="A56" s="223"/>
      <c r="B56" s="223"/>
      <c r="C56" s="222"/>
      <c r="D56" s="222"/>
      <c r="E56" s="222"/>
      <c r="F56" s="222"/>
      <c r="G56" s="222"/>
      <c r="H56" s="324"/>
    </row>
    <row r="57" spans="1:8" x14ac:dyDescent="0.2">
      <c r="A57" s="223"/>
      <c r="B57" s="223"/>
      <c r="C57" s="222"/>
      <c r="D57" s="222"/>
      <c r="E57" s="222"/>
      <c r="F57" s="222"/>
      <c r="G57" s="222"/>
      <c r="H57" s="324"/>
    </row>
    <row r="58" spans="1:8" x14ac:dyDescent="0.2">
      <c r="A58" s="223"/>
      <c r="B58" s="223"/>
      <c r="C58" s="222"/>
      <c r="D58" s="222"/>
      <c r="E58" s="222"/>
      <c r="F58" s="222"/>
      <c r="G58" s="222"/>
      <c r="H58" s="324"/>
    </row>
    <row r="59" spans="1:8" x14ac:dyDescent="0.2">
      <c r="A59" s="223"/>
      <c r="B59" s="223"/>
      <c r="C59" s="222"/>
      <c r="D59" s="222"/>
      <c r="E59" s="222"/>
      <c r="F59" s="222"/>
      <c r="G59" s="222"/>
      <c r="H59" s="324"/>
    </row>
    <row r="60" spans="1:8" x14ac:dyDescent="0.2">
      <c r="A60" s="223"/>
      <c r="B60" s="223"/>
      <c r="C60" s="222"/>
      <c r="D60" s="222"/>
      <c r="E60" s="222"/>
      <c r="F60" s="222"/>
      <c r="G60" s="222"/>
      <c r="H60" s="324"/>
    </row>
    <row r="61" spans="1:8" x14ac:dyDescent="0.2">
      <c r="A61" s="223"/>
      <c r="B61" s="223"/>
      <c r="C61" s="222"/>
      <c r="D61" s="222"/>
      <c r="E61" s="222"/>
      <c r="F61" s="222"/>
      <c r="G61" s="222"/>
      <c r="H61" s="324"/>
    </row>
    <row r="62" spans="1:8" x14ac:dyDescent="0.2">
      <c r="A62" s="223"/>
      <c r="B62" s="223"/>
      <c r="C62" s="222"/>
      <c r="D62" s="222"/>
      <c r="E62" s="222"/>
      <c r="F62" s="222"/>
      <c r="G62" s="222"/>
      <c r="H62" s="324"/>
    </row>
    <row r="63" spans="1:8" x14ac:dyDescent="0.2">
      <c r="A63" s="223"/>
      <c r="B63" s="223"/>
      <c r="C63" s="222"/>
      <c r="D63" s="222"/>
      <c r="E63" s="222"/>
      <c r="F63" s="222"/>
      <c r="G63" s="222"/>
      <c r="H63" s="324"/>
    </row>
    <row r="64" spans="1:8" x14ac:dyDescent="0.2">
      <c r="A64" s="223"/>
      <c r="B64" s="223"/>
      <c r="C64" s="222"/>
      <c r="D64" s="222"/>
      <c r="E64" s="222"/>
      <c r="F64" s="222"/>
      <c r="G64" s="222"/>
      <c r="H64" s="324"/>
    </row>
    <row r="65" spans="1:8" x14ac:dyDescent="0.2">
      <c r="A65" s="223"/>
      <c r="B65" s="223"/>
      <c r="C65" s="222"/>
      <c r="D65" s="222"/>
      <c r="E65" s="222"/>
      <c r="F65" s="222"/>
      <c r="G65" s="222"/>
      <c r="H65" s="324"/>
    </row>
    <row r="66" spans="1:8" x14ac:dyDescent="0.2">
      <c r="A66" s="223"/>
      <c r="B66" s="223"/>
      <c r="C66" s="222"/>
      <c r="D66" s="222"/>
      <c r="E66" s="222"/>
      <c r="F66" s="222"/>
      <c r="G66" s="222"/>
      <c r="H66" s="324"/>
    </row>
    <row r="67" spans="1:8" x14ac:dyDescent="0.2">
      <c r="A67" s="223"/>
      <c r="B67" s="223"/>
      <c r="C67" s="222"/>
      <c r="D67" s="222"/>
      <c r="E67" s="222"/>
      <c r="F67" s="222"/>
      <c r="G67" s="222"/>
      <c r="H67" s="324"/>
    </row>
    <row r="68" spans="1:8" x14ac:dyDescent="0.2">
      <c r="A68" s="223"/>
      <c r="B68" s="223"/>
      <c r="C68" s="222"/>
      <c r="D68" s="222"/>
      <c r="E68" s="222"/>
      <c r="F68" s="222"/>
      <c r="G68" s="222"/>
      <c r="H68" s="324"/>
    </row>
    <row r="69" spans="1:8" x14ac:dyDescent="0.2">
      <c r="A69" s="323"/>
      <c r="B69" s="323" t="s">
        <v>332</v>
      </c>
      <c r="C69" s="322">
        <f>SUM(C55:C68)</f>
        <v>0</v>
      </c>
      <c r="D69" s="322">
        <f>SUM(D55:D68)</f>
        <v>0</v>
      </c>
      <c r="E69" s="322">
        <f>SUM(E55:E68)</f>
        <v>0</v>
      </c>
      <c r="F69" s="322">
        <f>SUM(F55:F68)</f>
        <v>0</v>
      </c>
      <c r="G69" s="322">
        <f>SUM(G55:G68)</f>
        <v>0</v>
      </c>
      <c r="H69" s="322"/>
    </row>
  </sheetData>
  <dataValidations count="8">
    <dataValidation allowBlank="1" showInputMessage="1" showErrorMessage="1" prompt="Saldo final de la Información Financiera Trimestral que se presenta (trimestral: 1er, 2do, 3ro. o 4to.)." sqref="C7 C54"/>
    <dataValidation allowBlank="1" showInputMessage="1" showErrorMessage="1" prompt="Corresponde al número de la cuenta de acuerdo al Plan de Cuentas emitido por el CONAC (DOF 23/12/2015)." sqref="A7 A54"/>
    <dataValidation allowBlank="1" showInputMessage="1" showErrorMessage="1" prompt="Informar sobre la factibilidad de pago." sqref="H7 H54"/>
    <dataValidation allowBlank="1" showInputMessage="1" showErrorMessage="1" prompt="Importe de la cuentas por cobrar con vencimiento mayor a 365 días." sqref="G7 G54"/>
    <dataValidation allowBlank="1" showInputMessage="1" showErrorMessage="1" prompt="Importe de la cuentas por cobrar con fecha de vencimiento de 181 a 365 días." sqref="F7 F54"/>
    <dataValidation allowBlank="1" showInputMessage="1" showErrorMessage="1" prompt="Importe de la cuentas por cobrar con fecha de vencimiento de 91 a 180 días." sqref="E7 E54"/>
    <dataValidation allowBlank="1" showInputMessage="1" showErrorMessage="1" prompt="Importe de la cuentas por cobrar con fecha de vencimiento de 1 a 90 días." sqref="D7 D54"/>
    <dataValidation allowBlank="1" showInputMessage="1" showErrorMessage="1" prompt="Corresponde al nombre o descripción de la cuenta de acuerdo al Plan de Cuentas emitido por el CONAC." sqref="B7 B54"/>
  </dataValidations>
  <pageMargins left="0.7" right="0.7" top="0.75" bottom="0.75" header="0.3" footer="0.3"/>
  <pageSetup scale="55" orientation="landscape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2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G13" sqref="G13"/>
    </sheetView>
  </sheetViews>
  <sheetFormatPr baseColWidth="10" defaultColWidth="13.7109375" defaultRowHeight="11.25" x14ac:dyDescent="0.2"/>
  <cols>
    <col min="1" max="1" width="20.7109375" style="6" customWidth="1"/>
    <col min="2" max="2" width="50.7109375" style="6" customWidth="1"/>
    <col min="3" max="7" width="17.7109375" style="7" customWidth="1"/>
    <col min="8" max="8" width="17.7109375" style="6" customWidth="1"/>
    <col min="9" max="16384" width="13.7109375" style="6"/>
  </cols>
  <sheetData>
    <row r="2" spans="1:8" ht="15" customHeight="1" x14ac:dyDescent="0.2">
      <c r="A2" s="475" t="s">
        <v>143</v>
      </c>
      <c r="B2" s="476"/>
      <c r="C2" s="88"/>
      <c r="D2" s="88"/>
      <c r="E2" s="88"/>
      <c r="F2" s="88"/>
      <c r="G2" s="88"/>
      <c r="H2" s="88"/>
    </row>
    <row r="3" spans="1:8" ht="12" thickBot="1" x14ac:dyDescent="0.25">
      <c r="A3" s="88"/>
      <c r="B3" s="88"/>
      <c r="C3" s="88"/>
      <c r="D3" s="88"/>
      <c r="E3" s="88"/>
      <c r="F3" s="88"/>
      <c r="G3" s="88"/>
      <c r="H3" s="88"/>
    </row>
    <row r="4" spans="1:8" ht="14.1" customHeight="1" x14ac:dyDescent="0.2">
      <c r="A4" s="137" t="s">
        <v>234</v>
      </c>
      <c r="B4" s="94"/>
      <c r="C4" s="94"/>
      <c r="D4" s="94"/>
      <c r="E4" s="94"/>
      <c r="F4" s="94"/>
      <c r="G4" s="94"/>
      <c r="H4" s="95"/>
    </row>
    <row r="5" spans="1:8" ht="14.1" customHeight="1" x14ac:dyDescent="0.2">
      <c r="A5" s="139" t="s">
        <v>144</v>
      </c>
      <c r="B5" s="12"/>
      <c r="C5" s="12"/>
      <c r="D5" s="12"/>
      <c r="E5" s="12"/>
      <c r="F5" s="12"/>
      <c r="G5" s="12"/>
      <c r="H5" s="96"/>
    </row>
    <row r="6" spans="1:8" ht="14.1" customHeight="1" x14ac:dyDescent="0.2">
      <c r="A6" s="139" t="s">
        <v>173</v>
      </c>
      <c r="B6" s="92"/>
      <c r="C6" s="92"/>
      <c r="D6" s="92"/>
      <c r="E6" s="92"/>
      <c r="F6" s="92"/>
      <c r="G6" s="92"/>
      <c r="H6" s="93"/>
    </row>
    <row r="7" spans="1:8" ht="14.1" customHeight="1" x14ac:dyDescent="0.2">
      <c r="A7" s="147" t="s">
        <v>175</v>
      </c>
      <c r="B7" s="12"/>
      <c r="C7" s="12"/>
      <c r="D7" s="12"/>
      <c r="E7" s="12"/>
      <c r="F7" s="12"/>
      <c r="G7" s="12"/>
      <c r="H7" s="96"/>
    </row>
    <row r="8" spans="1:8" ht="14.1" customHeight="1" x14ac:dyDescent="0.2">
      <c r="A8" s="147" t="s">
        <v>176</v>
      </c>
      <c r="B8" s="12"/>
      <c r="C8" s="12"/>
      <c r="D8" s="12"/>
      <c r="E8" s="12"/>
      <c r="F8" s="12"/>
      <c r="G8" s="12"/>
      <c r="H8" s="96"/>
    </row>
    <row r="9" spans="1:8" ht="14.1" customHeight="1" x14ac:dyDescent="0.2">
      <c r="A9" s="147" t="s">
        <v>177</v>
      </c>
      <c r="B9" s="12"/>
      <c r="C9" s="12"/>
      <c r="D9" s="12"/>
      <c r="E9" s="12"/>
      <c r="F9" s="12"/>
      <c r="G9" s="12"/>
      <c r="H9" s="96"/>
    </row>
    <row r="10" spans="1:8" ht="14.1" customHeight="1" x14ac:dyDescent="0.2">
      <c r="A10" s="147" t="s">
        <v>178</v>
      </c>
      <c r="B10" s="12"/>
      <c r="C10" s="12"/>
      <c r="D10" s="12"/>
      <c r="E10" s="12"/>
      <c r="F10" s="12"/>
      <c r="G10" s="12"/>
      <c r="H10" s="96"/>
    </row>
    <row r="11" spans="1:8" ht="14.1" customHeight="1" thickBot="1" x14ac:dyDescent="0.25">
      <c r="A11" s="161" t="s">
        <v>179</v>
      </c>
      <c r="B11" s="97"/>
      <c r="C11" s="97"/>
      <c r="D11" s="97"/>
      <c r="E11" s="97"/>
      <c r="F11" s="97"/>
      <c r="G11" s="97"/>
      <c r="H11" s="98"/>
    </row>
    <row r="12" spans="1:8" x14ac:dyDescent="0.2">
      <c r="A12" s="88"/>
      <c r="B12" s="88"/>
      <c r="C12" s="88"/>
      <c r="D12" s="88"/>
      <c r="E12" s="88"/>
      <c r="F12" s="88"/>
      <c r="G12" s="88"/>
      <c r="H12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68" orientation="landscape" r:id="rId1"/>
  <headerFooter>
    <oddHeader>&amp;CNOTAS A LOS ESTADOS FINANCIEROS</oddHeader>
    <oddFooter>&amp;L&amp;F&amp;R&amp;A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zoomScaleSheetLayoutView="100" workbookViewId="0">
      <selection activeCell="A5" sqref="A5"/>
    </sheetView>
  </sheetViews>
  <sheetFormatPr baseColWidth="10" defaultColWidth="13.7109375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16384" width="13.7109375" style="89"/>
  </cols>
  <sheetData>
    <row r="1" spans="1:5" x14ac:dyDescent="0.2">
      <c r="A1" s="3" t="s">
        <v>43</v>
      </c>
      <c r="B1" s="3"/>
      <c r="D1" s="7"/>
    </row>
    <row r="2" spans="1:5" x14ac:dyDescent="0.2">
      <c r="A2" s="3" t="s">
        <v>139</v>
      </c>
      <c r="B2" s="3"/>
      <c r="D2" s="7"/>
      <c r="E2" s="5" t="s">
        <v>44</v>
      </c>
    </row>
    <row r="5" spans="1:5" ht="11.25" customHeight="1" x14ac:dyDescent="0.2">
      <c r="A5" s="334" t="s">
        <v>342</v>
      </c>
      <c r="B5" s="334"/>
      <c r="E5" s="325" t="s">
        <v>339</v>
      </c>
    </row>
    <row r="6" spans="1:5" x14ac:dyDescent="0.2">
      <c r="D6" s="23"/>
    </row>
    <row r="7" spans="1:5" ht="15" customHeight="1" x14ac:dyDescent="0.2">
      <c r="A7" s="228" t="s">
        <v>45</v>
      </c>
      <c r="B7" s="227" t="s">
        <v>46</v>
      </c>
      <c r="C7" s="225" t="s">
        <v>242</v>
      </c>
      <c r="D7" s="225" t="s">
        <v>338</v>
      </c>
      <c r="E7" s="225" t="s">
        <v>260</v>
      </c>
    </row>
    <row r="8" spans="1:5" ht="11.25" customHeight="1" x14ac:dyDescent="0.2">
      <c r="A8" s="223"/>
      <c r="B8" s="223"/>
      <c r="C8" s="324"/>
      <c r="D8" s="324"/>
      <c r="E8" s="303"/>
    </row>
    <row r="9" spans="1:5" x14ac:dyDescent="0.2">
      <c r="A9" s="223"/>
      <c r="B9" s="223"/>
      <c r="C9" s="324"/>
      <c r="D9" s="324"/>
      <c r="E9" s="303"/>
    </row>
    <row r="10" spans="1:5" x14ac:dyDescent="0.2">
      <c r="A10" s="333"/>
      <c r="B10" s="333" t="s">
        <v>341</v>
      </c>
      <c r="C10" s="332">
        <f>SUM(C8:C9)</f>
        <v>0</v>
      </c>
      <c r="D10" s="326"/>
      <c r="E10" s="326"/>
    </row>
    <row r="13" spans="1:5" ht="11.25" customHeight="1" x14ac:dyDescent="0.2">
      <c r="A13" s="217" t="s">
        <v>340</v>
      </c>
      <c r="B13" s="190"/>
      <c r="E13" s="325" t="s">
        <v>339</v>
      </c>
    </row>
    <row r="14" spans="1:5" x14ac:dyDescent="0.2">
      <c r="A14" s="288"/>
    </row>
    <row r="15" spans="1:5" ht="15" customHeight="1" x14ac:dyDescent="0.2">
      <c r="A15" s="228" t="s">
        <v>45</v>
      </c>
      <c r="B15" s="227" t="s">
        <v>46</v>
      </c>
      <c r="C15" s="225" t="s">
        <v>242</v>
      </c>
      <c r="D15" s="225" t="s">
        <v>338</v>
      </c>
      <c r="E15" s="225" t="s">
        <v>260</v>
      </c>
    </row>
    <row r="16" spans="1:5" x14ac:dyDescent="0.2">
      <c r="A16" s="331"/>
      <c r="B16" s="330"/>
      <c r="C16" s="329"/>
      <c r="D16" s="324"/>
      <c r="E16" s="303"/>
    </row>
    <row r="17" spans="1:5" x14ac:dyDescent="0.2">
      <c r="A17" s="223"/>
      <c r="B17" s="328"/>
      <c r="C17" s="324"/>
      <c r="D17" s="324"/>
      <c r="E17" s="303"/>
    </row>
    <row r="18" spans="1:5" x14ac:dyDescent="0.2">
      <c r="A18" s="323"/>
      <c r="B18" s="323" t="s">
        <v>337</v>
      </c>
      <c r="C18" s="327">
        <f>SUM(C16:C17)</f>
        <v>0</v>
      </c>
      <c r="D18" s="326"/>
      <c r="E18" s="326"/>
    </row>
  </sheetData>
  <dataValidations count="5">
    <dataValidation allowBlank="1" showInputMessage="1" showErrorMessage="1" prompt="Saldo final de la Información Financiera Trimestral que se presenta (trimestral: 1er, 2do, 3ro. o 4to.)." sqref="C7 C15"/>
    <dataValidation allowBlank="1" showInputMessage="1" showErrorMessage="1" prompt="Corresponde al número de la cuenta de acuerdo al Plan de Cuentas emitido por el CONAC (DOF 23/12/2015)." sqref="A7 A15"/>
    <dataValidation allowBlank="1" showInputMessage="1" showErrorMessage="1" prompt="Corresponde al nombre o descripción de la cuenta de acuerdo al Plan de Cuentas emitido por el CONAC." sqref="B7 B15"/>
    <dataValidation allowBlank="1" showInputMessage="1" showErrorMessage="1" prompt="Especificar origen de dicho recurso: Federal, Estatal, Municipal, Particulares." sqref="D7 D15"/>
    <dataValidation allowBlank="1" showInputMessage="1" showErrorMessage="1" prompt="Características cualitativas significativas que les impacten financieramente." sqref="E7 E15"/>
  </dataValidations>
  <pageMargins left="0.7" right="0.7" top="0.75" bottom="0.75" header="0.3" footer="0.3"/>
  <pageSetup scale="64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10" zoomScaleNormal="100" zoomScaleSheetLayoutView="110" workbookViewId="0">
      <selection activeCell="A2" sqref="A2:B2"/>
    </sheetView>
  </sheetViews>
  <sheetFormatPr baseColWidth="10" defaultColWidth="13.7109375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5" width="17.7109375" style="6" customWidth="1"/>
    <col min="6" max="16384" width="13.7109375" style="6"/>
  </cols>
  <sheetData>
    <row r="2" spans="1:5" ht="15" customHeight="1" x14ac:dyDescent="0.2">
      <c r="A2" s="475" t="s">
        <v>143</v>
      </c>
      <c r="B2" s="476"/>
      <c r="D2" s="88"/>
      <c r="E2" s="88"/>
    </row>
    <row r="3" spans="1:5" ht="12" thickBot="1" x14ac:dyDescent="0.25">
      <c r="A3" s="88"/>
      <c r="B3" s="88"/>
      <c r="D3" s="88"/>
      <c r="E3" s="88"/>
    </row>
    <row r="4" spans="1:5" ht="14.1" customHeight="1" x14ac:dyDescent="0.2">
      <c r="A4" s="137" t="s">
        <v>234</v>
      </c>
      <c r="B4" s="94"/>
      <c r="C4" s="107"/>
      <c r="D4" s="94"/>
      <c r="E4" s="95"/>
    </row>
    <row r="5" spans="1:5" ht="14.1" customHeight="1" x14ac:dyDescent="0.2">
      <c r="A5" s="139" t="s">
        <v>144</v>
      </c>
      <c r="B5" s="12"/>
      <c r="C5" s="13"/>
      <c r="D5" s="12"/>
      <c r="E5" s="96"/>
    </row>
    <row r="6" spans="1:5" ht="14.1" customHeight="1" x14ac:dyDescent="0.2">
      <c r="A6" s="139" t="s">
        <v>173</v>
      </c>
      <c r="B6" s="92"/>
      <c r="C6" s="108"/>
      <c r="D6" s="92"/>
      <c r="E6" s="93"/>
    </row>
    <row r="7" spans="1:5" ht="14.1" customHeight="1" x14ac:dyDescent="0.2">
      <c r="A7" s="156" t="s">
        <v>180</v>
      </c>
      <c r="B7" s="12"/>
      <c r="C7" s="13"/>
      <c r="D7" s="12"/>
      <c r="E7" s="96"/>
    </row>
    <row r="8" spans="1:5" ht="14.1" customHeight="1" thickBot="1" x14ac:dyDescent="0.25">
      <c r="A8" s="144" t="s">
        <v>174</v>
      </c>
      <c r="B8" s="97"/>
      <c r="C8" s="109"/>
      <c r="D8" s="97"/>
      <c r="E8" s="98"/>
    </row>
    <row r="9" spans="1:5" x14ac:dyDescent="0.2">
      <c r="A9" s="88"/>
      <c r="B9" s="88"/>
      <c r="D9" s="88"/>
      <c r="E9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16384" width="11.42578125" style="89"/>
  </cols>
  <sheetData>
    <row r="1" spans="1:5" s="12" customFormat="1" x14ac:dyDescent="0.2">
      <c r="A1" s="21" t="s">
        <v>43</v>
      </c>
      <c r="B1" s="21"/>
      <c r="C1" s="337"/>
      <c r="D1" s="24"/>
      <c r="E1" s="5"/>
    </row>
    <row r="2" spans="1:5" s="12" customFormat="1" x14ac:dyDescent="0.2">
      <c r="A2" s="21" t="s">
        <v>139</v>
      </c>
      <c r="B2" s="21"/>
      <c r="C2" s="13"/>
    </row>
    <row r="3" spans="1:5" s="12" customFormat="1" x14ac:dyDescent="0.2">
      <c r="C3" s="13"/>
    </row>
    <row r="4" spans="1:5" s="12" customFormat="1" x14ac:dyDescent="0.2">
      <c r="C4" s="13"/>
    </row>
    <row r="5" spans="1:5" s="12" customFormat="1" x14ac:dyDescent="0.2">
      <c r="A5" s="217" t="s">
        <v>350</v>
      </c>
      <c r="B5" s="190"/>
      <c r="C5" s="7"/>
      <c r="D5" s="89"/>
      <c r="E5" s="325" t="s">
        <v>344</v>
      </c>
    </row>
    <row r="6" spans="1:5" s="12" customFormat="1" x14ac:dyDescent="0.2">
      <c r="A6" s="288"/>
      <c r="B6" s="89"/>
      <c r="C6" s="7"/>
      <c r="D6" s="89"/>
      <c r="E6" s="89"/>
    </row>
    <row r="7" spans="1:5" s="12" customFormat="1" ht="15" customHeight="1" x14ac:dyDescent="0.2">
      <c r="A7" s="228" t="s">
        <v>45</v>
      </c>
      <c r="B7" s="227" t="s">
        <v>46</v>
      </c>
      <c r="C7" s="225" t="s">
        <v>242</v>
      </c>
      <c r="D7" s="225" t="s">
        <v>338</v>
      </c>
      <c r="E7" s="225" t="s">
        <v>260</v>
      </c>
    </row>
    <row r="8" spans="1:5" s="12" customFormat="1" x14ac:dyDescent="0.2">
      <c r="A8" s="331"/>
      <c r="B8" s="330"/>
      <c r="C8" s="329"/>
      <c r="D8" s="324"/>
      <c r="E8" s="303"/>
    </row>
    <row r="9" spans="1:5" s="12" customFormat="1" x14ac:dyDescent="0.2">
      <c r="A9" s="223"/>
      <c r="B9" s="328"/>
      <c r="C9" s="324"/>
      <c r="D9" s="324"/>
      <c r="E9" s="303"/>
    </row>
    <row r="10" spans="1:5" s="12" customFormat="1" x14ac:dyDescent="0.2">
      <c r="A10" s="323"/>
      <c r="B10" s="323" t="s">
        <v>349</v>
      </c>
      <c r="C10" s="327">
        <f>SUM(C8:C9)</f>
        <v>0</v>
      </c>
      <c r="D10" s="326"/>
      <c r="E10" s="326"/>
    </row>
    <row r="11" spans="1:5" s="12" customFormat="1" x14ac:dyDescent="0.2">
      <c r="C11" s="13"/>
    </row>
    <row r="12" spans="1:5" s="12" customFormat="1" x14ac:dyDescent="0.2">
      <c r="C12" s="13"/>
    </row>
    <row r="13" spans="1:5" s="12" customFormat="1" ht="11.25" customHeight="1" x14ac:dyDescent="0.2">
      <c r="A13" s="217" t="s">
        <v>348</v>
      </c>
      <c r="B13" s="217"/>
      <c r="C13" s="13"/>
      <c r="D13" s="25"/>
      <c r="E13" s="190" t="s">
        <v>347</v>
      </c>
    </row>
    <row r="14" spans="1:5" s="24" customFormat="1" x14ac:dyDescent="0.2">
      <c r="A14" s="281"/>
      <c r="B14" s="281"/>
      <c r="C14" s="23"/>
      <c r="D14" s="25"/>
    </row>
    <row r="15" spans="1:5" ht="15" customHeight="1" x14ac:dyDescent="0.2">
      <c r="A15" s="228" t="s">
        <v>45</v>
      </c>
      <c r="B15" s="227" t="s">
        <v>46</v>
      </c>
      <c r="C15" s="225" t="s">
        <v>242</v>
      </c>
      <c r="D15" s="225" t="s">
        <v>338</v>
      </c>
      <c r="E15" s="225" t="s">
        <v>260</v>
      </c>
    </row>
    <row r="16" spans="1:5" ht="11.25" customHeight="1" x14ac:dyDescent="0.2">
      <c r="A16" s="238"/>
      <c r="B16" s="276"/>
      <c r="C16" s="222"/>
      <c r="D16" s="222"/>
      <c r="E16" s="303"/>
    </row>
    <row r="17" spans="1:5" x14ac:dyDescent="0.2">
      <c r="A17" s="238"/>
      <c r="B17" s="276"/>
      <c r="C17" s="222"/>
      <c r="D17" s="222"/>
      <c r="E17" s="303"/>
    </row>
    <row r="18" spans="1:5" x14ac:dyDescent="0.2">
      <c r="A18" s="336"/>
      <c r="B18" s="336" t="s">
        <v>346</v>
      </c>
      <c r="C18" s="335">
        <f>SUM(C16:C17)</f>
        <v>0</v>
      </c>
      <c r="D18" s="244"/>
      <c r="E18" s="244"/>
    </row>
    <row r="21" spans="1:5" x14ac:dyDescent="0.2">
      <c r="A21" s="217" t="s">
        <v>345</v>
      </c>
      <c r="B21" s="190"/>
      <c r="E21" s="325" t="s">
        <v>344</v>
      </c>
    </row>
    <row r="22" spans="1:5" x14ac:dyDescent="0.2">
      <c r="A22" s="288"/>
    </row>
    <row r="23" spans="1:5" ht="15" customHeight="1" x14ac:dyDescent="0.2">
      <c r="A23" s="228" t="s">
        <v>45</v>
      </c>
      <c r="B23" s="227" t="s">
        <v>46</v>
      </c>
      <c r="C23" s="225" t="s">
        <v>242</v>
      </c>
      <c r="D23" s="225" t="s">
        <v>338</v>
      </c>
      <c r="E23" s="225" t="s">
        <v>260</v>
      </c>
    </row>
    <row r="24" spans="1:5" x14ac:dyDescent="0.2">
      <c r="A24" s="331"/>
      <c r="B24" s="330"/>
      <c r="C24" s="329"/>
      <c r="D24" s="324"/>
      <c r="E24" s="303"/>
    </row>
    <row r="25" spans="1:5" x14ac:dyDescent="0.2">
      <c r="A25" s="223"/>
      <c r="B25" s="328"/>
      <c r="C25" s="324"/>
      <c r="D25" s="324"/>
      <c r="E25" s="303"/>
    </row>
    <row r="26" spans="1:5" x14ac:dyDescent="0.2">
      <c r="A26" s="323"/>
      <c r="B26" s="323" t="s">
        <v>343</v>
      </c>
      <c r="C26" s="327">
        <f>SUM(C24:C25)</f>
        <v>0</v>
      </c>
      <c r="D26" s="326"/>
      <c r="E26" s="326"/>
    </row>
  </sheetData>
  <dataValidations count="5">
    <dataValidation allowBlank="1" showInputMessage="1" showErrorMessage="1" prompt="Saldo final de la Información Financiera Trimestral que se presenta (trimestral: 1er, 2do, 3ro. o 4to.)." sqref="C7 C15 C23"/>
    <dataValidation allowBlank="1" showInputMessage="1" showErrorMessage="1" prompt="Corresponde al número de la cuenta de acuerdo al Plan de Cuentas emitido por el CONAC (DOF 23/12/2015)." sqref="A7 A15 A23"/>
    <dataValidation allowBlank="1" showInputMessage="1" showErrorMessage="1" prompt="Características cualitativas significativas que les impacten financieramente." sqref="E15 E7 E23"/>
    <dataValidation allowBlank="1" showInputMessage="1" showErrorMessage="1" prompt="Especificar origen de dicho recurso: Federal, Estatal, Municipal, Particulares." sqref="D15 D7 D23"/>
    <dataValidation allowBlank="1" showInputMessage="1" showErrorMessage="1" prompt="Corresponde al nombre o descripción de la cuenta de acuerdo al Plan de Cuentas emitido por el CONAC." sqref="B15 B7 B23"/>
  </dataValidations>
  <pageMargins left="0.7" right="0.7" top="0.75" bottom="0.75" header="0.3" footer="0.3"/>
  <pageSetup scale="77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10" zoomScaleNormal="100" zoomScaleSheetLayoutView="110" workbookViewId="0">
      <selection activeCell="A2" sqref="A2:B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5" width="17.7109375" style="6" customWidth="1"/>
    <col min="6" max="16384" width="11.42578125" style="6"/>
  </cols>
  <sheetData>
    <row r="2" spans="1:5" ht="15" customHeight="1" x14ac:dyDescent="0.2">
      <c r="A2" s="475" t="s">
        <v>143</v>
      </c>
      <c r="B2" s="476"/>
      <c r="C2" s="88"/>
      <c r="D2" s="88"/>
      <c r="E2" s="88"/>
    </row>
    <row r="3" spans="1:5" ht="12" thickBot="1" x14ac:dyDescent="0.25">
      <c r="A3" s="88"/>
      <c r="B3" s="88"/>
      <c r="C3" s="88"/>
      <c r="D3" s="88"/>
      <c r="E3" s="88"/>
    </row>
    <row r="4" spans="1:5" ht="14.1" customHeight="1" x14ac:dyDescent="0.2">
      <c r="A4" s="137" t="s">
        <v>234</v>
      </c>
      <c r="B4" s="94"/>
      <c r="C4" s="94"/>
      <c r="D4" s="94"/>
      <c r="E4" s="95"/>
    </row>
    <row r="5" spans="1:5" ht="14.1" customHeight="1" x14ac:dyDescent="0.2">
      <c r="A5" s="139" t="s">
        <v>144</v>
      </c>
      <c r="B5" s="12"/>
      <c r="C5" s="12"/>
      <c r="D5" s="12"/>
      <c r="E5" s="96"/>
    </row>
    <row r="6" spans="1:5" ht="14.1" customHeight="1" x14ac:dyDescent="0.2">
      <c r="A6" s="139" t="s">
        <v>173</v>
      </c>
      <c r="B6" s="105"/>
      <c r="C6" s="105"/>
      <c r="D6" s="105"/>
      <c r="E6" s="106"/>
    </row>
    <row r="7" spans="1:5" ht="14.1" customHeight="1" x14ac:dyDescent="0.2">
      <c r="A7" s="162" t="s">
        <v>180</v>
      </c>
      <c r="B7" s="12"/>
      <c r="C7" s="12"/>
      <c r="D7" s="12"/>
      <c r="E7" s="96"/>
    </row>
    <row r="8" spans="1:5" ht="14.1" customHeight="1" thickBot="1" x14ac:dyDescent="0.25">
      <c r="A8" s="163" t="s">
        <v>174</v>
      </c>
      <c r="B8" s="97"/>
      <c r="C8" s="97"/>
      <c r="D8" s="97"/>
      <c r="E8" s="98"/>
    </row>
    <row r="9" spans="1:5" x14ac:dyDescent="0.2">
      <c r="A9" s="88"/>
      <c r="B9" s="88"/>
      <c r="C9" s="88"/>
      <c r="D9" s="88"/>
      <c r="E9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0"/>
  <sheetViews>
    <sheetView zoomScaleNormal="100" zoomScaleSheetLayoutView="100" workbookViewId="0">
      <selection activeCell="A2" sqref="A2"/>
    </sheetView>
  </sheetViews>
  <sheetFormatPr baseColWidth="10" defaultRowHeight="11.25" x14ac:dyDescent="0.2"/>
  <cols>
    <col min="1" max="1" width="8.7109375" style="189" customWidth="1"/>
    <col min="2" max="2" width="23.140625" style="2" customWidth="1"/>
    <col min="3" max="3" width="11.42578125" style="2"/>
    <col min="4" max="4" width="11.5703125" style="2" customWidth="1"/>
    <col min="5" max="5" width="10.85546875" style="2" bestFit="1" customWidth="1"/>
    <col min="6" max="7" width="12.28515625" style="27" customWidth="1"/>
    <col min="8" max="8" width="14.28515625" style="27" customWidth="1"/>
    <col min="9" max="9" width="13.42578125" style="27" customWidth="1"/>
    <col min="10" max="10" width="9.42578125" style="27" customWidth="1"/>
    <col min="11" max="12" width="9.7109375" style="27" customWidth="1"/>
    <col min="13" max="15" width="12.7109375" style="27" customWidth="1"/>
    <col min="16" max="16" width="9.140625" style="2" customWidth="1"/>
    <col min="17" max="18" width="10.7109375" style="2" customWidth="1"/>
    <col min="19" max="19" width="10.7109375" style="34" customWidth="1"/>
    <col min="20" max="20" width="11.28515625" style="2" customWidth="1"/>
    <col min="21" max="21" width="8.85546875" style="2" bestFit="1" customWidth="1"/>
    <col min="22" max="22" width="10.42578125" style="2" customWidth="1"/>
    <col min="23" max="23" width="9.28515625" style="2" bestFit="1" customWidth="1"/>
    <col min="24" max="24" width="16" style="2" customWidth="1"/>
    <col min="25" max="25" width="15" style="2" customWidth="1"/>
    <col min="26" max="26" width="11.7109375" style="2" customWidth="1"/>
    <col min="27" max="27" width="16" style="2" customWidth="1"/>
    <col min="28" max="28" width="11.42578125" style="194"/>
    <col min="29" max="16384" width="11.42578125" style="193"/>
  </cols>
  <sheetData>
    <row r="1" spans="1:28" s="24" customFormat="1" ht="18" customHeight="1" x14ac:dyDescent="0.2">
      <c r="A1" s="489" t="s">
        <v>1640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  <c r="X1" s="489"/>
      <c r="Y1" s="489"/>
      <c r="Z1" s="489"/>
      <c r="AA1" s="5"/>
      <c r="AB1" s="12"/>
    </row>
    <row r="2" spans="1:28" s="24" customFormat="1" x14ac:dyDescent="0.2">
      <c r="A2" s="89"/>
      <c r="B2" s="89"/>
      <c r="C2" s="89"/>
      <c r="D2" s="89"/>
      <c r="E2" s="89"/>
      <c r="F2" s="7"/>
      <c r="G2" s="7"/>
      <c r="H2" s="7"/>
      <c r="I2" s="7"/>
      <c r="J2" s="7"/>
      <c r="K2" s="7"/>
      <c r="L2" s="7"/>
      <c r="M2" s="7"/>
      <c r="N2" s="7"/>
      <c r="O2" s="7"/>
      <c r="P2" s="89"/>
      <c r="Q2" s="89"/>
      <c r="R2" s="89"/>
      <c r="S2" s="26"/>
      <c r="T2" s="89"/>
      <c r="U2" s="89"/>
      <c r="V2" s="89"/>
      <c r="W2" s="89"/>
      <c r="X2" s="89"/>
      <c r="Y2" s="89"/>
      <c r="Z2" s="89"/>
      <c r="AA2" s="89"/>
      <c r="AB2" s="12"/>
    </row>
    <row r="3" spans="1:28" s="24" customFormat="1" x14ac:dyDescent="0.2">
      <c r="A3" s="89"/>
      <c r="B3" s="89"/>
      <c r="C3" s="89"/>
      <c r="D3" s="89"/>
      <c r="E3" s="89"/>
      <c r="F3" s="7"/>
      <c r="G3" s="7"/>
      <c r="H3" s="7"/>
      <c r="I3" s="7"/>
      <c r="J3" s="7"/>
      <c r="K3" s="7"/>
      <c r="L3" s="7"/>
      <c r="M3" s="7"/>
      <c r="N3" s="7"/>
      <c r="O3" s="7"/>
      <c r="P3" s="89"/>
      <c r="Q3" s="89"/>
      <c r="R3" s="89"/>
      <c r="S3" s="26"/>
      <c r="T3" s="89"/>
      <c r="U3" s="89"/>
      <c r="V3" s="89"/>
      <c r="W3" s="89"/>
      <c r="X3" s="89"/>
      <c r="Y3" s="89"/>
      <c r="Z3" s="89"/>
      <c r="AA3" s="89"/>
      <c r="AB3" s="12"/>
    </row>
    <row r="4" spans="1:28" s="24" customFormat="1" ht="11.25" customHeight="1" x14ac:dyDescent="0.2">
      <c r="A4" s="217" t="s">
        <v>130</v>
      </c>
      <c r="B4" s="187"/>
      <c r="C4" s="187"/>
      <c r="D4" s="187"/>
      <c r="E4" s="188"/>
      <c r="F4" s="13"/>
      <c r="G4" s="13"/>
      <c r="H4" s="13"/>
      <c r="I4" s="13"/>
      <c r="J4" s="27"/>
      <c r="K4" s="27"/>
      <c r="L4" s="27"/>
      <c r="M4" s="27"/>
      <c r="N4" s="27"/>
      <c r="O4" s="7"/>
      <c r="P4" s="490" t="s">
        <v>54</v>
      </c>
      <c r="Q4" s="490"/>
      <c r="R4" s="490"/>
      <c r="S4" s="490"/>
      <c r="T4" s="490"/>
      <c r="U4" s="89"/>
      <c r="V4" s="89"/>
      <c r="W4" s="89"/>
      <c r="X4" s="89"/>
      <c r="Y4" s="89"/>
      <c r="Z4" s="89"/>
      <c r="AA4" s="89"/>
      <c r="AB4" s="12"/>
    </row>
    <row r="5" spans="1:28" s="24" customFormat="1" x14ac:dyDescent="0.2">
      <c r="A5" s="74"/>
      <c r="B5" s="75"/>
      <c r="C5" s="76"/>
      <c r="D5" s="8"/>
      <c r="E5" s="25"/>
      <c r="F5" s="23"/>
      <c r="G5" s="23"/>
      <c r="H5" s="23"/>
      <c r="I5" s="23"/>
      <c r="J5" s="9"/>
      <c r="K5" s="9"/>
      <c r="L5" s="9"/>
      <c r="M5" s="9"/>
      <c r="N5" s="9"/>
      <c r="O5" s="9"/>
      <c r="P5" s="8"/>
      <c r="Q5" s="8"/>
      <c r="R5" s="8"/>
      <c r="S5" s="28"/>
      <c r="T5" s="8"/>
      <c r="U5" s="8"/>
      <c r="V5" s="8"/>
      <c r="W5" s="8"/>
      <c r="X5" s="8"/>
      <c r="Y5" s="8"/>
      <c r="Z5" s="8"/>
      <c r="AA5" s="8"/>
    </row>
    <row r="6" spans="1:28" ht="15.75" customHeight="1" x14ac:dyDescent="0.2">
      <c r="A6" s="77"/>
      <c r="B6" s="491" t="s">
        <v>55</v>
      </c>
      <c r="C6" s="491"/>
      <c r="D6" s="491"/>
      <c r="E6" s="491"/>
      <c r="F6" s="491"/>
      <c r="G6" s="491"/>
      <c r="H6" s="491"/>
      <c r="I6" s="491"/>
      <c r="J6" s="491"/>
      <c r="K6" s="491"/>
      <c r="L6" s="491"/>
      <c r="M6" s="491"/>
      <c r="N6" s="491"/>
      <c r="O6" s="491"/>
      <c r="P6" s="491"/>
      <c r="Q6" s="491"/>
      <c r="R6" s="491"/>
      <c r="S6" s="491"/>
      <c r="T6" s="491"/>
      <c r="U6" s="491"/>
      <c r="V6" s="491"/>
      <c r="W6" s="491"/>
      <c r="X6" s="491"/>
      <c r="Y6" s="491"/>
      <c r="Z6" s="491"/>
      <c r="AA6" s="492"/>
    </row>
    <row r="7" spans="1:28" ht="12.95" customHeight="1" x14ac:dyDescent="0.2">
      <c r="A7" s="212"/>
      <c r="B7" s="212"/>
      <c r="C7" s="212"/>
      <c r="D7" s="212"/>
      <c r="E7" s="212"/>
      <c r="F7" s="215" t="s">
        <v>120</v>
      </c>
      <c r="G7" s="214"/>
      <c r="H7" s="216" t="s">
        <v>238</v>
      </c>
      <c r="I7" s="213"/>
      <c r="J7" s="212"/>
      <c r="K7" s="215" t="s">
        <v>121</v>
      </c>
      <c r="L7" s="214"/>
      <c r="M7" s="213"/>
      <c r="N7" s="213"/>
      <c r="O7" s="213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</row>
    <row r="8" spans="1:28" s="207" customFormat="1" ht="33.75" customHeight="1" x14ac:dyDescent="0.25">
      <c r="A8" s="209" t="s">
        <v>125</v>
      </c>
      <c r="B8" s="209" t="s">
        <v>56</v>
      </c>
      <c r="C8" s="209" t="s">
        <v>57</v>
      </c>
      <c r="D8" s="209" t="s">
        <v>134</v>
      </c>
      <c r="E8" s="209" t="s">
        <v>126</v>
      </c>
      <c r="F8" s="211" t="s">
        <v>69</v>
      </c>
      <c r="G8" s="211" t="s">
        <v>70</v>
      </c>
      <c r="H8" s="211" t="s">
        <v>70</v>
      </c>
      <c r="I8" s="210" t="s">
        <v>127</v>
      </c>
      <c r="J8" s="209" t="s">
        <v>58</v>
      </c>
      <c r="K8" s="211" t="s">
        <v>69</v>
      </c>
      <c r="L8" s="211" t="s">
        <v>70</v>
      </c>
      <c r="M8" s="210" t="s">
        <v>122</v>
      </c>
      <c r="N8" s="210" t="s">
        <v>123</v>
      </c>
      <c r="O8" s="210" t="s">
        <v>59</v>
      </c>
      <c r="P8" s="209" t="s">
        <v>128</v>
      </c>
      <c r="Q8" s="209" t="s">
        <v>129</v>
      </c>
      <c r="R8" s="209" t="s">
        <v>60</v>
      </c>
      <c r="S8" s="209" t="s">
        <v>61</v>
      </c>
      <c r="T8" s="209" t="s">
        <v>62</v>
      </c>
      <c r="U8" s="209" t="s">
        <v>63</v>
      </c>
      <c r="V8" s="209" t="s">
        <v>64</v>
      </c>
      <c r="W8" s="209" t="s">
        <v>65</v>
      </c>
      <c r="X8" s="209" t="s">
        <v>66</v>
      </c>
      <c r="Y8" s="209" t="s">
        <v>124</v>
      </c>
      <c r="Z8" s="209" t="s">
        <v>67</v>
      </c>
      <c r="AA8" s="209" t="s">
        <v>68</v>
      </c>
      <c r="AB8" s="208"/>
    </row>
    <row r="9" spans="1:28" x14ac:dyDescent="0.2">
      <c r="A9" s="204" t="s">
        <v>71</v>
      </c>
      <c r="B9" s="199"/>
      <c r="C9" s="197"/>
      <c r="D9" s="197"/>
      <c r="E9" s="197"/>
      <c r="F9" s="201"/>
      <c r="G9" s="201"/>
      <c r="H9" s="203"/>
      <c r="I9" s="203"/>
      <c r="J9" s="202"/>
      <c r="K9" s="201"/>
      <c r="L9" s="201"/>
      <c r="M9" s="201"/>
      <c r="N9" s="201"/>
      <c r="O9" s="201"/>
      <c r="P9" s="200"/>
      <c r="Q9" s="200"/>
      <c r="R9" s="198"/>
      <c r="S9" s="198"/>
      <c r="T9" s="197"/>
      <c r="U9" s="197"/>
      <c r="V9" s="199"/>
      <c r="W9" s="199"/>
      <c r="X9" s="197"/>
      <c r="Y9" s="197"/>
      <c r="Z9" s="198"/>
      <c r="AA9" s="197"/>
    </row>
    <row r="10" spans="1:28" s="205" customFormat="1" x14ac:dyDescent="0.2">
      <c r="A10" s="204" t="s">
        <v>72</v>
      </c>
      <c r="B10" s="199"/>
      <c r="C10" s="197"/>
      <c r="D10" s="197"/>
      <c r="E10" s="197"/>
      <c r="F10" s="201"/>
      <c r="G10" s="201"/>
      <c r="H10" s="203"/>
      <c r="I10" s="203"/>
      <c r="J10" s="202"/>
      <c r="K10" s="201"/>
      <c r="L10" s="201"/>
      <c r="M10" s="201"/>
      <c r="N10" s="201"/>
      <c r="O10" s="201"/>
      <c r="P10" s="200"/>
      <c r="Q10" s="200"/>
      <c r="R10" s="198"/>
      <c r="S10" s="198"/>
      <c r="T10" s="197"/>
      <c r="U10" s="197"/>
      <c r="V10" s="199"/>
      <c r="W10" s="199"/>
      <c r="X10" s="197"/>
      <c r="Y10" s="197"/>
      <c r="Z10" s="198"/>
      <c r="AA10" s="197"/>
      <c r="AB10" s="206"/>
    </row>
    <row r="11" spans="1:28" s="194" customFormat="1" x14ac:dyDescent="0.2">
      <c r="A11" s="204" t="s">
        <v>73</v>
      </c>
      <c r="B11" s="199"/>
      <c r="C11" s="197"/>
      <c r="D11" s="197"/>
      <c r="E11" s="197"/>
      <c r="F11" s="201"/>
      <c r="G11" s="201"/>
      <c r="H11" s="203"/>
      <c r="I11" s="203"/>
      <c r="J11" s="202"/>
      <c r="K11" s="201"/>
      <c r="L11" s="201"/>
      <c r="M11" s="201"/>
      <c r="N11" s="201"/>
      <c r="O11" s="201"/>
      <c r="P11" s="200"/>
      <c r="Q11" s="200"/>
      <c r="R11" s="198"/>
      <c r="S11" s="198"/>
      <c r="T11" s="197"/>
      <c r="U11" s="197"/>
      <c r="V11" s="199"/>
      <c r="W11" s="199"/>
      <c r="X11" s="197"/>
      <c r="Y11" s="197"/>
      <c r="Z11" s="198"/>
      <c r="AA11" s="197"/>
    </row>
    <row r="12" spans="1:28" s="194" customFormat="1" x14ac:dyDescent="0.2">
      <c r="A12" s="204" t="s">
        <v>74</v>
      </c>
      <c r="B12" s="199"/>
      <c r="C12" s="197"/>
      <c r="D12" s="197"/>
      <c r="E12" s="197"/>
      <c r="F12" s="201"/>
      <c r="G12" s="201"/>
      <c r="H12" s="203"/>
      <c r="I12" s="203"/>
      <c r="J12" s="202"/>
      <c r="K12" s="201"/>
      <c r="L12" s="201"/>
      <c r="M12" s="201"/>
      <c r="N12" s="201"/>
      <c r="O12" s="201"/>
      <c r="P12" s="200"/>
      <c r="Q12" s="200"/>
      <c r="R12" s="198"/>
      <c r="S12" s="198"/>
      <c r="T12" s="197"/>
      <c r="U12" s="197"/>
      <c r="V12" s="199"/>
      <c r="W12" s="199"/>
      <c r="X12" s="197"/>
      <c r="Y12" s="197"/>
      <c r="Z12" s="198"/>
      <c r="AA12" s="197"/>
    </row>
    <row r="13" spans="1:28" s="194" customFormat="1" x14ac:dyDescent="0.2">
      <c r="A13" s="204"/>
      <c r="B13" s="199"/>
      <c r="C13" s="197"/>
      <c r="D13" s="197"/>
      <c r="E13" s="197"/>
      <c r="F13" s="201"/>
      <c r="G13" s="201"/>
      <c r="H13" s="203"/>
      <c r="I13" s="203"/>
      <c r="J13" s="202"/>
      <c r="K13" s="201"/>
      <c r="L13" s="201"/>
      <c r="M13" s="201"/>
      <c r="N13" s="201"/>
      <c r="O13" s="201"/>
      <c r="P13" s="200"/>
      <c r="Q13" s="200"/>
      <c r="R13" s="198"/>
      <c r="S13" s="198"/>
      <c r="T13" s="197"/>
      <c r="U13" s="197"/>
      <c r="V13" s="199"/>
      <c r="W13" s="199"/>
      <c r="X13" s="197"/>
      <c r="Y13" s="197"/>
      <c r="Z13" s="198"/>
      <c r="AA13" s="197"/>
    </row>
    <row r="14" spans="1:28" s="194" customFormat="1" x14ac:dyDescent="0.2">
      <c r="A14" s="204"/>
      <c r="B14" s="199"/>
      <c r="C14" s="197"/>
      <c r="D14" s="197"/>
      <c r="E14" s="197"/>
      <c r="F14" s="201"/>
      <c r="G14" s="201"/>
      <c r="H14" s="203"/>
      <c r="I14" s="203"/>
      <c r="J14" s="202"/>
      <c r="K14" s="201"/>
      <c r="L14" s="201"/>
      <c r="M14" s="201"/>
      <c r="N14" s="201"/>
      <c r="O14" s="201"/>
      <c r="P14" s="200"/>
      <c r="Q14" s="200"/>
      <c r="R14" s="198"/>
      <c r="S14" s="198"/>
      <c r="T14" s="197"/>
      <c r="U14" s="197"/>
      <c r="V14" s="199"/>
      <c r="W14" s="199"/>
      <c r="X14" s="197"/>
      <c r="Y14" s="197"/>
      <c r="Z14" s="198"/>
      <c r="AA14" s="197"/>
    </row>
    <row r="15" spans="1:28" s="194" customFormat="1" x14ac:dyDescent="0.2">
      <c r="A15" s="204"/>
      <c r="B15" s="199"/>
      <c r="C15" s="197"/>
      <c r="D15" s="197"/>
      <c r="E15" s="197"/>
      <c r="F15" s="201"/>
      <c r="G15" s="201"/>
      <c r="H15" s="203"/>
      <c r="I15" s="203"/>
      <c r="J15" s="202"/>
      <c r="K15" s="201"/>
      <c r="L15" s="201"/>
      <c r="M15" s="201"/>
      <c r="N15" s="201"/>
      <c r="O15" s="201"/>
      <c r="P15" s="200"/>
      <c r="Q15" s="200"/>
      <c r="R15" s="198"/>
      <c r="S15" s="198"/>
      <c r="T15" s="197"/>
      <c r="U15" s="197"/>
      <c r="V15" s="199"/>
      <c r="W15" s="199"/>
      <c r="X15" s="197"/>
      <c r="Y15" s="197"/>
      <c r="Z15" s="198"/>
      <c r="AA15" s="197"/>
    </row>
    <row r="16" spans="1:28" s="194" customFormat="1" x14ac:dyDescent="0.2">
      <c r="A16" s="204"/>
      <c r="B16" s="199"/>
      <c r="C16" s="197"/>
      <c r="D16" s="197"/>
      <c r="E16" s="197"/>
      <c r="F16" s="201"/>
      <c r="G16" s="201"/>
      <c r="H16" s="203"/>
      <c r="I16" s="203"/>
      <c r="J16" s="202"/>
      <c r="K16" s="201"/>
      <c r="L16" s="201"/>
      <c r="M16" s="201"/>
      <c r="N16" s="201"/>
      <c r="O16" s="201"/>
      <c r="P16" s="200"/>
      <c r="Q16" s="200"/>
      <c r="R16" s="198"/>
      <c r="S16" s="198"/>
      <c r="T16" s="197"/>
      <c r="U16" s="197"/>
      <c r="V16" s="199"/>
      <c r="W16" s="199"/>
      <c r="X16" s="197"/>
      <c r="Y16" s="197"/>
      <c r="Z16" s="198"/>
      <c r="AA16" s="197"/>
    </row>
    <row r="17" spans="1:27" x14ac:dyDescent="0.2">
      <c r="A17" s="204"/>
      <c r="B17" s="199"/>
      <c r="C17" s="197"/>
      <c r="D17" s="197"/>
      <c r="E17" s="197"/>
      <c r="F17" s="201"/>
      <c r="G17" s="201"/>
      <c r="H17" s="203"/>
      <c r="I17" s="203"/>
      <c r="J17" s="202"/>
      <c r="K17" s="201"/>
      <c r="L17" s="201"/>
      <c r="M17" s="201"/>
      <c r="N17" s="201"/>
      <c r="O17" s="201"/>
      <c r="P17" s="200"/>
      <c r="Q17" s="200"/>
      <c r="R17" s="198"/>
      <c r="S17" s="198"/>
      <c r="T17" s="197"/>
      <c r="U17" s="197"/>
      <c r="V17" s="199"/>
      <c r="W17" s="199"/>
      <c r="X17" s="197"/>
      <c r="Y17" s="197"/>
      <c r="Z17" s="198"/>
      <c r="AA17" s="197"/>
    </row>
    <row r="18" spans="1:27" s="195" customFormat="1" x14ac:dyDescent="0.2">
      <c r="A18" s="196">
        <v>900001</v>
      </c>
      <c r="B18" s="78" t="s">
        <v>75</v>
      </c>
      <c r="C18" s="78"/>
      <c r="D18" s="78"/>
      <c r="E18" s="78"/>
      <c r="F18" s="79">
        <f>SUM(F9:F17)</f>
        <v>0</v>
      </c>
      <c r="G18" s="79">
        <f>SUM(G9:G17)</f>
        <v>0</v>
      </c>
      <c r="H18" s="79">
        <f>SUM(H9:H17)</f>
        <v>0</v>
      </c>
      <c r="I18" s="79">
        <f>SUM(I9:I17)</f>
        <v>0</v>
      </c>
      <c r="J18" s="80"/>
      <c r="K18" s="79">
        <f>SUM(K9:K17)</f>
        <v>0</v>
      </c>
      <c r="L18" s="79">
        <f>SUM(L9:L17)</f>
        <v>0</v>
      </c>
      <c r="M18" s="79">
        <f>SUM(M9:M17)</f>
        <v>0</v>
      </c>
      <c r="N18" s="79">
        <f>SUM(N9:N17)</f>
        <v>0</v>
      </c>
      <c r="O18" s="79">
        <f>SUM(O9:O17)</f>
        <v>0</v>
      </c>
      <c r="P18" s="81"/>
      <c r="Q18" s="78"/>
      <c r="R18" s="78"/>
      <c r="S18" s="82"/>
      <c r="T18" s="78"/>
      <c r="U18" s="78"/>
      <c r="V18" s="78"/>
      <c r="W18" s="78"/>
      <c r="X18" s="78"/>
      <c r="Y18" s="78"/>
      <c r="Z18" s="78"/>
      <c r="AA18" s="78"/>
    </row>
    <row r="19" spans="1:27" s="195" customFormat="1" x14ac:dyDescent="0.2">
      <c r="A19" s="15"/>
      <c r="B19" s="30"/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  <c r="Q19" s="30"/>
      <c r="R19" s="30"/>
      <c r="S19" s="33"/>
      <c r="T19" s="30"/>
      <c r="U19" s="30"/>
      <c r="V19" s="30"/>
      <c r="W19" s="30"/>
      <c r="X19" s="30"/>
      <c r="Y19" s="30"/>
      <c r="Z19" s="30"/>
      <c r="AA19" s="30"/>
    </row>
    <row r="20" spans="1:27" s="195" customFormat="1" x14ac:dyDescent="0.2">
      <c r="A20" s="15"/>
      <c r="B20" s="30"/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/>
      <c r="Q20" s="30"/>
      <c r="R20" s="30"/>
      <c r="S20" s="33"/>
      <c r="T20" s="30"/>
      <c r="U20" s="30"/>
      <c r="V20" s="30"/>
      <c r="W20" s="30"/>
      <c r="X20" s="30"/>
      <c r="Y20" s="30"/>
      <c r="Z20" s="30"/>
      <c r="AA20" s="30"/>
    </row>
  </sheetData>
  <sheetProtection algorithmName="SHA-512" hashValue="DH8e5NoihEeeMCV/Ysvi12UZSl2Oob0ln0HDXJLVTsilGHuSiDkYCaiqeY+A+RPKSew/6/K29StttKStemqsqg==" saltValue="A0yXxDQeU+xKxSVXaC4FZw==" spinCount="100000" sheet="1" objects="1" scenarios="1" insertRows="0" deleteRows="0" autoFilter="0"/>
  <mergeCells count="3">
    <mergeCell ref="A1:Z1"/>
    <mergeCell ref="P4:T4"/>
    <mergeCell ref="B6:AA6"/>
  </mergeCells>
  <dataValidations count="25">
    <dataValidation allowBlank="1" showInputMessage="1" showErrorMessage="1" prompt="Costo financiero al periodo que se está reportando." sqref="N7:N8"/>
    <dataValidation allowBlank="1" showInputMessage="1" showErrorMessage="1" prompt="Monto del Capital (PRÉSTAMO O FINANCIAMIENTO) pagado al periodo, sin intereses." sqref="O7:O8"/>
    <dataValidation allowBlank="1" showInputMessage="1" showErrorMessage="1" prompt="Corresponde al número consecutivo que la entidad le asigne para enumerar las deudas." sqref="A7:A8"/>
    <dataValidation allowBlank="1" showInputMessage="1" showErrorMessage="1" prompt="Obra, bien o servicio por el cual se contrató el crédito." sqref="B7:B8"/>
    <dataValidation allowBlank="1" showInputMessage="1" showErrorMessage="1" prompt="Entidad Financiera que otorga el crédito o financiamiento al Municipio, Ejecutivo Estatal, etc." sqref="C7:C8"/>
    <dataValidation allowBlank="1" showInputMessage="1" showErrorMessage="1" prompt="El registro numérico con que el ACREEDOR registra el contrato." sqref="D7:D8"/>
    <dataValidation allowBlank="1" showInputMessage="1" showErrorMessage="1" prompt="Instrumento financiero, mediante el cual se contrata y se obliga el pago del crédito: Emisión de bonos, pagarés, cetes, etc." sqref="E7:E8"/>
    <dataValidation allowBlank="1" showInputMessage="1" showErrorMessage="1" prompt="Monto del Capital (PRÉSTAMO O FINANCIAMIENTO) contratado. " sqref="F7:G7"/>
    <dataValidation allowBlank="1" showInputMessage="1" showErrorMessage="1" prompt="Monto del financiamiento que efectivamente se ha utilizado." sqref="H7"/>
    <dataValidation allowBlank="1" showInputMessage="1" showErrorMessage="1" prompt="Saldo por pagar actualizado." sqref="I7:I8"/>
    <dataValidation allowBlank="1" showInputMessage="1" showErrorMessage="1" prompt="Intereses pactados durante la vigencia del contrato." sqref="J7:J8"/>
    <dataValidation allowBlank="1" showInputMessage="1" showErrorMessage="1" prompt="Monto del Capital (PRÉSTAMO O FINANCIAMIENTO) pagado, desde la fecha de su contratación hasta la fecha del reporte (acumulado), sin intereses." sqref="K7:L7"/>
    <dataValidation allowBlank="1" showInputMessage="1" showErrorMessage="1" prompt="Costo financiero del pago desde la fecha de su contratación hasta la fecha del reporte." sqref="M7:M8"/>
    <dataValidation allowBlank="1" showInputMessage="1" showErrorMessage="1" prompt="Número de amortización respecto del total pactado, contados desde la fecha de su contratación hasta la fecha del reporte. Ej. 26/180 (reflejar por renglón cada uno de los pagos efectuados en el periodo de cada crédito). " sqref="P7:P8"/>
    <dataValidation allowBlank="1" showInputMessage="1" showErrorMessage="1" prompt="Número de pagos efectuados durante el periodo que se está reportando." sqref="Q7:Q8"/>
    <dataValidation allowBlank="1" showInputMessage="1" showErrorMessage="1" prompt="Fecha al momento del otorgamiento del crédito y se plasma en el contrato." sqref="R7:R8"/>
    <dataValidation allowBlank="1" showInputMessage="1" showErrorMessage="1" prompt="Fecha originalmente pactada en el contrato, en la que se presume debe quedar cubierto el pago total del crédito otorgado." sqref="S7:S8"/>
    <dataValidation allowBlank="1" showInputMessage="1" showErrorMessage="1" prompt="De acuerdo a la Ley de Deuda Pública; la Deuda debe ser registrada en el &quot;Registro Estatal de Deuda Pública&quot;." sqref="T7:T8"/>
    <dataValidation allowBlank="1" showInputMessage="1" showErrorMessage="1" prompt="Ampliación en su caso, de la &quot;FECHA DE VENCIMIENTO&quot;." sqref="U7:U8"/>
    <dataValidation allowBlank="1" showInputMessage="1" showErrorMessage="1" prompt="Por lo regular el Gobierno del Estado, es el Aval de los Municipios." sqref="V7:V8"/>
    <dataValidation allowBlank="1" showInputMessage="1" showErrorMessage="1" prompt="Documento que garantiza el compromiso de pagar la obligación. Ej. Participaciones, etc." sqref="W7:W8"/>
    <dataValidation allowBlank="1" showInputMessage="1" showErrorMessage="1" prompt="Especificar la fuente del ingreso con el que se cubrirá el financiamiento." sqref="X7:X8"/>
    <dataValidation allowBlank="1" showInputMessage="1" showErrorMessage="1" prompt="Documento donde el Congreso Estatal autoriza al ENTE PÚBLICO A CONTRAER DEUDA." sqref="Y7:Y8"/>
    <dataValidation allowBlank="1" showInputMessage="1" showErrorMessage="1" prompt="Indicar si se trata de un &quot;Contrato Nuevo&quot;, &quot;Contrato Existente&quot; o &quot;Reestructuración&quot;." sqref="AA7:AA8"/>
    <dataValidation allowBlank="1" showInputMessage="1" showErrorMessage="1" prompt="Fecha en que el Congreso Estatal autoriza al ENTE PÚBLICO A CONTRAER DEUDA." sqref="Z7:Z8"/>
  </dataValidations>
  <printOptions horizontalCentered="1"/>
  <pageMargins left="0.19685039370078741" right="0.11811023622047245" top="0.74803149606299213" bottom="0.74803149606299213" header="0.31496062992125984" footer="0.31496062992125984"/>
  <pageSetup scale="4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9"/>
  <sheetViews>
    <sheetView view="pageBreakPreview" zoomScale="110" zoomScaleNormal="100" zoomScaleSheetLayoutView="110" workbookViewId="0">
      <pane ySplit="2" topLeftCell="A3" activePane="bottomLeft" state="frozen"/>
      <selection activeCell="A14" sqref="A14:B14"/>
      <selection pane="bottomLeft" activeCell="B17" sqref="B17"/>
    </sheetView>
  </sheetViews>
  <sheetFormatPr baseColWidth="10" defaultRowHeight="11.25" x14ac:dyDescent="0.2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61" customWidth="1"/>
    <col min="6" max="6" width="14.7109375" style="8" customWidth="1"/>
    <col min="7" max="16384" width="11.42578125" style="8"/>
  </cols>
  <sheetData>
    <row r="2" spans="1:6" ht="15" customHeight="1" x14ac:dyDescent="0.2">
      <c r="A2" s="475" t="s">
        <v>143</v>
      </c>
      <c r="B2" s="476"/>
      <c r="C2" s="8"/>
      <c r="D2" s="90"/>
      <c r="E2" s="90"/>
    </row>
    <row r="3" spans="1:6" ht="12" thickBot="1" x14ac:dyDescent="0.25">
      <c r="A3" s="91"/>
      <c r="B3" s="24"/>
      <c r="C3" s="24"/>
      <c r="D3" s="29"/>
      <c r="E3" s="29"/>
      <c r="F3" s="24"/>
    </row>
    <row r="4" spans="1:6" ht="14.1" customHeight="1" x14ac:dyDescent="0.2">
      <c r="A4" s="137" t="s">
        <v>234</v>
      </c>
      <c r="B4" s="138"/>
      <c r="C4" s="138"/>
      <c r="D4" s="138"/>
      <c r="E4" s="138"/>
      <c r="F4" s="103"/>
    </row>
    <row r="5" spans="1:6" ht="14.1" customHeight="1" x14ac:dyDescent="0.2">
      <c r="A5" s="139" t="s">
        <v>144</v>
      </c>
      <c r="B5" s="140"/>
      <c r="C5" s="140"/>
      <c r="D5" s="140"/>
      <c r="E5" s="140"/>
      <c r="F5" s="103"/>
    </row>
    <row r="6" spans="1:6" ht="14.1" customHeight="1" x14ac:dyDescent="0.2">
      <c r="A6" s="477" t="s">
        <v>228</v>
      </c>
      <c r="B6" s="478"/>
      <c r="C6" s="478"/>
      <c r="D6" s="478"/>
      <c r="E6" s="478"/>
      <c r="F6" s="136"/>
    </row>
    <row r="7" spans="1:6" ht="14.1" customHeight="1" x14ac:dyDescent="0.2">
      <c r="A7" s="139" t="s">
        <v>145</v>
      </c>
      <c r="B7" s="140"/>
      <c r="C7" s="140"/>
      <c r="D7" s="140"/>
      <c r="E7" s="140"/>
      <c r="F7" s="103"/>
    </row>
    <row r="8" spans="1:6" ht="14.1" customHeight="1" thickBot="1" x14ac:dyDescent="0.25">
      <c r="A8" s="141" t="s">
        <v>146</v>
      </c>
      <c r="B8" s="142"/>
      <c r="C8" s="142"/>
      <c r="D8" s="142"/>
      <c r="E8" s="142"/>
      <c r="F8" s="103"/>
    </row>
    <row r="9" spans="1:6" x14ac:dyDescent="0.2">
      <c r="C9" s="8"/>
      <c r="D9" s="90"/>
      <c r="E9" s="90"/>
    </row>
  </sheetData>
  <mergeCells count="2">
    <mergeCell ref="A2:B2"/>
    <mergeCell ref="A6:E6"/>
  </mergeCells>
  <pageMargins left="0.70866141732283472" right="0.70866141732283472" top="0.74803149606299213" bottom="0.74803149606299213" header="0.31496062992125984" footer="0.31496062992125984"/>
  <pageSetup scale="87" orientation="landscape" r:id="rId1"/>
  <headerFooter>
    <oddHeader>&amp;CNOTAS A LOS ESTADOS FINANCIEROS</oddHeader>
    <oddFooter>&amp;L&amp;F&amp;R&amp;A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0"/>
  <sheetViews>
    <sheetView zoomScaleNormal="100" zoomScaleSheetLayoutView="100" workbookViewId="0">
      <pane ySplit="3" topLeftCell="A4" activePane="bottomLeft" state="frozen"/>
      <selection pane="bottomLeft" activeCell="K11" sqref="K11"/>
    </sheetView>
  </sheetViews>
  <sheetFormatPr baseColWidth="10" defaultRowHeight="11.25" x14ac:dyDescent="0.2"/>
  <cols>
    <col min="1" max="1" width="8.7109375" style="189" customWidth="1"/>
    <col min="2" max="2" width="23.140625" style="2" customWidth="1"/>
    <col min="3" max="3" width="11.42578125" style="2"/>
    <col min="4" max="4" width="11.5703125" style="2" customWidth="1"/>
    <col min="5" max="5" width="10.85546875" style="2" bestFit="1" customWidth="1"/>
    <col min="6" max="8" width="12.7109375" style="27" customWidth="1"/>
    <col min="9" max="9" width="13.42578125" style="27" customWidth="1"/>
    <col min="10" max="10" width="9.42578125" style="27" customWidth="1"/>
    <col min="11" max="15" width="12.7109375" style="27" customWidth="1"/>
    <col min="16" max="16" width="9.140625" style="2" customWidth="1"/>
    <col min="17" max="18" width="10.7109375" style="2" customWidth="1"/>
    <col min="19" max="19" width="10.7109375" style="34" customWidth="1"/>
    <col min="20" max="20" width="11.28515625" style="2" customWidth="1"/>
    <col min="21" max="21" width="8.85546875" style="2" bestFit="1" customWidth="1"/>
    <col min="22" max="22" width="10.42578125" style="2" customWidth="1"/>
    <col min="23" max="23" width="9.28515625" style="2" bestFit="1" customWidth="1"/>
    <col min="24" max="24" width="16" style="2" customWidth="1"/>
    <col min="25" max="25" width="15" style="2" customWidth="1"/>
    <col min="26" max="26" width="11.7109375" style="2" customWidth="1"/>
    <col min="27" max="27" width="16" style="2" customWidth="1"/>
    <col min="28" max="28" width="11.42578125" style="12"/>
    <col min="29" max="16384" width="11.42578125" style="24"/>
  </cols>
  <sheetData>
    <row r="1" spans="1:27" s="21" customFormat="1" x14ac:dyDescent="0.2">
      <c r="A1" s="15"/>
      <c r="B1" s="30"/>
      <c r="C1" s="30"/>
      <c r="D1" s="30"/>
      <c r="E1" s="30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  <c r="Q1" s="30"/>
      <c r="R1" s="30"/>
      <c r="S1" s="33"/>
      <c r="T1" s="30"/>
      <c r="U1" s="30"/>
      <c r="V1" s="30"/>
      <c r="W1" s="30"/>
      <c r="X1" s="30"/>
      <c r="Y1" s="30"/>
      <c r="Z1" s="30"/>
      <c r="AA1" s="30"/>
    </row>
    <row r="2" spans="1:27" s="12" customFormat="1" ht="15" customHeight="1" x14ac:dyDescent="0.2">
      <c r="A2" s="476" t="s">
        <v>143</v>
      </c>
      <c r="B2" s="476"/>
      <c r="C2" s="476"/>
      <c r="D2" s="30"/>
      <c r="E2" s="30"/>
      <c r="F2" s="32"/>
      <c r="G2" s="32"/>
      <c r="H2" s="32"/>
      <c r="I2" s="30"/>
      <c r="J2" s="30"/>
      <c r="K2" s="32"/>
      <c r="L2" s="32"/>
      <c r="M2" s="32"/>
      <c r="N2" s="32"/>
      <c r="O2" s="32"/>
      <c r="P2" s="30"/>
      <c r="Q2" s="30"/>
      <c r="R2" s="30"/>
      <c r="S2" s="30"/>
      <c r="T2" s="30"/>
      <c r="U2" s="2"/>
      <c r="V2" s="2"/>
      <c r="W2" s="2"/>
      <c r="X2" s="2"/>
      <c r="Y2" s="2"/>
      <c r="Z2" s="2"/>
      <c r="AA2" s="2"/>
    </row>
    <row r="3" spans="1:27" s="12" customFormat="1" ht="12" thickBot="1" x14ac:dyDescent="0.25">
      <c r="A3" s="30"/>
      <c r="B3" s="30"/>
      <c r="C3" s="30"/>
      <c r="D3" s="30"/>
      <c r="E3" s="30"/>
      <c r="F3" s="32"/>
      <c r="G3" s="32"/>
      <c r="H3" s="32"/>
      <c r="I3" s="30"/>
      <c r="J3" s="30"/>
      <c r="K3" s="32"/>
      <c r="L3" s="32"/>
      <c r="M3" s="32"/>
      <c r="N3" s="32"/>
      <c r="O3" s="32"/>
      <c r="P3" s="30"/>
      <c r="Q3" s="30"/>
      <c r="R3" s="30"/>
      <c r="S3" s="30"/>
      <c r="T3" s="30"/>
      <c r="U3" s="2"/>
      <c r="V3" s="2"/>
      <c r="W3" s="2"/>
      <c r="X3" s="2"/>
      <c r="Y3" s="2"/>
      <c r="Z3" s="2"/>
      <c r="AA3" s="2"/>
    </row>
    <row r="4" spans="1:27" s="12" customFormat="1" ht="14.1" customHeight="1" x14ac:dyDescent="0.2">
      <c r="A4" s="164" t="s">
        <v>181</v>
      </c>
      <c r="B4" s="110"/>
      <c r="C4" s="110"/>
      <c r="D4" s="110"/>
      <c r="E4" s="110"/>
      <c r="F4" s="111"/>
      <c r="G4" s="111"/>
      <c r="H4" s="111"/>
      <c r="I4" s="110"/>
      <c r="J4" s="110"/>
      <c r="K4" s="111"/>
      <c r="L4" s="111"/>
      <c r="M4" s="111"/>
      <c r="N4" s="111"/>
      <c r="O4" s="111"/>
      <c r="P4" s="110"/>
      <c r="Q4" s="110"/>
      <c r="R4" s="110"/>
      <c r="S4" s="110"/>
      <c r="T4" s="112"/>
      <c r="U4" s="2"/>
      <c r="V4" s="2"/>
      <c r="W4" s="2"/>
      <c r="X4" s="2"/>
      <c r="Y4" s="2"/>
      <c r="Z4" s="2"/>
      <c r="AA4" s="2"/>
    </row>
    <row r="5" spans="1:27" s="12" customFormat="1" ht="14.1" customHeight="1" x14ac:dyDescent="0.2">
      <c r="A5" s="165" t="s">
        <v>182</v>
      </c>
      <c r="B5" s="30"/>
      <c r="C5" s="30"/>
      <c r="D5" s="30"/>
      <c r="E5" s="30"/>
      <c r="F5" s="32"/>
      <c r="G5" s="32"/>
      <c r="H5" s="32"/>
      <c r="I5" s="30"/>
      <c r="J5" s="30"/>
      <c r="K5" s="32"/>
      <c r="L5" s="32"/>
      <c r="M5" s="32"/>
      <c r="N5" s="32"/>
      <c r="O5" s="32"/>
      <c r="P5" s="30"/>
      <c r="Q5" s="30"/>
      <c r="R5" s="30"/>
      <c r="S5" s="30"/>
      <c r="T5" s="113"/>
      <c r="U5" s="2"/>
      <c r="V5" s="2"/>
      <c r="W5" s="2"/>
      <c r="X5" s="2"/>
      <c r="Y5" s="2"/>
      <c r="Z5" s="2"/>
      <c r="AA5" s="2"/>
    </row>
    <row r="6" spans="1:27" s="12" customFormat="1" ht="14.1" customHeight="1" x14ac:dyDescent="0.2">
      <c r="A6" s="165" t="s">
        <v>183</v>
      </c>
      <c r="B6" s="30"/>
      <c r="C6" s="30"/>
      <c r="D6" s="30"/>
      <c r="E6" s="30"/>
      <c r="F6" s="32"/>
      <c r="G6" s="32"/>
      <c r="H6" s="32"/>
      <c r="I6" s="30"/>
      <c r="J6" s="30"/>
      <c r="K6" s="32"/>
      <c r="L6" s="32"/>
      <c r="M6" s="32"/>
      <c r="N6" s="32"/>
      <c r="O6" s="32"/>
      <c r="P6" s="30"/>
      <c r="Q6" s="30"/>
      <c r="R6" s="30"/>
      <c r="S6" s="30"/>
      <c r="T6" s="113"/>
      <c r="U6" s="2"/>
      <c r="V6" s="2"/>
      <c r="W6" s="2"/>
      <c r="X6" s="2"/>
      <c r="Y6" s="2"/>
      <c r="Z6" s="2"/>
      <c r="AA6" s="2"/>
    </row>
    <row r="7" spans="1:27" s="12" customFormat="1" ht="14.1" customHeight="1" x14ac:dyDescent="0.2">
      <c r="A7" s="165" t="s">
        <v>184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U7" s="2"/>
      <c r="V7" s="2"/>
      <c r="W7" s="2"/>
      <c r="X7" s="2"/>
      <c r="Y7" s="2"/>
      <c r="Z7" s="2"/>
      <c r="AA7" s="2"/>
    </row>
    <row r="8" spans="1:27" s="12" customFormat="1" ht="14.1" customHeight="1" x14ac:dyDescent="0.2">
      <c r="A8" s="165" t="s">
        <v>185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5"/>
      <c r="U8" s="2"/>
      <c r="V8" s="2"/>
      <c r="W8" s="2"/>
      <c r="X8" s="2"/>
      <c r="Y8" s="2"/>
      <c r="Z8" s="2"/>
      <c r="AA8" s="2"/>
    </row>
    <row r="9" spans="1:27" s="12" customFormat="1" ht="14.1" customHeight="1" x14ac:dyDescent="0.2">
      <c r="A9" s="165" t="s">
        <v>186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5"/>
      <c r="U9" s="2"/>
      <c r="V9" s="2"/>
      <c r="W9" s="2"/>
      <c r="X9" s="2"/>
      <c r="Y9" s="2"/>
      <c r="Z9" s="2"/>
      <c r="AA9" s="2"/>
    </row>
    <row r="10" spans="1:27" s="12" customFormat="1" ht="14.1" customHeight="1" x14ac:dyDescent="0.2">
      <c r="A10" s="165" t="s">
        <v>187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5"/>
      <c r="U10" s="2"/>
      <c r="V10" s="2"/>
      <c r="W10" s="2"/>
      <c r="X10" s="2"/>
      <c r="Y10" s="2"/>
      <c r="Z10" s="2"/>
      <c r="AA10" s="2"/>
    </row>
    <row r="11" spans="1:27" s="12" customFormat="1" ht="14.1" customHeight="1" x14ac:dyDescent="0.2">
      <c r="A11" s="165" t="s">
        <v>188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5"/>
      <c r="U11" s="2"/>
      <c r="V11" s="2"/>
      <c r="W11" s="2"/>
      <c r="X11" s="2"/>
      <c r="Y11" s="2"/>
      <c r="Z11" s="2"/>
      <c r="AA11" s="2"/>
    </row>
    <row r="12" spans="1:27" s="12" customFormat="1" ht="14.1" customHeight="1" x14ac:dyDescent="0.2">
      <c r="A12" s="165" t="s">
        <v>189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5"/>
      <c r="U12" s="2"/>
      <c r="V12" s="2"/>
      <c r="W12" s="2"/>
      <c r="X12" s="2"/>
      <c r="Y12" s="2"/>
      <c r="Z12" s="2"/>
      <c r="AA12" s="2"/>
    </row>
    <row r="13" spans="1:27" s="12" customFormat="1" ht="14.1" customHeight="1" x14ac:dyDescent="0.2">
      <c r="A13" s="165" t="s">
        <v>190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5"/>
      <c r="U13" s="2"/>
      <c r="V13" s="2"/>
      <c r="W13" s="2"/>
      <c r="X13" s="2"/>
      <c r="Y13" s="2"/>
      <c r="Z13" s="2"/>
      <c r="AA13" s="2"/>
    </row>
    <row r="14" spans="1:27" s="12" customFormat="1" ht="14.1" customHeight="1" x14ac:dyDescent="0.2">
      <c r="A14" s="165" t="s">
        <v>191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5"/>
      <c r="U14" s="2"/>
      <c r="V14" s="2"/>
      <c r="W14" s="2"/>
      <c r="X14" s="2"/>
      <c r="Y14" s="2"/>
      <c r="Z14" s="2"/>
      <c r="AA14" s="2"/>
    </row>
    <row r="15" spans="1:27" s="12" customFormat="1" ht="14.1" customHeight="1" x14ac:dyDescent="0.2">
      <c r="A15" s="165" t="s">
        <v>192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5"/>
      <c r="U15" s="2"/>
      <c r="V15" s="2"/>
      <c r="W15" s="2"/>
      <c r="X15" s="2"/>
      <c r="Y15" s="2"/>
      <c r="Z15" s="2"/>
      <c r="AA15" s="2"/>
    </row>
    <row r="16" spans="1:27" s="12" customFormat="1" ht="14.1" customHeight="1" x14ac:dyDescent="0.2">
      <c r="A16" s="165" t="s">
        <v>193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5"/>
      <c r="U16" s="2"/>
      <c r="V16" s="2"/>
      <c r="W16" s="2"/>
      <c r="X16" s="2"/>
      <c r="Y16" s="2"/>
      <c r="Z16" s="2"/>
      <c r="AA16" s="2"/>
    </row>
    <row r="17" spans="1:28" s="2" customFormat="1" ht="14.1" customHeight="1" x14ac:dyDescent="0.2">
      <c r="A17" s="165" t="s">
        <v>233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5"/>
      <c r="AB17" s="12"/>
    </row>
    <row r="18" spans="1:28" s="2" customFormat="1" ht="14.1" customHeight="1" x14ac:dyDescent="0.2">
      <c r="A18" s="165" t="s">
        <v>232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5"/>
      <c r="AB18" s="12"/>
    </row>
    <row r="19" spans="1:28" s="2" customFormat="1" ht="14.1" customHeight="1" x14ac:dyDescent="0.2">
      <c r="A19" s="165" t="s">
        <v>194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5"/>
      <c r="AB19" s="12"/>
    </row>
    <row r="20" spans="1:28" s="2" customFormat="1" ht="14.1" customHeight="1" x14ac:dyDescent="0.2">
      <c r="A20" s="165" t="s">
        <v>195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  <c r="AB20" s="12"/>
    </row>
    <row r="21" spans="1:28" s="2" customFormat="1" ht="14.1" customHeight="1" x14ac:dyDescent="0.2">
      <c r="A21" s="165" t="s">
        <v>196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5"/>
      <c r="AB21" s="12"/>
    </row>
    <row r="22" spans="1:28" s="2" customFormat="1" ht="14.1" customHeight="1" x14ac:dyDescent="0.2">
      <c r="A22" s="165" t="s">
        <v>197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5"/>
      <c r="AB22" s="12"/>
    </row>
    <row r="23" spans="1:28" s="2" customFormat="1" ht="14.1" customHeight="1" x14ac:dyDescent="0.2">
      <c r="A23" s="165" t="s">
        <v>198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5"/>
      <c r="AB23" s="12"/>
    </row>
    <row r="24" spans="1:28" s="2" customFormat="1" ht="14.1" customHeight="1" x14ac:dyDescent="0.2">
      <c r="A24" s="165" t="s">
        <v>199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5"/>
      <c r="AB24" s="12"/>
    </row>
    <row r="25" spans="1:28" s="2" customFormat="1" ht="14.1" customHeight="1" x14ac:dyDescent="0.2">
      <c r="A25" s="165" t="s">
        <v>200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5"/>
      <c r="AB25" s="12"/>
    </row>
    <row r="26" spans="1:28" s="2" customFormat="1" ht="14.1" customHeight="1" x14ac:dyDescent="0.2">
      <c r="A26" s="165" t="s">
        <v>201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5"/>
      <c r="AB26" s="12"/>
    </row>
    <row r="27" spans="1:28" s="2" customFormat="1" ht="14.1" customHeight="1" x14ac:dyDescent="0.2">
      <c r="A27" s="165" t="s">
        <v>202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5"/>
      <c r="AB27" s="12"/>
    </row>
    <row r="28" spans="1:28" s="2" customFormat="1" ht="14.1" customHeight="1" x14ac:dyDescent="0.2">
      <c r="A28" s="165" t="s">
        <v>203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5"/>
      <c r="AB28" s="12"/>
    </row>
    <row r="29" spans="1:28" s="2" customFormat="1" ht="14.1" customHeight="1" x14ac:dyDescent="0.2">
      <c r="A29" s="165" t="s">
        <v>215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5"/>
      <c r="AB29" s="12"/>
    </row>
    <row r="30" spans="1:28" s="2" customFormat="1" ht="14.1" customHeight="1" thickBot="1" x14ac:dyDescent="0.25">
      <c r="A30" s="166" t="s">
        <v>204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69"/>
      <c r="AB30" s="12"/>
    </row>
  </sheetData>
  <mergeCells count="1">
    <mergeCell ref="A2:C2"/>
  </mergeCells>
  <pageMargins left="0.70866141732283472" right="0.70866141732283472" top="0.74803149606299213" bottom="0.74803149606299213" header="0.31496062992125984" footer="0.31496062992125984"/>
  <pageSetup scale="37" orientation="landscape" r:id="rId1"/>
  <headerFooter>
    <oddHeader>&amp;CNOTAS A LOS ESTADOS FINANCIEROS</oddHeader>
    <oddFooter>&amp;L&amp;F&amp;R&amp;A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64" zoomScaleNormal="100" zoomScaleSheetLayoutView="100" workbookViewId="0">
      <selection sqref="A1:D86"/>
    </sheetView>
  </sheetViews>
  <sheetFormatPr baseColWidth="10" defaultColWidth="12.42578125" defaultRowHeight="11.25" x14ac:dyDescent="0.2"/>
  <cols>
    <col min="1" max="1" width="19.7109375" style="89" customWidth="1"/>
    <col min="2" max="2" width="50.7109375" style="89" customWidth="1"/>
    <col min="3" max="4" width="17.7109375" style="4" customWidth="1"/>
    <col min="5" max="16384" width="12.42578125" style="89"/>
  </cols>
  <sheetData>
    <row r="1" spans="1:4" x14ac:dyDescent="0.2">
      <c r="A1" s="21" t="s">
        <v>43</v>
      </c>
      <c r="B1" s="21"/>
      <c r="D1" s="5"/>
    </row>
    <row r="2" spans="1:4" x14ac:dyDescent="0.2">
      <c r="A2" s="21" t="s">
        <v>0</v>
      </c>
      <c r="B2" s="21"/>
    </row>
    <row r="3" spans="1:4" s="12" customFormat="1" x14ac:dyDescent="0.2">
      <c r="C3" s="22"/>
      <c r="D3" s="22"/>
    </row>
    <row r="4" spans="1:4" s="12" customFormat="1" x14ac:dyDescent="0.2">
      <c r="C4" s="22"/>
      <c r="D4" s="22"/>
    </row>
    <row r="5" spans="1:4" s="12" customFormat="1" ht="11.25" customHeight="1" x14ac:dyDescent="0.2">
      <c r="A5" s="311" t="s">
        <v>356</v>
      </c>
      <c r="B5" s="311"/>
      <c r="C5" s="13"/>
      <c r="D5" s="190" t="s">
        <v>355</v>
      </c>
    </row>
    <row r="6" spans="1:4" ht="11.25" customHeight="1" x14ac:dyDescent="0.2">
      <c r="A6" s="317"/>
      <c r="B6" s="317"/>
      <c r="C6" s="318"/>
      <c r="D6" s="338"/>
    </row>
    <row r="7" spans="1:4" ht="15" customHeight="1" x14ac:dyDescent="0.2">
      <c r="A7" s="228" t="s">
        <v>45</v>
      </c>
      <c r="B7" s="227" t="s">
        <v>46</v>
      </c>
      <c r="C7" s="225" t="s">
        <v>242</v>
      </c>
      <c r="D7" s="225" t="s">
        <v>260</v>
      </c>
    </row>
    <row r="8" spans="1:4" x14ac:dyDescent="0.2">
      <c r="A8" s="238" t="s">
        <v>1390</v>
      </c>
      <c r="B8" s="238" t="s">
        <v>545</v>
      </c>
      <c r="C8" s="236">
        <v>2026128.25</v>
      </c>
      <c r="D8" s="222"/>
    </row>
    <row r="9" spans="1:4" x14ac:dyDescent="0.2">
      <c r="A9" s="238" t="s">
        <v>1391</v>
      </c>
      <c r="B9" s="238" t="s">
        <v>1392</v>
      </c>
      <c r="C9" s="236">
        <v>22778.47</v>
      </c>
      <c r="D9" s="222"/>
    </row>
    <row r="10" spans="1:4" x14ac:dyDescent="0.2">
      <c r="A10" s="238" t="s">
        <v>1393</v>
      </c>
      <c r="B10" s="238" t="s">
        <v>1394</v>
      </c>
      <c r="C10" s="236">
        <v>713118</v>
      </c>
      <c r="D10" s="222"/>
    </row>
    <row r="11" spans="1:4" x14ac:dyDescent="0.2">
      <c r="A11" s="238" t="s">
        <v>1395</v>
      </c>
      <c r="B11" s="238" t="s">
        <v>1396</v>
      </c>
      <c r="C11" s="236">
        <v>1156198.8400000001</v>
      </c>
      <c r="D11" s="222"/>
    </row>
    <row r="12" spans="1:4" x14ac:dyDescent="0.2">
      <c r="A12" s="238" t="s">
        <v>1397</v>
      </c>
      <c r="B12" s="238" t="s">
        <v>1398</v>
      </c>
      <c r="C12" s="236">
        <v>70324.5</v>
      </c>
      <c r="D12" s="222"/>
    </row>
    <row r="13" spans="1:4" x14ac:dyDescent="0.2">
      <c r="A13" s="238" t="s">
        <v>1641</v>
      </c>
      <c r="B13" s="238" t="s">
        <v>1642</v>
      </c>
      <c r="C13" s="236">
        <v>2080</v>
      </c>
      <c r="D13" s="222"/>
    </row>
    <row r="14" spans="1:4" x14ac:dyDescent="0.2">
      <c r="A14" s="238" t="s">
        <v>1399</v>
      </c>
      <c r="B14" s="238" t="s">
        <v>1400</v>
      </c>
      <c r="C14" s="236">
        <v>1684605</v>
      </c>
      <c r="D14" s="222"/>
    </row>
    <row r="15" spans="1:4" x14ac:dyDescent="0.2">
      <c r="A15" s="238" t="s">
        <v>1401</v>
      </c>
      <c r="B15" s="238" t="s">
        <v>1402</v>
      </c>
      <c r="C15" s="236">
        <v>109000</v>
      </c>
      <c r="D15" s="222"/>
    </row>
    <row r="16" spans="1:4" x14ac:dyDescent="0.2">
      <c r="A16" s="238" t="s">
        <v>1403</v>
      </c>
      <c r="B16" s="238" t="s">
        <v>1404</v>
      </c>
      <c r="C16" s="236">
        <v>6501.9</v>
      </c>
      <c r="D16" s="222"/>
    </row>
    <row r="17" spans="1:4" x14ac:dyDescent="0.2">
      <c r="A17" s="238" t="s">
        <v>1669</v>
      </c>
      <c r="B17" s="238" t="s">
        <v>1670</v>
      </c>
      <c r="C17" s="236">
        <v>250</v>
      </c>
      <c r="D17" s="222"/>
    </row>
    <row r="18" spans="1:4" x14ac:dyDescent="0.2">
      <c r="A18" s="238" t="s">
        <v>1643</v>
      </c>
      <c r="B18" s="238" t="s">
        <v>1644</v>
      </c>
      <c r="C18" s="236">
        <v>11075.5</v>
      </c>
      <c r="D18" s="222"/>
    </row>
    <row r="19" spans="1:4" x14ac:dyDescent="0.2">
      <c r="A19" s="238" t="s">
        <v>1405</v>
      </c>
      <c r="B19" s="238" t="s">
        <v>1406</v>
      </c>
      <c r="C19" s="236">
        <v>13210</v>
      </c>
      <c r="D19" s="222"/>
    </row>
    <row r="20" spans="1:4" x14ac:dyDescent="0.2">
      <c r="A20" s="238" t="s">
        <v>1407</v>
      </c>
      <c r="B20" s="238" t="s">
        <v>1408</v>
      </c>
      <c r="C20" s="236">
        <v>100110</v>
      </c>
      <c r="D20" s="222"/>
    </row>
    <row r="21" spans="1:4" s="452" customFormat="1" x14ac:dyDescent="0.2">
      <c r="A21" s="458" t="s">
        <v>1409</v>
      </c>
      <c r="B21" s="458" t="s">
        <v>1410</v>
      </c>
      <c r="C21" s="457">
        <v>116062</v>
      </c>
      <c r="D21" s="453"/>
    </row>
    <row r="22" spans="1:4" s="452" customFormat="1" x14ac:dyDescent="0.2">
      <c r="A22" s="458" t="s">
        <v>1411</v>
      </c>
      <c r="B22" s="458" t="s">
        <v>1412</v>
      </c>
      <c r="C22" s="457">
        <v>1798128.34</v>
      </c>
      <c r="D22" s="453"/>
    </row>
    <row r="23" spans="1:4" s="452" customFormat="1" ht="22.5" x14ac:dyDescent="0.2">
      <c r="A23" s="458" t="s">
        <v>1645</v>
      </c>
      <c r="B23" s="458" t="s">
        <v>1646</v>
      </c>
      <c r="C23" s="457">
        <v>5000</v>
      </c>
      <c r="D23" s="453"/>
    </row>
    <row r="24" spans="1:4" s="452" customFormat="1" ht="22.5" x14ac:dyDescent="0.2">
      <c r="A24" s="458" t="s">
        <v>1413</v>
      </c>
      <c r="B24" s="458" t="s">
        <v>1414</v>
      </c>
      <c r="C24" s="457">
        <v>13362408.130000001</v>
      </c>
      <c r="D24" s="453"/>
    </row>
    <row r="25" spans="1:4" s="452" customFormat="1" ht="22.5" x14ac:dyDescent="0.2">
      <c r="A25" s="458" t="s">
        <v>1415</v>
      </c>
      <c r="B25" s="458" t="s">
        <v>1416</v>
      </c>
      <c r="C25" s="457">
        <v>4574130.3</v>
      </c>
      <c r="D25" s="453"/>
    </row>
    <row r="26" spans="1:4" s="452" customFormat="1" ht="22.5" x14ac:dyDescent="0.2">
      <c r="A26" s="458" t="s">
        <v>1647</v>
      </c>
      <c r="B26" s="458" t="s">
        <v>1648</v>
      </c>
      <c r="C26" s="457">
        <v>1962154.5</v>
      </c>
      <c r="D26" s="453"/>
    </row>
    <row r="27" spans="1:4" s="452" customFormat="1" ht="22.5" x14ac:dyDescent="0.2">
      <c r="A27" s="458" t="s">
        <v>1417</v>
      </c>
      <c r="B27" s="458" t="s">
        <v>1418</v>
      </c>
      <c r="C27" s="457">
        <v>756635</v>
      </c>
      <c r="D27" s="453"/>
    </row>
    <row r="28" spans="1:4" s="452" customFormat="1" ht="22.5" x14ac:dyDescent="0.2">
      <c r="A28" s="458" t="s">
        <v>1730</v>
      </c>
      <c r="B28" s="458" t="s">
        <v>1731</v>
      </c>
      <c r="C28" s="457">
        <v>1491756</v>
      </c>
      <c r="D28" s="453"/>
    </row>
    <row r="29" spans="1:4" s="452" customFormat="1" ht="22.5" x14ac:dyDescent="0.2">
      <c r="A29" s="458" t="s">
        <v>1419</v>
      </c>
      <c r="B29" s="458" t="s">
        <v>1420</v>
      </c>
      <c r="C29" s="457">
        <v>1000828</v>
      </c>
      <c r="D29" s="453"/>
    </row>
    <row r="30" spans="1:4" s="452" customFormat="1" x14ac:dyDescent="0.2">
      <c r="A30" s="458" t="s">
        <v>1421</v>
      </c>
      <c r="B30" s="458" t="s">
        <v>1422</v>
      </c>
      <c r="C30" s="457">
        <v>266727.5</v>
      </c>
      <c r="D30" s="453"/>
    </row>
    <row r="31" spans="1:4" s="452" customFormat="1" x14ac:dyDescent="0.2">
      <c r="A31" s="458" t="s">
        <v>1423</v>
      </c>
      <c r="B31" s="458" t="s">
        <v>1424</v>
      </c>
      <c r="C31" s="457">
        <v>439766</v>
      </c>
      <c r="D31" s="453"/>
    </row>
    <row r="32" spans="1:4" s="452" customFormat="1" x14ac:dyDescent="0.2">
      <c r="A32" s="458" t="s">
        <v>1425</v>
      </c>
      <c r="B32" s="458" t="s">
        <v>1426</v>
      </c>
      <c r="C32" s="457">
        <v>301047</v>
      </c>
      <c r="D32" s="453"/>
    </row>
    <row r="33" spans="1:4" s="452" customFormat="1" x14ac:dyDescent="0.2">
      <c r="A33" s="458" t="s">
        <v>1427</v>
      </c>
      <c r="B33" s="458" t="s">
        <v>1428</v>
      </c>
      <c r="C33" s="457">
        <v>93825</v>
      </c>
      <c r="D33" s="453"/>
    </row>
    <row r="34" spans="1:4" s="452" customFormat="1" ht="22.5" x14ac:dyDescent="0.2">
      <c r="A34" s="458" t="s">
        <v>1429</v>
      </c>
      <c r="B34" s="458" t="s">
        <v>1430</v>
      </c>
      <c r="C34" s="457">
        <v>2450200.5</v>
      </c>
      <c r="D34" s="453"/>
    </row>
    <row r="35" spans="1:4" s="452" customFormat="1" ht="22.5" x14ac:dyDescent="0.2">
      <c r="A35" s="458" t="s">
        <v>1431</v>
      </c>
      <c r="B35" s="458" t="s">
        <v>1432</v>
      </c>
      <c r="C35" s="457">
        <v>31422</v>
      </c>
      <c r="D35" s="453"/>
    </row>
    <row r="36" spans="1:4" s="452" customFormat="1" ht="22.5" x14ac:dyDescent="0.2">
      <c r="A36" s="458" t="s">
        <v>1433</v>
      </c>
      <c r="B36" s="458" t="s">
        <v>1434</v>
      </c>
      <c r="C36" s="457">
        <v>50736</v>
      </c>
      <c r="D36" s="453"/>
    </row>
    <row r="37" spans="1:4" s="452" customFormat="1" ht="22.5" x14ac:dyDescent="0.2">
      <c r="A37" s="458" t="s">
        <v>1435</v>
      </c>
      <c r="B37" s="458" t="s">
        <v>1436</v>
      </c>
      <c r="C37" s="457">
        <v>27756</v>
      </c>
      <c r="D37" s="453"/>
    </row>
    <row r="38" spans="1:4" s="452" customFormat="1" ht="22.5" x14ac:dyDescent="0.2">
      <c r="A38" s="458" t="s">
        <v>1437</v>
      </c>
      <c r="B38" s="458" t="s">
        <v>1438</v>
      </c>
      <c r="C38" s="457">
        <v>18426</v>
      </c>
      <c r="D38" s="453"/>
    </row>
    <row r="39" spans="1:4" s="452" customFormat="1" ht="22.5" x14ac:dyDescent="0.2">
      <c r="A39" s="458" t="s">
        <v>1439</v>
      </c>
      <c r="B39" s="458" t="s">
        <v>1440</v>
      </c>
      <c r="C39" s="457">
        <v>22128</v>
      </c>
      <c r="D39" s="453"/>
    </row>
    <row r="40" spans="1:4" s="452" customFormat="1" ht="22.5" x14ac:dyDescent="0.2">
      <c r="A40" s="458" t="s">
        <v>1441</v>
      </c>
      <c r="B40" s="458" t="s">
        <v>1442</v>
      </c>
      <c r="C40" s="457">
        <v>25812</v>
      </c>
      <c r="D40" s="453"/>
    </row>
    <row r="41" spans="1:4" s="452" customFormat="1" ht="22.5" x14ac:dyDescent="0.2">
      <c r="A41" s="458" t="s">
        <v>1443</v>
      </c>
      <c r="B41" s="458" t="s">
        <v>1444</v>
      </c>
      <c r="C41" s="457">
        <v>11052</v>
      </c>
      <c r="D41" s="453"/>
    </row>
    <row r="42" spans="1:4" s="452" customFormat="1" ht="22.5" x14ac:dyDescent="0.2">
      <c r="A42" s="458" t="s">
        <v>1445</v>
      </c>
      <c r="B42" s="458" t="s">
        <v>1446</v>
      </c>
      <c r="C42" s="457">
        <v>44832</v>
      </c>
      <c r="D42" s="453"/>
    </row>
    <row r="43" spans="1:4" s="452" customFormat="1" ht="22.5" x14ac:dyDescent="0.2">
      <c r="A43" s="458" t="s">
        <v>1447</v>
      </c>
      <c r="B43" s="458" t="s">
        <v>1448</v>
      </c>
      <c r="C43" s="457">
        <v>40560</v>
      </c>
      <c r="D43" s="453"/>
    </row>
    <row r="44" spans="1:4" s="452" customFormat="1" ht="22.5" x14ac:dyDescent="0.2">
      <c r="A44" s="458" t="s">
        <v>1449</v>
      </c>
      <c r="B44" s="458" t="s">
        <v>1450</v>
      </c>
      <c r="C44" s="457">
        <v>22128</v>
      </c>
      <c r="D44" s="453"/>
    </row>
    <row r="45" spans="1:4" s="452" customFormat="1" ht="22.5" x14ac:dyDescent="0.2">
      <c r="A45" s="458" t="s">
        <v>1451</v>
      </c>
      <c r="B45" s="458" t="s">
        <v>1452</v>
      </c>
      <c r="C45" s="457">
        <v>18426</v>
      </c>
      <c r="D45" s="453"/>
    </row>
    <row r="46" spans="1:4" s="452" customFormat="1" ht="22.5" x14ac:dyDescent="0.2">
      <c r="A46" s="458" t="s">
        <v>1453</v>
      </c>
      <c r="B46" s="458" t="s">
        <v>1454</v>
      </c>
      <c r="C46" s="457">
        <v>26508</v>
      </c>
      <c r="D46" s="453"/>
    </row>
    <row r="47" spans="1:4" s="452" customFormat="1" ht="22.5" x14ac:dyDescent="0.2">
      <c r="A47" s="458" t="s">
        <v>1455</v>
      </c>
      <c r="B47" s="458" t="s">
        <v>1456</v>
      </c>
      <c r="C47" s="457">
        <v>72612</v>
      </c>
      <c r="D47" s="453"/>
    </row>
    <row r="48" spans="1:4" s="452" customFormat="1" ht="22.5" x14ac:dyDescent="0.2">
      <c r="A48" s="458" t="s">
        <v>1457</v>
      </c>
      <c r="B48" s="458" t="s">
        <v>1458</v>
      </c>
      <c r="C48" s="457">
        <v>15636</v>
      </c>
      <c r="D48" s="453"/>
    </row>
    <row r="49" spans="1:4" s="452" customFormat="1" ht="22.5" x14ac:dyDescent="0.2">
      <c r="A49" s="458" t="s">
        <v>1671</v>
      </c>
      <c r="B49" s="458" t="s">
        <v>1672</v>
      </c>
      <c r="C49" s="457">
        <v>22416</v>
      </c>
      <c r="D49" s="453"/>
    </row>
    <row r="50" spans="1:4" s="452" customFormat="1" ht="22.5" x14ac:dyDescent="0.2">
      <c r="A50" s="458" t="s">
        <v>1459</v>
      </c>
      <c r="B50" s="458" t="s">
        <v>1460</v>
      </c>
      <c r="C50" s="457">
        <v>4356</v>
      </c>
      <c r="D50" s="453"/>
    </row>
    <row r="51" spans="1:4" s="452" customFormat="1" ht="22.5" x14ac:dyDescent="0.2">
      <c r="A51" s="458" t="s">
        <v>1461</v>
      </c>
      <c r="B51" s="458" t="s">
        <v>1462</v>
      </c>
      <c r="C51" s="457">
        <v>101124</v>
      </c>
      <c r="D51" s="453"/>
    </row>
    <row r="52" spans="1:4" s="452" customFormat="1" ht="22.5" x14ac:dyDescent="0.2">
      <c r="A52" s="458" t="s">
        <v>1673</v>
      </c>
      <c r="B52" s="458" t="s">
        <v>1674</v>
      </c>
      <c r="C52" s="457">
        <v>60000</v>
      </c>
      <c r="D52" s="453"/>
    </row>
    <row r="53" spans="1:4" s="452" customFormat="1" x14ac:dyDescent="0.2">
      <c r="A53" s="458" t="s">
        <v>1463</v>
      </c>
      <c r="B53" s="458" t="s">
        <v>1361</v>
      </c>
      <c r="C53" s="457">
        <v>277872.34000000003</v>
      </c>
      <c r="D53" s="453"/>
    </row>
    <row r="54" spans="1:4" s="452" customFormat="1" x14ac:dyDescent="0.2">
      <c r="A54" s="458" t="s">
        <v>1464</v>
      </c>
      <c r="B54" s="458" t="s">
        <v>1465</v>
      </c>
      <c r="C54" s="457">
        <v>87252</v>
      </c>
      <c r="D54" s="453"/>
    </row>
    <row r="55" spans="1:4" x14ac:dyDescent="0.2">
      <c r="A55" s="238" t="s">
        <v>1466</v>
      </c>
      <c r="B55" s="238" t="s">
        <v>1467</v>
      </c>
      <c r="C55" s="236">
        <v>77531</v>
      </c>
      <c r="D55" s="222"/>
    </row>
    <row r="56" spans="1:4" x14ac:dyDescent="0.2">
      <c r="A56" s="238" t="s">
        <v>1468</v>
      </c>
      <c r="B56" s="238" t="s">
        <v>924</v>
      </c>
      <c r="C56" s="236">
        <v>1484903</v>
      </c>
      <c r="D56" s="222"/>
    </row>
    <row r="57" spans="1:4" x14ac:dyDescent="0.2">
      <c r="A57" s="238" t="s">
        <v>1469</v>
      </c>
      <c r="B57" s="238" t="s">
        <v>1470</v>
      </c>
      <c r="C57" s="236">
        <v>208240</v>
      </c>
      <c r="D57" s="222"/>
    </row>
    <row r="58" spans="1:4" x14ac:dyDescent="0.2">
      <c r="A58" s="238" t="s">
        <v>1649</v>
      </c>
      <c r="B58" s="238" t="s">
        <v>1650</v>
      </c>
      <c r="C58" s="236">
        <v>5520.5</v>
      </c>
      <c r="D58" s="222"/>
    </row>
    <row r="59" spans="1:4" x14ac:dyDescent="0.2">
      <c r="A59" s="238" t="s">
        <v>1471</v>
      </c>
      <c r="B59" s="238" t="s">
        <v>1472</v>
      </c>
      <c r="C59" s="236">
        <v>10120</v>
      </c>
      <c r="D59" s="222"/>
    </row>
    <row r="60" spans="1:4" x14ac:dyDescent="0.2">
      <c r="A60" s="238" t="s">
        <v>1473</v>
      </c>
      <c r="B60" s="238" t="s">
        <v>1414</v>
      </c>
      <c r="C60" s="236">
        <v>49017.88</v>
      </c>
      <c r="D60" s="222"/>
    </row>
    <row r="61" spans="1:4" s="452" customFormat="1" x14ac:dyDescent="0.2">
      <c r="A61" s="458" t="s">
        <v>1474</v>
      </c>
      <c r="B61" s="458" t="s">
        <v>1416</v>
      </c>
      <c r="C61" s="457">
        <v>43288.92</v>
      </c>
      <c r="D61" s="453"/>
    </row>
    <row r="62" spans="1:4" s="452" customFormat="1" x14ac:dyDescent="0.2">
      <c r="A62" s="458" t="s">
        <v>1475</v>
      </c>
      <c r="B62" s="458" t="s">
        <v>1412</v>
      </c>
      <c r="C62" s="457">
        <v>100691.64</v>
      </c>
      <c r="D62" s="453"/>
    </row>
    <row r="63" spans="1:4" s="452" customFormat="1" x14ac:dyDescent="0.2">
      <c r="A63" s="458" t="s">
        <v>1476</v>
      </c>
      <c r="B63" s="458" t="s">
        <v>1477</v>
      </c>
      <c r="C63" s="457">
        <v>394495</v>
      </c>
      <c r="D63" s="453"/>
    </row>
    <row r="64" spans="1:4" s="452" customFormat="1" x14ac:dyDescent="0.2">
      <c r="A64" s="458" t="s">
        <v>1478</v>
      </c>
      <c r="B64" s="458" t="s">
        <v>1396</v>
      </c>
      <c r="C64" s="457">
        <v>510598.66</v>
      </c>
      <c r="D64" s="453"/>
    </row>
    <row r="65" spans="1:4" x14ac:dyDescent="0.2">
      <c r="A65" s="238" t="s">
        <v>1479</v>
      </c>
      <c r="B65" s="238" t="s">
        <v>1430</v>
      </c>
      <c r="C65" s="236">
        <v>637515</v>
      </c>
      <c r="D65" s="222"/>
    </row>
    <row r="66" spans="1:4" s="452" customFormat="1" x14ac:dyDescent="0.2">
      <c r="A66" s="458" t="s">
        <v>1480</v>
      </c>
      <c r="B66" s="458" t="s">
        <v>1481</v>
      </c>
      <c r="C66" s="457">
        <v>3078263.93</v>
      </c>
      <c r="D66" s="453"/>
    </row>
    <row r="67" spans="1:4" s="452" customFormat="1" x14ac:dyDescent="0.2">
      <c r="A67" s="458" t="s">
        <v>1482</v>
      </c>
      <c r="B67" s="458" t="s">
        <v>1483</v>
      </c>
      <c r="C67" s="457">
        <v>1002624.76</v>
      </c>
      <c r="D67" s="453"/>
    </row>
    <row r="68" spans="1:4" s="452" customFormat="1" x14ac:dyDescent="0.2">
      <c r="A68" s="458" t="s">
        <v>1484</v>
      </c>
      <c r="B68" s="458" t="s">
        <v>1361</v>
      </c>
      <c r="C68" s="457">
        <v>2.3199999999999998</v>
      </c>
      <c r="D68" s="453"/>
    </row>
    <row r="69" spans="1:4" x14ac:dyDescent="0.2">
      <c r="A69" s="238" t="s">
        <v>1485</v>
      </c>
      <c r="B69" s="238" t="s">
        <v>1400</v>
      </c>
      <c r="C69" s="236">
        <v>212491</v>
      </c>
      <c r="D69" s="222"/>
    </row>
    <row r="70" spans="1:4" s="452" customFormat="1" x14ac:dyDescent="0.2">
      <c r="A70" s="458"/>
      <c r="B70" s="458"/>
      <c r="C70" s="457"/>
      <c r="D70" s="453"/>
    </row>
    <row r="71" spans="1:4" s="452" customFormat="1" x14ac:dyDescent="0.2">
      <c r="A71" s="458"/>
      <c r="B71" s="458"/>
      <c r="C71" s="457"/>
      <c r="D71" s="453"/>
    </row>
    <row r="72" spans="1:4" s="8" customFormat="1" x14ac:dyDescent="0.2">
      <c r="A72" s="253"/>
      <c r="B72" s="253" t="s">
        <v>354</v>
      </c>
      <c r="C72" s="233">
        <f>SUM(C8:C71)</f>
        <v>43330406.680000007</v>
      </c>
      <c r="D72" s="244"/>
    </row>
    <row r="73" spans="1:4" s="8" customFormat="1" x14ac:dyDescent="0.2">
      <c r="A73" s="59"/>
      <c r="B73" s="59"/>
      <c r="C73" s="11"/>
      <c r="D73" s="11"/>
    </row>
    <row r="74" spans="1:4" s="8" customFormat="1" x14ac:dyDescent="0.2">
      <c r="A74" s="59"/>
      <c r="B74" s="59"/>
      <c r="C74" s="11"/>
      <c r="D74" s="11"/>
    </row>
    <row r="75" spans="1:4" x14ac:dyDescent="0.2">
      <c r="A75" s="60"/>
      <c r="B75" s="60"/>
      <c r="C75" s="36"/>
      <c r="D75" s="36"/>
    </row>
    <row r="76" spans="1:4" ht="21.75" customHeight="1" x14ac:dyDescent="0.2">
      <c r="A76" s="311" t="s">
        <v>353</v>
      </c>
      <c r="B76" s="311"/>
      <c r="C76" s="339"/>
      <c r="D76" s="190" t="s">
        <v>352</v>
      </c>
    </row>
    <row r="77" spans="1:4" x14ac:dyDescent="0.2">
      <c r="A77" s="317"/>
      <c r="B77" s="317"/>
      <c r="C77" s="318"/>
      <c r="D77" s="338"/>
    </row>
    <row r="78" spans="1:4" ht="15" customHeight="1" x14ac:dyDescent="0.2">
      <c r="A78" s="228" t="s">
        <v>45</v>
      </c>
      <c r="B78" s="227" t="s">
        <v>46</v>
      </c>
      <c r="C78" s="225" t="s">
        <v>242</v>
      </c>
      <c r="D78" s="225" t="s">
        <v>260</v>
      </c>
    </row>
    <row r="79" spans="1:4" x14ac:dyDescent="0.2">
      <c r="A79" s="238" t="s">
        <v>1486</v>
      </c>
      <c r="B79" s="238" t="s">
        <v>1487</v>
      </c>
      <c r="C79" s="236">
        <v>12280485.119999999</v>
      </c>
      <c r="D79" s="222"/>
    </row>
    <row r="80" spans="1:4" x14ac:dyDescent="0.2">
      <c r="A80" s="238" t="s">
        <v>1651</v>
      </c>
      <c r="B80" s="238" t="s">
        <v>1652</v>
      </c>
      <c r="C80" s="236">
        <v>1350000</v>
      </c>
      <c r="D80" s="222"/>
    </row>
    <row r="81" spans="1:4" x14ac:dyDescent="0.2">
      <c r="A81" s="238" t="s">
        <v>1653</v>
      </c>
      <c r="B81" s="238" t="s">
        <v>1654</v>
      </c>
      <c r="C81" s="236">
        <v>91804.5</v>
      </c>
      <c r="D81" s="222"/>
    </row>
    <row r="82" spans="1:4" x14ac:dyDescent="0.2">
      <c r="A82" s="238" t="s">
        <v>1488</v>
      </c>
      <c r="B82" s="238" t="s">
        <v>1489</v>
      </c>
      <c r="C82" s="236">
        <v>439000</v>
      </c>
      <c r="D82" s="222"/>
    </row>
    <row r="83" spans="1:4" x14ac:dyDescent="0.2">
      <c r="A83" s="238" t="s">
        <v>1732</v>
      </c>
      <c r="B83" s="238" t="s">
        <v>1733</v>
      </c>
      <c r="C83" s="236">
        <v>300000</v>
      </c>
      <c r="D83" s="222"/>
    </row>
    <row r="84" spans="1:4" s="452" customFormat="1" x14ac:dyDescent="0.2">
      <c r="A84" s="458"/>
      <c r="B84" s="458"/>
      <c r="C84" s="457"/>
      <c r="D84" s="453"/>
    </row>
    <row r="85" spans="1:4" s="452" customFormat="1" x14ac:dyDescent="0.2">
      <c r="A85" s="458"/>
      <c r="B85" s="458"/>
      <c r="C85" s="457"/>
      <c r="D85" s="453"/>
    </row>
    <row r="86" spans="1:4" x14ac:dyDescent="0.2">
      <c r="A86" s="253"/>
      <c r="B86" s="253" t="s">
        <v>351</v>
      </c>
      <c r="C86" s="233">
        <f>SUM(C79:C85)</f>
        <v>14461289.619999999</v>
      </c>
      <c r="D86" s="244"/>
    </row>
    <row r="87" spans="1:4" x14ac:dyDescent="0.2">
      <c r="A87" s="60"/>
      <c r="B87" s="60"/>
      <c r="C87" s="36"/>
      <c r="D87" s="36"/>
    </row>
    <row r="88" spans="1:4" x14ac:dyDescent="0.2">
      <c r="A88" s="60"/>
      <c r="B88" s="60"/>
      <c r="C88" s="36"/>
      <c r="D88" s="36"/>
    </row>
    <row r="89" spans="1:4" x14ac:dyDescent="0.2">
      <c r="A89" s="60"/>
      <c r="B89" s="60"/>
      <c r="C89" s="36"/>
      <c r="D89" s="36"/>
    </row>
    <row r="90" spans="1:4" x14ac:dyDescent="0.2">
      <c r="A90" s="60"/>
      <c r="B90" s="60"/>
      <c r="C90" s="36"/>
      <c r="D90" s="36"/>
    </row>
    <row r="91" spans="1:4" x14ac:dyDescent="0.2">
      <c r="A91" s="60"/>
      <c r="B91" s="60"/>
      <c r="C91" s="36"/>
      <c r="D91" s="36"/>
    </row>
    <row r="92" spans="1:4" x14ac:dyDescent="0.2">
      <c r="A92" s="60"/>
      <c r="B92" s="60"/>
      <c r="C92" s="36"/>
      <c r="D92" s="36"/>
    </row>
    <row r="93" spans="1:4" x14ac:dyDescent="0.2">
      <c r="A93" s="60"/>
      <c r="B93" s="60"/>
      <c r="C93" s="36"/>
      <c r="D93" s="36"/>
    </row>
    <row r="94" spans="1:4" x14ac:dyDescent="0.2">
      <c r="A94" s="60"/>
      <c r="B94" s="60"/>
      <c r="C94" s="36"/>
      <c r="D94" s="36"/>
    </row>
    <row r="95" spans="1:4" x14ac:dyDescent="0.2">
      <c r="A95" s="60"/>
      <c r="B95" s="60"/>
      <c r="C95" s="36"/>
      <c r="D95" s="36"/>
    </row>
    <row r="96" spans="1:4" x14ac:dyDescent="0.2">
      <c r="A96" s="60"/>
      <c r="B96" s="60"/>
      <c r="C96" s="36"/>
      <c r="D96" s="36"/>
    </row>
    <row r="97" spans="1:4" x14ac:dyDescent="0.2">
      <c r="A97" s="60"/>
      <c r="B97" s="60"/>
      <c r="C97" s="36"/>
      <c r="D97" s="36"/>
    </row>
    <row r="98" spans="1:4" x14ac:dyDescent="0.2">
      <c r="A98" s="60"/>
      <c r="B98" s="60"/>
      <c r="C98" s="36"/>
      <c r="D98" s="36"/>
    </row>
    <row r="99" spans="1:4" x14ac:dyDescent="0.2">
      <c r="A99" s="60"/>
      <c r="B99" s="60"/>
      <c r="C99" s="36"/>
      <c r="D99" s="36"/>
    </row>
    <row r="100" spans="1:4" x14ac:dyDescent="0.2">
      <c r="A100" s="60"/>
      <c r="B100" s="60"/>
      <c r="C100" s="36"/>
      <c r="D100" s="36"/>
    </row>
    <row r="101" spans="1:4" x14ac:dyDescent="0.2">
      <c r="A101" s="60"/>
      <c r="B101" s="60"/>
      <c r="C101" s="36"/>
      <c r="D101" s="36"/>
    </row>
    <row r="102" spans="1:4" x14ac:dyDescent="0.2">
      <c r="A102" s="60"/>
      <c r="B102" s="60"/>
      <c r="C102" s="36"/>
      <c r="D102" s="36"/>
    </row>
    <row r="103" spans="1:4" x14ac:dyDescent="0.2">
      <c r="A103" s="60"/>
      <c r="B103" s="60"/>
      <c r="C103" s="36"/>
      <c r="D103" s="36"/>
    </row>
  </sheetData>
  <dataValidations disablePrompts="1" count="4">
    <dataValidation allowBlank="1" showInputMessage="1" showErrorMessage="1" prompt="Saldo final de la Información Financiera Trimestral que se presenta (trimestral: 1er, 2do, 3ro. o 4to.)." sqref="C7 C78"/>
    <dataValidation allowBlank="1" showInputMessage="1" showErrorMessage="1" prompt="Corresponde al número de la cuenta de acuerdo al Plan de Cuentas emitido por el CONAC (DOF 23/12/2015)." sqref="A7 A78"/>
    <dataValidation allowBlank="1" showInputMessage="1" showErrorMessage="1" prompt="Corresponde al nombre o descripción de la cuenta de acuerdo al Plan de Cuentas emitido por el CONAC." sqref="B7 B78"/>
    <dataValidation allowBlank="1" showInputMessage="1" showErrorMessage="1" prompt="Características cualitativas significativas que les impacten financieramente." sqref="D7 D78"/>
  </dataValidations>
  <pageMargins left="0.70866141732283472" right="0.70866141732283472" top="0.98425196850393704" bottom="0.98425196850393704" header="0.31496062992125984" footer="0.31496062992125984"/>
  <pageSetup scale="78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view="pageBreakPreview" zoomScale="110" zoomScaleNormal="100" zoomScaleSheetLayoutView="110" workbookViewId="0">
      <selection activeCell="F12" sqref="F12"/>
    </sheetView>
  </sheetViews>
  <sheetFormatPr baseColWidth="10" defaultColWidth="12.42578125" defaultRowHeight="11.25" x14ac:dyDescent="0.2"/>
  <cols>
    <col min="1" max="1" width="20.7109375" style="6" customWidth="1"/>
    <col min="2" max="2" width="50.7109375" style="6" customWidth="1"/>
    <col min="3" max="4" width="17.7109375" style="4" customWidth="1"/>
    <col min="5" max="16384" width="12.42578125" style="6"/>
  </cols>
  <sheetData>
    <row r="1" spans="1:4" s="8" customFormat="1" x14ac:dyDescent="0.2">
      <c r="A1" s="59"/>
      <c r="B1" s="59"/>
      <c r="C1" s="11"/>
      <c r="D1" s="11"/>
    </row>
    <row r="2" spans="1:4" ht="15" customHeight="1" x14ac:dyDescent="0.2">
      <c r="A2" s="475" t="s">
        <v>143</v>
      </c>
      <c r="B2" s="476"/>
      <c r="C2" s="11"/>
      <c r="D2" s="11"/>
    </row>
    <row r="3" spans="1:4" ht="12" thickBot="1" x14ac:dyDescent="0.25">
      <c r="A3" s="15"/>
      <c r="B3" s="15"/>
      <c r="C3" s="11"/>
      <c r="D3" s="11"/>
    </row>
    <row r="4" spans="1:4" ht="14.1" customHeight="1" x14ac:dyDescent="0.2">
      <c r="A4" s="137" t="s">
        <v>234</v>
      </c>
      <c r="B4" s="117"/>
      <c r="C4" s="118"/>
      <c r="D4" s="119"/>
    </row>
    <row r="5" spans="1:4" ht="14.1" customHeight="1" x14ac:dyDescent="0.2">
      <c r="A5" s="139" t="s">
        <v>144</v>
      </c>
      <c r="B5" s="92"/>
      <c r="C5" s="92"/>
      <c r="D5" s="93"/>
    </row>
    <row r="6" spans="1:4" ht="14.1" customHeight="1" x14ac:dyDescent="0.2">
      <c r="A6" s="139" t="s">
        <v>173</v>
      </c>
      <c r="B6" s="105"/>
      <c r="C6" s="105"/>
      <c r="D6" s="106"/>
    </row>
    <row r="7" spans="1:4" ht="14.1" customHeight="1" thickBot="1" x14ac:dyDescent="0.25">
      <c r="A7" s="144" t="s">
        <v>174</v>
      </c>
      <c r="B7" s="97"/>
      <c r="C7" s="120"/>
      <c r="D7" s="121"/>
    </row>
    <row r="8" spans="1:4" x14ac:dyDescent="0.2">
      <c r="A8" s="88"/>
      <c r="B8" s="88"/>
    </row>
    <row r="9" spans="1:4" x14ac:dyDescent="0.2">
      <c r="A9" s="60"/>
      <c r="B9" s="60"/>
      <c r="C9" s="36"/>
      <c r="D9" s="36"/>
    </row>
    <row r="10" spans="1:4" x14ac:dyDescent="0.2">
      <c r="A10" s="60"/>
      <c r="B10" s="60"/>
      <c r="C10" s="36"/>
      <c r="D10" s="36"/>
    </row>
    <row r="11" spans="1:4" x14ac:dyDescent="0.2">
      <c r="A11" s="60"/>
      <c r="B11" s="60"/>
      <c r="C11" s="36"/>
      <c r="D11" s="36"/>
    </row>
    <row r="12" spans="1:4" x14ac:dyDescent="0.2">
      <c r="A12" s="60"/>
      <c r="B12" s="60"/>
      <c r="C12" s="36"/>
      <c r="D12" s="36"/>
    </row>
    <row r="13" spans="1:4" x14ac:dyDescent="0.2">
      <c r="A13" s="60"/>
      <c r="B13" s="60"/>
      <c r="C13" s="36"/>
      <c r="D13" s="36"/>
    </row>
    <row r="14" spans="1:4" x14ac:dyDescent="0.2">
      <c r="A14" s="60"/>
      <c r="B14" s="60"/>
      <c r="C14" s="36"/>
      <c r="D14" s="36"/>
    </row>
    <row r="15" spans="1:4" x14ac:dyDescent="0.2">
      <c r="A15" s="60"/>
      <c r="B15" s="60"/>
      <c r="C15" s="36"/>
      <c r="D15" s="36"/>
    </row>
    <row r="16" spans="1:4" x14ac:dyDescent="0.2">
      <c r="A16" s="60"/>
      <c r="B16" s="60"/>
      <c r="C16" s="36"/>
      <c r="D16" s="36"/>
    </row>
    <row r="17" spans="1:4" x14ac:dyDescent="0.2">
      <c r="A17" s="60"/>
      <c r="B17" s="60"/>
      <c r="C17" s="36"/>
      <c r="D17" s="36"/>
    </row>
    <row r="18" spans="1:4" x14ac:dyDescent="0.2">
      <c r="A18" s="60"/>
      <c r="B18" s="60"/>
      <c r="C18" s="36"/>
      <c r="D18" s="36"/>
    </row>
    <row r="19" spans="1:4" x14ac:dyDescent="0.2">
      <c r="A19" s="60"/>
      <c r="B19" s="60"/>
      <c r="C19" s="36"/>
      <c r="D19" s="36"/>
    </row>
    <row r="20" spans="1:4" x14ac:dyDescent="0.2">
      <c r="A20" s="60"/>
      <c r="B20" s="60"/>
      <c r="C20" s="36"/>
      <c r="D20" s="36"/>
    </row>
    <row r="21" spans="1:4" x14ac:dyDescent="0.2">
      <c r="A21" s="60"/>
      <c r="B21" s="60"/>
      <c r="C21" s="36"/>
      <c r="D21" s="36"/>
    </row>
    <row r="22" spans="1:4" x14ac:dyDescent="0.2">
      <c r="A22" s="60"/>
      <c r="B22" s="60"/>
      <c r="C22" s="36"/>
      <c r="D22" s="36"/>
    </row>
    <row r="23" spans="1:4" x14ac:dyDescent="0.2">
      <c r="A23" s="60"/>
      <c r="B23" s="60"/>
      <c r="C23" s="36"/>
      <c r="D23" s="36"/>
    </row>
    <row r="24" spans="1:4" x14ac:dyDescent="0.2">
      <c r="A24" s="60"/>
      <c r="B24" s="60"/>
      <c r="C24" s="36"/>
      <c r="D24" s="36"/>
    </row>
    <row r="25" spans="1:4" x14ac:dyDescent="0.2">
      <c r="A25" s="60"/>
      <c r="B25" s="60"/>
      <c r="C25" s="36"/>
      <c r="D25" s="36"/>
    </row>
    <row r="26" spans="1:4" x14ac:dyDescent="0.2">
      <c r="A26" s="60"/>
      <c r="B26" s="60"/>
      <c r="C26" s="36"/>
      <c r="D26" s="36"/>
    </row>
    <row r="27" spans="1:4" x14ac:dyDescent="0.2">
      <c r="A27" s="60"/>
      <c r="B27" s="60"/>
      <c r="C27" s="36"/>
      <c r="D27" s="36"/>
    </row>
    <row r="28" spans="1:4" x14ac:dyDescent="0.2">
      <c r="A28" s="60"/>
      <c r="B28" s="60"/>
      <c r="C28" s="36"/>
      <c r="D28" s="36"/>
    </row>
    <row r="29" spans="1:4" x14ac:dyDescent="0.2">
      <c r="A29" s="60"/>
      <c r="B29" s="60"/>
      <c r="C29" s="36"/>
      <c r="D29" s="36"/>
    </row>
    <row r="30" spans="1:4" x14ac:dyDescent="0.2">
      <c r="A30" s="60"/>
      <c r="B30" s="60"/>
      <c r="C30" s="36"/>
      <c r="D30" s="36"/>
    </row>
    <row r="31" spans="1:4" x14ac:dyDescent="0.2">
      <c r="A31" s="60"/>
      <c r="B31" s="60"/>
      <c r="C31" s="36"/>
      <c r="D31" s="36"/>
    </row>
    <row r="32" spans="1:4" x14ac:dyDescent="0.2">
      <c r="A32" s="60"/>
      <c r="B32" s="60"/>
      <c r="C32" s="36"/>
      <c r="D32" s="36"/>
    </row>
    <row r="33" spans="1:4" x14ac:dyDescent="0.2">
      <c r="A33" s="60"/>
      <c r="B33" s="60"/>
      <c r="C33" s="36"/>
      <c r="D33" s="36"/>
    </row>
    <row r="34" spans="1:4" x14ac:dyDescent="0.2">
      <c r="A34" s="60"/>
      <c r="B34" s="60"/>
      <c r="C34" s="36"/>
      <c r="D34" s="36"/>
    </row>
    <row r="35" spans="1:4" x14ac:dyDescent="0.2">
      <c r="A35" s="60"/>
      <c r="B35" s="60"/>
      <c r="C35" s="36"/>
      <c r="D35" s="36"/>
    </row>
    <row r="36" spans="1:4" x14ac:dyDescent="0.2">
      <c r="A36" s="60"/>
      <c r="B36" s="60"/>
      <c r="C36" s="36"/>
      <c r="D36" s="36"/>
    </row>
    <row r="37" spans="1:4" x14ac:dyDescent="0.2">
      <c r="A37" s="60"/>
      <c r="B37" s="60"/>
      <c r="C37" s="36"/>
      <c r="D37" s="36"/>
    </row>
    <row r="38" spans="1:4" x14ac:dyDescent="0.2">
      <c r="A38" s="60"/>
      <c r="B38" s="60"/>
      <c r="C38" s="36"/>
      <c r="D38" s="36"/>
    </row>
    <row r="39" spans="1:4" x14ac:dyDescent="0.2">
      <c r="A39" s="60"/>
      <c r="B39" s="60"/>
      <c r="C39" s="36"/>
      <c r="D39" s="36"/>
    </row>
    <row r="40" spans="1:4" x14ac:dyDescent="0.2">
      <c r="A40" s="60"/>
      <c r="B40" s="60"/>
      <c r="C40" s="36"/>
      <c r="D40" s="36"/>
    </row>
    <row r="41" spans="1:4" x14ac:dyDescent="0.2">
      <c r="A41" s="60"/>
      <c r="B41" s="60"/>
      <c r="C41" s="36"/>
      <c r="D41" s="36"/>
    </row>
    <row r="42" spans="1:4" x14ac:dyDescent="0.2">
      <c r="A42" s="60"/>
      <c r="B42" s="60"/>
      <c r="C42" s="36"/>
      <c r="D42" s="36"/>
    </row>
    <row r="43" spans="1:4" x14ac:dyDescent="0.2">
      <c r="A43" s="60"/>
      <c r="B43" s="60"/>
      <c r="C43" s="36"/>
      <c r="D43" s="36"/>
    </row>
    <row r="44" spans="1:4" x14ac:dyDescent="0.2">
      <c r="A44" s="60"/>
      <c r="B44" s="60"/>
      <c r="C44" s="36"/>
      <c r="D44" s="36"/>
    </row>
    <row r="45" spans="1:4" x14ac:dyDescent="0.2">
      <c r="A45" s="60"/>
      <c r="B45" s="60"/>
      <c r="C45" s="36"/>
      <c r="D45" s="36"/>
    </row>
    <row r="46" spans="1:4" x14ac:dyDescent="0.2">
      <c r="A46" s="60"/>
      <c r="B46" s="60"/>
      <c r="C46" s="36"/>
      <c r="D46" s="36"/>
    </row>
    <row r="47" spans="1:4" x14ac:dyDescent="0.2">
      <c r="A47" s="60"/>
      <c r="B47" s="60"/>
      <c r="C47" s="36"/>
      <c r="D47" s="36"/>
    </row>
    <row r="48" spans="1:4" x14ac:dyDescent="0.2">
      <c r="A48" s="60"/>
      <c r="B48" s="60"/>
      <c r="C48" s="36"/>
      <c r="D48" s="36"/>
    </row>
    <row r="49" spans="1:4" x14ac:dyDescent="0.2">
      <c r="A49" s="60"/>
      <c r="B49" s="60"/>
      <c r="C49" s="36"/>
      <c r="D49" s="36"/>
    </row>
    <row r="50" spans="1:4" x14ac:dyDescent="0.2">
      <c r="A50" s="60"/>
      <c r="B50" s="60"/>
      <c r="C50" s="36"/>
      <c r="D50" s="36"/>
    </row>
    <row r="51" spans="1:4" x14ac:dyDescent="0.2">
      <c r="A51" s="60"/>
      <c r="B51" s="60"/>
      <c r="C51" s="36"/>
      <c r="D51" s="36"/>
    </row>
    <row r="52" spans="1:4" x14ac:dyDescent="0.2">
      <c r="A52" s="60"/>
      <c r="B52" s="60"/>
      <c r="C52" s="36"/>
      <c r="D52" s="36"/>
    </row>
    <row r="53" spans="1:4" x14ac:dyDescent="0.2">
      <c r="A53" s="60"/>
      <c r="B53" s="60"/>
      <c r="C53" s="36"/>
      <c r="D53" s="36"/>
    </row>
    <row r="54" spans="1:4" x14ac:dyDescent="0.2">
      <c r="A54" s="60"/>
      <c r="B54" s="60"/>
      <c r="C54" s="36"/>
      <c r="D54" s="36"/>
    </row>
    <row r="55" spans="1:4" x14ac:dyDescent="0.2">
      <c r="A55" s="60"/>
      <c r="B55" s="60"/>
      <c r="C55" s="36"/>
      <c r="D55" s="36"/>
    </row>
    <row r="56" spans="1:4" x14ac:dyDescent="0.2">
      <c r="A56" s="60"/>
      <c r="B56" s="60"/>
      <c r="C56" s="36"/>
      <c r="D56" s="36"/>
    </row>
    <row r="57" spans="1:4" x14ac:dyDescent="0.2">
      <c r="A57" s="60"/>
      <c r="B57" s="60"/>
      <c r="C57" s="36"/>
      <c r="D57" s="36"/>
    </row>
    <row r="58" spans="1:4" x14ac:dyDescent="0.2">
      <c r="A58" s="60"/>
      <c r="B58" s="60"/>
      <c r="C58" s="36"/>
      <c r="D58" s="36"/>
    </row>
    <row r="59" spans="1:4" x14ac:dyDescent="0.2">
      <c r="A59" s="60"/>
      <c r="B59" s="60"/>
      <c r="C59" s="36"/>
      <c r="D59" s="36"/>
    </row>
    <row r="60" spans="1:4" x14ac:dyDescent="0.2">
      <c r="A60" s="60"/>
      <c r="B60" s="60"/>
      <c r="C60" s="36"/>
      <c r="D60" s="36"/>
    </row>
    <row r="61" spans="1:4" x14ac:dyDescent="0.2">
      <c r="A61" s="60"/>
      <c r="B61" s="60"/>
      <c r="C61" s="36"/>
      <c r="D61" s="36"/>
    </row>
    <row r="62" spans="1:4" x14ac:dyDescent="0.2">
      <c r="A62" s="60"/>
      <c r="B62" s="60"/>
      <c r="C62" s="36"/>
      <c r="D62" s="36"/>
    </row>
    <row r="63" spans="1:4" x14ac:dyDescent="0.2">
      <c r="A63" s="60"/>
      <c r="B63" s="60"/>
      <c r="C63" s="36"/>
      <c r="D63" s="36"/>
    </row>
    <row r="64" spans="1:4" x14ac:dyDescent="0.2">
      <c r="A64" s="60"/>
      <c r="B64" s="60"/>
      <c r="C64" s="36"/>
      <c r="D64" s="36"/>
    </row>
    <row r="65" spans="1:4" x14ac:dyDescent="0.2">
      <c r="A65" s="60"/>
      <c r="B65" s="60"/>
      <c r="C65" s="36"/>
      <c r="D65" s="36"/>
    </row>
    <row r="66" spans="1:4" x14ac:dyDescent="0.2">
      <c r="A66" s="60"/>
      <c r="B66" s="60"/>
      <c r="C66" s="36"/>
      <c r="D66" s="36"/>
    </row>
    <row r="67" spans="1:4" x14ac:dyDescent="0.2">
      <c r="A67" s="60"/>
      <c r="B67" s="60"/>
      <c r="C67" s="36"/>
      <c r="D67" s="36"/>
    </row>
    <row r="68" spans="1:4" x14ac:dyDescent="0.2">
      <c r="A68" s="60"/>
      <c r="B68" s="60"/>
      <c r="C68" s="36"/>
      <c r="D68" s="36"/>
    </row>
    <row r="69" spans="1:4" x14ac:dyDescent="0.2">
      <c r="A69" s="60"/>
      <c r="B69" s="60"/>
      <c r="C69" s="36"/>
      <c r="D69" s="36"/>
    </row>
    <row r="70" spans="1:4" x14ac:dyDescent="0.2">
      <c r="A70" s="60"/>
      <c r="B70" s="60"/>
      <c r="C70" s="36"/>
      <c r="D70" s="36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zoomScaleNormal="100" zoomScaleSheetLayoutView="100" workbookViewId="0">
      <selection activeCell="C8" sqref="C8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6" width="11.42578125" style="89" customWidth="1"/>
    <col min="7" max="16384" width="11.42578125" style="89"/>
  </cols>
  <sheetData>
    <row r="1" spans="1:5" x14ac:dyDescent="0.2">
      <c r="A1" s="21" t="s">
        <v>43</v>
      </c>
      <c r="B1" s="21"/>
      <c r="C1" s="4"/>
      <c r="E1" s="5"/>
    </row>
    <row r="2" spans="1:5" x14ac:dyDescent="0.2">
      <c r="A2" s="21" t="s">
        <v>0</v>
      </c>
      <c r="B2" s="21"/>
      <c r="C2" s="4"/>
    </row>
    <row r="3" spans="1:5" x14ac:dyDescent="0.2">
      <c r="A3" s="12"/>
      <c r="B3" s="12"/>
      <c r="C3" s="22"/>
      <c r="D3" s="12"/>
      <c r="E3" s="12"/>
    </row>
    <row r="4" spans="1:5" x14ac:dyDescent="0.2">
      <c r="A4" s="12"/>
      <c r="B4" s="12"/>
      <c r="C4" s="22"/>
      <c r="D4" s="12"/>
      <c r="E4" s="12"/>
    </row>
    <row r="5" spans="1:5" ht="11.25" customHeight="1" x14ac:dyDescent="0.2">
      <c r="A5" s="311" t="s">
        <v>359</v>
      </c>
      <c r="B5" s="311"/>
      <c r="C5" s="22"/>
      <c r="E5" s="190" t="s">
        <v>358</v>
      </c>
    </row>
    <row r="6" spans="1:5" x14ac:dyDescent="0.2">
      <c r="A6" s="317"/>
      <c r="B6" s="317"/>
      <c r="C6" s="318"/>
      <c r="D6" s="317"/>
      <c r="E6" s="338"/>
    </row>
    <row r="7" spans="1:5" ht="15" customHeight="1" x14ac:dyDescent="0.2">
      <c r="A7" s="228" t="s">
        <v>45</v>
      </c>
      <c r="B7" s="227" t="s">
        <v>46</v>
      </c>
      <c r="C7" s="225" t="s">
        <v>242</v>
      </c>
      <c r="D7" s="345" t="s">
        <v>338</v>
      </c>
      <c r="E7" s="225" t="s">
        <v>260</v>
      </c>
    </row>
    <row r="8" spans="1:5" x14ac:dyDescent="0.2">
      <c r="A8" s="344" t="s">
        <v>1490</v>
      </c>
      <c r="B8" s="344" t="s">
        <v>1491</v>
      </c>
      <c r="C8" s="343">
        <v>174170.76</v>
      </c>
      <c r="D8" s="342" t="s">
        <v>1492</v>
      </c>
      <c r="E8" s="342"/>
    </row>
    <row r="9" spans="1:5" x14ac:dyDescent="0.2">
      <c r="A9" s="344"/>
      <c r="B9" s="344"/>
      <c r="C9" s="343"/>
      <c r="D9" s="342"/>
      <c r="E9" s="342"/>
    </row>
    <row r="10" spans="1:5" x14ac:dyDescent="0.2">
      <c r="A10" s="344"/>
      <c r="B10" s="344"/>
      <c r="C10" s="343"/>
      <c r="D10" s="342"/>
      <c r="E10" s="342"/>
    </row>
    <row r="11" spans="1:5" x14ac:dyDescent="0.2">
      <c r="A11" s="344"/>
      <c r="B11" s="344"/>
      <c r="C11" s="343"/>
      <c r="D11" s="342"/>
      <c r="E11" s="342"/>
    </row>
    <row r="12" spans="1:5" x14ac:dyDescent="0.2">
      <c r="A12" s="344"/>
      <c r="B12" s="344"/>
      <c r="C12" s="343"/>
      <c r="D12" s="342"/>
      <c r="E12" s="342"/>
    </row>
    <row r="13" spans="1:5" x14ac:dyDescent="0.2">
      <c r="A13" s="344"/>
      <c r="B13" s="344"/>
      <c r="C13" s="343"/>
      <c r="D13" s="342"/>
      <c r="E13" s="342"/>
    </row>
    <row r="14" spans="1:5" x14ac:dyDescent="0.2">
      <c r="A14" s="341"/>
      <c r="B14" s="253" t="s">
        <v>357</v>
      </c>
      <c r="C14" s="220">
        <f>SUM(C8:C13)</f>
        <v>174170.76</v>
      </c>
      <c r="D14" s="340"/>
      <c r="E14" s="340"/>
    </row>
  </sheetData>
  <dataValidations count="5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Procedencia de los otros ingresos: Productos financieros, bonificaciones y descuentos obtenidas, diferencias por tipo de cambio a favor, utilidades por participacion patrimonial, etc." sqref="D7"/>
    <dataValidation allowBlank="1" showInputMessage="1" showErrorMessage="1" prompt="Características cualitativas significativas que les impacten financieramente." sqref="E7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8"/>
  <sheetViews>
    <sheetView view="pageBreakPreview" zoomScale="110" zoomScaleNormal="100" zoomScaleSheetLayoutView="110" workbookViewId="0">
      <selection activeCell="G7" sqref="G7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5" width="17.7109375" style="6" customWidth="1"/>
    <col min="6" max="6" width="11.42578125" style="6" customWidth="1"/>
    <col min="7" max="16384" width="11.42578125" style="6"/>
  </cols>
  <sheetData>
    <row r="2" spans="1:5" ht="15" customHeight="1" x14ac:dyDescent="0.2">
      <c r="A2" s="475" t="s">
        <v>143</v>
      </c>
      <c r="B2" s="476"/>
      <c r="C2" s="88"/>
      <c r="D2" s="88"/>
      <c r="E2" s="88"/>
    </row>
    <row r="3" spans="1:5" ht="12" thickBot="1" x14ac:dyDescent="0.25">
      <c r="A3" s="88"/>
      <c r="B3" s="88"/>
      <c r="C3" s="88"/>
      <c r="D3" s="88"/>
      <c r="E3" s="88"/>
    </row>
    <row r="4" spans="1:5" ht="14.1" customHeight="1" x14ac:dyDescent="0.2">
      <c r="A4" s="137" t="s">
        <v>234</v>
      </c>
      <c r="B4" s="154"/>
      <c r="C4" s="154"/>
      <c r="D4" s="154"/>
      <c r="E4" s="155"/>
    </row>
    <row r="5" spans="1:5" ht="14.1" customHeight="1" x14ac:dyDescent="0.2">
      <c r="A5" s="139" t="s">
        <v>144</v>
      </c>
      <c r="B5" s="145"/>
      <c r="C5" s="145"/>
      <c r="D5" s="145"/>
      <c r="E5" s="146"/>
    </row>
    <row r="6" spans="1:5" ht="14.1" customHeight="1" x14ac:dyDescent="0.2">
      <c r="A6" s="139" t="s">
        <v>173</v>
      </c>
      <c r="B6" s="140"/>
      <c r="C6" s="140"/>
      <c r="D6" s="140"/>
      <c r="E6" s="167"/>
    </row>
    <row r="7" spans="1:5" ht="27.95" customHeight="1" x14ac:dyDescent="0.2">
      <c r="A7" s="482" t="s">
        <v>205</v>
      </c>
      <c r="B7" s="493"/>
      <c r="C7" s="493"/>
      <c r="D7" s="493"/>
      <c r="E7" s="494"/>
    </row>
    <row r="8" spans="1:5" ht="14.1" customHeight="1" thickBot="1" x14ac:dyDescent="0.25">
      <c r="A8" s="163" t="s">
        <v>174</v>
      </c>
      <c r="B8" s="152"/>
      <c r="C8" s="152"/>
      <c r="D8" s="152"/>
      <c r="E8" s="153"/>
    </row>
  </sheetData>
  <mergeCells count="2">
    <mergeCell ref="A2:B2"/>
    <mergeCell ref="A7:E7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1"/>
  <sheetViews>
    <sheetView topLeftCell="A76" zoomScaleNormal="100" zoomScaleSheetLayoutView="100" workbookViewId="0">
      <selection sqref="A1:E100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63" customWidth="1"/>
    <col min="5" max="5" width="17.7109375" style="64" customWidth="1"/>
    <col min="6" max="8" width="11.42578125" style="60"/>
    <col min="9" max="16384" width="11.42578125" style="89"/>
  </cols>
  <sheetData>
    <row r="1" spans="1:8" s="12" customFormat="1" ht="11.25" customHeight="1" x14ac:dyDescent="0.2">
      <c r="A1" s="21" t="s">
        <v>43</v>
      </c>
      <c r="B1" s="21"/>
      <c r="C1" s="22"/>
      <c r="D1" s="357"/>
      <c r="E1" s="5"/>
    </row>
    <row r="2" spans="1:8" s="12" customFormat="1" ht="11.25" customHeight="1" x14ac:dyDescent="0.2">
      <c r="A2" s="21" t="s">
        <v>0</v>
      </c>
      <c r="B2" s="21"/>
      <c r="C2" s="22"/>
      <c r="D2" s="357"/>
      <c r="E2" s="35"/>
    </row>
    <row r="3" spans="1:8" s="12" customFormat="1" ht="10.5" customHeight="1" x14ac:dyDescent="0.2">
      <c r="C3" s="22"/>
      <c r="D3" s="357"/>
      <c r="E3" s="35"/>
    </row>
    <row r="4" spans="1:8" s="12" customFormat="1" ht="10.5" customHeight="1" x14ac:dyDescent="0.2">
      <c r="C4" s="22"/>
      <c r="D4" s="357"/>
      <c r="E4" s="35"/>
    </row>
    <row r="5" spans="1:8" s="12" customFormat="1" ht="11.25" customHeight="1" x14ac:dyDescent="0.2">
      <c r="A5" s="217" t="s">
        <v>364</v>
      </c>
      <c r="B5" s="217"/>
      <c r="C5" s="22"/>
      <c r="D5" s="356"/>
      <c r="E5" s="355" t="s">
        <v>363</v>
      </c>
    </row>
    <row r="6" spans="1:8" ht="11.25" customHeight="1" x14ac:dyDescent="0.2">
      <c r="A6" s="251"/>
      <c r="B6" s="251"/>
      <c r="C6" s="249"/>
      <c r="D6" s="354"/>
      <c r="E6" s="3"/>
      <c r="F6" s="89"/>
      <c r="G6" s="89"/>
      <c r="H6" s="89"/>
    </row>
    <row r="7" spans="1:8" ht="15" customHeight="1" x14ac:dyDescent="0.2">
      <c r="A7" s="228" t="s">
        <v>45</v>
      </c>
      <c r="B7" s="227" t="s">
        <v>46</v>
      </c>
      <c r="C7" s="225" t="s">
        <v>242</v>
      </c>
      <c r="D7" s="353" t="s">
        <v>362</v>
      </c>
      <c r="E7" s="352" t="s">
        <v>361</v>
      </c>
      <c r="F7" s="89"/>
      <c r="G7" s="89"/>
      <c r="H7" s="89"/>
    </row>
    <row r="8" spans="1:8" x14ac:dyDescent="0.2">
      <c r="A8" s="238" t="s">
        <v>1734</v>
      </c>
      <c r="B8" s="238" t="s">
        <v>1493</v>
      </c>
      <c r="C8" s="254">
        <v>12449412.359999999</v>
      </c>
      <c r="D8" s="351">
        <f>C8/$C$100</f>
        <v>0.24516434496993733</v>
      </c>
      <c r="E8" s="350"/>
    </row>
    <row r="9" spans="1:8" x14ac:dyDescent="0.2">
      <c r="A9" s="238" t="s">
        <v>1735</v>
      </c>
      <c r="B9" s="238" t="s">
        <v>1736</v>
      </c>
      <c r="C9" s="254">
        <v>17706.240000000002</v>
      </c>
      <c r="D9" s="465">
        <f t="shared" ref="D9:D72" si="0">C9/$C$100</f>
        <v>3.4868623561927736E-4</v>
      </c>
      <c r="E9" s="350"/>
    </row>
    <row r="10" spans="1:8" x14ac:dyDescent="0.2">
      <c r="A10" s="238" t="s">
        <v>1737</v>
      </c>
      <c r="B10" s="238" t="s">
        <v>1494</v>
      </c>
      <c r="C10" s="254">
        <v>676643.63</v>
      </c>
      <c r="D10" s="465">
        <f t="shared" si="0"/>
        <v>1.332503796404336E-2</v>
      </c>
      <c r="E10" s="350"/>
    </row>
    <row r="11" spans="1:8" x14ac:dyDescent="0.2">
      <c r="A11" s="238" t="s">
        <v>1738</v>
      </c>
      <c r="B11" s="238" t="s">
        <v>1495</v>
      </c>
      <c r="C11" s="254">
        <v>281272.15999999997</v>
      </c>
      <c r="D11" s="465">
        <f t="shared" si="0"/>
        <v>5.5390489824436503E-3</v>
      </c>
      <c r="E11" s="350"/>
    </row>
    <row r="12" spans="1:8" x14ac:dyDescent="0.2">
      <c r="A12" s="238" t="s">
        <v>1739</v>
      </c>
      <c r="B12" s="238" t="s">
        <v>1496</v>
      </c>
      <c r="C12" s="254">
        <v>1699146.61</v>
      </c>
      <c r="D12" s="465">
        <f t="shared" si="0"/>
        <v>3.3461030416743268E-2</v>
      </c>
      <c r="E12" s="350"/>
    </row>
    <row r="13" spans="1:8" x14ac:dyDescent="0.2">
      <c r="A13" s="238" t="s">
        <v>1740</v>
      </c>
      <c r="B13" s="238" t="s">
        <v>1497</v>
      </c>
      <c r="C13" s="254">
        <v>506822.19</v>
      </c>
      <c r="D13" s="465">
        <f t="shared" si="0"/>
        <v>9.9807707090504901E-3</v>
      </c>
      <c r="E13" s="350"/>
    </row>
    <row r="14" spans="1:8" x14ac:dyDescent="0.2">
      <c r="A14" s="238" t="s">
        <v>1741</v>
      </c>
      <c r="B14" s="238" t="s">
        <v>1498</v>
      </c>
      <c r="C14" s="254">
        <v>168755.73</v>
      </c>
      <c r="D14" s="465">
        <f t="shared" si="0"/>
        <v>3.3232803934027297E-3</v>
      </c>
      <c r="E14" s="350"/>
    </row>
    <row r="15" spans="1:8" x14ac:dyDescent="0.2">
      <c r="A15" s="238" t="s">
        <v>1742</v>
      </c>
      <c r="B15" s="238" t="s">
        <v>1499</v>
      </c>
      <c r="C15" s="254">
        <v>231902.48</v>
      </c>
      <c r="D15" s="465">
        <f t="shared" si="0"/>
        <v>4.5668195383082319E-3</v>
      </c>
      <c r="E15" s="350"/>
    </row>
    <row r="16" spans="1:8" x14ac:dyDescent="0.2">
      <c r="A16" s="238" t="s">
        <v>1743</v>
      </c>
      <c r="B16" s="238" t="s">
        <v>1655</v>
      </c>
      <c r="C16" s="254">
        <v>121834</v>
      </c>
      <c r="D16" s="465">
        <f t="shared" si="0"/>
        <v>2.399258048599761E-3</v>
      </c>
      <c r="E16" s="350"/>
    </row>
    <row r="17" spans="1:5" x14ac:dyDescent="0.2">
      <c r="A17" s="238" t="s">
        <v>1744</v>
      </c>
      <c r="B17" s="238" t="s">
        <v>1500</v>
      </c>
      <c r="C17" s="254">
        <v>74009.13</v>
      </c>
      <c r="D17" s="465">
        <f t="shared" si="0"/>
        <v>1.4574503079794313E-3</v>
      </c>
      <c r="E17" s="350"/>
    </row>
    <row r="18" spans="1:5" x14ac:dyDescent="0.2">
      <c r="A18" s="238" t="s">
        <v>1745</v>
      </c>
      <c r="B18" s="238" t="s">
        <v>1655</v>
      </c>
      <c r="C18" s="254">
        <v>172175.96</v>
      </c>
      <c r="D18" s="465">
        <f t="shared" si="0"/>
        <v>3.3906344518393099E-3</v>
      </c>
      <c r="E18" s="350"/>
    </row>
    <row r="19" spans="1:5" x14ac:dyDescent="0.2">
      <c r="A19" s="238" t="s">
        <v>1746</v>
      </c>
      <c r="B19" s="238" t="s">
        <v>1500</v>
      </c>
      <c r="C19" s="254">
        <v>36109.79</v>
      </c>
      <c r="D19" s="465">
        <f t="shared" si="0"/>
        <v>7.1110448881877935E-4</v>
      </c>
      <c r="E19" s="350"/>
    </row>
    <row r="20" spans="1:5" x14ac:dyDescent="0.2">
      <c r="A20" s="238" t="s">
        <v>1747</v>
      </c>
      <c r="B20" s="238" t="s">
        <v>1498</v>
      </c>
      <c r="C20" s="254">
        <v>111567.3</v>
      </c>
      <c r="D20" s="465">
        <f t="shared" si="0"/>
        <v>2.1970775192930061E-3</v>
      </c>
      <c r="E20" s="350"/>
    </row>
    <row r="21" spans="1:5" x14ac:dyDescent="0.2">
      <c r="A21" s="238" t="s">
        <v>1748</v>
      </c>
      <c r="B21" s="238" t="s">
        <v>1501</v>
      </c>
      <c r="C21" s="254">
        <v>333548</v>
      </c>
      <c r="D21" s="465">
        <f t="shared" si="0"/>
        <v>6.5685089843094133E-3</v>
      </c>
      <c r="E21" s="350"/>
    </row>
    <row r="22" spans="1:5" x14ac:dyDescent="0.2">
      <c r="A22" s="238" t="s">
        <v>1749</v>
      </c>
      <c r="B22" s="238" t="s">
        <v>1502</v>
      </c>
      <c r="C22" s="254">
        <v>1827577.06</v>
      </c>
      <c r="D22" s="465">
        <f t="shared" si="0"/>
        <v>3.5990191331166085E-2</v>
      </c>
      <c r="E22" s="350"/>
    </row>
    <row r="23" spans="1:5" x14ac:dyDescent="0.2">
      <c r="A23" s="238" t="s">
        <v>1750</v>
      </c>
      <c r="B23" s="238" t="s">
        <v>1503</v>
      </c>
      <c r="C23" s="254">
        <v>837196.12</v>
      </c>
      <c r="D23" s="465">
        <f t="shared" si="0"/>
        <v>1.6486773225589665E-2</v>
      </c>
      <c r="E23" s="350"/>
    </row>
    <row r="24" spans="1:5" x14ac:dyDescent="0.2">
      <c r="A24" s="238" t="s">
        <v>1751</v>
      </c>
      <c r="B24" s="238" t="s">
        <v>1504</v>
      </c>
      <c r="C24" s="254">
        <v>862292.2</v>
      </c>
      <c r="D24" s="465">
        <f t="shared" si="0"/>
        <v>1.6980986433136849E-2</v>
      </c>
      <c r="E24" s="350"/>
    </row>
    <row r="25" spans="1:5" x14ac:dyDescent="0.2">
      <c r="A25" s="238" t="s">
        <v>1752</v>
      </c>
      <c r="B25" s="238" t="s">
        <v>1505</v>
      </c>
      <c r="C25" s="254">
        <v>112727.46</v>
      </c>
      <c r="D25" s="465">
        <f t="shared" si="0"/>
        <v>2.2199243700708146E-3</v>
      </c>
      <c r="E25" s="350"/>
    </row>
    <row r="26" spans="1:5" x14ac:dyDescent="0.2">
      <c r="A26" s="238" t="s">
        <v>1753</v>
      </c>
      <c r="B26" s="238" t="s">
        <v>1506</v>
      </c>
      <c r="C26" s="254">
        <v>1521322.88</v>
      </c>
      <c r="D26" s="465">
        <f t="shared" si="0"/>
        <v>2.9959175307048676E-2</v>
      </c>
      <c r="E26" s="350"/>
    </row>
    <row r="27" spans="1:5" x14ac:dyDescent="0.2">
      <c r="A27" s="238" t="s">
        <v>1754</v>
      </c>
      <c r="B27" s="238" t="s">
        <v>1507</v>
      </c>
      <c r="C27" s="254">
        <v>119687.16</v>
      </c>
      <c r="D27" s="465">
        <f t="shared" si="0"/>
        <v>2.3569806617532657E-3</v>
      </c>
      <c r="E27" s="350"/>
    </row>
    <row r="28" spans="1:5" x14ac:dyDescent="0.2">
      <c r="A28" s="238" t="s">
        <v>1755</v>
      </c>
      <c r="B28" s="238" t="s">
        <v>1656</v>
      </c>
      <c r="C28" s="254">
        <v>126732.7</v>
      </c>
      <c r="D28" s="465">
        <f t="shared" si="0"/>
        <v>2.4957273872299925E-3</v>
      </c>
      <c r="E28" s="350"/>
    </row>
    <row r="29" spans="1:5" x14ac:dyDescent="0.2">
      <c r="A29" s="238" t="s">
        <v>1756</v>
      </c>
      <c r="B29" s="238" t="s">
        <v>1508</v>
      </c>
      <c r="C29" s="254">
        <v>30524.880000000001</v>
      </c>
      <c r="D29" s="465">
        <f t="shared" si="0"/>
        <v>6.0112172318516901E-4</v>
      </c>
      <c r="E29" s="350"/>
    </row>
    <row r="30" spans="1:5" x14ac:dyDescent="0.2">
      <c r="A30" s="238" t="s">
        <v>1757</v>
      </c>
      <c r="B30" s="238" t="s">
        <v>1509</v>
      </c>
      <c r="C30" s="254">
        <v>1235880.8899999999</v>
      </c>
      <c r="D30" s="465">
        <f t="shared" si="0"/>
        <v>2.4338010509735671E-2</v>
      </c>
      <c r="E30" s="350"/>
    </row>
    <row r="31" spans="1:5" x14ac:dyDescent="0.2">
      <c r="A31" s="238" t="s">
        <v>1758</v>
      </c>
      <c r="B31" s="238" t="s">
        <v>1510</v>
      </c>
      <c r="C31" s="254">
        <v>1235880.8899999999</v>
      </c>
      <c r="D31" s="465">
        <f t="shared" si="0"/>
        <v>2.4338010509735671E-2</v>
      </c>
      <c r="E31" s="350"/>
    </row>
    <row r="32" spans="1:5" x14ac:dyDescent="0.2">
      <c r="A32" s="238" t="s">
        <v>1759</v>
      </c>
      <c r="B32" s="238" t="s">
        <v>1511</v>
      </c>
      <c r="C32" s="254">
        <v>480628.89</v>
      </c>
      <c r="D32" s="465">
        <f t="shared" si="0"/>
        <v>9.464950118374749E-3</v>
      </c>
      <c r="E32" s="350"/>
    </row>
    <row r="33" spans="1:5" x14ac:dyDescent="0.2">
      <c r="A33" s="238" t="s">
        <v>1760</v>
      </c>
      <c r="B33" s="238" t="s">
        <v>1512</v>
      </c>
      <c r="C33" s="254">
        <v>131586.94</v>
      </c>
      <c r="D33" s="465">
        <f t="shared" si="0"/>
        <v>2.5913211819821548E-3</v>
      </c>
      <c r="E33" s="350"/>
    </row>
    <row r="34" spans="1:5" x14ac:dyDescent="0.2">
      <c r="A34" s="238" t="s">
        <v>1761</v>
      </c>
      <c r="B34" s="238" t="s">
        <v>1513</v>
      </c>
      <c r="C34" s="254">
        <v>339316.83</v>
      </c>
      <c r="D34" s="465">
        <f t="shared" si="0"/>
        <v>6.6821136579514493E-3</v>
      </c>
      <c r="E34" s="350"/>
    </row>
    <row r="35" spans="1:5" x14ac:dyDescent="0.2">
      <c r="A35" s="238" t="s">
        <v>1762</v>
      </c>
      <c r="B35" s="238" t="s">
        <v>1514</v>
      </c>
      <c r="C35" s="254">
        <v>312129.19</v>
      </c>
      <c r="D35" s="465">
        <f t="shared" si="0"/>
        <v>6.1467116840161536E-3</v>
      </c>
      <c r="E35" s="350"/>
    </row>
    <row r="36" spans="1:5" x14ac:dyDescent="0.2">
      <c r="A36" s="238" t="s">
        <v>1763</v>
      </c>
      <c r="B36" s="238" t="s">
        <v>1515</v>
      </c>
      <c r="C36" s="254">
        <v>48618</v>
      </c>
      <c r="D36" s="465">
        <f t="shared" si="0"/>
        <v>9.5742672658554416E-4</v>
      </c>
      <c r="E36" s="350"/>
    </row>
    <row r="37" spans="1:5" x14ac:dyDescent="0.2">
      <c r="A37" s="238" t="s">
        <v>1764</v>
      </c>
      <c r="B37" s="238" t="s">
        <v>1516</v>
      </c>
      <c r="C37" s="254">
        <v>51405.33</v>
      </c>
      <c r="D37" s="465">
        <f t="shared" si="0"/>
        <v>1.0123171835729498E-3</v>
      </c>
      <c r="E37" s="350"/>
    </row>
    <row r="38" spans="1:5" x14ac:dyDescent="0.2">
      <c r="A38" s="238" t="s">
        <v>1765</v>
      </c>
      <c r="B38" s="238" t="s">
        <v>1517</v>
      </c>
      <c r="C38" s="254">
        <v>1835986.91</v>
      </c>
      <c r="D38" s="465">
        <f t="shared" si="0"/>
        <v>3.6155805201678555E-2</v>
      </c>
      <c r="E38" s="350"/>
    </row>
    <row r="39" spans="1:5" x14ac:dyDescent="0.2">
      <c r="A39" s="238" t="s">
        <v>1766</v>
      </c>
      <c r="B39" s="238" t="s">
        <v>1518</v>
      </c>
      <c r="C39" s="254">
        <v>689348.96</v>
      </c>
      <c r="D39" s="465">
        <f t="shared" si="0"/>
        <v>1.3575242055369393E-2</v>
      </c>
      <c r="E39" s="350"/>
    </row>
    <row r="40" spans="1:5" x14ac:dyDescent="0.2">
      <c r="A40" s="238" t="s">
        <v>1767</v>
      </c>
      <c r="B40" s="238" t="s">
        <v>1519</v>
      </c>
      <c r="C40" s="254">
        <v>1674781.94</v>
      </c>
      <c r="D40" s="465">
        <f t="shared" si="0"/>
        <v>3.2981220752782654E-2</v>
      </c>
      <c r="E40" s="350"/>
    </row>
    <row r="41" spans="1:5" x14ac:dyDescent="0.2">
      <c r="A41" s="238" t="s">
        <v>1768</v>
      </c>
      <c r="B41" s="238" t="s">
        <v>1520</v>
      </c>
      <c r="C41" s="254">
        <v>3139996.21</v>
      </c>
      <c r="D41" s="465">
        <f t="shared" si="0"/>
        <v>6.1835457913351329E-2</v>
      </c>
      <c r="E41" s="350"/>
    </row>
    <row r="42" spans="1:5" x14ac:dyDescent="0.2">
      <c r="A42" s="238" t="s">
        <v>1769</v>
      </c>
      <c r="B42" s="238" t="s">
        <v>1521</v>
      </c>
      <c r="C42" s="254">
        <v>24778.5</v>
      </c>
      <c r="D42" s="465">
        <f t="shared" si="0"/>
        <v>4.8795915390801567E-4</v>
      </c>
      <c r="E42" s="350"/>
    </row>
    <row r="43" spans="1:5" x14ac:dyDescent="0.2">
      <c r="A43" s="238" t="s">
        <v>1770</v>
      </c>
      <c r="B43" s="238" t="s">
        <v>1657</v>
      </c>
      <c r="C43" s="254">
        <v>1492.81</v>
      </c>
      <c r="D43" s="465">
        <f t="shared" si="0"/>
        <v>2.9397675587522442E-5</v>
      </c>
      <c r="E43" s="350"/>
    </row>
    <row r="44" spans="1:5" x14ac:dyDescent="0.2">
      <c r="A44" s="238" t="s">
        <v>1771</v>
      </c>
      <c r="B44" s="238" t="s">
        <v>1522</v>
      </c>
      <c r="C44" s="254">
        <v>946300.27</v>
      </c>
      <c r="D44" s="465">
        <f t="shared" si="0"/>
        <v>1.8635344314309858E-2</v>
      </c>
      <c r="E44" s="350"/>
    </row>
    <row r="45" spans="1:5" x14ac:dyDescent="0.2">
      <c r="A45" s="238" t="s">
        <v>1772</v>
      </c>
      <c r="B45" s="238" t="s">
        <v>1523</v>
      </c>
      <c r="C45" s="254">
        <v>946975.79</v>
      </c>
      <c r="D45" s="465">
        <f t="shared" si="0"/>
        <v>1.8648647224802743E-2</v>
      </c>
      <c r="E45" s="350"/>
    </row>
    <row r="46" spans="1:5" x14ac:dyDescent="0.2">
      <c r="A46" s="238" t="s">
        <v>1773</v>
      </c>
      <c r="B46" s="238" t="s">
        <v>1524</v>
      </c>
      <c r="C46" s="254">
        <v>432699.76</v>
      </c>
      <c r="D46" s="465">
        <f t="shared" si="0"/>
        <v>8.521089201759648E-3</v>
      </c>
      <c r="E46" s="350"/>
    </row>
    <row r="47" spans="1:5" x14ac:dyDescent="0.2">
      <c r="A47" s="238" t="s">
        <v>1774</v>
      </c>
      <c r="B47" s="238" t="s">
        <v>1525</v>
      </c>
      <c r="C47" s="254">
        <v>1457468.07</v>
      </c>
      <c r="D47" s="465">
        <f t="shared" si="0"/>
        <v>2.8701692446481773E-2</v>
      </c>
      <c r="E47" s="350"/>
    </row>
    <row r="48" spans="1:5" x14ac:dyDescent="0.2">
      <c r="A48" s="238" t="s">
        <v>1775</v>
      </c>
      <c r="B48" s="238" t="s">
        <v>553</v>
      </c>
      <c r="C48" s="254">
        <v>41357.480000000003</v>
      </c>
      <c r="D48" s="465">
        <f t="shared" si="0"/>
        <v>8.144464333421184E-4</v>
      </c>
      <c r="E48" s="350"/>
    </row>
    <row r="49" spans="1:5" x14ac:dyDescent="0.2">
      <c r="A49" s="238" t="s">
        <v>1776</v>
      </c>
      <c r="B49" s="238" t="s">
        <v>1526</v>
      </c>
      <c r="C49" s="254">
        <v>191949.3</v>
      </c>
      <c r="D49" s="465">
        <f t="shared" si="0"/>
        <v>3.7800277668638481E-3</v>
      </c>
      <c r="E49" s="350"/>
    </row>
    <row r="50" spans="1:5" x14ac:dyDescent="0.2">
      <c r="A50" s="238" t="s">
        <v>1777</v>
      </c>
      <c r="B50" s="238" t="s">
        <v>1527</v>
      </c>
      <c r="C50" s="254">
        <v>511764.28</v>
      </c>
      <c r="D50" s="465">
        <f t="shared" si="0"/>
        <v>1.0078094520214898E-2</v>
      </c>
      <c r="E50" s="350"/>
    </row>
    <row r="51" spans="1:5" x14ac:dyDescent="0.2">
      <c r="A51" s="238" t="s">
        <v>1778</v>
      </c>
      <c r="B51" s="238" t="s">
        <v>1528</v>
      </c>
      <c r="C51" s="254">
        <v>154357.42000000001</v>
      </c>
      <c r="D51" s="465">
        <f t="shared" si="0"/>
        <v>3.039736709753384E-3</v>
      </c>
      <c r="E51" s="350"/>
    </row>
    <row r="52" spans="1:5" x14ac:dyDescent="0.2">
      <c r="A52" s="238" t="s">
        <v>1779</v>
      </c>
      <c r="B52" s="238" t="s">
        <v>1529</v>
      </c>
      <c r="C52" s="254">
        <v>142264.82999999999</v>
      </c>
      <c r="D52" s="465">
        <f t="shared" si="0"/>
        <v>2.8015992121261449E-3</v>
      </c>
      <c r="E52" s="350"/>
    </row>
    <row r="53" spans="1:5" x14ac:dyDescent="0.2">
      <c r="A53" s="238" t="s">
        <v>1780</v>
      </c>
      <c r="B53" s="238" t="s">
        <v>1530</v>
      </c>
      <c r="C53" s="254">
        <v>1311173</v>
      </c>
      <c r="D53" s="465">
        <f t="shared" si="0"/>
        <v>2.5820726343686446E-2</v>
      </c>
      <c r="E53" s="350"/>
    </row>
    <row r="54" spans="1:5" x14ac:dyDescent="0.2">
      <c r="A54" s="238" t="s">
        <v>1781</v>
      </c>
      <c r="B54" s="238" t="s">
        <v>1531</v>
      </c>
      <c r="C54" s="254">
        <v>7632.13</v>
      </c>
      <c r="D54" s="465">
        <f t="shared" si="0"/>
        <v>1.5029835128502466E-4</v>
      </c>
      <c r="E54" s="350"/>
    </row>
    <row r="55" spans="1:5" x14ac:dyDescent="0.2">
      <c r="A55" s="238" t="s">
        <v>1782</v>
      </c>
      <c r="B55" s="238" t="s">
        <v>1532</v>
      </c>
      <c r="C55" s="254">
        <v>115462</v>
      </c>
      <c r="D55" s="465">
        <f t="shared" si="0"/>
        <v>2.2737752417832922E-3</v>
      </c>
      <c r="E55" s="350"/>
    </row>
    <row r="56" spans="1:5" x14ac:dyDescent="0.2">
      <c r="A56" s="238" t="s">
        <v>1783</v>
      </c>
      <c r="B56" s="238" t="s">
        <v>1533</v>
      </c>
      <c r="C56" s="254">
        <v>63047.35</v>
      </c>
      <c r="D56" s="465">
        <f t="shared" si="0"/>
        <v>1.2415816761362686E-3</v>
      </c>
      <c r="E56" s="350"/>
    </row>
    <row r="57" spans="1:5" x14ac:dyDescent="0.2">
      <c r="A57" s="238" t="s">
        <v>1784</v>
      </c>
      <c r="B57" s="238" t="s">
        <v>1658</v>
      </c>
      <c r="C57" s="254">
        <v>9464</v>
      </c>
      <c r="D57" s="465">
        <f t="shared" si="0"/>
        <v>1.8637308281717861E-4</v>
      </c>
      <c r="E57" s="350"/>
    </row>
    <row r="58" spans="1:5" x14ac:dyDescent="0.2">
      <c r="A58" s="238" t="s">
        <v>1785</v>
      </c>
      <c r="B58" s="238" t="s">
        <v>1675</v>
      </c>
      <c r="C58" s="254">
        <v>5311.5</v>
      </c>
      <c r="D58" s="465">
        <f t="shared" si="0"/>
        <v>1.0459854494753214E-4</v>
      </c>
      <c r="E58" s="350"/>
    </row>
    <row r="59" spans="1:5" x14ac:dyDescent="0.2">
      <c r="A59" s="238" t="s">
        <v>1786</v>
      </c>
      <c r="B59" s="238" t="s">
        <v>1534</v>
      </c>
      <c r="C59" s="254">
        <v>364860.35</v>
      </c>
      <c r="D59" s="465">
        <f t="shared" si="0"/>
        <v>7.1851382319584496E-3</v>
      </c>
      <c r="E59" s="350"/>
    </row>
    <row r="60" spans="1:5" x14ac:dyDescent="0.2">
      <c r="A60" s="238" t="s">
        <v>1787</v>
      </c>
      <c r="B60" s="238" t="s">
        <v>1535</v>
      </c>
      <c r="C60" s="254">
        <v>256175.25</v>
      </c>
      <c r="D60" s="465">
        <f t="shared" si="0"/>
        <v>5.0448194298353165E-3</v>
      </c>
      <c r="E60" s="350"/>
    </row>
    <row r="61" spans="1:5" x14ac:dyDescent="0.2">
      <c r="A61" s="238" t="s">
        <v>1788</v>
      </c>
      <c r="B61" s="238" t="s">
        <v>1536</v>
      </c>
      <c r="C61" s="254">
        <v>120000</v>
      </c>
      <c r="D61" s="465">
        <f t="shared" si="0"/>
        <v>2.3631413713082663E-3</v>
      </c>
      <c r="E61" s="350"/>
    </row>
    <row r="62" spans="1:5" x14ac:dyDescent="0.2">
      <c r="A62" s="238" t="s">
        <v>1789</v>
      </c>
      <c r="B62" s="238" t="s">
        <v>1537</v>
      </c>
      <c r="C62" s="254">
        <v>476079.99</v>
      </c>
      <c r="D62" s="465">
        <f t="shared" si="0"/>
        <v>9.3753693368418805E-3</v>
      </c>
      <c r="E62" s="350"/>
    </row>
    <row r="63" spans="1:5" x14ac:dyDescent="0.2">
      <c r="A63" s="238" t="s">
        <v>1790</v>
      </c>
      <c r="B63" s="238" t="s">
        <v>1538</v>
      </c>
      <c r="C63" s="254">
        <v>43741.279999999999</v>
      </c>
      <c r="D63" s="465">
        <f t="shared" si="0"/>
        <v>8.6139023668315709E-4</v>
      </c>
      <c r="E63" s="350"/>
    </row>
    <row r="64" spans="1:5" x14ac:dyDescent="0.2">
      <c r="A64" s="238" t="s">
        <v>1791</v>
      </c>
      <c r="B64" s="238" t="s">
        <v>1539</v>
      </c>
      <c r="C64" s="254">
        <v>55859.77</v>
      </c>
      <c r="D64" s="465">
        <f t="shared" si="0"/>
        <v>1.1000377789897029E-3</v>
      </c>
      <c r="E64" s="350"/>
    </row>
    <row r="65" spans="1:5" x14ac:dyDescent="0.2">
      <c r="A65" s="238" t="s">
        <v>1792</v>
      </c>
      <c r="B65" s="238" t="s">
        <v>1540</v>
      </c>
      <c r="C65" s="254">
        <v>76701.34</v>
      </c>
      <c r="D65" s="465">
        <f t="shared" si="0"/>
        <v>1.5104675815731797E-3</v>
      </c>
      <c r="E65" s="350"/>
    </row>
    <row r="66" spans="1:5" x14ac:dyDescent="0.2">
      <c r="A66" s="238" t="s">
        <v>1793</v>
      </c>
      <c r="B66" s="238" t="s">
        <v>1541</v>
      </c>
      <c r="C66" s="254">
        <v>297083.62</v>
      </c>
      <c r="D66" s="465">
        <f t="shared" si="0"/>
        <v>5.8504216096668662E-3</v>
      </c>
      <c r="E66" s="350"/>
    </row>
    <row r="67" spans="1:5" x14ac:dyDescent="0.2">
      <c r="A67" s="238" t="s">
        <v>1794</v>
      </c>
      <c r="B67" s="238" t="s">
        <v>1542</v>
      </c>
      <c r="C67" s="254">
        <v>10346.4</v>
      </c>
      <c r="D67" s="465">
        <f t="shared" si="0"/>
        <v>2.0375004903419873E-4</v>
      </c>
      <c r="E67" s="350"/>
    </row>
    <row r="68" spans="1:5" x14ac:dyDescent="0.2">
      <c r="A68" s="238" t="s">
        <v>1795</v>
      </c>
      <c r="B68" s="238" t="s">
        <v>1543</v>
      </c>
      <c r="C68" s="254">
        <v>117344.18</v>
      </c>
      <c r="D68" s="465">
        <f t="shared" si="0"/>
        <v>2.3108407203353671E-3</v>
      </c>
      <c r="E68" s="350"/>
    </row>
    <row r="69" spans="1:5" x14ac:dyDescent="0.2">
      <c r="A69" s="238" t="s">
        <v>1796</v>
      </c>
      <c r="B69" s="238" t="s">
        <v>1659</v>
      </c>
      <c r="C69" s="254">
        <v>11817.95</v>
      </c>
      <c r="D69" s="465">
        <f t="shared" si="0"/>
        <v>2.3272905474210442E-4</v>
      </c>
      <c r="E69" s="350"/>
    </row>
    <row r="70" spans="1:5" x14ac:dyDescent="0.2">
      <c r="A70" s="238" t="s">
        <v>1797</v>
      </c>
      <c r="B70" s="238" t="s">
        <v>1544</v>
      </c>
      <c r="C70" s="254">
        <v>2545730.11</v>
      </c>
      <c r="D70" s="465">
        <f t="shared" si="0"/>
        <v>5.0132667859384528E-2</v>
      </c>
      <c r="E70" s="350"/>
    </row>
    <row r="71" spans="1:5" x14ac:dyDescent="0.2">
      <c r="A71" s="238" t="s">
        <v>1798</v>
      </c>
      <c r="B71" s="238" t="s">
        <v>1545</v>
      </c>
      <c r="C71" s="254">
        <v>1039172.83</v>
      </c>
      <c r="D71" s="465">
        <f t="shared" si="0"/>
        <v>2.0464269220937432E-2</v>
      </c>
      <c r="E71" s="350"/>
    </row>
    <row r="72" spans="1:5" x14ac:dyDescent="0.2">
      <c r="A72" s="238" t="s">
        <v>1799</v>
      </c>
      <c r="B72" s="238" t="s">
        <v>1546</v>
      </c>
      <c r="C72" s="254">
        <v>37207.74</v>
      </c>
      <c r="D72" s="465">
        <f t="shared" si="0"/>
        <v>7.3272624772401194E-4</v>
      </c>
      <c r="E72" s="350"/>
    </row>
    <row r="73" spans="1:5" x14ac:dyDescent="0.2">
      <c r="A73" s="238" t="s">
        <v>1800</v>
      </c>
      <c r="B73" s="238" t="s">
        <v>1547</v>
      </c>
      <c r="C73" s="254">
        <v>90755.82</v>
      </c>
      <c r="D73" s="465">
        <f t="shared" ref="D73:D98" si="1">C73/$C$100</f>
        <v>1.787240274408385E-3</v>
      </c>
      <c r="E73" s="350"/>
    </row>
    <row r="74" spans="1:5" x14ac:dyDescent="0.2">
      <c r="A74" s="238" t="s">
        <v>1801</v>
      </c>
      <c r="B74" s="238" t="s">
        <v>1548</v>
      </c>
      <c r="C74" s="254">
        <v>9715</v>
      </c>
      <c r="D74" s="465">
        <f t="shared" si="1"/>
        <v>1.9131598685216507E-4</v>
      </c>
      <c r="E74" s="350"/>
    </row>
    <row r="75" spans="1:5" x14ac:dyDescent="0.2">
      <c r="A75" s="238" t="s">
        <v>1802</v>
      </c>
      <c r="B75" s="238" t="s">
        <v>1549</v>
      </c>
      <c r="C75" s="254">
        <v>408870.83</v>
      </c>
      <c r="D75" s="465">
        <f t="shared" si="1"/>
        <v>8.0518297824512426E-3</v>
      </c>
      <c r="E75" s="350"/>
    </row>
    <row r="76" spans="1:5" x14ac:dyDescent="0.2">
      <c r="A76" s="238" t="s">
        <v>1803</v>
      </c>
      <c r="B76" s="238" t="s">
        <v>1550</v>
      </c>
      <c r="C76" s="254">
        <v>97352.03</v>
      </c>
      <c r="D76" s="465">
        <f t="shared" si="1"/>
        <v>1.9171384139486957E-3</v>
      </c>
      <c r="E76" s="350"/>
    </row>
    <row r="77" spans="1:5" x14ac:dyDescent="0.2">
      <c r="A77" s="238" t="s">
        <v>1804</v>
      </c>
      <c r="B77" s="238" t="s">
        <v>1551</v>
      </c>
      <c r="C77" s="254">
        <v>697</v>
      </c>
      <c r="D77" s="465">
        <f t="shared" si="1"/>
        <v>1.3725912798348847E-5</v>
      </c>
      <c r="E77" s="350"/>
    </row>
    <row r="78" spans="1:5" x14ac:dyDescent="0.2">
      <c r="A78" s="238" t="s">
        <v>1805</v>
      </c>
      <c r="B78" s="238" t="s">
        <v>1552</v>
      </c>
      <c r="C78" s="254">
        <v>9095.1</v>
      </c>
      <c r="D78" s="465">
        <f t="shared" si="1"/>
        <v>1.7910839238488178E-4</v>
      </c>
      <c r="E78" s="350"/>
    </row>
    <row r="79" spans="1:5" x14ac:dyDescent="0.2">
      <c r="A79" s="238" t="s">
        <v>1806</v>
      </c>
      <c r="B79" s="238" t="s">
        <v>1553</v>
      </c>
      <c r="C79" s="254">
        <v>192037.42</v>
      </c>
      <c r="D79" s="465">
        <f t="shared" si="1"/>
        <v>3.7817631003441796E-3</v>
      </c>
      <c r="E79" s="350"/>
    </row>
    <row r="80" spans="1:5" x14ac:dyDescent="0.2">
      <c r="A80" s="238" t="s">
        <v>1807</v>
      </c>
      <c r="B80" s="238" t="s">
        <v>1554</v>
      </c>
      <c r="C80" s="254">
        <v>1984088.45</v>
      </c>
      <c r="D80" s="465">
        <f t="shared" si="1"/>
        <v>3.9072345837749108E-2</v>
      </c>
      <c r="E80" s="350"/>
    </row>
    <row r="81" spans="1:8" x14ac:dyDescent="0.2">
      <c r="A81" s="238" t="s">
        <v>1808</v>
      </c>
      <c r="B81" s="238" t="s">
        <v>1555</v>
      </c>
      <c r="C81" s="254">
        <v>210105.78</v>
      </c>
      <c r="D81" s="465">
        <f t="shared" si="1"/>
        <v>4.1375805089082741E-3</v>
      </c>
      <c r="E81" s="350"/>
    </row>
    <row r="82" spans="1:8" x14ac:dyDescent="0.2">
      <c r="A82" s="238" t="s">
        <v>1809</v>
      </c>
      <c r="B82" s="238" t="s">
        <v>1556</v>
      </c>
      <c r="C82" s="254">
        <v>204223.06</v>
      </c>
      <c r="D82" s="465">
        <f t="shared" si="1"/>
        <v>4.0217330171764196E-3</v>
      </c>
      <c r="E82" s="350"/>
    </row>
    <row r="83" spans="1:8" x14ac:dyDescent="0.2">
      <c r="A83" s="238" t="s">
        <v>1810</v>
      </c>
      <c r="B83" s="238" t="s">
        <v>1557</v>
      </c>
      <c r="C83" s="254">
        <v>441318.61</v>
      </c>
      <c r="D83" s="465">
        <f t="shared" si="1"/>
        <v>8.6908188768271503E-3</v>
      </c>
      <c r="E83" s="350"/>
    </row>
    <row r="84" spans="1:8" x14ac:dyDescent="0.2">
      <c r="A84" s="238" t="s">
        <v>1811</v>
      </c>
      <c r="B84" s="238" t="s">
        <v>1558</v>
      </c>
      <c r="C84" s="254">
        <v>507497.45</v>
      </c>
      <c r="D84" s="465">
        <f t="shared" si="1"/>
        <v>9.9940684994037372E-3</v>
      </c>
      <c r="E84" s="350"/>
    </row>
    <row r="85" spans="1:8" x14ac:dyDescent="0.2">
      <c r="A85" s="238" t="s">
        <v>1812</v>
      </c>
      <c r="B85" s="238" t="s">
        <v>1559</v>
      </c>
      <c r="C85" s="254">
        <v>82444.09</v>
      </c>
      <c r="D85" s="465">
        <f t="shared" si="1"/>
        <v>1.6235586658238511E-3</v>
      </c>
      <c r="E85" s="350"/>
    </row>
    <row r="86" spans="1:8" x14ac:dyDescent="0.2">
      <c r="A86" s="238" t="s">
        <v>1813</v>
      </c>
      <c r="B86" s="238" t="s">
        <v>1560</v>
      </c>
      <c r="C86" s="254">
        <v>3843.51</v>
      </c>
      <c r="D86" s="465">
        <f t="shared" si="1"/>
        <v>7.5689645766975294E-5</v>
      </c>
      <c r="E86" s="350"/>
    </row>
    <row r="87" spans="1:8" x14ac:dyDescent="0.2">
      <c r="A87" s="238" t="s">
        <v>1814</v>
      </c>
      <c r="B87" s="238" t="s">
        <v>1561</v>
      </c>
      <c r="C87" s="254">
        <v>13383.62</v>
      </c>
      <c r="D87" s="465">
        <f t="shared" si="1"/>
        <v>2.6356155099890616E-4</v>
      </c>
      <c r="E87" s="350"/>
    </row>
    <row r="88" spans="1:8" x14ac:dyDescent="0.2">
      <c r="A88" s="238" t="s">
        <v>1815</v>
      </c>
      <c r="B88" s="238" t="s">
        <v>545</v>
      </c>
      <c r="C88" s="254">
        <v>3528</v>
      </c>
      <c r="D88" s="465">
        <f t="shared" si="1"/>
        <v>6.9476356316463026E-5</v>
      </c>
      <c r="E88" s="350"/>
    </row>
    <row r="89" spans="1:8" x14ac:dyDescent="0.2">
      <c r="A89" s="238" t="s">
        <v>1816</v>
      </c>
      <c r="B89" s="238" t="s">
        <v>1562</v>
      </c>
      <c r="C89" s="254">
        <v>71317.960000000006</v>
      </c>
      <c r="D89" s="465">
        <f t="shared" si="1"/>
        <v>1.4044535149442341E-3</v>
      </c>
      <c r="E89" s="350"/>
    </row>
    <row r="90" spans="1:8" s="452" customFormat="1" x14ac:dyDescent="0.2">
      <c r="A90" s="458" t="s">
        <v>1817</v>
      </c>
      <c r="B90" s="458" t="s">
        <v>1563</v>
      </c>
      <c r="C90" s="461">
        <v>12552</v>
      </c>
      <c r="D90" s="465">
        <f t="shared" si="1"/>
        <v>2.4718458743884465E-4</v>
      </c>
      <c r="E90" s="350"/>
      <c r="F90" s="60"/>
      <c r="G90" s="60"/>
      <c r="H90" s="60"/>
    </row>
    <row r="91" spans="1:8" s="452" customFormat="1" x14ac:dyDescent="0.2">
      <c r="A91" s="458" t="s">
        <v>1818</v>
      </c>
      <c r="B91" s="458" t="s">
        <v>1660</v>
      </c>
      <c r="C91" s="461">
        <v>11926.76</v>
      </c>
      <c r="D91" s="465">
        <f t="shared" si="1"/>
        <v>2.3487183318053817E-4</v>
      </c>
      <c r="E91" s="350"/>
      <c r="F91" s="60"/>
      <c r="G91" s="60"/>
      <c r="H91" s="60"/>
    </row>
    <row r="92" spans="1:8" s="452" customFormat="1" x14ac:dyDescent="0.2">
      <c r="A92" s="458" t="s">
        <v>1819</v>
      </c>
      <c r="B92" s="458" t="s">
        <v>1564</v>
      </c>
      <c r="C92" s="461">
        <v>329931</v>
      </c>
      <c r="D92" s="465">
        <f t="shared" si="1"/>
        <v>6.4972799648092307E-3</v>
      </c>
      <c r="E92" s="350"/>
      <c r="F92" s="60"/>
      <c r="G92" s="60"/>
      <c r="H92" s="60"/>
    </row>
    <row r="93" spans="1:8" s="452" customFormat="1" x14ac:dyDescent="0.2">
      <c r="A93" s="458" t="s">
        <v>1820</v>
      </c>
      <c r="B93" s="458" t="s">
        <v>1565</v>
      </c>
      <c r="C93" s="461">
        <v>700</v>
      </c>
      <c r="D93" s="465">
        <f t="shared" si="1"/>
        <v>1.3784991332631554E-5</v>
      </c>
      <c r="E93" s="350"/>
      <c r="F93" s="60"/>
      <c r="G93" s="60"/>
      <c r="H93" s="60"/>
    </row>
    <row r="94" spans="1:8" s="452" customFormat="1" x14ac:dyDescent="0.2">
      <c r="A94" s="458" t="s">
        <v>1821</v>
      </c>
      <c r="B94" s="458" t="s">
        <v>1566</v>
      </c>
      <c r="C94" s="461">
        <v>54382.11</v>
      </c>
      <c r="D94" s="465">
        <f t="shared" si="1"/>
        <v>1.0709384500003083E-3</v>
      </c>
      <c r="E94" s="350"/>
      <c r="F94" s="60"/>
      <c r="G94" s="60"/>
      <c r="H94" s="60"/>
    </row>
    <row r="95" spans="1:8" s="452" customFormat="1" x14ac:dyDescent="0.2">
      <c r="A95" s="458" t="s">
        <v>1822</v>
      </c>
      <c r="B95" s="458" t="s">
        <v>1567</v>
      </c>
      <c r="C95" s="461">
        <v>31982.25</v>
      </c>
      <c r="D95" s="465">
        <f t="shared" si="1"/>
        <v>6.2982148435436502E-4</v>
      </c>
      <c r="E95" s="350"/>
      <c r="F95" s="60"/>
      <c r="G95" s="60"/>
      <c r="H95" s="60"/>
    </row>
    <row r="96" spans="1:8" x14ac:dyDescent="0.2">
      <c r="A96" s="238" t="s">
        <v>1823</v>
      </c>
      <c r="B96" s="238" t="s">
        <v>1568</v>
      </c>
      <c r="C96" s="254">
        <v>21381.24</v>
      </c>
      <c r="D96" s="465">
        <f t="shared" si="1"/>
        <v>4.2105744011559302E-4</v>
      </c>
      <c r="E96" s="350"/>
    </row>
    <row r="97" spans="1:8" x14ac:dyDescent="0.2">
      <c r="A97" s="238" t="s">
        <v>1824</v>
      </c>
      <c r="B97" s="238" t="s">
        <v>1569</v>
      </c>
      <c r="C97" s="254">
        <v>298444.53000000003</v>
      </c>
      <c r="D97" s="465">
        <f t="shared" si="1"/>
        <v>5.8772217990304262E-3</v>
      </c>
      <c r="E97" s="350"/>
    </row>
    <row r="98" spans="1:8" x14ac:dyDescent="0.2">
      <c r="A98" s="238" t="s">
        <v>1825</v>
      </c>
      <c r="B98" s="238" t="s">
        <v>1570</v>
      </c>
      <c r="C98" s="254">
        <v>378145.14</v>
      </c>
      <c r="D98" s="465">
        <f t="shared" si="1"/>
        <v>7.4467535391096367E-3</v>
      </c>
      <c r="E98" s="350"/>
    </row>
    <row r="99" spans="1:8" s="452" customFormat="1" x14ac:dyDescent="0.2">
      <c r="A99" s="458"/>
      <c r="B99" s="458"/>
      <c r="C99" s="461"/>
      <c r="D99" s="465"/>
      <c r="E99" s="350"/>
      <c r="F99" s="60"/>
      <c r="G99" s="60"/>
      <c r="H99" s="60"/>
    </row>
    <row r="100" spans="1:8" x14ac:dyDescent="0.2">
      <c r="A100" s="253"/>
      <c r="B100" s="253" t="s">
        <v>360</v>
      </c>
      <c r="C100" s="252">
        <f>SUM(C8:C99)</f>
        <v>50779865.080000021</v>
      </c>
      <c r="D100" s="505">
        <f>SUM(D8:D99)</f>
        <v>0.99999999999999978</v>
      </c>
      <c r="E100" s="312"/>
    </row>
    <row r="101" spans="1:8" x14ac:dyDescent="0.2">
      <c r="A101" s="349"/>
      <c r="B101" s="349"/>
      <c r="C101" s="348"/>
      <c r="D101" s="347"/>
      <c r="E101" s="346"/>
    </row>
  </sheetData>
  <dataValidations disablePrompts="1" count="5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Justificar aquellas cuentas de gastos que en lo individual representen el 10% o más del total de los gastos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Porcentaje que representa el gasto con respecto del total ejercido." sqref="D7"/>
  </dataValidations>
  <pageMargins left="0.70866141732283472" right="0.70866141732283472" top="0.74803149606299213" bottom="0.74803149606299213" header="0.31496062992125984" footer="0.31496062992125984"/>
  <pageSetup scale="72" fitToHeight="2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9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F9" sqref="F9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63" customWidth="1"/>
    <col min="5" max="5" width="17.7109375" style="64" customWidth="1"/>
    <col min="6" max="8" width="11.42578125" style="60"/>
    <col min="9" max="16384" width="11.42578125" style="6"/>
  </cols>
  <sheetData>
    <row r="2" spans="1:5" ht="15" customHeight="1" x14ac:dyDescent="0.2">
      <c r="A2" s="475" t="s">
        <v>143</v>
      </c>
      <c r="B2" s="476"/>
      <c r="C2" s="122"/>
      <c r="D2" s="123"/>
      <c r="E2" s="123"/>
    </row>
    <row r="3" spans="1:5" ht="12" thickBot="1" x14ac:dyDescent="0.25">
      <c r="A3" s="15"/>
      <c r="B3" s="15"/>
      <c r="C3" s="122"/>
      <c r="D3" s="123"/>
      <c r="E3" s="123"/>
    </row>
    <row r="4" spans="1:5" ht="14.1" customHeight="1" x14ac:dyDescent="0.2">
      <c r="A4" s="137" t="s">
        <v>234</v>
      </c>
      <c r="B4" s="94"/>
      <c r="C4" s="124"/>
      <c r="D4" s="125"/>
      <c r="E4" s="126"/>
    </row>
    <row r="5" spans="1:5" ht="14.1" customHeight="1" x14ac:dyDescent="0.2">
      <c r="A5" s="139" t="s">
        <v>144</v>
      </c>
      <c r="B5" s="12"/>
      <c r="C5" s="22"/>
      <c r="D5" s="35"/>
      <c r="E5" s="127"/>
    </row>
    <row r="6" spans="1:5" ht="14.1" customHeight="1" x14ac:dyDescent="0.2">
      <c r="A6" s="139" t="s">
        <v>173</v>
      </c>
      <c r="B6" s="105"/>
      <c r="C6" s="105"/>
      <c r="D6" s="105"/>
      <c r="E6" s="106"/>
    </row>
    <row r="7" spans="1:5" ht="14.1" customHeight="1" x14ac:dyDescent="0.2">
      <c r="A7" s="156" t="s">
        <v>206</v>
      </c>
      <c r="B7" s="12"/>
      <c r="C7" s="22"/>
      <c r="D7" s="35"/>
      <c r="E7" s="127"/>
    </row>
    <row r="8" spans="1:5" ht="14.1" customHeight="1" thickBot="1" x14ac:dyDescent="0.25">
      <c r="A8" s="151" t="s">
        <v>207</v>
      </c>
      <c r="B8" s="97"/>
      <c r="C8" s="120"/>
      <c r="D8" s="128"/>
      <c r="E8" s="129"/>
    </row>
    <row r="9" spans="1:5" x14ac:dyDescent="0.2">
      <c r="A9" s="88"/>
      <c r="B9" s="88"/>
      <c r="C9" s="4"/>
      <c r="D9" s="130"/>
      <c r="E9" s="130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00" workbookViewId="0">
      <selection activeCell="D8" sqref="D8:D1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7" width="17.7109375" style="89" customWidth="1"/>
    <col min="8" max="16384" width="11.42578125" style="89"/>
  </cols>
  <sheetData>
    <row r="1" spans="1:7" s="12" customFormat="1" ht="11.25" customHeight="1" x14ac:dyDescent="0.2">
      <c r="A1" s="21" t="s">
        <v>43</v>
      </c>
      <c r="B1" s="21"/>
      <c r="C1" s="13"/>
      <c r="D1" s="13"/>
      <c r="E1" s="13"/>
      <c r="F1" s="360"/>
      <c r="G1" s="5"/>
    </row>
    <row r="2" spans="1:7" s="12" customFormat="1" ht="11.25" customHeight="1" x14ac:dyDescent="0.2">
      <c r="A2" s="21" t="s">
        <v>0</v>
      </c>
      <c r="B2" s="21"/>
      <c r="C2" s="13"/>
      <c r="D2" s="13"/>
      <c r="E2" s="13"/>
    </row>
    <row r="3" spans="1:7" s="12" customFormat="1" x14ac:dyDescent="0.2">
      <c r="C3" s="13"/>
      <c r="D3" s="13"/>
      <c r="E3" s="13"/>
    </row>
    <row r="4" spans="1:7" s="12" customFormat="1" x14ac:dyDescent="0.2">
      <c r="C4" s="13"/>
      <c r="D4" s="13"/>
      <c r="E4" s="13"/>
    </row>
    <row r="5" spans="1:7" s="12" customFormat="1" ht="11.25" customHeight="1" x14ac:dyDescent="0.2">
      <c r="A5" s="217" t="s">
        <v>368</v>
      </c>
      <c r="B5" s="217"/>
      <c r="C5" s="13"/>
      <c r="D5" s="13"/>
      <c r="E5" s="13"/>
      <c r="G5" s="190" t="s">
        <v>367</v>
      </c>
    </row>
    <row r="6" spans="1:7" s="24" customFormat="1" x14ac:dyDescent="0.2">
      <c r="A6" s="281"/>
      <c r="B6" s="281"/>
      <c r="C6" s="23"/>
      <c r="D6" s="337"/>
      <c r="E6" s="337"/>
    </row>
    <row r="7" spans="1:7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359" t="s">
        <v>366</v>
      </c>
      <c r="F7" s="316" t="s">
        <v>241</v>
      </c>
      <c r="G7" s="316" t="s">
        <v>338</v>
      </c>
    </row>
    <row r="8" spans="1:7" x14ac:dyDescent="0.2">
      <c r="A8" s="238" t="s">
        <v>1571</v>
      </c>
      <c r="B8" s="238" t="s">
        <v>1572</v>
      </c>
      <c r="C8" s="254">
        <v>11429029.390000001</v>
      </c>
      <c r="D8" s="254">
        <v>11429029.390000001</v>
      </c>
      <c r="E8" s="254">
        <f>D8-C8</f>
        <v>0</v>
      </c>
      <c r="F8" s="315"/>
      <c r="G8" s="287"/>
    </row>
    <row r="9" spans="1:7" x14ac:dyDescent="0.2">
      <c r="A9" s="238" t="s">
        <v>1573</v>
      </c>
      <c r="B9" s="238" t="s">
        <v>1574</v>
      </c>
      <c r="C9" s="254">
        <v>12485665.91</v>
      </c>
      <c r="D9" s="254">
        <v>12969351.279999999</v>
      </c>
      <c r="E9" s="461">
        <f t="shared" ref="E9:E10" si="0">D9-C9</f>
        <v>483685.36999999918</v>
      </c>
      <c r="F9" s="254"/>
      <c r="G9" s="287"/>
    </row>
    <row r="10" spans="1:7" x14ac:dyDescent="0.2">
      <c r="A10" s="238" t="s">
        <v>1575</v>
      </c>
      <c r="B10" s="238" t="s">
        <v>1576</v>
      </c>
      <c r="C10" s="254">
        <v>12872399.699999999</v>
      </c>
      <c r="D10" s="254">
        <v>12872399.699999999</v>
      </c>
      <c r="E10" s="461">
        <f t="shared" si="0"/>
        <v>0</v>
      </c>
      <c r="F10" s="287"/>
      <c r="G10" s="287"/>
    </row>
    <row r="11" spans="1:7" x14ac:dyDescent="0.2">
      <c r="A11" s="238"/>
      <c r="B11" s="238"/>
      <c r="C11" s="254"/>
      <c r="D11" s="254"/>
      <c r="E11" s="254"/>
      <c r="F11" s="287"/>
      <c r="G11" s="287"/>
    </row>
    <row r="12" spans="1:7" x14ac:dyDescent="0.2">
      <c r="A12" s="238"/>
      <c r="B12" s="238"/>
      <c r="C12" s="254"/>
      <c r="D12" s="254"/>
      <c r="E12" s="254"/>
      <c r="F12" s="287"/>
      <c r="G12" s="287"/>
    </row>
    <row r="13" spans="1:7" x14ac:dyDescent="0.2">
      <c r="A13" s="238"/>
      <c r="B13" s="238"/>
      <c r="C13" s="254"/>
      <c r="D13" s="254"/>
      <c r="E13" s="254"/>
      <c r="F13" s="287"/>
      <c r="G13" s="287"/>
    </row>
    <row r="14" spans="1:7" x14ac:dyDescent="0.2">
      <c r="A14" s="284"/>
      <c r="B14" s="253" t="s">
        <v>365</v>
      </c>
      <c r="C14" s="239">
        <f>SUM(C8:C13)</f>
        <v>36787095</v>
      </c>
      <c r="D14" s="239">
        <f>SUM(D8:D13)</f>
        <v>37270780.370000005</v>
      </c>
      <c r="E14" s="219">
        <f>SUM(E8:E13)</f>
        <v>483685.36999999918</v>
      </c>
      <c r="F14" s="358"/>
      <c r="G14" s="358"/>
    </row>
  </sheetData>
  <dataValidations count="7">
    <dataValidation allowBlank="1" showInputMessage="1" showErrorMessage="1" prompt="Importe final del periodo que corresponde la información financiera trimestral que se presenta." sqref="D7"/>
    <dataValidation allowBlank="1" showInputMessage="1" showErrorMessage="1" prompt="Saldo al 31 de diciembre del año anterior del ejercio que se presenta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Variación (aumento o disminución) del patrimonio en el periodo, (diferencia entre saldo final y el saldo inicial)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Tipo de patrimonio clasificado de acuerdo al Plan de Cuentas emitido por el CONAC: Aportaciones, Donaciones de Capital y/o Actualización de la Hacienda Pública/Patrimonio." sqref="F7"/>
    <dataValidation allowBlank="1" showInputMessage="1" showErrorMessage="1" prompt="Procedencia de los recursos: Estatal o Municipal." sqref="G7"/>
  </dataValidation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1"/>
  <sheetViews>
    <sheetView view="pageBreakPreview" zoomScale="110" zoomScaleNormal="100" zoomScaleSheetLayoutView="110" workbookViewId="0">
      <selection activeCell="F20" sqref="F20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5.7109375" style="7" customWidth="1"/>
    <col min="6" max="7" width="15.7109375" style="6" customWidth="1"/>
    <col min="8" max="16384" width="11.42578125" style="6"/>
  </cols>
  <sheetData>
    <row r="2" spans="1:7" ht="15" customHeight="1" x14ac:dyDescent="0.2">
      <c r="A2" s="475" t="s">
        <v>143</v>
      </c>
      <c r="B2" s="476"/>
      <c r="C2" s="88"/>
      <c r="D2" s="88"/>
      <c r="E2" s="88"/>
      <c r="F2" s="88"/>
      <c r="G2" s="88"/>
    </row>
    <row r="3" spans="1:7" ht="12" thickBot="1" x14ac:dyDescent="0.25">
      <c r="A3" s="88"/>
      <c r="B3" s="88"/>
      <c r="C3" s="88"/>
      <c r="D3" s="88"/>
      <c r="E3" s="88"/>
      <c r="F3" s="88"/>
      <c r="G3" s="88"/>
    </row>
    <row r="4" spans="1:7" ht="14.1" customHeight="1" x14ac:dyDescent="0.2">
      <c r="A4" s="137" t="s">
        <v>234</v>
      </c>
      <c r="B4" s="94"/>
      <c r="C4" s="94"/>
      <c r="D4" s="94"/>
      <c r="E4" s="94"/>
      <c r="F4" s="94"/>
      <c r="G4" s="95"/>
    </row>
    <row r="5" spans="1:7" ht="14.1" customHeight="1" x14ac:dyDescent="0.2">
      <c r="A5" s="139" t="s">
        <v>144</v>
      </c>
      <c r="B5" s="12"/>
      <c r="C5" s="12"/>
      <c r="D5" s="12"/>
      <c r="E5" s="12"/>
      <c r="F5" s="12"/>
      <c r="G5" s="96"/>
    </row>
    <row r="6" spans="1:7" ht="14.1" customHeight="1" x14ac:dyDescent="0.2">
      <c r="A6" s="168" t="s">
        <v>208</v>
      </c>
      <c r="B6" s="92"/>
      <c r="C6" s="92"/>
      <c r="D6" s="92"/>
      <c r="E6" s="92"/>
      <c r="F6" s="92"/>
      <c r="G6" s="93"/>
    </row>
    <row r="7" spans="1:7" ht="14.1" customHeight="1" x14ac:dyDescent="0.2">
      <c r="A7" s="139" t="s">
        <v>169</v>
      </c>
      <c r="B7" s="92"/>
      <c r="C7" s="92"/>
      <c r="D7" s="92"/>
      <c r="E7" s="92"/>
      <c r="F7" s="92"/>
      <c r="G7" s="93"/>
    </row>
    <row r="8" spans="1:7" ht="14.1" customHeight="1" x14ac:dyDescent="0.2">
      <c r="A8" s="139" t="s">
        <v>209</v>
      </c>
      <c r="B8" s="12"/>
      <c r="C8" s="12"/>
      <c r="D8" s="12"/>
      <c r="E8" s="12"/>
      <c r="F8" s="12"/>
      <c r="G8" s="96"/>
    </row>
    <row r="9" spans="1:7" ht="14.1" customHeight="1" x14ac:dyDescent="0.2">
      <c r="A9" s="139" t="s">
        <v>210</v>
      </c>
      <c r="B9" s="92"/>
      <c r="C9" s="92"/>
      <c r="D9" s="92"/>
      <c r="E9" s="92"/>
      <c r="F9" s="92"/>
      <c r="G9" s="93"/>
    </row>
    <row r="10" spans="1:7" ht="14.1" customHeight="1" thickBot="1" x14ac:dyDescent="0.25">
      <c r="A10" s="144" t="s">
        <v>211</v>
      </c>
      <c r="B10" s="97"/>
      <c r="C10" s="97"/>
      <c r="D10" s="97"/>
      <c r="E10" s="97"/>
      <c r="F10" s="97"/>
      <c r="G10" s="98"/>
    </row>
    <row r="11" spans="1:7" x14ac:dyDescent="0.2">
      <c r="A11" s="88"/>
      <c r="B11" s="88"/>
      <c r="C11" s="88"/>
      <c r="D11" s="88"/>
      <c r="E11" s="88"/>
      <c r="F11" s="88"/>
      <c r="G11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1" orientation="landscape" r:id="rId1"/>
  <headerFooter>
    <oddHeader>&amp;CNOTAS A LOS ESTADOS FINANCIEROS</oddHeader>
    <oddFooter>&amp;L&amp;F&amp;R&amp;A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zoomScaleSheetLayoutView="100" workbookViewId="0">
      <selection activeCell="J33" sqref="J33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6" width="17.7109375" style="89" customWidth="1"/>
    <col min="7" max="16384" width="11.42578125" style="89"/>
  </cols>
  <sheetData>
    <row r="1" spans="1:6" s="12" customFormat="1" x14ac:dyDescent="0.2">
      <c r="A1" s="21" t="s">
        <v>43</v>
      </c>
      <c r="B1" s="21"/>
      <c r="C1" s="13"/>
      <c r="D1" s="13"/>
      <c r="E1" s="13"/>
      <c r="F1" s="5"/>
    </row>
    <row r="2" spans="1:6" s="12" customFormat="1" x14ac:dyDescent="0.2">
      <c r="A2" s="21" t="s">
        <v>0</v>
      </c>
      <c r="B2" s="21"/>
      <c r="C2" s="13"/>
      <c r="D2" s="13"/>
      <c r="E2" s="13"/>
    </row>
    <row r="3" spans="1:6" s="12" customFormat="1" x14ac:dyDescent="0.2">
      <c r="C3" s="13"/>
      <c r="D3" s="13"/>
      <c r="E3" s="13"/>
    </row>
    <row r="4" spans="1:6" s="12" customFormat="1" x14ac:dyDescent="0.2">
      <c r="C4" s="13"/>
      <c r="D4" s="13"/>
      <c r="E4" s="13"/>
    </row>
    <row r="5" spans="1:6" s="12" customFormat="1" ht="11.25" customHeight="1" x14ac:dyDescent="0.2">
      <c r="A5" s="217" t="s">
        <v>371</v>
      </c>
      <c r="B5" s="217"/>
      <c r="C5" s="13"/>
      <c r="D5" s="13"/>
      <c r="E5" s="13"/>
      <c r="F5" s="190" t="s">
        <v>370</v>
      </c>
    </row>
    <row r="6" spans="1:6" s="24" customFormat="1" x14ac:dyDescent="0.2">
      <c r="A6" s="281"/>
      <c r="B6" s="281"/>
      <c r="C6" s="23"/>
      <c r="D6" s="337"/>
      <c r="E6" s="337"/>
    </row>
    <row r="7" spans="1:6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359" t="s">
        <v>366</v>
      </c>
      <c r="F7" s="359" t="s">
        <v>338</v>
      </c>
    </row>
    <row r="8" spans="1:6" x14ac:dyDescent="0.2">
      <c r="A8" s="238" t="s">
        <v>1577</v>
      </c>
      <c r="B8" s="238" t="s">
        <v>1578</v>
      </c>
      <c r="C8" s="254">
        <v>6770350.2999999998</v>
      </c>
      <c r="D8" s="254">
        <v>7186001.9800000004</v>
      </c>
      <c r="E8" s="254">
        <f>D8-C8</f>
        <v>415651.68000000063</v>
      </c>
      <c r="F8" s="361"/>
    </row>
    <row r="9" spans="1:6" x14ac:dyDescent="0.2">
      <c r="A9" s="238" t="s">
        <v>1579</v>
      </c>
      <c r="B9" s="238" t="s">
        <v>1580</v>
      </c>
      <c r="C9" s="254">
        <v>14275752.85</v>
      </c>
      <c r="D9" s="254">
        <v>14275752.85</v>
      </c>
      <c r="E9" s="461">
        <f t="shared" ref="E9:E22" si="0">D9-C9</f>
        <v>0</v>
      </c>
      <c r="F9" s="361"/>
    </row>
    <row r="10" spans="1:6" x14ac:dyDescent="0.2">
      <c r="A10" s="238" t="s">
        <v>1581</v>
      </c>
      <c r="B10" s="238" t="s">
        <v>1582</v>
      </c>
      <c r="C10" s="254">
        <v>1854801.2</v>
      </c>
      <c r="D10" s="254">
        <v>1854801.2</v>
      </c>
      <c r="E10" s="461">
        <f t="shared" si="0"/>
        <v>0</v>
      </c>
      <c r="F10" s="361"/>
    </row>
    <row r="11" spans="1:6" x14ac:dyDescent="0.2">
      <c r="A11" s="238" t="s">
        <v>1583</v>
      </c>
      <c r="B11" s="238" t="s">
        <v>1584</v>
      </c>
      <c r="C11" s="254">
        <v>3268964.92</v>
      </c>
      <c r="D11" s="254">
        <v>3268964.92</v>
      </c>
      <c r="E11" s="461">
        <f t="shared" si="0"/>
        <v>0</v>
      </c>
      <c r="F11" s="361"/>
    </row>
    <row r="12" spans="1:6" s="452" customFormat="1" x14ac:dyDescent="0.2">
      <c r="A12" s="458" t="s">
        <v>1585</v>
      </c>
      <c r="B12" s="458" t="s">
        <v>1586</v>
      </c>
      <c r="C12" s="461">
        <v>578281.24</v>
      </c>
      <c r="D12" s="254">
        <v>578281.24</v>
      </c>
      <c r="E12" s="461">
        <f t="shared" si="0"/>
        <v>0</v>
      </c>
      <c r="F12" s="466"/>
    </row>
    <row r="13" spans="1:6" s="452" customFormat="1" x14ac:dyDescent="0.2">
      <c r="A13" s="458" t="s">
        <v>1587</v>
      </c>
      <c r="B13" s="458" t="s">
        <v>1588</v>
      </c>
      <c r="C13" s="461">
        <v>1495210.62</v>
      </c>
      <c r="D13" s="461">
        <v>1495210.62</v>
      </c>
      <c r="E13" s="461">
        <f t="shared" si="0"/>
        <v>0</v>
      </c>
      <c r="F13" s="466"/>
    </row>
    <row r="14" spans="1:6" s="452" customFormat="1" x14ac:dyDescent="0.2">
      <c r="A14" s="458" t="s">
        <v>1589</v>
      </c>
      <c r="B14" s="458" t="s">
        <v>1590</v>
      </c>
      <c r="C14" s="461">
        <v>1587475.48</v>
      </c>
      <c r="D14" s="461">
        <v>1587475.48</v>
      </c>
      <c r="E14" s="461">
        <f t="shared" si="0"/>
        <v>0</v>
      </c>
      <c r="F14" s="466"/>
    </row>
    <row r="15" spans="1:6" s="452" customFormat="1" x14ac:dyDescent="0.2">
      <c r="A15" s="458" t="s">
        <v>1591</v>
      </c>
      <c r="B15" s="458" t="s">
        <v>1592</v>
      </c>
      <c r="C15" s="461">
        <v>-304449.23</v>
      </c>
      <c r="D15" s="461">
        <v>-304449.23</v>
      </c>
      <c r="E15" s="461">
        <f t="shared" si="0"/>
        <v>0</v>
      </c>
      <c r="F15" s="466"/>
    </row>
    <row r="16" spans="1:6" x14ac:dyDescent="0.2">
      <c r="A16" s="238" t="s">
        <v>1593</v>
      </c>
      <c r="B16" s="238" t="s">
        <v>1594</v>
      </c>
      <c r="C16" s="254">
        <v>1207353.56</v>
      </c>
      <c r="D16" s="461">
        <v>1207353.56</v>
      </c>
      <c r="E16" s="461">
        <f t="shared" si="0"/>
        <v>0</v>
      </c>
      <c r="F16" s="361"/>
    </row>
    <row r="17" spans="1:6" x14ac:dyDescent="0.2">
      <c r="A17" s="238" t="s">
        <v>1595</v>
      </c>
      <c r="B17" s="238" t="s">
        <v>1596</v>
      </c>
      <c r="C17" s="254">
        <v>2934348.31</v>
      </c>
      <c r="D17" s="254">
        <v>2934348.31</v>
      </c>
      <c r="E17" s="461">
        <f t="shared" si="0"/>
        <v>0</v>
      </c>
      <c r="F17" s="361"/>
    </row>
    <row r="18" spans="1:6" x14ac:dyDescent="0.2">
      <c r="A18" s="238" t="s">
        <v>1597</v>
      </c>
      <c r="B18" s="238" t="s">
        <v>1598</v>
      </c>
      <c r="C18" s="254">
        <v>3159024.01</v>
      </c>
      <c r="D18" s="254">
        <v>3159024.01</v>
      </c>
      <c r="E18" s="461">
        <f t="shared" si="0"/>
        <v>0</v>
      </c>
      <c r="F18" s="361"/>
    </row>
    <row r="19" spans="1:6" x14ac:dyDescent="0.2">
      <c r="A19" s="238" t="s">
        <v>1599</v>
      </c>
      <c r="B19" s="238" t="s">
        <v>1600</v>
      </c>
      <c r="C19" s="254">
        <v>2538279.44</v>
      </c>
      <c r="D19" s="254">
        <v>2538279.44</v>
      </c>
      <c r="E19" s="461">
        <f t="shared" si="0"/>
        <v>0</v>
      </c>
      <c r="F19" s="361"/>
    </row>
    <row r="20" spans="1:6" x14ac:dyDescent="0.2">
      <c r="A20" s="238" t="s">
        <v>1601</v>
      </c>
      <c r="B20" s="238" t="s">
        <v>1602</v>
      </c>
      <c r="C20" s="254">
        <v>3636492.53</v>
      </c>
      <c r="D20" s="254">
        <v>3636492.53</v>
      </c>
      <c r="E20" s="461">
        <f t="shared" si="0"/>
        <v>0</v>
      </c>
      <c r="F20" s="361"/>
    </row>
    <row r="21" spans="1:6" x14ac:dyDescent="0.2">
      <c r="A21" s="238" t="s">
        <v>1603</v>
      </c>
      <c r="B21" s="238" t="s">
        <v>1604</v>
      </c>
      <c r="C21" s="254">
        <v>5986535.21</v>
      </c>
      <c r="D21" s="254">
        <v>5986535.21</v>
      </c>
      <c r="E21" s="461">
        <f t="shared" si="0"/>
        <v>0</v>
      </c>
      <c r="F21" s="361"/>
    </row>
    <row r="22" spans="1:6" x14ac:dyDescent="0.2">
      <c r="A22" s="458" t="s">
        <v>1605</v>
      </c>
      <c r="B22" s="458" t="s">
        <v>1606</v>
      </c>
      <c r="C22" s="254">
        <v>0</v>
      </c>
      <c r="D22" s="254">
        <v>6757346.2999999998</v>
      </c>
      <c r="E22" s="461">
        <f t="shared" si="0"/>
        <v>6757346.2999999998</v>
      </c>
      <c r="F22" s="361"/>
    </row>
    <row r="23" spans="1:6" x14ac:dyDescent="0.2">
      <c r="A23" s="238"/>
      <c r="B23" s="238"/>
      <c r="C23" s="254"/>
      <c r="D23" s="254"/>
      <c r="E23" s="254"/>
      <c r="F23" s="361"/>
    </row>
    <row r="24" spans="1:6" x14ac:dyDescent="0.2">
      <c r="A24" s="238"/>
      <c r="B24" s="238"/>
      <c r="C24" s="254"/>
      <c r="D24" s="254"/>
      <c r="E24" s="254"/>
      <c r="F24" s="361"/>
    </row>
    <row r="25" spans="1:6" x14ac:dyDescent="0.2">
      <c r="A25" s="253"/>
      <c r="B25" s="253" t="s">
        <v>369</v>
      </c>
      <c r="C25" s="252">
        <f>SUM(C8:C24)</f>
        <v>48988420.43999999</v>
      </c>
      <c r="D25" s="252">
        <f>SUM(D8:D24)</f>
        <v>56161418.419999987</v>
      </c>
      <c r="E25" s="252">
        <f>SUM(E8:E24)</f>
        <v>7172997.9800000004</v>
      </c>
      <c r="F25" s="253"/>
    </row>
  </sheetData>
  <protectedRanges>
    <protectedRange sqref="F25" name="Rango1"/>
  </protectedRanges>
  <dataValidations count="6">
    <dataValidation allowBlank="1" showInputMessage="1" showErrorMessage="1" prompt="Importe final del periodo que corresponde la información financiera trimestral que se presenta." sqref="D7"/>
    <dataValidation allowBlank="1" showInputMessage="1" showErrorMessage="1" prompt="Saldo al 31 de diciembre del año anterior del ejercio que se presenta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Variación (aumento o disminución) del patrimonio en el periodo, (diferencia entre saldo final y el saldo inicial)." sqref="E7"/>
    <dataValidation allowBlank="1" showInputMessage="1" showErrorMessage="1" prompt="Procedencia de los recursos que modifican al patrimonio generado: Estatal o Municipal." sqref="F7"/>
  </dataValidations>
  <pageMargins left="0.7" right="0.7" top="0.75" bottom="0.75" header="0.3" footer="0.3"/>
  <pageSetup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zoomScaleSheetLayoutView="100" workbookViewId="0">
      <selection activeCell="B11" sqref="B11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8" width="17.7109375" style="7" customWidth="1"/>
    <col min="9" max="10" width="11.42578125" style="89" customWidth="1"/>
    <col min="11" max="16384" width="11.42578125" style="89"/>
  </cols>
  <sheetData>
    <row r="1" spans="1:10" x14ac:dyDescent="0.2">
      <c r="A1" s="3" t="s">
        <v>43</v>
      </c>
      <c r="B1" s="3"/>
      <c r="H1" s="263"/>
    </row>
    <row r="2" spans="1:10" x14ac:dyDescent="0.2">
      <c r="A2" s="3" t="s">
        <v>139</v>
      </c>
      <c r="B2" s="3"/>
      <c r="C2" s="9"/>
      <c r="D2" s="9"/>
      <c r="E2" s="9"/>
    </row>
    <row r="3" spans="1:10" x14ac:dyDescent="0.2">
      <c r="B3" s="3"/>
      <c r="C3" s="9"/>
      <c r="D3" s="9"/>
      <c r="E3" s="9"/>
    </row>
    <row r="5" spans="1:10" s="258" customFormat="1" ht="11.25" customHeight="1" x14ac:dyDescent="0.2">
      <c r="A5" s="261" t="s">
        <v>257</v>
      </c>
      <c r="B5" s="261"/>
      <c r="C5" s="260"/>
      <c r="D5" s="260"/>
      <c r="E5" s="260"/>
      <c r="F5" s="7"/>
      <c r="G5" s="7"/>
      <c r="H5" s="259" t="s">
        <v>254</v>
      </c>
    </row>
    <row r="6" spans="1:10" x14ac:dyDescent="0.2">
      <c r="A6" s="251"/>
      <c r="B6" s="251"/>
      <c r="C6" s="249"/>
      <c r="D6" s="249"/>
      <c r="E6" s="249"/>
      <c r="F6" s="249"/>
      <c r="G6" s="249"/>
      <c r="H6" s="249"/>
    </row>
    <row r="7" spans="1:10" ht="15" customHeight="1" x14ac:dyDescent="0.2">
      <c r="A7" s="228" t="s">
        <v>45</v>
      </c>
      <c r="B7" s="227" t="s">
        <v>46</v>
      </c>
      <c r="C7" s="225" t="s">
        <v>242</v>
      </c>
      <c r="D7" s="257">
        <v>2016</v>
      </c>
      <c r="E7" s="257">
        <v>2015</v>
      </c>
      <c r="F7" s="256" t="s">
        <v>253</v>
      </c>
      <c r="G7" s="256" t="s">
        <v>252</v>
      </c>
      <c r="H7" s="255" t="s">
        <v>251</v>
      </c>
    </row>
    <row r="8" spans="1:10" x14ac:dyDescent="0.2">
      <c r="A8" s="238"/>
      <c r="B8" s="238"/>
      <c r="C8" s="254"/>
      <c r="D8" s="254"/>
      <c r="E8" s="254"/>
      <c r="F8" s="254"/>
      <c r="G8" s="254"/>
      <c r="H8" s="254"/>
    </row>
    <row r="9" spans="1:10" x14ac:dyDescent="0.2">
      <c r="A9" s="238"/>
      <c r="B9" s="238"/>
      <c r="C9" s="254"/>
      <c r="D9" s="254"/>
      <c r="E9" s="254"/>
      <c r="F9" s="254"/>
      <c r="G9" s="254"/>
      <c r="H9" s="254"/>
    </row>
    <row r="10" spans="1:10" x14ac:dyDescent="0.2">
      <c r="A10" s="238"/>
      <c r="B10" s="238" t="s">
        <v>1629</v>
      </c>
      <c r="C10" s="254"/>
      <c r="D10" s="254"/>
      <c r="E10" s="254"/>
      <c r="F10" s="254"/>
      <c r="G10" s="254"/>
      <c r="H10" s="254"/>
    </row>
    <row r="11" spans="1:10" x14ac:dyDescent="0.2">
      <c r="A11" s="238"/>
      <c r="B11" s="238"/>
      <c r="C11" s="254"/>
      <c r="D11" s="254"/>
      <c r="E11" s="254"/>
      <c r="F11" s="254"/>
      <c r="G11" s="254"/>
      <c r="H11" s="254"/>
    </row>
    <row r="12" spans="1:10" x14ac:dyDescent="0.2">
      <c r="A12" s="238"/>
      <c r="B12" s="238"/>
      <c r="C12" s="254"/>
      <c r="D12" s="254"/>
      <c r="E12" s="254"/>
      <c r="F12" s="254"/>
      <c r="G12" s="254"/>
      <c r="H12" s="254"/>
    </row>
    <row r="13" spans="1:10" x14ac:dyDescent="0.2">
      <c r="A13" s="238"/>
      <c r="B13" s="238"/>
      <c r="C13" s="254"/>
      <c r="D13" s="254"/>
      <c r="E13" s="254"/>
      <c r="F13" s="254"/>
      <c r="G13" s="254"/>
      <c r="H13" s="254"/>
      <c r="J13" s="262"/>
    </row>
    <row r="14" spans="1:10" x14ac:dyDescent="0.2">
      <c r="A14" s="253"/>
      <c r="B14" s="253" t="s">
        <v>256</v>
      </c>
      <c r="C14" s="252">
        <f t="shared" ref="C14:H14" si="0">SUM(C8:C13)</f>
        <v>0</v>
      </c>
      <c r="D14" s="252">
        <f t="shared" si="0"/>
        <v>0</v>
      </c>
      <c r="E14" s="252">
        <f t="shared" si="0"/>
        <v>0</v>
      </c>
      <c r="F14" s="252">
        <f t="shared" si="0"/>
        <v>0</v>
      </c>
      <c r="G14" s="252">
        <f t="shared" si="0"/>
        <v>0</v>
      </c>
      <c r="H14" s="252">
        <f t="shared" si="0"/>
        <v>0</v>
      </c>
    </row>
    <row r="15" spans="1:10" x14ac:dyDescent="0.2">
      <c r="A15" s="60"/>
      <c r="B15" s="60"/>
      <c r="C15" s="231"/>
      <c r="D15" s="231"/>
      <c r="E15" s="231"/>
      <c r="F15" s="231"/>
      <c r="G15" s="231"/>
      <c r="H15" s="231"/>
    </row>
    <row r="16" spans="1:10" x14ac:dyDescent="0.2">
      <c r="A16" s="60"/>
      <c r="B16" s="60"/>
      <c r="C16" s="231"/>
      <c r="D16" s="231"/>
      <c r="E16" s="231"/>
      <c r="F16" s="231"/>
      <c r="G16" s="231"/>
      <c r="H16" s="231"/>
    </row>
    <row r="17" spans="1:8" s="258" customFormat="1" ht="11.25" customHeight="1" x14ac:dyDescent="0.2">
      <c r="A17" s="261" t="s">
        <v>255</v>
      </c>
      <c r="B17" s="261"/>
      <c r="C17" s="260"/>
      <c r="D17" s="260"/>
      <c r="E17" s="260"/>
      <c r="F17" s="7"/>
      <c r="G17" s="7"/>
      <c r="H17" s="259" t="s">
        <v>254</v>
      </c>
    </row>
    <row r="18" spans="1:8" x14ac:dyDescent="0.2">
      <c r="A18" s="251"/>
      <c r="B18" s="251"/>
      <c r="C18" s="249"/>
      <c r="D18" s="249"/>
      <c r="E18" s="249"/>
      <c r="F18" s="249"/>
      <c r="G18" s="249"/>
      <c r="H18" s="249"/>
    </row>
    <row r="19" spans="1:8" ht="15" customHeight="1" x14ac:dyDescent="0.2">
      <c r="A19" s="228" t="s">
        <v>45</v>
      </c>
      <c r="B19" s="227" t="s">
        <v>46</v>
      </c>
      <c r="C19" s="225" t="s">
        <v>242</v>
      </c>
      <c r="D19" s="257">
        <v>2016</v>
      </c>
      <c r="E19" s="257">
        <v>2015</v>
      </c>
      <c r="F19" s="256" t="s">
        <v>253</v>
      </c>
      <c r="G19" s="256" t="s">
        <v>252</v>
      </c>
      <c r="H19" s="255" t="s">
        <v>251</v>
      </c>
    </row>
    <row r="20" spans="1:8" x14ac:dyDescent="0.2">
      <c r="A20" s="238"/>
      <c r="B20" s="238"/>
      <c r="C20" s="254"/>
      <c r="D20" s="254"/>
      <c r="E20" s="254"/>
      <c r="F20" s="254"/>
      <c r="G20" s="254"/>
      <c r="H20" s="254"/>
    </row>
    <row r="21" spans="1:8" x14ac:dyDescent="0.2">
      <c r="A21" s="238"/>
      <c r="B21" s="238"/>
      <c r="C21" s="254"/>
      <c r="D21" s="254"/>
      <c r="E21" s="254"/>
      <c r="F21" s="254"/>
      <c r="G21" s="254"/>
      <c r="H21" s="254"/>
    </row>
    <row r="22" spans="1:8" x14ac:dyDescent="0.2">
      <c r="A22" s="238"/>
      <c r="B22" s="238"/>
      <c r="C22" s="254"/>
      <c r="D22" s="254"/>
      <c r="E22" s="254"/>
      <c r="F22" s="254"/>
      <c r="G22" s="254"/>
      <c r="H22" s="254"/>
    </row>
    <row r="23" spans="1:8" x14ac:dyDescent="0.2">
      <c r="A23" s="238"/>
      <c r="B23" s="238"/>
      <c r="C23" s="254"/>
      <c r="D23" s="254"/>
      <c r="E23" s="254"/>
      <c r="F23" s="254"/>
      <c r="G23" s="254"/>
      <c r="H23" s="254"/>
    </row>
    <row r="24" spans="1:8" x14ac:dyDescent="0.2">
      <c r="A24" s="253"/>
      <c r="B24" s="253" t="s">
        <v>250</v>
      </c>
      <c r="C24" s="252">
        <f t="shared" ref="C24:H24" si="1">SUM(C20:C23)</f>
        <v>0</v>
      </c>
      <c r="D24" s="252">
        <f t="shared" si="1"/>
        <v>0</v>
      </c>
      <c r="E24" s="252">
        <f t="shared" si="1"/>
        <v>0</v>
      </c>
      <c r="F24" s="252">
        <f t="shared" si="1"/>
        <v>0</v>
      </c>
      <c r="G24" s="252">
        <f t="shared" si="1"/>
        <v>0</v>
      </c>
      <c r="H24" s="252">
        <f t="shared" si="1"/>
        <v>0</v>
      </c>
    </row>
  </sheetData>
  <dataValidations count="8">
    <dataValidation allowBlank="1" showInputMessage="1" showErrorMessage="1" prompt="Saldo final al 31 de diciembre de 2016." sqref="D7 D19"/>
    <dataValidation allowBlank="1" showInputMessage="1" showErrorMessage="1" prompt="Saldo final de la Información Financiera Trimestral que se presenta (trimestral: 1er, 2do, 3ro. o 4to.)." sqref="C19 C7"/>
    <dataValidation allowBlank="1" showInputMessage="1" showErrorMessage="1" prompt="Corresponde al número de la cuenta de acuerdo al Plan de Cuentas emitido por el CONAC (DOF 23/12/2015)." sqref="A7 A19"/>
    <dataValidation allowBlank="1" showInputMessage="1" showErrorMessage="1" prompt="Saldo final al 31 de diciembre de 2015." sqref="E7 E19"/>
    <dataValidation allowBlank="1" showInputMessage="1" showErrorMessage="1" prompt="Saldo final al 31 de diciembre de 2014." sqref="F19 F7"/>
    <dataValidation allowBlank="1" showInputMessage="1" showErrorMessage="1" prompt="Saldo final al 31 de diciembre de 2013." sqref="G7 G19"/>
    <dataValidation allowBlank="1" showInputMessage="1" showErrorMessage="1" prompt="Corresponde al nombre o descripción de la cuenta de acuerdo al Plan de Cuentas emitido por el CONAC." sqref="B7 B19"/>
    <dataValidation allowBlank="1" showInputMessage="1" showErrorMessage="1" prompt="Saldo final al 31 de diciembre de 2012." sqref="H7 H19"/>
  </dataValidations>
  <pageMargins left="0.7" right="0.7" top="0.75" bottom="0.75" header="0.3" footer="0.3"/>
  <pageSetup scale="72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="120" zoomScaleNormal="100" zoomScaleSheetLayoutView="120" workbookViewId="0">
      <pane ySplit="1" topLeftCell="A2" activePane="bottomLeft" state="frozen"/>
      <selection activeCell="A14" sqref="A14:B14"/>
      <selection pane="bottomLeft" activeCell="F14" sqref="F14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7" customWidth="1"/>
    <col min="6" max="6" width="17.7109375" style="6" customWidth="1"/>
    <col min="7" max="16384" width="11.42578125" style="6"/>
  </cols>
  <sheetData>
    <row r="2" spans="1:6" ht="15" customHeight="1" x14ac:dyDescent="0.2">
      <c r="A2" s="475" t="s">
        <v>143</v>
      </c>
      <c r="B2" s="476"/>
      <c r="C2" s="88"/>
      <c r="D2" s="88"/>
      <c r="E2" s="88"/>
      <c r="F2" s="88"/>
    </row>
    <row r="3" spans="1:6" ht="12" thickBot="1" x14ac:dyDescent="0.25">
      <c r="A3" s="88"/>
      <c r="B3" s="88"/>
      <c r="C3" s="88"/>
      <c r="D3" s="88"/>
      <c r="E3" s="88"/>
      <c r="F3" s="88"/>
    </row>
    <row r="4" spans="1:6" ht="14.1" customHeight="1" x14ac:dyDescent="0.2">
      <c r="A4" s="137" t="s">
        <v>234</v>
      </c>
      <c r="B4" s="94"/>
      <c r="C4" s="94"/>
      <c r="D4" s="94"/>
      <c r="E4" s="94"/>
      <c r="F4" s="95"/>
    </row>
    <row r="5" spans="1:6" ht="14.1" customHeight="1" x14ac:dyDescent="0.2">
      <c r="A5" s="139" t="s">
        <v>144</v>
      </c>
      <c r="B5" s="12"/>
      <c r="C5" s="12"/>
      <c r="D5" s="12"/>
      <c r="E5" s="12"/>
      <c r="F5" s="96"/>
    </row>
    <row r="6" spans="1:6" ht="14.1" customHeight="1" x14ac:dyDescent="0.2">
      <c r="A6" s="168" t="s">
        <v>208</v>
      </c>
      <c r="B6" s="131"/>
      <c r="C6" s="131"/>
      <c r="D6" s="131"/>
      <c r="E6" s="131"/>
      <c r="F6" s="132"/>
    </row>
    <row r="7" spans="1:6" ht="14.1" customHeight="1" x14ac:dyDescent="0.2">
      <c r="A7" s="139" t="s">
        <v>169</v>
      </c>
      <c r="B7" s="92"/>
      <c r="C7" s="92"/>
      <c r="D7" s="92"/>
      <c r="E7" s="92"/>
      <c r="F7" s="93"/>
    </row>
    <row r="8" spans="1:6" ht="14.1" customHeight="1" x14ac:dyDescent="0.2">
      <c r="A8" s="139" t="s">
        <v>209</v>
      </c>
      <c r="B8" s="12"/>
      <c r="C8" s="12"/>
      <c r="D8" s="12"/>
      <c r="E8" s="12"/>
      <c r="F8" s="96"/>
    </row>
    <row r="9" spans="1:6" ht="14.1" customHeight="1" thickBot="1" x14ac:dyDescent="0.25">
      <c r="A9" s="144" t="s">
        <v>212</v>
      </c>
      <c r="B9" s="97"/>
      <c r="C9" s="97"/>
      <c r="D9" s="97"/>
      <c r="E9" s="97"/>
      <c r="F9" s="98"/>
    </row>
    <row r="10" spans="1:6" x14ac:dyDescent="0.2">
      <c r="A10" s="88"/>
      <c r="B10" s="88"/>
      <c r="C10" s="88"/>
      <c r="D10" s="88"/>
      <c r="E10" s="88"/>
      <c r="F10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&amp;CNOTAS A LOS ESTADOS FINANCIEROS</oddHeader>
    <oddFooter>&amp;L&amp;F&amp;R&amp;A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zoomScaleNormal="100" zoomScaleSheetLayoutView="100" workbookViewId="0">
      <selection activeCell="G30" sqref="G30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5" width="17.7109375" style="36" customWidth="1"/>
    <col min="6" max="16384" width="11.42578125" style="89"/>
  </cols>
  <sheetData>
    <row r="1" spans="1:5" s="12" customFormat="1" x14ac:dyDescent="0.2">
      <c r="A1" s="21" t="s">
        <v>43</v>
      </c>
      <c r="B1" s="21"/>
      <c r="C1" s="22"/>
      <c r="D1" s="22"/>
      <c r="E1" s="263"/>
    </row>
    <row r="2" spans="1:5" s="12" customFormat="1" x14ac:dyDescent="0.2">
      <c r="A2" s="21" t="s">
        <v>0</v>
      </c>
      <c r="B2" s="21"/>
      <c r="C2" s="22"/>
      <c r="D2" s="22"/>
      <c r="E2" s="22"/>
    </row>
    <row r="3" spans="1:5" s="12" customFormat="1" x14ac:dyDescent="0.2">
      <c r="C3" s="22"/>
      <c r="D3" s="22"/>
      <c r="E3" s="22"/>
    </row>
    <row r="4" spans="1:5" s="12" customFormat="1" x14ac:dyDescent="0.2">
      <c r="C4" s="22"/>
      <c r="D4" s="22"/>
      <c r="E4" s="22"/>
    </row>
    <row r="5" spans="1:5" s="12" customFormat="1" ht="11.25" customHeight="1" x14ac:dyDescent="0.2">
      <c r="A5" s="309" t="s">
        <v>374</v>
      </c>
      <c r="C5" s="22"/>
      <c r="D5" s="22"/>
      <c r="E5" s="367" t="s">
        <v>373</v>
      </c>
    </row>
    <row r="6" spans="1:5" s="24" customFormat="1" x14ac:dyDescent="0.2">
      <c r="A6" s="224"/>
      <c r="B6" s="224"/>
      <c r="C6" s="366"/>
      <c r="D6" s="365"/>
      <c r="E6" s="365"/>
    </row>
    <row r="7" spans="1:5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293" t="s">
        <v>49</v>
      </c>
    </row>
    <row r="8" spans="1:5" x14ac:dyDescent="0.2">
      <c r="A8" s="287" t="s">
        <v>1607</v>
      </c>
      <c r="B8" s="287" t="s">
        <v>1608</v>
      </c>
      <c r="C8" s="254">
        <v>24999.98</v>
      </c>
      <c r="D8" s="254">
        <v>24999.98</v>
      </c>
      <c r="E8" s="254">
        <f>D8-C8</f>
        <v>0</v>
      </c>
    </row>
    <row r="9" spans="1:5" x14ac:dyDescent="0.2">
      <c r="A9" s="287" t="s">
        <v>1609</v>
      </c>
      <c r="B9" s="287" t="s">
        <v>1610</v>
      </c>
      <c r="C9" s="254">
        <v>14999.66</v>
      </c>
      <c r="D9" s="254">
        <v>14999.66</v>
      </c>
      <c r="E9" s="461">
        <f t="shared" ref="E9:E17" si="0">D9-C9</f>
        <v>0</v>
      </c>
    </row>
    <row r="10" spans="1:5" x14ac:dyDescent="0.2">
      <c r="A10" s="287" t="s">
        <v>1611</v>
      </c>
      <c r="B10" s="287" t="s">
        <v>1612</v>
      </c>
      <c r="C10" s="254">
        <v>20000.02</v>
      </c>
      <c r="D10" s="254">
        <v>20000.02</v>
      </c>
      <c r="E10" s="461">
        <f t="shared" si="0"/>
        <v>0</v>
      </c>
    </row>
    <row r="11" spans="1:5" s="452" customFormat="1" x14ac:dyDescent="0.2">
      <c r="A11" s="463" t="s">
        <v>1613</v>
      </c>
      <c r="B11" s="463" t="s">
        <v>1614</v>
      </c>
      <c r="C11" s="461">
        <v>231786.02</v>
      </c>
      <c r="D11" s="461">
        <v>981196.17</v>
      </c>
      <c r="E11" s="461">
        <f t="shared" si="0"/>
        <v>749410.15</v>
      </c>
    </row>
    <row r="12" spans="1:5" s="452" customFormat="1" x14ac:dyDescent="0.2">
      <c r="A12" s="463" t="s">
        <v>1615</v>
      </c>
      <c r="B12" s="463" t="s">
        <v>1616</v>
      </c>
      <c r="C12" s="461">
        <v>161328.59</v>
      </c>
      <c r="D12" s="461">
        <v>54601.41</v>
      </c>
      <c r="E12" s="461">
        <f t="shared" si="0"/>
        <v>-106727.18</v>
      </c>
    </row>
    <row r="13" spans="1:5" s="452" customFormat="1" x14ac:dyDescent="0.2">
      <c r="A13" s="463" t="s">
        <v>1617</v>
      </c>
      <c r="B13" s="463" t="s">
        <v>1618</v>
      </c>
      <c r="C13" s="461">
        <v>242741.48</v>
      </c>
      <c r="D13" s="461">
        <v>102147.19</v>
      </c>
      <c r="E13" s="461">
        <f t="shared" si="0"/>
        <v>-140594.29</v>
      </c>
    </row>
    <row r="14" spans="1:5" x14ac:dyDescent="0.2">
      <c r="A14" s="287" t="s">
        <v>1619</v>
      </c>
      <c r="B14" s="287" t="s">
        <v>1620</v>
      </c>
      <c r="C14" s="254">
        <v>51998.27</v>
      </c>
      <c r="D14" s="254">
        <v>323738.17</v>
      </c>
      <c r="E14" s="461">
        <f t="shared" si="0"/>
        <v>271739.89999999997</v>
      </c>
    </row>
    <row r="15" spans="1:5" x14ac:dyDescent="0.2">
      <c r="A15" s="287" t="s">
        <v>1621</v>
      </c>
      <c r="B15" s="287" t="s">
        <v>1622</v>
      </c>
      <c r="C15" s="254">
        <v>2192.8000000000002</v>
      </c>
      <c r="D15" s="254">
        <v>140396.01999999999</v>
      </c>
      <c r="E15" s="461">
        <f t="shared" si="0"/>
        <v>138203.22</v>
      </c>
    </row>
    <row r="16" spans="1:5" x14ac:dyDescent="0.2">
      <c r="A16" s="287" t="s">
        <v>1623</v>
      </c>
      <c r="B16" s="287" t="s">
        <v>1624</v>
      </c>
      <c r="C16" s="254">
        <v>405507</v>
      </c>
      <c r="D16" s="254">
        <v>633551</v>
      </c>
      <c r="E16" s="461">
        <f t="shared" si="0"/>
        <v>228044</v>
      </c>
    </row>
    <row r="17" spans="1:5" x14ac:dyDescent="0.2">
      <c r="A17" s="287" t="s">
        <v>517</v>
      </c>
      <c r="B17" s="287" t="s">
        <v>518</v>
      </c>
      <c r="C17" s="254">
        <v>6380261.7699999996</v>
      </c>
      <c r="D17" s="254">
        <v>3054432.53</v>
      </c>
      <c r="E17" s="461">
        <f t="shared" si="0"/>
        <v>-3325829.2399999998</v>
      </c>
    </row>
    <row r="18" spans="1:5" x14ac:dyDescent="0.2">
      <c r="A18" s="287"/>
      <c r="B18" s="287"/>
      <c r="C18" s="254"/>
      <c r="D18" s="254"/>
      <c r="E18" s="254"/>
    </row>
    <row r="19" spans="1:5" x14ac:dyDescent="0.2">
      <c r="A19" s="287"/>
      <c r="B19" s="287"/>
      <c r="C19" s="254"/>
      <c r="D19" s="254"/>
      <c r="E19" s="254"/>
    </row>
    <row r="20" spans="1:5" x14ac:dyDescent="0.2">
      <c r="A20" s="287"/>
      <c r="B20" s="287"/>
      <c r="C20" s="254"/>
      <c r="D20" s="254"/>
      <c r="E20" s="254"/>
    </row>
    <row r="21" spans="1:5" x14ac:dyDescent="0.2">
      <c r="A21" s="364"/>
      <c r="B21" s="364"/>
      <c r="C21" s="363"/>
      <c r="D21" s="363"/>
      <c r="E21" s="363"/>
    </row>
    <row r="22" spans="1:5" s="8" customFormat="1" x14ac:dyDescent="0.2">
      <c r="A22" s="253"/>
      <c r="B22" s="253" t="s">
        <v>372</v>
      </c>
      <c r="C22" s="252">
        <f>SUM(C8:C21)</f>
        <v>7535815.5899999999</v>
      </c>
      <c r="D22" s="252">
        <f>SUM(D8:D21)</f>
        <v>5350062.1500000004</v>
      </c>
      <c r="E22" s="252">
        <f>SUM(E8:E21)</f>
        <v>-2185753.44</v>
      </c>
    </row>
    <row r="23" spans="1:5" s="8" customFormat="1" x14ac:dyDescent="0.2">
      <c r="A23" s="349"/>
      <c r="B23" s="349"/>
      <c r="C23" s="362"/>
      <c r="D23" s="362"/>
      <c r="E23" s="362"/>
    </row>
  </sheetData>
  <dataValidations disablePrompts="1" count="5">
    <dataValidation allowBlank="1" showInputMessage="1" showErrorMessage="1" prompt="Importe final del periodo que corresponde la información financiera trimestral que se presenta." sqref="D7"/>
    <dataValidation allowBlank="1" showInputMessage="1" showErrorMessage="1" prompt="Saldo al 31 de diciembre del año anterior del ejercio que se presenta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Diferencia entre el saldo final y el inicial presentados." sqref="E7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20" zoomScaleNormal="100" zoomScaleSheetLayoutView="120" workbookViewId="0">
      <pane ySplit="1" topLeftCell="A2" activePane="bottomLeft" state="frozen"/>
      <selection activeCell="A14" sqref="A14:B14"/>
      <selection pane="bottomLeft" activeCell="E14" sqref="E14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5" width="17.7109375" style="36" customWidth="1"/>
    <col min="6" max="16384" width="11.42578125" style="6"/>
  </cols>
  <sheetData>
    <row r="2" spans="1:5" ht="15" customHeight="1" x14ac:dyDescent="0.2">
      <c r="A2" s="475" t="s">
        <v>143</v>
      </c>
      <c r="B2" s="476"/>
      <c r="C2" s="11"/>
      <c r="D2" s="11"/>
      <c r="E2" s="11"/>
    </row>
    <row r="3" spans="1:5" ht="12" thickBot="1" x14ac:dyDescent="0.25">
      <c r="A3" s="15"/>
      <c r="B3" s="15"/>
      <c r="C3" s="11"/>
      <c r="D3" s="11"/>
      <c r="E3" s="11"/>
    </row>
    <row r="4" spans="1:5" ht="14.1" customHeight="1" x14ac:dyDescent="0.2">
      <c r="A4" s="137" t="s">
        <v>234</v>
      </c>
      <c r="B4" s="94"/>
      <c r="C4" s="124"/>
      <c r="D4" s="124"/>
      <c r="E4" s="133"/>
    </row>
    <row r="5" spans="1:5" ht="14.1" customHeight="1" x14ac:dyDescent="0.2">
      <c r="A5" s="139" t="s">
        <v>144</v>
      </c>
      <c r="B5" s="12"/>
      <c r="C5" s="22"/>
      <c r="D5" s="22"/>
      <c r="E5" s="134"/>
    </row>
    <row r="6" spans="1:5" ht="14.1" customHeight="1" x14ac:dyDescent="0.2">
      <c r="A6" s="159" t="s">
        <v>168</v>
      </c>
      <c r="B6" s="104"/>
      <c r="C6" s="104"/>
      <c r="D6" s="104"/>
      <c r="E6" s="135"/>
    </row>
    <row r="7" spans="1:5" ht="14.1" customHeight="1" x14ac:dyDescent="0.2">
      <c r="A7" s="159" t="s">
        <v>169</v>
      </c>
      <c r="B7" s="105"/>
      <c r="C7" s="105"/>
      <c r="D7" s="105"/>
      <c r="E7" s="106"/>
    </row>
    <row r="8" spans="1:5" ht="14.1" customHeight="1" thickBot="1" x14ac:dyDescent="0.25">
      <c r="A8" s="141" t="s">
        <v>170</v>
      </c>
      <c r="B8" s="97"/>
      <c r="C8" s="120"/>
      <c r="D8" s="120"/>
      <c r="E8" s="121"/>
    </row>
    <row r="9" spans="1:5" x14ac:dyDescent="0.2">
      <c r="A9" s="88"/>
      <c r="B9" s="88"/>
      <c r="C9" s="4"/>
      <c r="D9" s="4"/>
      <c r="E9" s="4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7"/>
  <sheetViews>
    <sheetView topLeftCell="A2" zoomScaleNormal="100" zoomScaleSheetLayoutView="100" workbookViewId="0">
      <selection sqref="A1:D37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37" customWidth="1"/>
    <col min="5" max="16384" width="11.42578125" style="89"/>
  </cols>
  <sheetData>
    <row r="1" spans="1:4" s="12" customFormat="1" x14ac:dyDescent="0.2">
      <c r="A1" s="21" t="s">
        <v>43</v>
      </c>
      <c r="B1" s="21"/>
      <c r="C1" s="379"/>
      <c r="D1" s="381"/>
    </row>
    <row r="2" spans="1:4" s="12" customFormat="1" x14ac:dyDescent="0.2">
      <c r="A2" s="21" t="s">
        <v>0</v>
      </c>
      <c r="B2" s="21"/>
      <c r="C2" s="379"/>
      <c r="D2" s="380"/>
    </row>
    <row r="3" spans="1:4" s="12" customFormat="1" x14ac:dyDescent="0.2">
      <c r="A3" s="21"/>
      <c r="B3" s="21"/>
      <c r="C3" s="379"/>
      <c r="D3" s="380"/>
    </row>
    <row r="4" spans="1:4" s="12" customFormat="1" x14ac:dyDescent="0.2">
      <c r="C4" s="379"/>
      <c r="D4" s="380"/>
    </row>
    <row r="5" spans="1:4" s="12" customFormat="1" ht="11.25" customHeight="1" x14ac:dyDescent="0.2">
      <c r="A5" s="495" t="s">
        <v>379</v>
      </c>
      <c r="B5" s="496"/>
      <c r="C5" s="379"/>
      <c r="D5" s="378" t="s">
        <v>377</v>
      </c>
    </row>
    <row r="6" spans="1:4" x14ac:dyDescent="0.2">
      <c r="A6" s="377"/>
      <c r="B6" s="377"/>
      <c r="C6" s="376"/>
      <c r="D6" s="375"/>
    </row>
    <row r="7" spans="1:4" ht="15" customHeight="1" x14ac:dyDescent="0.2">
      <c r="A7" s="228" t="s">
        <v>45</v>
      </c>
      <c r="B7" s="227" t="s">
        <v>46</v>
      </c>
      <c r="C7" s="293" t="s">
        <v>49</v>
      </c>
      <c r="D7" s="316" t="s">
        <v>376</v>
      </c>
    </row>
    <row r="8" spans="1:4" x14ac:dyDescent="0.2">
      <c r="A8" s="373" t="s">
        <v>1676</v>
      </c>
      <c r="B8" s="374" t="s">
        <v>678</v>
      </c>
      <c r="C8" s="372">
        <v>6430758.1299999999</v>
      </c>
      <c r="D8" s="371"/>
    </row>
    <row r="9" spans="1:4" x14ac:dyDescent="0.2">
      <c r="A9" s="373" t="s">
        <v>725</v>
      </c>
      <c r="B9" s="374" t="s">
        <v>726</v>
      </c>
      <c r="C9" s="372">
        <v>674568.42</v>
      </c>
      <c r="D9" s="371"/>
    </row>
    <row r="10" spans="1:4" x14ac:dyDescent="0.2">
      <c r="A10" s="373" t="s">
        <v>744</v>
      </c>
      <c r="B10" s="374" t="s">
        <v>745</v>
      </c>
      <c r="C10" s="372">
        <v>774548.02</v>
      </c>
      <c r="D10" s="371"/>
    </row>
    <row r="11" spans="1:4" x14ac:dyDescent="0.2">
      <c r="A11" s="373" t="s">
        <v>925</v>
      </c>
      <c r="B11" s="374" t="s">
        <v>926</v>
      </c>
      <c r="C11" s="372">
        <v>589807.19999999995</v>
      </c>
      <c r="D11" s="371"/>
    </row>
    <row r="12" spans="1:4" x14ac:dyDescent="0.2">
      <c r="A12" s="373"/>
      <c r="B12" s="374"/>
      <c r="C12" s="372"/>
      <c r="D12" s="371"/>
    </row>
    <row r="13" spans="1:4" x14ac:dyDescent="0.2">
      <c r="A13" s="373"/>
      <c r="B13" s="374"/>
      <c r="C13" s="372"/>
      <c r="D13" s="371"/>
    </row>
    <row r="14" spans="1:4" x14ac:dyDescent="0.2">
      <c r="A14" s="373"/>
      <c r="B14" s="374"/>
      <c r="C14" s="372"/>
      <c r="D14" s="371"/>
    </row>
    <row r="15" spans="1:4" x14ac:dyDescent="0.2">
      <c r="A15" s="373"/>
      <c r="B15" s="374"/>
      <c r="C15" s="372"/>
      <c r="D15" s="371"/>
    </row>
    <row r="16" spans="1:4" x14ac:dyDescent="0.2">
      <c r="A16" s="373"/>
      <c r="B16" s="373"/>
      <c r="C16" s="372"/>
      <c r="D16" s="371"/>
    </row>
    <row r="17" spans="1:4" x14ac:dyDescent="0.2">
      <c r="A17" s="373"/>
      <c r="B17" s="374"/>
      <c r="C17" s="372"/>
      <c r="D17" s="371"/>
    </row>
    <row r="18" spans="1:4" x14ac:dyDescent="0.2">
      <c r="A18" s="373"/>
      <c r="B18" s="374"/>
      <c r="C18" s="372"/>
      <c r="D18" s="371"/>
    </row>
    <row r="19" spans="1:4" x14ac:dyDescent="0.2">
      <c r="A19" s="373"/>
      <c r="B19" s="374"/>
      <c r="C19" s="372"/>
      <c r="D19" s="371"/>
    </row>
    <row r="20" spans="1:4" x14ac:dyDescent="0.2">
      <c r="A20" s="373"/>
      <c r="B20" s="373"/>
      <c r="C20" s="372"/>
      <c r="D20" s="371"/>
    </row>
    <row r="21" spans="1:4" x14ac:dyDescent="0.2">
      <c r="A21" s="370"/>
      <c r="B21" s="370" t="s">
        <v>317</v>
      </c>
      <c r="C21" s="369">
        <f>SUM(C8:C20)</f>
        <v>8469681.7699999996</v>
      </c>
      <c r="D21" s="368">
        <v>0</v>
      </c>
    </row>
    <row r="24" spans="1:4" x14ac:dyDescent="0.2">
      <c r="A24" s="495" t="s">
        <v>378</v>
      </c>
      <c r="B24" s="496"/>
      <c r="C24" s="379"/>
      <c r="D24" s="378" t="s">
        <v>377</v>
      </c>
    </row>
    <row r="25" spans="1:4" x14ac:dyDescent="0.2">
      <c r="A25" s="377"/>
      <c r="B25" s="377"/>
      <c r="C25" s="376"/>
      <c r="D25" s="375"/>
    </row>
    <row r="26" spans="1:4" x14ac:dyDescent="0.2">
      <c r="A26" s="228" t="s">
        <v>45</v>
      </c>
      <c r="B26" s="227" t="s">
        <v>46</v>
      </c>
      <c r="C26" s="293" t="s">
        <v>49</v>
      </c>
      <c r="D26" s="316" t="s">
        <v>376</v>
      </c>
    </row>
    <row r="27" spans="1:4" x14ac:dyDescent="0.2">
      <c r="A27" s="373" t="s">
        <v>939</v>
      </c>
      <c r="B27" s="374" t="s">
        <v>940</v>
      </c>
      <c r="C27" s="372">
        <v>62054.63</v>
      </c>
      <c r="D27" s="371"/>
    </row>
    <row r="28" spans="1:4" x14ac:dyDescent="0.2">
      <c r="A28" s="373" t="s">
        <v>943</v>
      </c>
      <c r="B28" s="374" t="s">
        <v>944</v>
      </c>
      <c r="C28" s="372">
        <v>113026.04</v>
      </c>
      <c r="D28" s="371"/>
    </row>
    <row r="29" spans="1:4" x14ac:dyDescent="0.2">
      <c r="A29" s="373" t="s">
        <v>953</v>
      </c>
      <c r="B29" s="374" t="s">
        <v>954</v>
      </c>
      <c r="C29" s="372">
        <v>359862.45</v>
      </c>
      <c r="D29" s="371"/>
    </row>
    <row r="30" spans="1:4" x14ac:dyDescent="0.2">
      <c r="A30" s="373" t="s">
        <v>955</v>
      </c>
      <c r="B30" s="374" t="s">
        <v>956</v>
      </c>
      <c r="C30" s="372">
        <v>374345.86</v>
      </c>
      <c r="D30" s="371"/>
    </row>
    <row r="31" spans="1:4" x14ac:dyDescent="0.2">
      <c r="A31" s="373" t="s">
        <v>963</v>
      </c>
      <c r="B31" s="374" t="s">
        <v>964</v>
      </c>
      <c r="C31" s="372">
        <v>30740</v>
      </c>
      <c r="D31" s="371"/>
    </row>
    <row r="32" spans="1:4" x14ac:dyDescent="0.2">
      <c r="A32" s="373" t="s">
        <v>965</v>
      </c>
      <c r="B32" s="374" t="s">
        <v>966</v>
      </c>
      <c r="C32" s="372">
        <v>96333.81</v>
      </c>
      <c r="D32" s="371"/>
    </row>
    <row r="33" spans="1:4" x14ac:dyDescent="0.2">
      <c r="A33" s="373" t="s">
        <v>967</v>
      </c>
      <c r="B33" s="374" t="s">
        <v>968</v>
      </c>
      <c r="C33" s="372">
        <v>11994</v>
      </c>
      <c r="D33" s="371"/>
    </row>
    <row r="34" spans="1:4" x14ac:dyDescent="0.2">
      <c r="A34" s="373"/>
      <c r="B34" s="374"/>
      <c r="C34" s="372"/>
      <c r="D34" s="371"/>
    </row>
    <row r="35" spans="1:4" x14ac:dyDescent="0.2">
      <c r="A35" s="373"/>
      <c r="B35" s="374"/>
      <c r="C35" s="372"/>
      <c r="D35" s="371"/>
    </row>
    <row r="36" spans="1:4" x14ac:dyDescent="0.2">
      <c r="A36" s="373"/>
      <c r="B36" s="373"/>
      <c r="C36" s="372"/>
      <c r="D36" s="371"/>
    </row>
    <row r="37" spans="1:4" x14ac:dyDescent="0.2">
      <c r="A37" s="370"/>
      <c r="B37" s="370" t="s">
        <v>375</v>
      </c>
      <c r="C37" s="369">
        <f>SUM(C27:C36)</f>
        <v>1048356.79</v>
      </c>
      <c r="D37" s="368">
        <v>0</v>
      </c>
    </row>
  </sheetData>
  <mergeCells count="2">
    <mergeCell ref="A5:B5"/>
    <mergeCell ref="A24:B24"/>
  </mergeCells>
  <dataValidations count="5">
    <dataValidation allowBlank="1" showInputMessage="1" showErrorMessage="1" prompt="Importe (saldo final) de las adquisiciones de bienes muebles e inmuebles efectuadas en el periodo que se presenta." sqref="C7"/>
    <dataValidation allowBlank="1" showInputMessage="1" showErrorMessage="1" prompt="Corresponde al número de la cuenta de acuerdo al Plan de Cuentas emitido por el CONAC (DOF 23/12/2015)." sqref="A7 A26"/>
    <dataValidation allowBlank="1" showInputMessage="1" showErrorMessage="1" prompt="Corresponde al nombre o descripción de la cuenta de acuerdo al Plan de Cuentas emitido por el CONAC." sqref="B7 B26"/>
    <dataValidation allowBlank="1" showInputMessage="1" showErrorMessage="1" prompt="Importe (saldo final) de las adquisiciones de bienes muebles e inmuebles efectuadas en el periodo al que corresponde la cuenta pública presentada." sqref="C26"/>
    <dataValidation allowBlank="1" showInputMessage="1" showErrorMessage="1" prompt="Detallar el porcentaje de estas adquisiciones que fueron realizadas mediante subsidios de capital del sector central (subsidiados por la federación, estado o municipio)." sqref="D7 D26"/>
  </dataValidation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8"/>
  <sheetViews>
    <sheetView view="pageBreakPreview" zoomScale="120" zoomScaleNormal="100" zoomScaleSheetLayoutView="120" workbookViewId="0">
      <pane ySplit="1" topLeftCell="A2" activePane="bottomLeft" state="frozen"/>
      <selection activeCell="A14" sqref="A14:B14"/>
      <selection pane="bottomLeft" activeCell="D14" sqref="D14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37" customWidth="1"/>
    <col min="5" max="16384" width="11.42578125" style="6"/>
  </cols>
  <sheetData>
    <row r="2" spans="1:4" ht="15" customHeight="1" x14ac:dyDescent="0.2">
      <c r="A2" s="475" t="s">
        <v>143</v>
      </c>
      <c r="B2" s="476"/>
      <c r="C2" s="4"/>
      <c r="D2" s="88"/>
    </row>
    <row r="3" spans="1:4" ht="12" thickBot="1" x14ac:dyDescent="0.25">
      <c r="A3" s="88"/>
      <c r="B3" s="88"/>
      <c r="C3" s="4"/>
      <c r="D3" s="88"/>
    </row>
    <row r="4" spans="1:4" ht="14.1" customHeight="1" x14ac:dyDescent="0.2">
      <c r="A4" s="137" t="s">
        <v>234</v>
      </c>
      <c r="B4" s="169"/>
      <c r="C4" s="169"/>
      <c r="D4" s="170"/>
    </row>
    <row r="5" spans="1:4" ht="14.1" customHeight="1" x14ac:dyDescent="0.2">
      <c r="A5" s="139" t="s">
        <v>144</v>
      </c>
      <c r="B5" s="140"/>
      <c r="C5" s="140"/>
      <c r="D5" s="167"/>
    </row>
    <row r="6" spans="1:4" ht="27.95" customHeight="1" x14ac:dyDescent="0.2">
      <c r="A6" s="477" t="s">
        <v>213</v>
      </c>
      <c r="B6" s="487"/>
      <c r="C6" s="487"/>
      <c r="D6" s="488"/>
    </row>
    <row r="7" spans="1:4" ht="27.95" customHeight="1" thickBot="1" x14ac:dyDescent="0.25">
      <c r="A7" s="497" t="s">
        <v>214</v>
      </c>
      <c r="B7" s="498"/>
      <c r="C7" s="498"/>
      <c r="D7" s="499"/>
    </row>
    <row r="8" spans="1:4" x14ac:dyDescent="0.2">
      <c r="A8" s="88"/>
      <c r="B8" s="88"/>
      <c r="C8" s="4"/>
      <c r="D8" s="88"/>
    </row>
  </sheetData>
  <mergeCells count="3">
    <mergeCell ref="A2:B2"/>
    <mergeCell ref="A6:D6"/>
    <mergeCell ref="A7:D7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3"/>
  <sheetViews>
    <sheetView zoomScaleNormal="100" zoomScaleSheetLayoutView="100" workbookViewId="0">
      <pane ySplit="8" topLeftCell="A9" activePane="bottomLeft" state="frozen"/>
      <selection pane="bottomLeft" sqref="A1:D43"/>
    </sheetView>
  </sheetViews>
  <sheetFormatPr baseColWidth="10" defaultRowHeight="11.25" x14ac:dyDescent="0.2"/>
  <cols>
    <col min="1" max="1" width="11.7109375" style="60" customWidth="1"/>
    <col min="2" max="2" width="68" style="60" customWidth="1"/>
    <col min="3" max="3" width="17.7109375" style="36" customWidth="1"/>
    <col min="4" max="4" width="17.7109375" style="89" customWidth="1"/>
    <col min="5" max="16384" width="11.42578125" style="89"/>
  </cols>
  <sheetData>
    <row r="1" spans="1:4" s="12" customFormat="1" x14ac:dyDescent="0.2">
      <c r="A1" s="21" t="s">
        <v>43</v>
      </c>
      <c r="B1" s="21"/>
      <c r="C1" s="379"/>
    </row>
    <row r="2" spans="1:4" s="12" customFormat="1" x14ac:dyDescent="0.2">
      <c r="A2" s="21" t="s">
        <v>0</v>
      </c>
      <c r="B2" s="21"/>
      <c r="C2" s="379"/>
    </row>
    <row r="3" spans="1:4" s="12" customFormat="1" x14ac:dyDescent="0.2">
      <c r="A3" s="21"/>
      <c r="B3" s="21"/>
      <c r="C3" s="379"/>
    </row>
    <row r="4" spans="1:4" s="12" customFormat="1" x14ac:dyDescent="0.2">
      <c r="A4" s="21"/>
      <c r="B4" s="21"/>
      <c r="C4" s="379"/>
    </row>
    <row r="5" spans="1:4" s="12" customFormat="1" x14ac:dyDescent="0.2">
      <c r="C5" s="379"/>
    </row>
    <row r="6" spans="1:4" s="12" customFormat="1" ht="11.25" customHeight="1" x14ac:dyDescent="0.2">
      <c r="A6" s="495" t="s">
        <v>227</v>
      </c>
      <c r="B6" s="496"/>
      <c r="C6" s="379"/>
      <c r="D6" s="395" t="s">
        <v>413</v>
      </c>
    </row>
    <row r="7" spans="1:4" x14ac:dyDescent="0.2">
      <c r="A7" s="377"/>
      <c r="B7" s="377"/>
      <c r="C7" s="376"/>
    </row>
    <row r="8" spans="1:4" ht="15" customHeight="1" x14ac:dyDescent="0.2">
      <c r="A8" s="228" t="s">
        <v>45</v>
      </c>
      <c r="B8" s="394" t="s">
        <v>46</v>
      </c>
      <c r="C8" s="293" t="s">
        <v>47</v>
      </c>
      <c r="D8" s="293" t="s">
        <v>48</v>
      </c>
    </row>
    <row r="9" spans="1:4" x14ac:dyDescent="0.2">
      <c r="A9" s="391">
        <v>5500</v>
      </c>
      <c r="B9" s="393" t="s">
        <v>412</v>
      </c>
      <c r="C9" s="467">
        <f>SUM(C10:C40)</f>
        <v>4681411.1399999997</v>
      </c>
      <c r="D9" s="467">
        <f>SUM(D10:D40)</f>
        <v>5411364.2999999998</v>
      </c>
    </row>
    <row r="10" spans="1:4" x14ac:dyDescent="0.2">
      <c r="A10" s="389">
        <v>5510</v>
      </c>
      <c r="B10" s="392" t="s">
        <v>411</v>
      </c>
      <c r="C10" s="387"/>
      <c r="D10" s="386"/>
    </row>
    <row r="11" spans="1:4" x14ac:dyDescent="0.2">
      <c r="A11" s="389">
        <v>5511</v>
      </c>
      <c r="B11" s="392" t="s">
        <v>410</v>
      </c>
      <c r="C11" s="387"/>
      <c r="D11" s="386"/>
    </row>
    <row r="12" spans="1:4" x14ac:dyDescent="0.2">
      <c r="A12" s="389">
        <v>5512</v>
      </c>
      <c r="B12" s="392" t="s">
        <v>409</v>
      </c>
      <c r="C12" s="387"/>
      <c r="D12" s="386"/>
    </row>
    <row r="13" spans="1:4" x14ac:dyDescent="0.2">
      <c r="A13" s="389">
        <v>5513</v>
      </c>
      <c r="B13" s="392" t="s">
        <v>408</v>
      </c>
      <c r="C13" s="387"/>
      <c r="D13" s="386"/>
    </row>
    <row r="14" spans="1:4" x14ac:dyDescent="0.2">
      <c r="A14" s="389">
        <v>5514</v>
      </c>
      <c r="B14" s="392" t="s">
        <v>407</v>
      </c>
      <c r="C14" s="387"/>
      <c r="D14" s="386"/>
    </row>
    <row r="15" spans="1:4" x14ac:dyDescent="0.2">
      <c r="A15" s="389">
        <v>5515</v>
      </c>
      <c r="B15" s="392" t="s">
        <v>406</v>
      </c>
      <c r="C15" s="387">
        <v>4681411.1399999997</v>
      </c>
      <c r="D15" s="386">
        <v>5411364.2999999998</v>
      </c>
    </row>
    <row r="16" spans="1:4" x14ac:dyDescent="0.2">
      <c r="A16" s="389">
        <v>5516</v>
      </c>
      <c r="B16" s="392" t="s">
        <v>405</v>
      </c>
      <c r="C16" s="387"/>
      <c r="D16" s="386"/>
    </row>
    <row r="17" spans="1:4" x14ac:dyDescent="0.2">
      <c r="A17" s="389">
        <v>5517</v>
      </c>
      <c r="B17" s="392" t="s">
        <v>404</v>
      </c>
      <c r="C17" s="387"/>
      <c r="D17" s="386"/>
    </row>
    <row r="18" spans="1:4" x14ac:dyDescent="0.2">
      <c r="A18" s="389">
        <v>5518</v>
      </c>
      <c r="B18" s="392" t="s">
        <v>403</v>
      </c>
      <c r="C18" s="387"/>
      <c r="D18" s="386"/>
    </row>
    <row r="19" spans="1:4" x14ac:dyDescent="0.2">
      <c r="A19" s="389">
        <v>5520</v>
      </c>
      <c r="B19" s="392" t="s">
        <v>402</v>
      </c>
      <c r="C19" s="387"/>
      <c r="D19" s="386"/>
    </row>
    <row r="20" spans="1:4" x14ac:dyDescent="0.2">
      <c r="A20" s="389">
        <v>5521</v>
      </c>
      <c r="B20" s="392" t="s">
        <v>401</v>
      </c>
      <c r="C20" s="387"/>
      <c r="D20" s="386"/>
    </row>
    <row r="21" spans="1:4" x14ac:dyDescent="0.2">
      <c r="A21" s="389">
        <v>5522</v>
      </c>
      <c r="B21" s="392" t="s">
        <v>400</v>
      </c>
      <c r="C21" s="387"/>
      <c r="D21" s="386"/>
    </row>
    <row r="22" spans="1:4" x14ac:dyDescent="0.2">
      <c r="A22" s="389">
        <v>5530</v>
      </c>
      <c r="B22" s="392" t="s">
        <v>399</v>
      </c>
      <c r="C22" s="387"/>
      <c r="D22" s="386"/>
    </row>
    <row r="23" spans="1:4" x14ac:dyDescent="0.2">
      <c r="A23" s="389">
        <v>5531</v>
      </c>
      <c r="B23" s="392" t="s">
        <v>398</v>
      </c>
      <c r="C23" s="387"/>
      <c r="D23" s="386"/>
    </row>
    <row r="24" spans="1:4" x14ac:dyDescent="0.2">
      <c r="A24" s="389">
        <v>5532</v>
      </c>
      <c r="B24" s="392" t="s">
        <v>397</v>
      </c>
      <c r="C24" s="387"/>
      <c r="D24" s="386"/>
    </row>
    <row r="25" spans="1:4" x14ac:dyDescent="0.2">
      <c r="A25" s="389">
        <v>5533</v>
      </c>
      <c r="B25" s="392" t="s">
        <v>396</v>
      </c>
      <c r="C25" s="387"/>
      <c r="D25" s="386"/>
    </row>
    <row r="26" spans="1:4" x14ac:dyDescent="0.2">
      <c r="A26" s="389">
        <v>5534</v>
      </c>
      <c r="B26" s="392" t="s">
        <v>395</v>
      </c>
      <c r="C26" s="387"/>
      <c r="D26" s="386"/>
    </row>
    <row r="27" spans="1:4" x14ac:dyDescent="0.2">
      <c r="A27" s="389">
        <v>5535</v>
      </c>
      <c r="B27" s="392" t="s">
        <v>394</v>
      </c>
      <c r="C27" s="387"/>
      <c r="D27" s="386"/>
    </row>
    <row r="28" spans="1:4" x14ac:dyDescent="0.2">
      <c r="A28" s="389">
        <v>5540</v>
      </c>
      <c r="B28" s="392" t="s">
        <v>393</v>
      </c>
      <c r="C28" s="387"/>
      <c r="D28" s="386"/>
    </row>
    <row r="29" spans="1:4" x14ac:dyDescent="0.2">
      <c r="A29" s="389">
        <v>5541</v>
      </c>
      <c r="B29" s="392" t="s">
        <v>393</v>
      </c>
      <c r="C29" s="387"/>
      <c r="D29" s="386"/>
    </row>
    <row r="30" spans="1:4" x14ac:dyDescent="0.2">
      <c r="A30" s="389">
        <v>5550</v>
      </c>
      <c r="B30" s="388" t="s">
        <v>392</v>
      </c>
      <c r="C30" s="387"/>
      <c r="D30" s="386"/>
    </row>
    <row r="31" spans="1:4" x14ac:dyDescent="0.2">
      <c r="A31" s="389">
        <v>5551</v>
      </c>
      <c r="B31" s="388" t="s">
        <v>392</v>
      </c>
      <c r="C31" s="387"/>
      <c r="D31" s="386"/>
    </row>
    <row r="32" spans="1:4" x14ac:dyDescent="0.2">
      <c r="A32" s="389">
        <v>5590</v>
      </c>
      <c r="B32" s="388" t="s">
        <v>391</v>
      </c>
      <c r="C32" s="387"/>
      <c r="D32" s="386"/>
    </row>
    <row r="33" spans="1:4" x14ac:dyDescent="0.2">
      <c r="A33" s="389">
        <v>5591</v>
      </c>
      <c r="B33" s="388" t="s">
        <v>390</v>
      </c>
      <c r="C33" s="387"/>
      <c r="D33" s="386"/>
    </row>
    <row r="34" spans="1:4" x14ac:dyDescent="0.2">
      <c r="A34" s="389">
        <v>5592</v>
      </c>
      <c r="B34" s="388" t="s">
        <v>389</v>
      </c>
      <c r="C34" s="387"/>
      <c r="D34" s="386"/>
    </row>
    <row r="35" spans="1:4" x14ac:dyDescent="0.2">
      <c r="A35" s="389">
        <v>5593</v>
      </c>
      <c r="B35" s="388" t="s">
        <v>388</v>
      </c>
      <c r="C35" s="387"/>
      <c r="D35" s="386"/>
    </row>
    <row r="36" spans="1:4" x14ac:dyDescent="0.2">
      <c r="A36" s="389">
        <v>5594</v>
      </c>
      <c r="B36" s="388" t="s">
        <v>387</v>
      </c>
      <c r="C36" s="387"/>
      <c r="D36" s="386"/>
    </row>
    <row r="37" spans="1:4" x14ac:dyDescent="0.2">
      <c r="A37" s="389">
        <v>5595</v>
      </c>
      <c r="B37" s="388" t="s">
        <v>386</v>
      </c>
      <c r="C37" s="387"/>
      <c r="D37" s="386"/>
    </row>
    <row r="38" spans="1:4" x14ac:dyDescent="0.2">
      <c r="A38" s="389">
        <v>5596</v>
      </c>
      <c r="B38" s="388" t="s">
        <v>385</v>
      </c>
      <c r="C38" s="387"/>
      <c r="D38" s="386"/>
    </row>
    <row r="39" spans="1:4" x14ac:dyDescent="0.2">
      <c r="A39" s="389">
        <v>5597</v>
      </c>
      <c r="B39" s="388" t="s">
        <v>384</v>
      </c>
      <c r="C39" s="387"/>
      <c r="D39" s="386"/>
    </row>
    <row r="40" spans="1:4" x14ac:dyDescent="0.2">
      <c r="A40" s="389">
        <v>5599</v>
      </c>
      <c r="B40" s="388" t="s">
        <v>383</v>
      </c>
      <c r="C40" s="387"/>
      <c r="D40" s="386"/>
    </row>
    <row r="41" spans="1:4" x14ac:dyDescent="0.2">
      <c r="A41" s="391">
        <v>5600</v>
      </c>
      <c r="B41" s="390" t="s">
        <v>382</v>
      </c>
      <c r="C41" s="387"/>
      <c r="D41" s="386"/>
    </row>
    <row r="42" spans="1:4" x14ac:dyDescent="0.2">
      <c r="A42" s="389">
        <v>5610</v>
      </c>
      <c r="B42" s="388" t="s">
        <v>381</v>
      </c>
      <c r="C42" s="387"/>
      <c r="D42" s="386"/>
    </row>
    <row r="43" spans="1:4" x14ac:dyDescent="0.2">
      <c r="A43" s="385">
        <v>5611</v>
      </c>
      <c r="B43" s="384" t="s">
        <v>380</v>
      </c>
      <c r="C43" s="383"/>
      <c r="D43" s="382"/>
    </row>
  </sheetData>
  <mergeCells count="1">
    <mergeCell ref="A6:B6"/>
  </mergeCells>
  <dataValidations count="4">
    <dataValidation allowBlank="1" showInputMessage="1" showErrorMessage="1" prompt="Importe final del periodo que corresponde la información financiera trimestral que se presenta." sqref="D8"/>
    <dataValidation allowBlank="1" showInputMessage="1" showErrorMessage="1" prompt="Corresponde al número de la cuenta de acuerdo al Plan de Cuentas emitido por el CONAC (DOF 23/12/2015)." sqref="A8"/>
    <dataValidation allowBlank="1" showInputMessage="1" showErrorMessage="1" prompt="Saldo al 31 de diciembre del año anterior del ejercio que se presenta." sqref="C8"/>
    <dataValidation allowBlank="1" showInputMessage="1" showErrorMessage="1" prompt="Corresponde al nombre o descripción de la cuenta de acuerdo al Plan de Cuentas emitido por el CONAC." sqref="B8"/>
  </dataValidations>
  <pageMargins left="0.70866141732283472" right="0.70866141732283472" top="0.74803149606299213" bottom="0.74803149606299213" header="0.31496062992125984" footer="0.31496062992125984"/>
  <pageSetup scale="92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9" sqref="C19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89" customWidth="1"/>
    <col min="4" max="16384" width="11.42578125" style="89"/>
  </cols>
  <sheetData>
    <row r="1" spans="1:3" x14ac:dyDescent="0.2">
      <c r="A1" s="21" t="s">
        <v>43</v>
      </c>
    </row>
    <row r="2" spans="1:3" x14ac:dyDescent="0.2">
      <c r="A2" s="21"/>
    </row>
    <row r="3" spans="1:3" x14ac:dyDescent="0.2">
      <c r="A3" s="21"/>
    </row>
    <row r="4" spans="1:3" x14ac:dyDescent="0.2">
      <c r="A4" s="21"/>
    </row>
    <row r="5" spans="1:3" ht="11.25" customHeight="1" x14ac:dyDescent="0.2">
      <c r="A5" s="415" t="s">
        <v>135</v>
      </c>
      <c r="B5" s="414"/>
      <c r="C5" s="413" t="s">
        <v>141</v>
      </c>
    </row>
    <row r="6" spans="1:3" x14ac:dyDescent="0.2">
      <c r="A6" s="412"/>
      <c r="B6" s="412"/>
      <c r="C6" s="411"/>
    </row>
    <row r="7" spans="1:3" ht="15" customHeight="1" x14ac:dyDescent="0.2">
      <c r="A7" s="228" t="s">
        <v>45</v>
      </c>
      <c r="B7" s="410" t="s">
        <v>46</v>
      </c>
      <c r="C7" s="394" t="s">
        <v>265</v>
      </c>
    </row>
    <row r="8" spans="1:3" x14ac:dyDescent="0.2">
      <c r="A8" s="407">
        <v>900001</v>
      </c>
      <c r="B8" s="409" t="s">
        <v>427</v>
      </c>
      <c r="C8" s="405">
        <v>59844079.750000007</v>
      </c>
    </row>
    <row r="9" spans="1:3" x14ac:dyDescent="0.2">
      <c r="A9" s="407">
        <v>900002</v>
      </c>
      <c r="B9" s="406" t="s">
        <v>426</v>
      </c>
      <c r="C9" s="405">
        <f>SUM(C10:C14)</f>
        <v>0</v>
      </c>
    </row>
    <row r="10" spans="1:3" x14ac:dyDescent="0.2">
      <c r="A10" s="408">
        <v>4320</v>
      </c>
      <c r="B10" s="402" t="s">
        <v>425</v>
      </c>
      <c r="C10" s="399"/>
    </row>
    <row r="11" spans="1:3" ht="22.5" x14ac:dyDescent="0.2">
      <c r="A11" s="408">
        <v>4330</v>
      </c>
      <c r="B11" s="402" t="s">
        <v>424</v>
      </c>
      <c r="C11" s="399"/>
    </row>
    <row r="12" spans="1:3" x14ac:dyDescent="0.2">
      <c r="A12" s="408">
        <v>4340</v>
      </c>
      <c r="B12" s="402" t="s">
        <v>423</v>
      </c>
      <c r="C12" s="399"/>
    </row>
    <row r="13" spans="1:3" x14ac:dyDescent="0.2">
      <c r="A13" s="408">
        <v>4399</v>
      </c>
      <c r="B13" s="402" t="s">
        <v>422</v>
      </c>
      <c r="C13" s="399"/>
    </row>
    <row r="14" spans="1:3" x14ac:dyDescent="0.2">
      <c r="A14" s="401">
        <v>4400</v>
      </c>
      <c r="B14" s="402" t="s">
        <v>421</v>
      </c>
      <c r="C14" s="399"/>
    </row>
    <row r="15" spans="1:3" x14ac:dyDescent="0.2">
      <c r="A15" s="407">
        <v>900003</v>
      </c>
      <c r="B15" s="406" t="s">
        <v>420</v>
      </c>
      <c r="C15" s="405">
        <f>SUM(C16:C19)</f>
        <v>1878212.39</v>
      </c>
    </row>
    <row r="16" spans="1:3" x14ac:dyDescent="0.2">
      <c r="A16" s="404">
        <v>52</v>
      </c>
      <c r="B16" s="402" t="s">
        <v>419</v>
      </c>
      <c r="C16" s="399"/>
    </row>
    <row r="17" spans="1:3" x14ac:dyDescent="0.2">
      <c r="A17" s="404">
        <v>62</v>
      </c>
      <c r="B17" s="402" t="s">
        <v>418</v>
      </c>
      <c r="C17" s="399"/>
    </row>
    <row r="18" spans="1:3" x14ac:dyDescent="0.2">
      <c r="A18" s="403" t="s">
        <v>417</v>
      </c>
      <c r="B18" s="402" t="s">
        <v>416</v>
      </c>
      <c r="C18" s="399"/>
    </row>
    <row r="19" spans="1:3" x14ac:dyDescent="0.2">
      <c r="A19" s="401">
        <v>4500</v>
      </c>
      <c r="B19" s="400" t="s">
        <v>415</v>
      </c>
      <c r="C19" s="399">
        <v>1878212.39</v>
      </c>
    </row>
    <row r="20" spans="1:3" x14ac:dyDescent="0.2">
      <c r="A20" s="398">
        <v>900004</v>
      </c>
      <c r="B20" s="397" t="s">
        <v>414</v>
      </c>
      <c r="C20" s="396">
        <f>+C8+C9-C15</f>
        <v>57965867.360000007</v>
      </c>
    </row>
  </sheetData>
  <dataValidations count="3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 y Clasificador por Rubros de Ingreso. (DOF-2-ene-13)." sqref="A7"/>
    <dataValidation allowBlank="1" showInputMessage="1" showErrorMessage="1" prompt="Corresponde al nombre o descripción de la cuenta de acuerdo al Plan de Cuentas emitido por el CONAC." sqref="B7"/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A2" sqref="A2:B2"/>
    </sheetView>
  </sheetViews>
  <sheetFormatPr baseColWidth="10" defaultRowHeight="11.25" x14ac:dyDescent="0.2"/>
  <cols>
    <col min="1" max="1" width="20.7109375" style="65" customWidth="1"/>
    <col min="2" max="2" width="55.7109375" style="65" customWidth="1"/>
    <col min="3" max="3" width="17.7109375" style="65" customWidth="1"/>
    <col min="4" max="16384" width="11.42578125" style="65"/>
  </cols>
  <sheetData>
    <row r="2" spans="1:4" ht="15" customHeight="1" x14ac:dyDescent="0.2">
      <c r="A2" s="475" t="s">
        <v>143</v>
      </c>
      <c r="B2" s="476"/>
      <c r="C2" s="4"/>
      <c r="D2" s="88"/>
    </row>
    <row r="3" spans="1:4" ht="12" thickBot="1" x14ac:dyDescent="0.25">
      <c r="A3" s="88"/>
      <c r="B3" s="88"/>
      <c r="C3" s="4"/>
      <c r="D3" s="88"/>
    </row>
    <row r="4" spans="1:4" ht="14.1" customHeight="1" x14ac:dyDescent="0.2">
      <c r="A4" s="137" t="s">
        <v>234</v>
      </c>
      <c r="B4" s="169"/>
      <c r="C4" s="169"/>
      <c r="D4" s="174"/>
    </row>
    <row r="5" spans="1:4" ht="14.1" customHeight="1" x14ac:dyDescent="0.2">
      <c r="A5" s="139" t="s">
        <v>144</v>
      </c>
      <c r="B5" s="140"/>
      <c r="C5" s="140"/>
      <c r="D5" s="93"/>
    </row>
    <row r="6" spans="1:4" x14ac:dyDescent="0.2">
      <c r="A6" s="175"/>
      <c r="B6" s="12"/>
      <c r="C6" s="12"/>
      <c r="D6" s="96"/>
    </row>
    <row r="7" spans="1:4" ht="15" customHeight="1" x14ac:dyDescent="0.2">
      <c r="A7" s="500" t="s">
        <v>216</v>
      </c>
      <c r="B7" s="501"/>
      <c r="C7" s="12"/>
      <c r="D7" s="96"/>
    </row>
    <row r="8" spans="1:4" ht="14.1" customHeight="1" x14ac:dyDescent="0.2">
      <c r="A8" s="176" t="s">
        <v>217</v>
      </c>
      <c r="B8" s="173"/>
      <c r="C8" s="12"/>
      <c r="D8" s="96"/>
    </row>
    <row r="9" spans="1:4" ht="14.1" customHeight="1" x14ac:dyDescent="0.2">
      <c r="A9" s="176" t="s">
        <v>218</v>
      </c>
      <c r="B9" s="173"/>
      <c r="C9" s="12"/>
      <c r="D9" s="96"/>
    </row>
    <row r="10" spans="1:4" ht="14.1" customHeight="1" x14ac:dyDescent="0.2">
      <c r="A10" s="176" t="s">
        <v>219</v>
      </c>
      <c r="B10" s="173"/>
      <c r="C10" s="12"/>
      <c r="D10" s="96"/>
    </row>
    <row r="11" spans="1:4" ht="14.1" customHeight="1" thickBot="1" x14ac:dyDescent="0.25">
      <c r="A11" s="177" t="s">
        <v>220</v>
      </c>
      <c r="B11" s="178"/>
      <c r="C11" s="97"/>
      <c r="D11" s="98"/>
    </row>
  </sheetData>
  <mergeCells count="2">
    <mergeCell ref="A2:B2"/>
    <mergeCell ref="A7:B7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  <colBreaks count="1" manualBreakCount="1">
    <brk id="3" max="1048575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3" workbookViewId="0">
      <selection activeCell="C27" sqref="C27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16384" width="11.42578125" style="89"/>
  </cols>
  <sheetData>
    <row r="1" spans="1:3" x14ac:dyDescent="0.2">
      <c r="A1" s="21" t="s">
        <v>43</v>
      </c>
    </row>
    <row r="2" spans="1:3" x14ac:dyDescent="0.2">
      <c r="A2" s="21"/>
    </row>
    <row r="3" spans="1:3" x14ac:dyDescent="0.2">
      <c r="A3" s="21"/>
    </row>
    <row r="4" spans="1:3" x14ac:dyDescent="0.2">
      <c r="A4" s="21"/>
    </row>
    <row r="5" spans="1:3" ht="11.25" customHeight="1" x14ac:dyDescent="0.2">
      <c r="A5" s="415" t="s">
        <v>136</v>
      </c>
      <c r="B5" s="414"/>
      <c r="C5" s="426" t="s">
        <v>142</v>
      </c>
    </row>
    <row r="6" spans="1:3" ht="11.25" customHeight="1" x14ac:dyDescent="0.2">
      <c r="A6" s="412"/>
      <c r="B6" s="411"/>
      <c r="C6" s="425"/>
    </row>
    <row r="7" spans="1:3" ht="15" customHeight="1" x14ac:dyDescent="0.2">
      <c r="A7" s="228" t="s">
        <v>45</v>
      </c>
      <c r="B7" s="410" t="s">
        <v>46</v>
      </c>
      <c r="C7" s="394" t="s">
        <v>265</v>
      </c>
    </row>
    <row r="8" spans="1:3" x14ac:dyDescent="0.2">
      <c r="A8" s="424">
        <v>900001</v>
      </c>
      <c r="B8" s="423" t="s">
        <v>450</v>
      </c>
      <c r="C8" s="422">
        <v>59844079.750000007</v>
      </c>
    </row>
    <row r="9" spans="1:3" x14ac:dyDescent="0.2">
      <c r="A9" s="424">
        <v>900002</v>
      </c>
      <c r="B9" s="423" t="s">
        <v>449</v>
      </c>
      <c r="C9" s="422">
        <f>SUM(C10:C26)</f>
        <v>9794167.8299999982</v>
      </c>
    </row>
    <row r="10" spans="1:3" x14ac:dyDescent="0.2">
      <c r="A10" s="408">
        <v>5100</v>
      </c>
      <c r="B10" s="421" t="s">
        <v>448</v>
      </c>
      <c r="C10" s="419">
        <v>175080.67</v>
      </c>
    </row>
    <row r="11" spans="1:3" x14ac:dyDescent="0.2">
      <c r="A11" s="408">
        <v>5200</v>
      </c>
      <c r="B11" s="421" t="s">
        <v>447</v>
      </c>
      <c r="C11" s="419"/>
    </row>
    <row r="12" spans="1:3" x14ac:dyDescent="0.2">
      <c r="A12" s="408">
        <v>5300</v>
      </c>
      <c r="B12" s="421" t="s">
        <v>446</v>
      </c>
      <c r="C12" s="419">
        <v>359862.45</v>
      </c>
    </row>
    <row r="13" spans="1:3" x14ac:dyDescent="0.2">
      <c r="A13" s="408">
        <v>5400</v>
      </c>
      <c r="B13" s="421" t="s">
        <v>445</v>
      </c>
      <c r="C13" s="419">
        <v>374345.86</v>
      </c>
    </row>
    <row r="14" spans="1:3" x14ac:dyDescent="0.2">
      <c r="A14" s="408">
        <v>5500</v>
      </c>
      <c r="B14" s="421" t="s">
        <v>444</v>
      </c>
      <c r="C14" s="419"/>
    </row>
    <row r="15" spans="1:3" x14ac:dyDescent="0.2">
      <c r="A15" s="408">
        <v>5600</v>
      </c>
      <c r="B15" s="421" t="s">
        <v>443</v>
      </c>
      <c r="C15" s="419">
        <v>139067.81</v>
      </c>
    </row>
    <row r="16" spans="1:3" x14ac:dyDescent="0.2">
      <c r="A16" s="408">
        <v>5700</v>
      </c>
      <c r="B16" s="421" t="s">
        <v>442</v>
      </c>
      <c r="C16" s="419">
        <v>60960.979999999996</v>
      </c>
    </row>
    <row r="17" spans="1:3" x14ac:dyDescent="0.2">
      <c r="A17" s="408" t="s">
        <v>441</v>
      </c>
      <c r="B17" s="421" t="s">
        <v>440</v>
      </c>
      <c r="C17" s="419">
        <v>8469681.7699999996</v>
      </c>
    </row>
    <row r="18" spans="1:3" x14ac:dyDescent="0.2">
      <c r="A18" s="408">
        <v>5900</v>
      </c>
      <c r="B18" s="421" t="s">
        <v>439</v>
      </c>
      <c r="C18" s="419"/>
    </row>
    <row r="19" spans="1:3" x14ac:dyDescent="0.2">
      <c r="A19" s="404">
        <v>6200</v>
      </c>
      <c r="B19" s="421" t="s">
        <v>438</v>
      </c>
      <c r="C19" s="419"/>
    </row>
    <row r="20" spans="1:3" x14ac:dyDescent="0.2">
      <c r="A20" s="404">
        <v>7200</v>
      </c>
      <c r="B20" s="421" t="s">
        <v>437</v>
      </c>
      <c r="C20" s="419"/>
    </row>
    <row r="21" spans="1:3" x14ac:dyDescent="0.2">
      <c r="A21" s="404">
        <v>7300</v>
      </c>
      <c r="B21" s="421" t="s">
        <v>436</v>
      </c>
      <c r="C21" s="419"/>
    </row>
    <row r="22" spans="1:3" x14ac:dyDescent="0.2">
      <c r="A22" s="404">
        <v>7500</v>
      </c>
      <c r="B22" s="421" t="s">
        <v>435</v>
      </c>
      <c r="C22" s="419"/>
    </row>
    <row r="23" spans="1:3" x14ac:dyDescent="0.2">
      <c r="A23" s="404">
        <v>7900</v>
      </c>
      <c r="B23" s="421" t="s">
        <v>434</v>
      </c>
      <c r="C23" s="419"/>
    </row>
    <row r="24" spans="1:3" x14ac:dyDescent="0.2">
      <c r="A24" s="404">
        <v>9100</v>
      </c>
      <c r="B24" s="421" t="s">
        <v>433</v>
      </c>
      <c r="C24" s="419"/>
    </row>
    <row r="25" spans="1:3" x14ac:dyDescent="0.2">
      <c r="A25" s="404">
        <v>9900</v>
      </c>
      <c r="B25" s="421" t="s">
        <v>432</v>
      </c>
      <c r="C25" s="419"/>
    </row>
    <row r="26" spans="1:3" x14ac:dyDescent="0.2">
      <c r="A26" s="404">
        <v>7400</v>
      </c>
      <c r="B26" s="420" t="s">
        <v>431</v>
      </c>
      <c r="C26" s="419">
        <v>215168.29</v>
      </c>
    </row>
    <row r="27" spans="1:3" x14ac:dyDescent="0.2">
      <c r="A27" s="424">
        <v>900003</v>
      </c>
      <c r="B27" s="423" t="s">
        <v>430</v>
      </c>
      <c r="C27" s="422">
        <f>SUM(C28:C34)</f>
        <v>729953.16</v>
      </c>
    </row>
    <row r="28" spans="1:3" ht="22.5" x14ac:dyDescent="0.2">
      <c r="A28" s="408">
        <v>5510</v>
      </c>
      <c r="B28" s="421" t="s">
        <v>411</v>
      </c>
      <c r="C28" s="419">
        <v>729953.16</v>
      </c>
    </row>
    <row r="29" spans="1:3" x14ac:dyDescent="0.2">
      <c r="A29" s="408">
        <v>5520</v>
      </c>
      <c r="B29" s="421" t="s">
        <v>402</v>
      </c>
      <c r="C29" s="419"/>
    </row>
    <row r="30" spans="1:3" x14ac:dyDescent="0.2">
      <c r="A30" s="408">
        <v>5530</v>
      </c>
      <c r="B30" s="421" t="s">
        <v>399</v>
      </c>
      <c r="C30" s="419"/>
    </row>
    <row r="31" spans="1:3" ht="22.5" x14ac:dyDescent="0.2">
      <c r="A31" s="408">
        <v>5540</v>
      </c>
      <c r="B31" s="421" t="s">
        <v>393</v>
      </c>
      <c r="C31" s="419"/>
    </row>
    <row r="32" spans="1:3" x14ac:dyDescent="0.2">
      <c r="A32" s="408">
        <v>5550</v>
      </c>
      <c r="B32" s="421" t="s">
        <v>392</v>
      </c>
      <c r="C32" s="419"/>
    </row>
    <row r="33" spans="1:3" x14ac:dyDescent="0.2">
      <c r="A33" s="408">
        <v>5590</v>
      </c>
      <c r="B33" s="421" t="s">
        <v>391</v>
      </c>
      <c r="C33" s="419"/>
    </row>
    <row r="34" spans="1:3" x14ac:dyDescent="0.2">
      <c r="A34" s="408">
        <v>5600</v>
      </c>
      <c r="B34" s="420" t="s">
        <v>429</v>
      </c>
      <c r="C34" s="419"/>
    </row>
    <row r="35" spans="1:3" x14ac:dyDescent="0.2">
      <c r="A35" s="418">
        <v>900004</v>
      </c>
      <c r="B35" s="417" t="s">
        <v>428</v>
      </c>
      <c r="C35" s="416">
        <f>+C8-C9+C27</f>
        <v>50779865.080000006</v>
      </c>
    </row>
  </sheetData>
  <dataValidations count="3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 y Clasificador por objeto del gasto (DOF-22-dic-14)." sqref="A7"/>
    <dataValidation allowBlank="1" showInputMessage="1" showErrorMessage="1" prompt="Corresponde al nombre o descripción de la cuenta de acuerdo al Plan de Cuentas emitido por el CONAC." sqref="B7"/>
  </dataValidation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A2" sqref="A2:B2"/>
    </sheetView>
  </sheetViews>
  <sheetFormatPr baseColWidth="10" defaultRowHeight="11.25" x14ac:dyDescent="0.2"/>
  <cols>
    <col min="1" max="1" width="20.7109375" style="65" customWidth="1"/>
    <col min="2" max="2" width="55.7109375" style="65" customWidth="1"/>
    <col min="3" max="3" width="17.7109375" style="7" customWidth="1"/>
    <col min="4" max="16384" width="11.42578125" style="65"/>
  </cols>
  <sheetData>
    <row r="2" spans="1:4" ht="15" customHeight="1" x14ac:dyDescent="0.2">
      <c r="A2" s="475" t="s">
        <v>143</v>
      </c>
      <c r="B2" s="476"/>
      <c r="C2" s="4"/>
    </row>
    <row r="3" spans="1:4" ht="12" thickBot="1" x14ac:dyDescent="0.25">
      <c r="A3" s="89"/>
      <c r="B3" s="89"/>
      <c r="C3" s="4"/>
    </row>
    <row r="4" spans="1:4" ht="14.1" customHeight="1" x14ac:dyDescent="0.2">
      <c r="A4" s="137" t="s">
        <v>234</v>
      </c>
      <c r="B4" s="169"/>
      <c r="C4" s="169"/>
      <c r="D4" s="95"/>
    </row>
    <row r="5" spans="1:4" ht="14.1" customHeight="1" x14ac:dyDescent="0.2">
      <c r="A5" s="139" t="s">
        <v>144</v>
      </c>
      <c r="B5" s="140"/>
      <c r="C5" s="140"/>
      <c r="D5" s="96"/>
    </row>
    <row r="6" spans="1:4" x14ac:dyDescent="0.2">
      <c r="A6" s="175"/>
      <c r="B6" s="12"/>
      <c r="C6" s="13"/>
      <c r="D6" s="96"/>
    </row>
    <row r="7" spans="1:4" ht="15" customHeight="1" x14ac:dyDescent="0.2">
      <c r="A7" s="500" t="s">
        <v>221</v>
      </c>
      <c r="B7" s="501"/>
      <c r="C7" s="13"/>
      <c r="D7" s="96"/>
    </row>
    <row r="8" spans="1:4" ht="14.1" customHeight="1" x14ac:dyDescent="0.2">
      <c r="A8" s="179" t="s">
        <v>222</v>
      </c>
      <c r="B8" s="173"/>
      <c r="C8" s="13"/>
      <c r="D8" s="96"/>
    </row>
    <row r="9" spans="1:4" ht="14.1" customHeight="1" x14ac:dyDescent="0.2">
      <c r="A9" s="179" t="s">
        <v>223</v>
      </c>
      <c r="B9" s="173"/>
      <c r="C9" s="13"/>
      <c r="D9" s="96"/>
    </row>
    <row r="10" spans="1:4" ht="14.1" customHeight="1" x14ac:dyDescent="0.2">
      <c r="A10" s="179" t="s">
        <v>224</v>
      </c>
      <c r="B10" s="173"/>
      <c r="C10" s="13"/>
      <c r="D10" s="96"/>
    </row>
    <row r="11" spans="1:4" ht="14.1" customHeight="1" thickBot="1" x14ac:dyDescent="0.25">
      <c r="A11" s="180" t="s">
        <v>225</v>
      </c>
      <c r="B11" s="178"/>
      <c r="C11" s="109"/>
      <c r="D11" s="98"/>
    </row>
  </sheetData>
  <mergeCells count="2">
    <mergeCell ref="A2:B2"/>
    <mergeCell ref="A7:B7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9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B22" sqref="B22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6" width="17.7109375" style="7" customWidth="1"/>
    <col min="7" max="8" width="11.42578125" style="89" customWidth="1"/>
    <col min="9" max="16384" width="11.42578125" style="89"/>
  </cols>
  <sheetData>
    <row r="2" spans="1:5" ht="15" customHeight="1" x14ac:dyDescent="0.2">
      <c r="A2" s="475" t="s">
        <v>143</v>
      </c>
      <c r="B2" s="476"/>
      <c r="C2" s="89"/>
      <c r="D2" s="89"/>
      <c r="E2" s="89"/>
    </row>
    <row r="3" spans="1:5" ht="12" thickBot="1" x14ac:dyDescent="0.25">
      <c r="C3" s="89"/>
      <c r="D3" s="89"/>
      <c r="E3" s="89"/>
    </row>
    <row r="4" spans="1:5" ht="14.1" customHeight="1" x14ac:dyDescent="0.2">
      <c r="A4" s="137" t="s">
        <v>234</v>
      </c>
      <c r="B4" s="94"/>
      <c r="C4" s="94"/>
      <c r="D4" s="94"/>
      <c r="E4" s="95"/>
    </row>
    <row r="5" spans="1:5" ht="14.1" customHeight="1" x14ac:dyDescent="0.2">
      <c r="A5" s="139" t="s">
        <v>144</v>
      </c>
      <c r="B5" s="92"/>
      <c r="C5" s="92"/>
      <c r="D5" s="92"/>
      <c r="E5" s="93"/>
    </row>
    <row r="6" spans="1:5" ht="14.1" customHeight="1" x14ac:dyDescent="0.2">
      <c r="A6" s="139" t="s">
        <v>147</v>
      </c>
      <c r="B6" s="92"/>
      <c r="C6" s="92"/>
      <c r="D6" s="92"/>
      <c r="E6" s="93"/>
    </row>
    <row r="7" spans="1:5" ht="14.1" customHeight="1" x14ac:dyDescent="0.2">
      <c r="A7" s="143" t="s">
        <v>148</v>
      </c>
      <c r="B7" s="92"/>
      <c r="C7" s="92"/>
      <c r="D7" s="92"/>
      <c r="E7" s="93"/>
    </row>
    <row r="8" spans="1:5" ht="14.1" customHeight="1" x14ac:dyDescent="0.2">
      <c r="A8" s="143" t="s">
        <v>149</v>
      </c>
      <c r="B8" s="12"/>
      <c r="C8" s="12"/>
      <c r="D8" s="12"/>
      <c r="E8" s="96"/>
    </row>
    <row r="9" spans="1:5" ht="14.1" customHeight="1" thickBot="1" x14ac:dyDescent="0.25">
      <c r="A9" s="144" t="s">
        <v>150</v>
      </c>
      <c r="B9" s="97"/>
      <c r="C9" s="97"/>
      <c r="D9" s="97"/>
      <c r="E9" s="9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topLeftCell="A39" zoomScaleNormal="100" zoomScaleSheetLayoutView="100" workbookViewId="0">
      <selection sqref="A1:F75"/>
    </sheetView>
  </sheetViews>
  <sheetFormatPr baseColWidth="10" defaultRowHeight="11.25" x14ac:dyDescent="0.2"/>
  <cols>
    <col min="1" max="1" width="13" style="89" customWidth="1"/>
    <col min="2" max="2" width="53.5703125" style="89" customWidth="1"/>
    <col min="3" max="3" width="18.7109375" style="89" bestFit="1" customWidth="1"/>
    <col min="4" max="4" width="17" style="89" bestFit="1" customWidth="1"/>
    <col min="5" max="5" width="11.42578125" style="89" bestFit="1" customWidth="1"/>
    <col min="6" max="16384" width="11.42578125" style="89"/>
  </cols>
  <sheetData>
    <row r="1" spans="1:8" x14ac:dyDescent="0.2">
      <c r="E1" s="5" t="s">
        <v>44</v>
      </c>
    </row>
    <row r="2" spans="1:8" ht="15" customHeight="1" x14ac:dyDescent="0.2">
      <c r="A2" s="451" t="s">
        <v>40</v>
      </c>
    </row>
    <row r="3" spans="1:8" x14ac:dyDescent="0.2">
      <c r="A3" s="3"/>
    </row>
    <row r="4" spans="1:8" s="39" customFormat="1" ht="12.75" x14ac:dyDescent="0.2">
      <c r="A4" s="450" t="s">
        <v>76</v>
      </c>
    </row>
    <row r="5" spans="1:8" s="39" customFormat="1" ht="35.1" customHeight="1" x14ac:dyDescent="0.2">
      <c r="A5" s="503" t="s">
        <v>77</v>
      </c>
      <c r="B5" s="503"/>
      <c r="C5" s="503"/>
      <c r="D5" s="503"/>
      <c r="E5" s="503"/>
      <c r="F5" s="503"/>
      <c r="H5" s="41"/>
    </row>
    <row r="6" spans="1:8" s="39" customFormat="1" x14ac:dyDescent="0.2">
      <c r="A6" s="191"/>
      <c r="B6" s="191"/>
      <c r="C6" s="191"/>
      <c r="D6" s="191"/>
      <c r="H6" s="41"/>
    </row>
    <row r="7" spans="1:8" s="39" customFormat="1" ht="12.75" x14ac:dyDescent="0.2">
      <c r="A7" s="41" t="s">
        <v>78</v>
      </c>
      <c r="B7" s="41"/>
      <c r="C7" s="41"/>
      <c r="D7" s="41"/>
    </row>
    <row r="8" spans="1:8" s="39" customFormat="1" x14ac:dyDescent="0.2">
      <c r="A8" s="41"/>
      <c r="B8" s="41"/>
      <c r="C8" s="41"/>
      <c r="D8" s="41"/>
    </row>
    <row r="9" spans="1:8" s="39" customFormat="1" ht="12.75" x14ac:dyDescent="0.2">
      <c r="A9" s="449" t="s">
        <v>79</v>
      </c>
      <c r="B9" s="41"/>
      <c r="C9" s="41"/>
      <c r="D9" s="41"/>
    </row>
    <row r="10" spans="1:8" s="39" customFormat="1" ht="12.75" x14ac:dyDescent="0.2">
      <c r="A10" s="449"/>
      <c r="B10" s="41"/>
      <c r="C10" s="41"/>
      <c r="D10" s="41"/>
    </row>
    <row r="11" spans="1:8" s="39" customFormat="1" ht="12.75" x14ac:dyDescent="0.2">
      <c r="A11" s="438">
        <v>7000</v>
      </c>
      <c r="B11" s="437" t="s">
        <v>515</v>
      </c>
      <c r="C11" s="41"/>
      <c r="D11" s="41"/>
    </row>
    <row r="12" spans="1:8" s="39" customFormat="1" ht="12.75" x14ac:dyDescent="0.2">
      <c r="A12" s="438"/>
      <c r="B12" s="437"/>
      <c r="C12" s="41"/>
      <c r="D12" s="41"/>
    </row>
    <row r="13" spans="1:8" s="39" customFormat="1" x14ac:dyDescent="0.2">
      <c r="A13" s="45" t="s">
        <v>45</v>
      </c>
      <c r="B13" s="45" t="s">
        <v>46</v>
      </c>
      <c r="C13" s="45" t="s">
        <v>47</v>
      </c>
      <c r="D13" s="45" t="s">
        <v>48</v>
      </c>
      <c r="E13" s="45" t="s">
        <v>49</v>
      </c>
    </row>
    <row r="14" spans="1:8" s="39" customFormat="1" x14ac:dyDescent="0.2">
      <c r="A14" s="443">
        <v>7100</v>
      </c>
      <c r="B14" s="448" t="s">
        <v>514</v>
      </c>
      <c r="C14" s="445"/>
      <c r="D14" s="445"/>
      <c r="E14" s="440"/>
    </row>
    <row r="15" spans="1:8" s="39" customFormat="1" x14ac:dyDescent="0.2">
      <c r="A15" s="429">
        <v>7110</v>
      </c>
      <c r="B15" s="446" t="s">
        <v>513</v>
      </c>
      <c r="C15" s="445"/>
      <c r="D15" s="445"/>
      <c r="E15" s="440"/>
    </row>
    <row r="16" spans="1:8" s="39" customFormat="1" x14ac:dyDescent="0.2">
      <c r="A16" s="429">
        <v>7120</v>
      </c>
      <c r="B16" s="446" t="s">
        <v>512</v>
      </c>
      <c r="C16" s="445"/>
      <c r="D16" s="445"/>
      <c r="E16" s="440"/>
    </row>
    <row r="17" spans="1:5" s="39" customFormat="1" x14ac:dyDescent="0.2">
      <c r="A17" s="429">
        <v>7130</v>
      </c>
      <c r="B17" s="446" t="s">
        <v>511</v>
      </c>
      <c r="C17" s="445"/>
      <c r="D17" s="445"/>
      <c r="E17" s="440"/>
    </row>
    <row r="18" spans="1:5" s="39" customFormat="1" ht="22.5" x14ac:dyDescent="0.2">
      <c r="A18" s="429">
        <v>7140</v>
      </c>
      <c r="B18" s="446" t="s">
        <v>510</v>
      </c>
      <c r="C18" s="445"/>
      <c r="D18" s="445"/>
      <c r="E18" s="440"/>
    </row>
    <row r="19" spans="1:5" s="39" customFormat="1" ht="22.5" x14ac:dyDescent="0.2">
      <c r="A19" s="429">
        <v>7150</v>
      </c>
      <c r="B19" s="446" t="s">
        <v>509</v>
      </c>
      <c r="C19" s="445"/>
      <c r="D19" s="445"/>
      <c r="E19" s="440"/>
    </row>
    <row r="20" spans="1:5" s="39" customFormat="1" x14ac:dyDescent="0.2">
      <c r="A20" s="429">
        <v>7160</v>
      </c>
      <c r="B20" s="446" t="s">
        <v>508</v>
      </c>
      <c r="C20" s="445"/>
      <c r="D20" s="445"/>
      <c r="E20" s="440"/>
    </row>
    <row r="21" spans="1:5" s="39" customFormat="1" x14ac:dyDescent="0.2">
      <c r="A21" s="443">
        <v>7200</v>
      </c>
      <c r="B21" s="448" t="s">
        <v>507</v>
      </c>
      <c r="C21" s="445"/>
      <c r="D21" s="445"/>
      <c r="E21" s="440"/>
    </row>
    <row r="22" spans="1:5" s="39" customFormat="1" ht="22.5" x14ac:dyDescent="0.2">
      <c r="A22" s="429">
        <v>7210</v>
      </c>
      <c r="B22" s="446" t="s">
        <v>506</v>
      </c>
      <c r="C22" s="445"/>
      <c r="D22" s="445"/>
      <c r="E22" s="440"/>
    </row>
    <row r="23" spans="1:5" s="39" customFormat="1" ht="22.5" x14ac:dyDescent="0.2">
      <c r="A23" s="429">
        <v>7220</v>
      </c>
      <c r="B23" s="446" t="s">
        <v>505</v>
      </c>
      <c r="C23" s="445"/>
      <c r="D23" s="445"/>
      <c r="E23" s="440"/>
    </row>
    <row r="24" spans="1:5" s="39" customFormat="1" ht="12.95" customHeight="1" x14ac:dyDescent="0.2">
      <c r="A24" s="429">
        <v>7230</v>
      </c>
      <c r="B24" s="444" t="s">
        <v>504</v>
      </c>
      <c r="C24" s="440"/>
      <c r="D24" s="440"/>
      <c r="E24" s="440"/>
    </row>
    <row r="25" spans="1:5" s="39" customFormat="1" ht="22.5" x14ac:dyDescent="0.2">
      <c r="A25" s="429">
        <v>7240</v>
      </c>
      <c r="B25" s="444" t="s">
        <v>503</v>
      </c>
      <c r="C25" s="440"/>
      <c r="D25" s="440"/>
      <c r="E25" s="440"/>
    </row>
    <row r="26" spans="1:5" s="39" customFormat="1" ht="22.5" x14ac:dyDescent="0.2">
      <c r="A26" s="429">
        <v>7250</v>
      </c>
      <c r="B26" s="444" t="s">
        <v>502</v>
      </c>
      <c r="C26" s="440"/>
      <c r="D26" s="440"/>
      <c r="E26" s="440"/>
    </row>
    <row r="27" spans="1:5" s="39" customFormat="1" ht="22.5" x14ac:dyDescent="0.2">
      <c r="A27" s="429">
        <v>7260</v>
      </c>
      <c r="B27" s="444" t="s">
        <v>501</v>
      </c>
      <c r="C27" s="440"/>
      <c r="D27" s="440"/>
      <c r="E27" s="440"/>
    </row>
    <row r="28" spans="1:5" s="39" customFormat="1" x14ac:dyDescent="0.2">
      <c r="A28" s="443">
        <v>7300</v>
      </c>
      <c r="B28" s="447" t="s">
        <v>500</v>
      </c>
      <c r="C28" s="440"/>
      <c r="D28" s="440"/>
      <c r="E28" s="440"/>
    </row>
    <row r="29" spans="1:5" s="39" customFormat="1" x14ac:dyDescent="0.2">
      <c r="A29" s="429">
        <v>7310</v>
      </c>
      <c r="B29" s="444" t="s">
        <v>499</v>
      </c>
      <c r="C29" s="440"/>
      <c r="D29" s="440"/>
      <c r="E29" s="440"/>
    </row>
    <row r="30" spans="1:5" s="39" customFormat="1" x14ac:dyDescent="0.2">
      <c r="A30" s="429">
        <v>7320</v>
      </c>
      <c r="B30" s="444" t="s">
        <v>498</v>
      </c>
      <c r="C30" s="440"/>
      <c r="D30" s="440"/>
      <c r="E30" s="440"/>
    </row>
    <row r="31" spans="1:5" s="39" customFormat="1" x14ac:dyDescent="0.2">
      <c r="A31" s="429">
        <v>7330</v>
      </c>
      <c r="B31" s="444" t="s">
        <v>497</v>
      </c>
      <c r="C31" s="440"/>
      <c r="D31" s="440"/>
      <c r="E31" s="440"/>
    </row>
    <row r="32" spans="1:5" s="39" customFormat="1" x14ac:dyDescent="0.2">
      <c r="A32" s="429">
        <v>7340</v>
      </c>
      <c r="B32" s="444" t="s">
        <v>496</v>
      </c>
      <c r="C32" s="440"/>
      <c r="D32" s="440"/>
      <c r="E32" s="440"/>
    </row>
    <row r="33" spans="1:5" s="39" customFormat="1" x14ac:dyDescent="0.2">
      <c r="A33" s="429">
        <v>7350</v>
      </c>
      <c r="B33" s="444" t="s">
        <v>495</v>
      </c>
      <c r="C33" s="440"/>
      <c r="D33" s="440"/>
      <c r="E33" s="440"/>
    </row>
    <row r="34" spans="1:5" s="39" customFormat="1" x14ac:dyDescent="0.2">
      <c r="A34" s="429">
        <v>7360</v>
      </c>
      <c r="B34" s="444" t="s">
        <v>494</v>
      </c>
      <c r="C34" s="440"/>
      <c r="D34" s="440"/>
      <c r="E34" s="440"/>
    </row>
    <row r="35" spans="1:5" s="39" customFormat="1" x14ac:dyDescent="0.2">
      <c r="A35" s="443">
        <v>7400</v>
      </c>
      <c r="B35" s="447" t="s">
        <v>493</v>
      </c>
      <c r="C35" s="440"/>
      <c r="D35" s="440"/>
      <c r="E35" s="440"/>
    </row>
    <row r="36" spans="1:5" s="39" customFormat="1" x14ac:dyDescent="0.2">
      <c r="A36" s="429">
        <v>7410</v>
      </c>
      <c r="B36" s="444" t="s">
        <v>492</v>
      </c>
      <c r="C36" s="440"/>
      <c r="D36" s="440"/>
      <c r="E36" s="440"/>
    </row>
    <row r="37" spans="1:5" s="39" customFormat="1" x14ac:dyDescent="0.2">
      <c r="A37" s="429">
        <v>7420</v>
      </c>
      <c r="B37" s="444" t="s">
        <v>491</v>
      </c>
      <c r="C37" s="440"/>
      <c r="D37" s="440"/>
      <c r="E37" s="440"/>
    </row>
    <row r="38" spans="1:5" s="39" customFormat="1" ht="22.5" x14ac:dyDescent="0.2">
      <c r="A38" s="443">
        <v>7500</v>
      </c>
      <c r="B38" s="447" t="s">
        <v>490</v>
      </c>
      <c r="C38" s="440"/>
      <c r="D38" s="440"/>
      <c r="E38" s="440"/>
    </row>
    <row r="39" spans="1:5" s="39" customFormat="1" ht="22.5" x14ac:dyDescent="0.2">
      <c r="A39" s="429">
        <v>7510</v>
      </c>
      <c r="B39" s="444" t="s">
        <v>489</v>
      </c>
      <c r="C39" s="440"/>
      <c r="D39" s="440"/>
      <c r="E39" s="440"/>
    </row>
    <row r="40" spans="1:5" s="39" customFormat="1" ht="22.5" x14ac:dyDescent="0.2">
      <c r="A40" s="429">
        <v>7520</v>
      </c>
      <c r="B40" s="444" t="s">
        <v>488</v>
      </c>
      <c r="C40" s="440"/>
      <c r="D40" s="440"/>
      <c r="E40" s="440"/>
    </row>
    <row r="41" spans="1:5" s="39" customFormat="1" x14ac:dyDescent="0.2">
      <c r="A41" s="443">
        <v>7600</v>
      </c>
      <c r="B41" s="447" t="s">
        <v>487</v>
      </c>
      <c r="C41" s="440"/>
      <c r="D41" s="440"/>
      <c r="E41" s="440"/>
    </row>
    <row r="42" spans="1:5" s="39" customFormat="1" x14ac:dyDescent="0.2">
      <c r="A42" s="429">
        <v>7610</v>
      </c>
      <c r="B42" s="446" t="s">
        <v>486</v>
      </c>
      <c r="C42" s="445"/>
      <c r="D42" s="445"/>
      <c r="E42" s="440"/>
    </row>
    <row r="43" spans="1:5" s="39" customFormat="1" x14ac:dyDescent="0.2">
      <c r="A43" s="429">
        <v>7620</v>
      </c>
      <c r="B43" s="446" t="s">
        <v>485</v>
      </c>
      <c r="C43" s="445"/>
      <c r="D43" s="445"/>
      <c r="E43" s="440"/>
    </row>
    <row r="44" spans="1:5" s="39" customFormat="1" x14ac:dyDescent="0.2">
      <c r="A44" s="429">
        <v>7630</v>
      </c>
      <c r="B44" s="446" t="s">
        <v>484</v>
      </c>
      <c r="C44" s="445"/>
      <c r="D44" s="445"/>
      <c r="E44" s="440"/>
    </row>
    <row r="45" spans="1:5" s="39" customFormat="1" x14ac:dyDescent="0.2">
      <c r="A45" s="429">
        <v>7640</v>
      </c>
      <c r="B45" s="444" t="s">
        <v>483</v>
      </c>
      <c r="C45" s="440"/>
      <c r="D45" s="440"/>
      <c r="E45" s="440"/>
    </row>
    <row r="46" spans="1:5" s="39" customFormat="1" x14ac:dyDescent="0.2">
      <c r="A46" s="429"/>
      <c r="B46" s="444"/>
      <c r="C46" s="440"/>
      <c r="D46" s="440"/>
      <c r="E46" s="440"/>
    </row>
    <row r="47" spans="1:5" s="39" customFormat="1" x14ac:dyDescent="0.2">
      <c r="A47" s="443" t="s">
        <v>482</v>
      </c>
      <c r="B47" s="442" t="s">
        <v>481</v>
      </c>
      <c r="C47" s="440"/>
      <c r="D47" s="440"/>
      <c r="E47" s="440"/>
    </row>
    <row r="48" spans="1:5" s="39" customFormat="1" x14ac:dyDescent="0.2">
      <c r="A48" s="429" t="s">
        <v>480</v>
      </c>
      <c r="B48" s="441" t="s">
        <v>479</v>
      </c>
      <c r="C48" s="440"/>
      <c r="D48" s="440"/>
      <c r="E48" s="440"/>
    </row>
    <row r="49" spans="1:8" s="39" customFormat="1" x14ac:dyDescent="0.2">
      <c r="A49" s="429" t="s">
        <v>478</v>
      </c>
      <c r="B49" s="441" t="s">
        <v>477</v>
      </c>
      <c r="C49" s="440"/>
      <c r="D49" s="440"/>
      <c r="E49" s="440"/>
    </row>
    <row r="50" spans="1:8" s="39" customFormat="1" x14ac:dyDescent="0.2">
      <c r="A50" s="429" t="s">
        <v>476</v>
      </c>
      <c r="B50" s="441" t="s">
        <v>475</v>
      </c>
      <c r="C50" s="440"/>
      <c r="D50" s="440"/>
      <c r="E50" s="440"/>
    </row>
    <row r="51" spans="1:8" s="39" customFormat="1" x14ac:dyDescent="0.2">
      <c r="A51" s="429" t="s">
        <v>474</v>
      </c>
      <c r="B51" s="441" t="s">
        <v>473</v>
      </c>
      <c r="C51" s="440"/>
      <c r="D51" s="440"/>
      <c r="E51" s="440"/>
    </row>
    <row r="52" spans="1:8" s="39" customFormat="1" x14ac:dyDescent="0.2">
      <c r="A52" s="429" t="s">
        <v>472</v>
      </c>
      <c r="B52" s="441" t="s">
        <v>471</v>
      </c>
      <c r="C52" s="440"/>
      <c r="D52" s="440"/>
      <c r="E52" s="440"/>
    </row>
    <row r="53" spans="1:8" s="39" customFormat="1" x14ac:dyDescent="0.2">
      <c r="A53" s="429" t="s">
        <v>470</v>
      </c>
      <c r="B53" s="441" t="s">
        <v>469</v>
      </c>
      <c r="C53" s="440"/>
      <c r="D53" s="440"/>
      <c r="E53" s="440"/>
    </row>
    <row r="54" spans="1:8" s="39" customFormat="1" ht="12" x14ac:dyDescent="0.2">
      <c r="A54" s="427" t="s">
        <v>468</v>
      </c>
      <c r="B54" s="58"/>
    </row>
    <row r="55" spans="1:8" s="39" customFormat="1" x14ac:dyDescent="0.2">
      <c r="A55" s="41"/>
      <c r="B55" s="58"/>
    </row>
    <row r="56" spans="1:8" s="39" customFormat="1" ht="12.75" x14ac:dyDescent="0.2">
      <c r="A56" s="439" t="s">
        <v>467</v>
      </c>
      <c r="B56" s="58"/>
    </row>
    <row r="57" spans="1:8" s="39" customFormat="1" ht="12.75" x14ac:dyDescent="0.2">
      <c r="A57" s="439"/>
    </row>
    <row r="58" spans="1:8" s="39" customFormat="1" ht="12.75" x14ac:dyDescent="0.2">
      <c r="A58" s="438">
        <v>8000</v>
      </c>
      <c r="B58" s="437" t="s">
        <v>466</v>
      </c>
    </row>
    <row r="59" spans="1:8" s="39" customFormat="1" x14ac:dyDescent="0.2">
      <c r="B59" s="502" t="s">
        <v>93</v>
      </c>
      <c r="C59" s="502"/>
      <c r="D59" s="502"/>
      <c r="E59" s="502"/>
      <c r="H59" s="43"/>
    </row>
    <row r="60" spans="1:8" s="39" customFormat="1" x14ac:dyDescent="0.2">
      <c r="A60" s="44" t="s">
        <v>45</v>
      </c>
      <c r="B60" s="44" t="s">
        <v>46</v>
      </c>
      <c r="C60" s="45" t="s">
        <v>47</v>
      </c>
      <c r="D60" s="45" t="s">
        <v>48</v>
      </c>
      <c r="E60" s="45" t="s">
        <v>49</v>
      </c>
      <c r="H60" s="43"/>
    </row>
    <row r="61" spans="1:8" s="39" customFormat="1" x14ac:dyDescent="0.2">
      <c r="A61" s="436">
        <v>8100</v>
      </c>
      <c r="B61" s="433" t="s">
        <v>465</v>
      </c>
      <c r="C61" s="469"/>
      <c r="D61" s="470"/>
      <c r="E61" s="45"/>
      <c r="H61" s="43"/>
    </row>
    <row r="62" spans="1:8" s="39" customFormat="1" x14ac:dyDescent="0.2">
      <c r="A62" s="435">
        <v>8110</v>
      </c>
      <c r="B62" s="47" t="s">
        <v>464</v>
      </c>
      <c r="C62" s="469">
        <v>52198543.004429936</v>
      </c>
      <c r="D62" s="470">
        <v>0</v>
      </c>
      <c r="E62" s="470">
        <f>D62-C62</f>
        <v>-52198543.004429936</v>
      </c>
      <c r="F62" s="43"/>
      <c r="H62" s="43"/>
    </row>
    <row r="63" spans="1:8" s="39" customFormat="1" x14ac:dyDescent="0.2">
      <c r="A63" s="435">
        <v>8120</v>
      </c>
      <c r="B63" s="47" t="s">
        <v>463</v>
      </c>
      <c r="C63" s="469">
        <v>0</v>
      </c>
      <c r="D63" s="470">
        <v>59844079.750000007</v>
      </c>
      <c r="E63" s="470">
        <f t="shared" ref="E63:E74" si="0">D63-C63</f>
        <v>59844079.750000007</v>
      </c>
      <c r="F63" s="43"/>
      <c r="H63" s="43"/>
    </row>
    <row r="64" spans="1:8" s="39" customFormat="1" x14ac:dyDescent="0.2">
      <c r="A64" s="432">
        <v>8130</v>
      </c>
      <c r="B64" s="47" t="s">
        <v>462</v>
      </c>
      <c r="C64" s="469">
        <v>7645536.745570071</v>
      </c>
      <c r="D64" s="470">
        <v>0</v>
      </c>
      <c r="E64" s="470">
        <f t="shared" si="0"/>
        <v>-7645536.745570071</v>
      </c>
      <c r="F64" s="43"/>
      <c r="H64" s="43"/>
    </row>
    <row r="65" spans="1:8" s="39" customFormat="1" x14ac:dyDescent="0.2">
      <c r="A65" s="432">
        <v>8140</v>
      </c>
      <c r="B65" s="47" t="s">
        <v>461</v>
      </c>
      <c r="C65" s="470">
        <v>0</v>
      </c>
      <c r="D65" s="470">
        <v>0</v>
      </c>
      <c r="E65" s="470">
        <f t="shared" si="0"/>
        <v>0</v>
      </c>
      <c r="F65" s="43"/>
      <c r="H65" s="43"/>
    </row>
    <row r="66" spans="1:8" s="39" customFormat="1" x14ac:dyDescent="0.2">
      <c r="A66" s="432">
        <v>8150</v>
      </c>
      <c r="B66" s="47" t="s">
        <v>460</v>
      </c>
      <c r="C66" s="469">
        <v>0</v>
      </c>
      <c r="D66" s="470">
        <v>59844079.750000007</v>
      </c>
      <c r="E66" s="470">
        <f t="shared" si="0"/>
        <v>59844079.750000007</v>
      </c>
      <c r="F66" s="43"/>
      <c r="H66" s="43"/>
    </row>
    <row r="67" spans="1:8" s="39" customFormat="1" x14ac:dyDescent="0.2">
      <c r="A67" s="434">
        <v>8200</v>
      </c>
      <c r="B67" s="433" t="s">
        <v>459</v>
      </c>
      <c r="C67" s="469"/>
      <c r="D67" s="470"/>
      <c r="E67" s="45"/>
      <c r="F67" s="43"/>
      <c r="G67" s="43"/>
      <c r="H67" s="43"/>
    </row>
    <row r="68" spans="1:8" s="39" customFormat="1" x14ac:dyDescent="0.2">
      <c r="A68" s="432">
        <v>8210</v>
      </c>
      <c r="B68" s="47" t="s">
        <v>458</v>
      </c>
      <c r="C68" s="469">
        <v>52198543.006138161</v>
      </c>
      <c r="D68" s="470">
        <v>0</v>
      </c>
      <c r="E68" s="470">
        <f t="shared" si="0"/>
        <v>-52198543.006138161</v>
      </c>
      <c r="F68" s="43"/>
      <c r="G68" s="43"/>
      <c r="H68" s="43"/>
    </row>
    <row r="69" spans="1:8" s="39" customFormat="1" x14ac:dyDescent="0.2">
      <c r="A69" s="432">
        <v>8220</v>
      </c>
      <c r="B69" s="47" t="s">
        <v>457</v>
      </c>
      <c r="C69" s="469">
        <v>0</v>
      </c>
      <c r="D69" s="469">
        <v>59844079.750000007</v>
      </c>
      <c r="E69" s="470">
        <f t="shared" si="0"/>
        <v>59844079.750000007</v>
      </c>
      <c r="F69" s="43"/>
      <c r="G69" s="43"/>
      <c r="H69" s="43"/>
    </row>
    <row r="70" spans="1:8" s="39" customFormat="1" x14ac:dyDescent="0.2">
      <c r="A70" s="432">
        <v>8230</v>
      </c>
      <c r="B70" s="47" t="s">
        <v>456</v>
      </c>
      <c r="C70" s="469">
        <v>7645536.745570071</v>
      </c>
      <c r="D70" s="470">
        <v>0</v>
      </c>
      <c r="E70" s="470">
        <f t="shared" si="0"/>
        <v>-7645536.745570071</v>
      </c>
      <c r="F70" s="43"/>
      <c r="G70" s="43"/>
      <c r="H70" s="43"/>
    </row>
    <row r="71" spans="1:8" s="39" customFormat="1" x14ac:dyDescent="0.2">
      <c r="A71" s="432">
        <v>8240</v>
      </c>
      <c r="B71" s="47" t="s">
        <v>455</v>
      </c>
      <c r="C71" s="469">
        <v>0</v>
      </c>
      <c r="D71" s="470">
        <v>0</v>
      </c>
      <c r="E71" s="470">
        <f t="shared" si="0"/>
        <v>0</v>
      </c>
      <c r="F71" s="43"/>
      <c r="G71" s="43"/>
      <c r="H71" s="43"/>
    </row>
    <row r="72" spans="1:8" s="39" customFormat="1" x14ac:dyDescent="0.2">
      <c r="A72" s="431">
        <v>8250</v>
      </c>
      <c r="B72" s="49" t="s">
        <v>454</v>
      </c>
      <c r="C72" s="471">
        <v>0</v>
      </c>
      <c r="D72" s="472">
        <v>0</v>
      </c>
      <c r="E72" s="470">
        <f t="shared" si="0"/>
        <v>0</v>
      </c>
      <c r="F72" s="43"/>
      <c r="G72" s="43"/>
      <c r="H72" s="43"/>
    </row>
    <row r="73" spans="1:8" s="39" customFormat="1" x14ac:dyDescent="0.2">
      <c r="A73" s="430">
        <v>8260</v>
      </c>
      <c r="B73" s="51" t="s">
        <v>453</v>
      </c>
      <c r="C73" s="470">
        <v>0</v>
      </c>
      <c r="D73" s="470">
        <v>0</v>
      </c>
      <c r="E73" s="470">
        <f t="shared" si="0"/>
        <v>0</v>
      </c>
      <c r="F73" s="43"/>
      <c r="G73" s="43"/>
      <c r="H73" s="43"/>
    </row>
    <row r="74" spans="1:8" s="39" customFormat="1" x14ac:dyDescent="0.2">
      <c r="A74" s="429">
        <v>8270</v>
      </c>
      <c r="B74" s="428" t="s">
        <v>452</v>
      </c>
      <c r="C74" s="470">
        <v>0</v>
      </c>
      <c r="D74" s="469">
        <v>59844079.750000007</v>
      </c>
      <c r="E74" s="470">
        <f t="shared" si="0"/>
        <v>59844079.750000007</v>
      </c>
      <c r="F74" s="43"/>
      <c r="G74" s="43"/>
      <c r="H74" s="43"/>
    </row>
    <row r="75" spans="1:8" ht="12" x14ac:dyDescent="0.2">
      <c r="A75" s="427" t="s">
        <v>451</v>
      </c>
    </row>
  </sheetData>
  <mergeCells count="2">
    <mergeCell ref="B59:E59"/>
    <mergeCell ref="A5:F5"/>
  </mergeCells>
  <printOptions horizontalCentered="1"/>
  <pageMargins left="0.70866141732283472" right="0.70866141732283472" top="0.74803149606299213" bottom="0.74803149606299213" header="0.31496062992125984" footer="0.31496062992125984"/>
  <pageSetup scale="71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zoomScaleNormal="100" zoomScaleSheetLayoutView="100" workbookViewId="0">
      <selection activeCell="B12" sqref="B12:E12"/>
    </sheetView>
  </sheetViews>
  <sheetFormatPr baseColWidth="10" defaultColWidth="42.140625" defaultRowHeight="11.25" x14ac:dyDescent="0.2"/>
  <cols>
    <col min="1" max="2" width="42.140625" style="6"/>
    <col min="3" max="3" width="18.7109375" style="6" bestFit="1" customWidth="1"/>
    <col min="4" max="4" width="17" style="6" bestFit="1" customWidth="1"/>
    <col min="5" max="5" width="9.140625" style="6" bestFit="1" customWidth="1"/>
    <col min="6" max="16384" width="42.140625" style="6"/>
  </cols>
  <sheetData>
    <row r="1" spans="1:8" x14ac:dyDescent="0.2">
      <c r="E1" s="5" t="s">
        <v>44</v>
      </c>
    </row>
    <row r="2" spans="1:8" ht="15" customHeight="1" x14ac:dyDescent="0.2">
      <c r="A2" s="14" t="s">
        <v>40</v>
      </c>
    </row>
    <row r="3" spans="1:8" x14ac:dyDescent="0.2">
      <c r="A3" s="3"/>
    </row>
    <row r="4" spans="1:8" s="39" customFormat="1" x14ac:dyDescent="0.2">
      <c r="A4" s="38" t="s">
        <v>76</v>
      </c>
    </row>
    <row r="5" spans="1:8" s="39" customFormat="1" ht="12.75" customHeight="1" x14ac:dyDescent="0.2">
      <c r="A5" s="503" t="s">
        <v>77</v>
      </c>
      <c r="B5" s="503"/>
      <c r="C5" s="503"/>
      <c r="D5" s="503"/>
      <c r="E5" s="503"/>
      <c r="H5" s="41"/>
    </row>
    <row r="6" spans="1:8" s="39" customFormat="1" x14ac:dyDescent="0.2">
      <c r="A6" s="40"/>
      <c r="B6" s="40"/>
      <c r="C6" s="40"/>
      <c r="D6" s="40"/>
      <c r="H6" s="41"/>
    </row>
    <row r="7" spans="1:8" s="39" customFormat="1" ht="12.75" x14ac:dyDescent="0.2">
      <c r="A7" s="41" t="s">
        <v>78</v>
      </c>
      <c r="B7" s="41"/>
      <c r="C7" s="41"/>
      <c r="D7" s="41"/>
    </row>
    <row r="8" spans="1:8" s="39" customFormat="1" x14ac:dyDescent="0.2">
      <c r="A8" s="41"/>
      <c r="B8" s="41"/>
      <c r="C8" s="41"/>
      <c r="D8" s="41"/>
    </row>
    <row r="9" spans="1:8" s="39" customFormat="1" x14ac:dyDescent="0.2">
      <c r="A9" s="42" t="s">
        <v>79</v>
      </c>
      <c r="B9" s="41"/>
      <c r="C9" s="41"/>
      <c r="D9" s="41"/>
    </row>
    <row r="10" spans="1:8" s="39" customFormat="1" ht="26.1" customHeight="1" x14ac:dyDescent="0.2">
      <c r="A10" s="56" t="s">
        <v>80</v>
      </c>
      <c r="B10" s="504" t="s">
        <v>81</v>
      </c>
      <c r="C10" s="504"/>
      <c r="D10" s="504"/>
      <c r="E10" s="504"/>
    </row>
    <row r="11" spans="1:8" s="39" customFormat="1" ht="12.95" customHeight="1" x14ac:dyDescent="0.2">
      <c r="A11" s="57" t="s">
        <v>82</v>
      </c>
      <c r="B11" s="57" t="s">
        <v>83</v>
      </c>
      <c r="C11" s="57"/>
      <c r="D11" s="57"/>
      <c r="E11" s="57"/>
    </row>
    <row r="12" spans="1:8" s="39" customFormat="1" ht="26.1" customHeight="1" x14ac:dyDescent="0.2">
      <c r="A12" s="57" t="s">
        <v>84</v>
      </c>
      <c r="B12" s="504" t="s">
        <v>85</v>
      </c>
      <c r="C12" s="504"/>
      <c r="D12" s="504"/>
      <c r="E12" s="504"/>
    </row>
    <row r="13" spans="1:8" s="39" customFormat="1" ht="26.1" customHeight="1" x14ac:dyDescent="0.2">
      <c r="A13" s="57" t="s">
        <v>86</v>
      </c>
      <c r="B13" s="504" t="s">
        <v>87</v>
      </c>
      <c r="C13" s="504"/>
      <c r="D13" s="504"/>
      <c r="E13" s="504"/>
    </row>
    <row r="14" spans="1:8" s="39" customFormat="1" ht="11.25" customHeight="1" x14ac:dyDescent="0.2">
      <c r="A14" s="41"/>
      <c r="B14" s="58"/>
      <c r="C14" s="58"/>
      <c r="D14" s="58"/>
      <c r="E14" s="58"/>
    </row>
    <row r="15" spans="1:8" s="39" customFormat="1" ht="26.1" customHeight="1" x14ac:dyDescent="0.2">
      <c r="A15" s="56" t="s">
        <v>88</v>
      </c>
      <c r="B15" s="57" t="s">
        <v>89</v>
      </c>
    </row>
    <row r="16" spans="1:8" s="39" customFormat="1" ht="12.95" customHeight="1" x14ac:dyDescent="0.2">
      <c r="A16" s="57" t="s">
        <v>90</v>
      </c>
    </row>
    <row r="17" spans="1:8" s="39" customFormat="1" x14ac:dyDescent="0.2">
      <c r="A17" s="41"/>
    </row>
    <row r="18" spans="1:8" s="39" customFormat="1" x14ac:dyDescent="0.2">
      <c r="A18" s="41" t="s">
        <v>91</v>
      </c>
      <c r="B18" s="41"/>
      <c r="C18" s="41"/>
      <c r="D18" s="41"/>
    </row>
    <row r="19" spans="1:8" s="39" customFormat="1" x14ac:dyDescent="0.2">
      <c r="A19" s="41"/>
      <c r="B19" s="41"/>
      <c r="C19" s="41"/>
      <c r="D19" s="41"/>
    </row>
    <row r="20" spans="1:8" s="39" customFormat="1" x14ac:dyDescent="0.2">
      <c r="A20" s="41"/>
      <c r="B20" s="41"/>
      <c r="C20" s="41"/>
      <c r="D20" s="41"/>
    </row>
    <row r="21" spans="1:8" s="39" customFormat="1" x14ac:dyDescent="0.2">
      <c r="A21" s="42" t="s">
        <v>92</v>
      </c>
    </row>
    <row r="22" spans="1:8" s="39" customFormat="1" x14ac:dyDescent="0.2">
      <c r="B22" s="502" t="s">
        <v>93</v>
      </c>
      <c r="C22" s="502"/>
      <c r="D22" s="502"/>
      <c r="E22" s="502"/>
      <c r="H22" s="43"/>
    </row>
    <row r="23" spans="1:8" s="39" customFormat="1" x14ac:dyDescent="0.2">
      <c r="A23" s="44" t="s">
        <v>45</v>
      </c>
      <c r="B23" s="44" t="s">
        <v>46</v>
      </c>
      <c r="C23" s="45" t="s">
        <v>47</v>
      </c>
      <c r="D23" s="45" t="s">
        <v>48</v>
      </c>
      <c r="E23" s="45" t="s">
        <v>49</v>
      </c>
      <c r="H23" s="43"/>
    </row>
    <row r="24" spans="1:8" s="39" customFormat="1" x14ac:dyDescent="0.2">
      <c r="A24" s="46" t="s">
        <v>94</v>
      </c>
      <c r="B24" s="47" t="s">
        <v>95</v>
      </c>
      <c r="C24" s="48"/>
      <c r="D24" s="45"/>
      <c r="E24" s="45"/>
      <c r="H24" s="43"/>
    </row>
    <row r="25" spans="1:8" s="39" customFormat="1" x14ac:dyDescent="0.2">
      <c r="A25" s="46" t="s">
        <v>96</v>
      </c>
      <c r="B25" s="47" t="s">
        <v>97</v>
      </c>
      <c r="C25" s="48"/>
      <c r="D25" s="45"/>
      <c r="E25" s="45"/>
      <c r="F25" s="43"/>
      <c r="H25" s="43"/>
    </row>
    <row r="26" spans="1:8" s="39" customFormat="1" x14ac:dyDescent="0.2">
      <c r="A26" s="46" t="s">
        <v>98</v>
      </c>
      <c r="B26" s="47" t="s">
        <v>99</v>
      </c>
      <c r="C26" s="48"/>
      <c r="D26" s="45"/>
      <c r="E26" s="45"/>
      <c r="F26" s="43"/>
      <c r="H26" s="43"/>
    </row>
    <row r="27" spans="1:8" s="39" customFormat="1" x14ac:dyDescent="0.2">
      <c r="A27" s="47" t="s">
        <v>100</v>
      </c>
      <c r="B27" s="47" t="s">
        <v>101</v>
      </c>
      <c r="C27" s="48"/>
      <c r="D27" s="45"/>
      <c r="E27" s="45"/>
      <c r="F27" s="43"/>
      <c r="H27" s="43"/>
    </row>
    <row r="28" spans="1:8" s="39" customFormat="1" x14ac:dyDescent="0.2">
      <c r="A28" s="47" t="s">
        <v>102</v>
      </c>
      <c r="B28" s="47" t="s">
        <v>103</v>
      </c>
      <c r="C28" s="48"/>
      <c r="D28" s="45"/>
      <c r="E28" s="45"/>
      <c r="F28" s="43"/>
      <c r="H28" s="43"/>
    </row>
    <row r="29" spans="1:8" s="39" customFormat="1" x14ac:dyDescent="0.2">
      <c r="A29" s="47" t="s">
        <v>104</v>
      </c>
      <c r="B29" s="47" t="s">
        <v>105</v>
      </c>
      <c r="C29" s="48"/>
      <c r="D29" s="45"/>
      <c r="E29" s="45"/>
      <c r="F29" s="43"/>
      <c r="H29" s="43"/>
    </row>
    <row r="30" spans="1:8" s="39" customFormat="1" x14ac:dyDescent="0.2">
      <c r="A30" s="47" t="s">
        <v>106</v>
      </c>
      <c r="B30" s="47" t="s">
        <v>107</v>
      </c>
      <c r="C30" s="48"/>
      <c r="D30" s="45"/>
      <c r="E30" s="45"/>
      <c r="F30" s="43"/>
      <c r="G30" s="43"/>
      <c r="H30" s="43"/>
    </row>
    <row r="31" spans="1:8" s="39" customFormat="1" x14ac:dyDescent="0.2">
      <c r="A31" s="47" t="s">
        <v>108</v>
      </c>
      <c r="B31" s="47" t="s">
        <v>109</v>
      </c>
      <c r="C31" s="48"/>
      <c r="D31" s="45"/>
      <c r="E31" s="45"/>
      <c r="F31" s="43"/>
      <c r="G31" s="43"/>
      <c r="H31" s="43"/>
    </row>
    <row r="32" spans="1:8" s="39" customFormat="1" x14ac:dyDescent="0.2">
      <c r="A32" s="47" t="s">
        <v>110</v>
      </c>
      <c r="B32" s="47" t="s">
        <v>111</v>
      </c>
      <c r="C32" s="48"/>
      <c r="D32" s="45"/>
      <c r="E32" s="45"/>
      <c r="F32" s="43"/>
      <c r="G32" s="43"/>
      <c r="H32" s="43"/>
    </row>
    <row r="33" spans="1:8" s="39" customFormat="1" x14ac:dyDescent="0.2">
      <c r="A33" s="47" t="s">
        <v>112</v>
      </c>
      <c r="B33" s="47" t="s">
        <v>113</v>
      </c>
      <c r="C33" s="48"/>
      <c r="D33" s="45"/>
      <c r="E33" s="45"/>
      <c r="F33" s="43"/>
      <c r="G33" s="43"/>
      <c r="H33" s="43"/>
    </row>
    <row r="34" spans="1:8" s="39" customFormat="1" x14ac:dyDescent="0.2">
      <c r="A34" s="47" t="s">
        <v>114</v>
      </c>
      <c r="B34" s="47" t="s">
        <v>115</v>
      </c>
      <c r="C34" s="48"/>
      <c r="D34" s="45"/>
      <c r="E34" s="45"/>
      <c r="F34" s="43"/>
      <c r="G34" s="43"/>
      <c r="H34" s="43"/>
    </row>
    <row r="35" spans="1:8" s="39" customFormat="1" x14ac:dyDescent="0.2">
      <c r="A35" s="49" t="s">
        <v>116</v>
      </c>
      <c r="B35" s="49" t="s">
        <v>117</v>
      </c>
      <c r="C35" s="50"/>
      <c r="D35" s="44"/>
      <c r="E35" s="44"/>
      <c r="F35" s="43"/>
      <c r="G35" s="43"/>
      <c r="H35" s="43"/>
    </row>
    <row r="36" spans="1:8" s="39" customFormat="1" x14ac:dyDescent="0.2">
      <c r="A36" s="51" t="s">
        <v>118</v>
      </c>
      <c r="B36" s="51" t="s">
        <v>118</v>
      </c>
      <c r="C36" s="45"/>
      <c r="D36" s="45"/>
      <c r="E36" s="45"/>
      <c r="F36" s="43"/>
      <c r="G36" s="43"/>
      <c r="H36" s="43"/>
    </row>
    <row r="37" spans="1:8" s="39" customFormat="1" x14ac:dyDescent="0.2">
      <c r="B37" s="52" t="s">
        <v>119</v>
      </c>
      <c r="C37" s="53"/>
      <c r="D37" s="53"/>
      <c r="E37" s="53"/>
      <c r="F37" s="43"/>
      <c r="G37" s="43"/>
      <c r="H37" s="43"/>
    </row>
    <row r="38" spans="1:8" s="39" customFormat="1" x14ac:dyDescent="0.2">
      <c r="B38" s="54"/>
      <c r="C38" s="55"/>
      <c r="D38" s="55"/>
      <c r="E38" s="55"/>
      <c r="F38" s="43"/>
      <c r="G38" s="43"/>
      <c r="H38" s="43"/>
    </row>
  </sheetData>
  <mergeCells count="5">
    <mergeCell ref="A5:E5"/>
    <mergeCell ref="B10:E10"/>
    <mergeCell ref="B22:E22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1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4"/>
  <sheetViews>
    <sheetView topLeftCell="A114" zoomScaleNormal="100" zoomScaleSheetLayoutView="100" workbookViewId="0">
      <selection sqref="A1:I128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7.85546875" style="7" bestFit="1" customWidth="1"/>
    <col min="4" max="4" width="12.7109375" style="7" customWidth="1"/>
    <col min="5" max="6" width="8.85546875" style="7" bestFit="1" customWidth="1"/>
    <col min="7" max="7" width="8.5703125" style="7" bestFit="1" customWidth="1"/>
    <col min="8" max="8" width="15.5703125" style="89" bestFit="1" customWidth="1"/>
    <col min="9" max="9" width="18.42578125" style="89" bestFit="1" customWidth="1"/>
    <col min="10" max="10" width="11.42578125" style="89" customWidth="1"/>
    <col min="11" max="16384" width="11.42578125" style="89"/>
  </cols>
  <sheetData>
    <row r="1" spans="1:10" x14ac:dyDescent="0.2">
      <c r="A1" s="3" t="s">
        <v>43</v>
      </c>
      <c r="B1" s="3"/>
      <c r="I1" s="5"/>
    </row>
    <row r="2" spans="1:10" x14ac:dyDescent="0.2">
      <c r="A2" s="3" t="s">
        <v>139</v>
      </c>
      <c r="B2" s="3"/>
    </row>
    <row r="3" spans="1:10" x14ac:dyDescent="0.2">
      <c r="J3" s="8"/>
    </row>
    <row r="4" spans="1:10" x14ac:dyDescent="0.2">
      <c r="J4" s="8"/>
    </row>
    <row r="5" spans="1:10" ht="11.25" customHeight="1" x14ac:dyDescent="0.2">
      <c r="A5" s="217" t="s">
        <v>283</v>
      </c>
      <c r="B5" s="230"/>
      <c r="E5" s="268"/>
      <c r="F5" s="268"/>
      <c r="I5" s="270" t="s">
        <v>266</v>
      </c>
    </row>
    <row r="6" spans="1:10" x14ac:dyDescent="0.2">
      <c r="A6" s="269"/>
      <c r="B6" s="269"/>
      <c r="C6" s="268"/>
      <c r="D6" s="268"/>
      <c r="E6" s="268"/>
      <c r="F6" s="268"/>
    </row>
    <row r="7" spans="1:10" ht="15" customHeight="1" x14ac:dyDescent="0.2">
      <c r="A7" s="228" t="s">
        <v>45</v>
      </c>
      <c r="B7" s="227" t="s">
        <v>46</v>
      </c>
      <c r="C7" s="267" t="s">
        <v>265</v>
      </c>
      <c r="D7" s="267" t="s">
        <v>264</v>
      </c>
      <c r="E7" s="267" t="s">
        <v>263</v>
      </c>
      <c r="F7" s="267" t="s">
        <v>262</v>
      </c>
      <c r="G7" s="266" t="s">
        <v>261</v>
      </c>
      <c r="H7" s="227" t="s">
        <v>260</v>
      </c>
      <c r="I7" s="227" t="s">
        <v>259</v>
      </c>
    </row>
    <row r="8" spans="1:10" x14ac:dyDescent="0.2">
      <c r="A8" s="237" t="s">
        <v>519</v>
      </c>
      <c r="B8" s="276" t="s">
        <v>520</v>
      </c>
      <c r="C8" s="222">
        <v>18</v>
      </c>
      <c r="D8" s="453">
        <v>18</v>
      </c>
      <c r="E8" s="274"/>
      <c r="F8" s="274"/>
      <c r="G8" s="273"/>
      <c r="H8" s="264"/>
      <c r="I8" s="272"/>
    </row>
    <row r="9" spans="1:10" x14ac:dyDescent="0.2">
      <c r="A9" s="237" t="s">
        <v>1678</v>
      </c>
      <c r="B9" s="276" t="s">
        <v>1679</v>
      </c>
      <c r="C9" s="222">
        <v>2313</v>
      </c>
      <c r="D9" s="453">
        <v>2313</v>
      </c>
      <c r="E9" s="274"/>
      <c r="F9" s="274"/>
      <c r="G9" s="273"/>
      <c r="H9" s="264"/>
      <c r="I9" s="272"/>
    </row>
    <row r="10" spans="1:10" x14ac:dyDescent="0.2">
      <c r="A10" s="237" t="s">
        <v>521</v>
      </c>
      <c r="B10" s="276" t="s">
        <v>522</v>
      </c>
      <c r="C10" s="222">
        <v>17517</v>
      </c>
      <c r="D10" s="453">
        <v>17517</v>
      </c>
      <c r="E10" s="274"/>
      <c r="F10" s="274"/>
      <c r="G10" s="273"/>
      <c r="H10" s="264"/>
      <c r="I10" s="272"/>
    </row>
    <row r="11" spans="1:10" x14ac:dyDescent="0.2">
      <c r="A11" s="237" t="s">
        <v>523</v>
      </c>
      <c r="B11" s="276" t="s">
        <v>524</v>
      </c>
      <c r="C11" s="222">
        <v>2212</v>
      </c>
      <c r="D11" s="453">
        <v>2212</v>
      </c>
      <c r="E11" s="274"/>
      <c r="F11" s="274"/>
      <c r="G11" s="273"/>
      <c r="H11" s="264"/>
      <c r="I11" s="272"/>
    </row>
    <row r="12" spans="1:10" ht="22.5" x14ac:dyDescent="0.2">
      <c r="A12" s="237" t="s">
        <v>525</v>
      </c>
      <c r="B12" s="276" t="s">
        <v>526</v>
      </c>
      <c r="C12" s="222">
        <v>5348.5</v>
      </c>
      <c r="D12" s="453"/>
      <c r="E12" s="274"/>
      <c r="F12" s="274"/>
      <c r="G12" s="453">
        <v>5348.5</v>
      </c>
      <c r="H12" s="264"/>
      <c r="I12" s="456" t="s">
        <v>529</v>
      </c>
    </row>
    <row r="13" spans="1:10" x14ac:dyDescent="0.2">
      <c r="A13" s="237" t="s">
        <v>1680</v>
      </c>
      <c r="B13" s="276" t="s">
        <v>1681</v>
      </c>
      <c r="C13" s="222">
        <v>1362</v>
      </c>
      <c r="D13" s="453">
        <v>1362</v>
      </c>
      <c r="E13" s="274"/>
      <c r="F13" s="274"/>
      <c r="G13" s="273"/>
      <c r="H13" s="264"/>
      <c r="I13" s="272"/>
    </row>
    <row r="14" spans="1:10" x14ac:dyDescent="0.2">
      <c r="A14" s="237" t="s">
        <v>1626</v>
      </c>
      <c r="B14" s="276" t="s">
        <v>1627</v>
      </c>
      <c r="C14" s="222">
        <v>1842</v>
      </c>
      <c r="D14" s="453">
        <v>1842</v>
      </c>
      <c r="E14" s="274"/>
      <c r="F14" s="274"/>
      <c r="G14" s="273"/>
      <c r="H14" s="264"/>
      <c r="I14" s="272"/>
    </row>
    <row r="15" spans="1:10" x14ac:dyDescent="0.2">
      <c r="A15" s="237" t="s">
        <v>527</v>
      </c>
      <c r="B15" s="276" t="s">
        <v>528</v>
      </c>
      <c r="C15" s="222">
        <v>5094</v>
      </c>
      <c r="D15" s="453">
        <v>5094</v>
      </c>
      <c r="E15" s="274"/>
      <c r="F15" s="274"/>
      <c r="G15" s="273"/>
      <c r="H15" s="264"/>
      <c r="I15" s="272"/>
    </row>
    <row r="16" spans="1:10" x14ac:dyDescent="0.2">
      <c r="A16" s="237" t="s">
        <v>1661</v>
      </c>
      <c r="B16" s="276" t="s">
        <v>1662</v>
      </c>
      <c r="C16" s="222">
        <v>1362</v>
      </c>
      <c r="D16" s="453">
        <v>1362</v>
      </c>
      <c r="E16" s="274"/>
      <c r="F16" s="274"/>
      <c r="G16" s="273"/>
      <c r="H16" s="264"/>
      <c r="I16" s="272"/>
    </row>
    <row r="17" spans="1:9" x14ac:dyDescent="0.2">
      <c r="A17" s="237"/>
      <c r="B17" s="276"/>
      <c r="C17" s="222"/>
      <c r="D17" s="453"/>
      <c r="E17" s="274"/>
      <c r="F17" s="274"/>
      <c r="G17" s="273"/>
      <c r="H17" s="264"/>
      <c r="I17" s="272"/>
    </row>
    <row r="18" spans="1:9" x14ac:dyDescent="0.2">
      <c r="A18" s="237"/>
      <c r="B18" s="276"/>
      <c r="C18" s="222"/>
      <c r="D18" s="453"/>
      <c r="E18" s="274"/>
      <c r="F18" s="274"/>
      <c r="G18" s="273"/>
      <c r="H18" s="264"/>
      <c r="I18" s="272"/>
    </row>
    <row r="19" spans="1:9" x14ac:dyDescent="0.2">
      <c r="A19" s="237"/>
      <c r="B19" s="276"/>
      <c r="C19" s="222"/>
      <c r="D19" s="453"/>
      <c r="E19" s="274"/>
      <c r="F19" s="274"/>
      <c r="G19" s="273"/>
      <c r="H19" s="264"/>
      <c r="I19" s="272"/>
    </row>
    <row r="20" spans="1:9" x14ac:dyDescent="0.2">
      <c r="A20" s="237"/>
      <c r="B20" s="276"/>
      <c r="C20" s="222"/>
      <c r="D20" s="453"/>
      <c r="E20" s="274"/>
      <c r="F20" s="274"/>
      <c r="G20" s="275"/>
      <c r="H20" s="455"/>
      <c r="I20" s="456"/>
    </row>
    <row r="21" spans="1:9" x14ac:dyDescent="0.2">
      <c r="A21" s="237"/>
      <c r="B21" s="276"/>
      <c r="C21" s="222"/>
      <c r="D21" s="453"/>
      <c r="E21" s="274"/>
      <c r="F21" s="274"/>
      <c r="G21" s="273"/>
      <c r="H21" s="264"/>
      <c r="I21" s="272"/>
    </row>
    <row r="22" spans="1:9" x14ac:dyDescent="0.2">
      <c r="A22" s="237"/>
      <c r="B22" s="276"/>
      <c r="C22" s="222"/>
      <c r="D22" s="453"/>
      <c r="E22" s="274"/>
      <c r="F22" s="274"/>
      <c r="G22" s="273"/>
      <c r="H22" s="264"/>
      <c r="I22" s="272"/>
    </row>
    <row r="23" spans="1:9" x14ac:dyDescent="0.2">
      <c r="A23" s="237"/>
      <c r="B23" s="276"/>
      <c r="C23" s="275"/>
      <c r="D23" s="275"/>
      <c r="E23" s="274"/>
      <c r="F23" s="274"/>
      <c r="G23" s="275"/>
      <c r="H23" s="264"/>
      <c r="I23" s="456"/>
    </row>
    <row r="24" spans="1:9" x14ac:dyDescent="0.2">
      <c r="A24" s="237"/>
      <c r="B24" s="276"/>
      <c r="C24" s="275"/>
      <c r="D24" s="275"/>
      <c r="E24" s="274"/>
      <c r="F24" s="274"/>
      <c r="G24" s="273"/>
      <c r="H24" s="264"/>
      <c r="I24" s="272"/>
    </row>
    <row r="25" spans="1:9" x14ac:dyDescent="0.2">
      <c r="A25" s="237"/>
      <c r="B25" s="276"/>
      <c r="C25" s="275"/>
      <c r="D25" s="275"/>
      <c r="E25" s="274"/>
      <c r="F25" s="274"/>
      <c r="G25" s="273"/>
      <c r="H25" s="264"/>
      <c r="I25" s="272"/>
    </row>
    <row r="26" spans="1:9" x14ac:dyDescent="0.2">
      <c r="A26" s="237"/>
      <c r="B26" s="276"/>
      <c r="C26" s="275"/>
      <c r="D26" s="274"/>
      <c r="E26" s="274"/>
      <c r="F26" s="274"/>
      <c r="G26" s="273"/>
      <c r="H26" s="264"/>
      <c r="I26" s="272"/>
    </row>
    <row r="27" spans="1:9" x14ac:dyDescent="0.2">
      <c r="A27" s="237"/>
      <c r="B27" s="276"/>
      <c r="C27" s="275"/>
      <c r="D27" s="274"/>
      <c r="E27" s="274"/>
      <c r="F27" s="274"/>
      <c r="G27" s="273"/>
      <c r="H27" s="264"/>
      <c r="I27" s="272"/>
    </row>
    <row r="28" spans="1:9" x14ac:dyDescent="0.2">
      <c r="A28" s="253"/>
      <c r="B28" s="253" t="s">
        <v>282</v>
      </c>
      <c r="C28" s="252">
        <f>SUM(C8:C27)</f>
        <v>37068.5</v>
      </c>
      <c r="D28" s="252">
        <f>SUM(D8:D27)</f>
        <v>31720</v>
      </c>
      <c r="E28" s="252">
        <f>SUM(E8:E27)</f>
        <v>0</v>
      </c>
      <c r="F28" s="252">
        <f>SUM(F8:F27)</f>
        <v>0</v>
      </c>
      <c r="G28" s="252">
        <f>SUM(G8:G27)</f>
        <v>5348.5</v>
      </c>
      <c r="H28" s="244"/>
      <c r="I28" s="244"/>
    </row>
    <row r="29" spans="1:9" x14ac:dyDescent="0.2">
      <c r="A29" s="60"/>
      <c r="B29" s="60"/>
      <c r="C29" s="231"/>
      <c r="D29" s="231"/>
      <c r="E29" s="231"/>
      <c r="F29" s="231"/>
      <c r="G29" s="231"/>
      <c r="H29" s="60"/>
      <c r="I29" s="60"/>
    </row>
    <row r="30" spans="1:9" x14ac:dyDescent="0.2">
      <c r="A30" s="60"/>
      <c r="B30" s="60"/>
      <c r="C30" s="231"/>
      <c r="D30" s="231"/>
      <c r="E30" s="231"/>
      <c r="F30" s="231"/>
      <c r="G30" s="231"/>
      <c r="H30" s="60"/>
      <c r="I30" s="60"/>
    </row>
    <row r="31" spans="1:9" ht="11.25" customHeight="1" x14ac:dyDescent="0.2">
      <c r="A31" s="217" t="s">
        <v>281</v>
      </c>
      <c r="B31" s="230"/>
      <c r="E31" s="268"/>
      <c r="F31" s="268"/>
      <c r="I31" s="270" t="s">
        <v>266</v>
      </c>
    </row>
    <row r="32" spans="1:9" x14ac:dyDescent="0.2">
      <c r="A32" s="269"/>
      <c r="B32" s="269"/>
      <c r="C32" s="268"/>
      <c r="D32" s="268"/>
      <c r="E32" s="268"/>
      <c r="F32" s="268"/>
    </row>
    <row r="33" spans="1:9" ht="15" customHeight="1" x14ac:dyDescent="0.2">
      <c r="A33" s="228" t="s">
        <v>45</v>
      </c>
      <c r="B33" s="227" t="s">
        <v>46</v>
      </c>
      <c r="C33" s="267" t="s">
        <v>265</v>
      </c>
      <c r="D33" s="267" t="s">
        <v>264</v>
      </c>
      <c r="E33" s="267" t="s">
        <v>263</v>
      </c>
      <c r="F33" s="267" t="s">
        <v>262</v>
      </c>
      <c r="G33" s="266" t="s">
        <v>261</v>
      </c>
      <c r="H33" s="227" t="s">
        <v>260</v>
      </c>
      <c r="I33" s="227" t="s">
        <v>259</v>
      </c>
    </row>
    <row r="34" spans="1:9" x14ac:dyDescent="0.2">
      <c r="A34" s="223"/>
      <c r="B34" s="223"/>
      <c r="C34" s="222"/>
      <c r="D34" s="265"/>
      <c r="E34" s="265"/>
      <c r="F34" s="265"/>
      <c r="G34" s="265"/>
      <c r="H34" s="264"/>
      <c r="I34" s="264"/>
    </row>
    <row r="35" spans="1:9" x14ac:dyDescent="0.2">
      <c r="A35" s="223"/>
      <c r="B35" s="223"/>
      <c r="C35" s="222"/>
      <c r="D35" s="265"/>
      <c r="E35" s="265"/>
      <c r="F35" s="265"/>
      <c r="G35" s="265"/>
      <c r="H35" s="264"/>
      <c r="I35" s="264"/>
    </row>
    <row r="36" spans="1:9" x14ac:dyDescent="0.2">
      <c r="A36" s="223"/>
      <c r="B36" s="223"/>
      <c r="C36" s="222"/>
      <c r="D36" s="265"/>
      <c r="E36" s="265"/>
      <c r="F36" s="265"/>
      <c r="G36" s="265"/>
      <c r="H36" s="264"/>
      <c r="I36" s="264"/>
    </row>
    <row r="37" spans="1:9" x14ac:dyDescent="0.2">
      <c r="A37" s="223"/>
      <c r="B37" s="223"/>
      <c r="C37" s="222"/>
      <c r="D37" s="265"/>
      <c r="E37" s="265"/>
      <c r="F37" s="265"/>
      <c r="G37" s="265"/>
      <c r="H37" s="264"/>
      <c r="I37" s="264"/>
    </row>
    <row r="38" spans="1:9" x14ac:dyDescent="0.2">
      <c r="A38" s="62"/>
      <c r="B38" s="62" t="s">
        <v>280</v>
      </c>
      <c r="C38" s="244">
        <f>SUM(C34:C37)</f>
        <v>0</v>
      </c>
      <c r="D38" s="244">
        <f>SUM(D34:D37)</f>
        <v>0</v>
      </c>
      <c r="E38" s="244">
        <f>SUM(E34:E37)</f>
        <v>0</v>
      </c>
      <c r="F38" s="244">
        <f>SUM(F34:F37)</f>
        <v>0</v>
      </c>
      <c r="G38" s="244">
        <f>SUM(G34:G37)</f>
        <v>0</v>
      </c>
      <c r="H38" s="244"/>
      <c r="I38" s="244"/>
    </row>
    <row r="41" spans="1:9" x14ac:dyDescent="0.2">
      <c r="A41" s="217" t="s">
        <v>279</v>
      </c>
      <c r="B41" s="230"/>
      <c r="E41" s="268"/>
      <c r="F41" s="268"/>
      <c r="I41" s="270" t="s">
        <v>266</v>
      </c>
    </row>
    <row r="42" spans="1:9" x14ac:dyDescent="0.2">
      <c r="A42" s="269"/>
      <c r="B42" s="269"/>
      <c r="C42" s="268"/>
      <c r="D42" s="268"/>
      <c r="E42" s="268"/>
      <c r="F42" s="268"/>
    </row>
    <row r="43" spans="1:9" x14ac:dyDescent="0.2">
      <c r="A43" s="228" t="s">
        <v>45</v>
      </c>
      <c r="B43" s="227" t="s">
        <v>46</v>
      </c>
      <c r="C43" s="267" t="s">
        <v>265</v>
      </c>
      <c r="D43" s="267" t="s">
        <v>264</v>
      </c>
      <c r="E43" s="267" t="s">
        <v>263</v>
      </c>
      <c r="F43" s="267" t="s">
        <v>262</v>
      </c>
      <c r="G43" s="266" t="s">
        <v>261</v>
      </c>
      <c r="H43" s="227" t="s">
        <v>260</v>
      </c>
      <c r="I43" s="227" t="s">
        <v>259</v>
      </c>
    </row>
    <row r="44" spans="1:9" x14ac:dyDescent="0.2">
      <c r="A44" s="223"/>
      <c r="B44" s="223"/>
      <c r="C44" s="222"/>
      <c r="D44" s="265"/>
      <c r="E44" s="265"/>
      <c r="F44" s="265"/>
      <c r="G44" s="265"/>
      <c r="H44" s="264"/>
      <c r="I44" s="264"/>
    </row>
    <row r="45" spans="1:9" x14ac:dyDescent="0.2">
      <c r="A45" s="223"/>
      <c r="B45" s="223"/>
      <c r="C45" s="222"/>
      <c r="D45" s="265"/>
      <c r="E45" s="265"/>
      <c r="F45" s="265"/>
      <c r="G45" s="265"/>
      <c r="H45" s="264"/>
      <c r="I45" s="264"/>
    </row>
    <row r="46" spans="1:9" x14ac:dyDescent="0.2">
      <c r="A46" s="223"/>
      <c r="B46" s="223"/>
      <c r="C46" s="222"/>
      <c r="D46" s="265"/>
      <c r="E46" s="265"/>
      <c r="F46" s="265"/>
      <c r="G46" s="265"/>
      <c r="H46" s="264"/>
      <c r="I46" s="264"/>
    </row>
    <row r="47" spans="1:9" x14ac:dyDescent="0.2">
      <c r="A47" s="223"/>
      <c r="B47" s="223"/>
      <c r="C47" s="222"/>
      <c r="D47" s="265"/>
      <c r="E47" s="265"/>
      <c r="F47" s="265"/>
      <c r="G47" s="265"/>
      <c r="H47" s="264"/>
      <c r="I47" s="264"/>
    </row>
    <row r="48" spans="1:9" x14ac:dyDescent="0.2">
      <c r="A48" s="62"/>
      <c r="B48" s="62" t="s">
        <v>278</v>
      </c>
      <c r="C48" s="244">
        <f>SUM(C44:C47)</f>
        <v>0</v>
      </c>
      <c r="D48" s="244">
        <f>SUM(D44:D47)</f>
        <v>0</v>
      </c>
      <c r="E48" s="244">
        <f>SUM(E44:E47)</f>
        <v>0</v>
      </c>
      <c r="F48" s="244">
        <f>SUM(F44:F47)</f>
        <v>0</v>
      </c>
      <c r="G48" s="244">
        <f>SUM(G44:G47)</f>
        <v>0</v>
      </c>
      <c r="H48" s="244"/>
      <c r="I48" s="244"/>
    </row>
    <row r="51" spans="1:9" x14ac:dyDescent="0.2">
      <c r="A51" s="217" t="s">
        <v>277</v>
      </c>
      <c r="B51" s="230"/>
      <c r="E51" s="268"/>
      <c r="F51" s="268"/>
      <c r="I51" s="270" t="s">
        <v>266</v>
      </c>
    </row>
    <row r="52" spans="1:9" x14ac:dyDescent="0.2">
      <c r="A52" s="269"/>
      <c r="B52" s="269"/>
      <c r="C52" s="268"/>
      <c r="D52" s="268"/>
      <c r="E52" s="268"/>
      <c r="F52" s="268"/>
    </row>
    <row r="53" spans="1:9" x14ac:dyDescent="0.2">
      <c r="A53" s="228" t="s">
        <v>45</v>
      </c>
      <c r="B53" s="227" t="s">
        <v>46</v>
      </c>
      <c r="C53" s="267" t="s">
        <v>265</v>
      </c>
      <c r="D53" s="267" t="s">
        <v>264</v>
      </c>
      <c r="E53" s="267" t="s">
        <v>263</v>
      </c>
      <c r="F53" s="267" t="s">
        <v>262</v>
      </c>
      <c r="G53" s="266" t="s">
        <v>261</v>
      </c>
      <c r="H53" s="227" t="s">
        <v>260</v>
      </c>
      <c r="I53" s="227" t="s">
        <v>259</v>
      </c>
    </row>
    <row r="54" spans="1:9" x14ac:dyDescent="0.2">
      <c r="A54" s="223"/>
      <c r="B54" s="223"/>
      <c r="C54" s="222"/>
      <c r="D54" s="265"/>
      <c r="E54" s="265"/>
      <c r="F54" s="265"/>
      <c r="G54" s="265"/>
      <c r="H54" s="264"/>
      <c r="I54" s="264"/>
    </row>
    <row r="55" spans="1:9" x14ac:dyDescent="0.2">
      <c r="A55" s="223"/>
      <c r="B55" s="223"/>
      <c r="C55" s="222"/>
      <c r="D55" s="265"/>
      <c r="E55" s="265"/>
      <c r="F55" s="265"/>
      <c r="G55" s="265"/>
      <c r="H55" s="264"/>
      <c r="I55" s="264"/>
    </row>
    <row r="56" spans="1:9" x14ac:dyDescent="0.2">
      <c r="A56" s="223"/>
      <c r="B56" s="223"/>
      <c r="C56" s="222"/>
      <c r="D56" s="265"/>
      <c r="E56" s="265"/>
      <c r="F56" s="265"/>
      <c r="G56" s="265"/>
      <c r="H56" s="264"/>
      <c r="I56" s="264"/>
    </row>
    <row r="57" spans="1:9" x14ac:dyDescent="0.2">
      <c r="A57" s="223"/>
      <c r="B57" s="223"/>
      <c r="C57" s="222"/>
      <c r="D57" s="265"/>
      <c r="E57" s="265"/>
      <c r="F57" s="265"/>
      <c r="G57" s="265"/>
      <c r="H57" s="264"/>
      <c r="I57" s="264"/>
    </row>
    <row r="58" spans="1:9" x14ac:dyDescent="0.2">
      <c r="A58" s="62"/>
      <c r="B58" s="62" t="s">
        <v>276</v>
      </c>
      <c r="C58" s="244">
        <f>SUM(C54:C57)</f>
        <v>0</v>
      </c>
      <c r="D58" s="244">
        <f>SUM(D54:D57)</f>
        <v>0</v>
      </c>
      <c r="E58" s="244">
        <f>SUM(E54:E57)</f>
        <v>0</v>
      </c>
      <c r="F58" s="244">
        <f>SUM(F54:F57)</f>
        <v>0</v>
      </c>
      <c r="G58" s="244">
        <f>SUM(G54:G57)</f>
        <v>0</v>
      </c>
      <c r="H58" s="244"/>
      <c r="I58" s="244"/>
    </row>
    <row r="61" spans="1:9" x14ac:dyDescent="0.2">
      <c r="A61" s="217" t="s">
        <v>275</v>
      </c>
      <c r="B61" s="230"/>
      <c r="C61" s="268"/>
      <c r="D61" s="268"/>
      <c r="E61" s="268"/>
      <c r="F61" s="268"/>
    </row>
    <row r="62" spans="1:9" x14ac:dyDescent="0.2">
      <c r="A62" s="269"/>
      <c r="B62" s="269"/>
      <c r="C62" s="268"/>
      <c r="D62" s="268"/>
      <c r="E62" s="268"/>
      <c r="F62" s="268"/>
    </row>
    <row r="63" spans="1:9" x14ac:dyDescent="0.2">
      <c r="A63" s="228" t="s">
        <v>45</v>
      </c>
      <c r="B63" s="227" t="s">
        <v>46</v>
      </c>
      <c r="C63" s="267" t="s">
        <v>265</v>
      </c>
      <c r="D63" s="267" t="s">
        <v>264</v>
      </c>
      <c r="E63" s="267" t="s">
        <v>263</v>
      </c>
      <c r="F63" s="267" t="s">
        <v>262</v>
      </c>
      <c r="G63" s="266" t="s">
        <v>261</v>
      </c>
      <c r="H63" s="227" t="s">
        <v>260</v>
      </c>
      <c r="I63" s="227" t="s">
        <v>259</v>
      </c>
    </row>
    <row r="64" spans="1:9" x14ac:dyDescent="0.2">
      <c r="A64" s="223"/>
      <c r="B64" s="223"/>
      <c r="C64" s="222"/>
      <c r="D64" s="265"/>
      <c r="E64" s="265"/>
      <c r="F64" s="265"/>
      <c r="G64" s="265"/>
      <c r="H64" s="264"/>
      <c r="I64" s="264"/>
    </row>
    <row r="65" spans="1:9" x14ac:dyDescent="0.2">
      <c r="A65" s="223"/>
      <c r="B65" s="223"/>
      <c r="C65" s="222"/>
      <c r="D65" s="265"/>
      <c r="E65" s="265"/>
      <c r="F65" s="265"/>
      <c r="G65" s="265"/>
      <c r="H65" s="264"/>
      <c r="I65" s="264"/>
    </row>
    <row r="66" spans="1:9" x14ac:dyDescent="0.2">
      <c r="A66" s="223"/>
      <c r="B66" s="223"/>
      <c r="C66" s="222"/>
      <c r="D66" s="265"/>
      <c r="E66" s="265"/>
      <c r="F66" s="265"/>
      <c r="G66" s="265"/>
      <c r="H66" s="264"/>
      <c r="I66" s="264"/>
    </row>
    <row r="67" spans="1:9" x14ac:dyDescent="0.2">
      <c r="A67" s="223"/>
      <c r="B67" s="223"/>
      <c r="C67" s="222"/>
      <c r="D67" s="265"/>
      <c r="E67" s="265"/>
      <c r="F67" s="265"/>
      <c r="G67" s="265"/>
      <c r="H67" s="264"/>
      <c r="I67" s="264"/>
    </row>
    <row r="68" spans="1:9" x14ac:dyDescent="0.2">
      <c r="A68" s="223"/>
      <c r="B68" s="223"/>
      <c r="C68" s="222"/>
      <c r="D68" s="265"/>
      <c r="E68" s="265"/>
      <c r="F68" s="265"/>
      <c r="G68" s="265"/>
      <c r="H68" s="264"/>
      <c r="I68" s="264"/>
    </row>
    <row r="69" spans="1:9" x14ac:dyDescent="0.2">
      <c r="A69" s="223"/>
      <c r="B69" s="223"/>
      <c r="C69" s="222"/>
      <c r="D69" s="265"/>
      <c r="E69" s="265"/>
      <c r="F69" s="265"/>
      <c r="G69" s="265"/>
      <c r="H69" s="264"/>
      <c r="I69" s="264"/>
    </row>
    <row r="70" spans="1:9" x14ac:dyDescent="0.2">
      <c r="A70" s="223"/>
      <c r="B70" s="223"/>
      <c r="C70" s="222"/>
      <c r="D70" s="265"/>
      <c r="E70" s="265"/>
      <c r="F70" s="265"/>
      <c r="G70" s="265"/>
      <c r="H70" s="264"/>
      <c r="I70" s="264"/>
    </row>
    <row r="71" spans="1:9" x14ac:dyDescent="0.2">
      <c r="A71" s="223"/>
      <c r="B71" s="223"/>
      <c r="C71" s="222"/>
      <c r="D71" s="265"/>
      <c r="E71" s="265"/>
      <c r="F71" s="265"/>
      <c r="G71" s="265"/>
      <c r="H71" s="264"/>
      <c r="I71" s="264"/>
    </row>
    <row r="72" spans="1:9" x14ac:dyDescent="0.2">
      <c r="A72" s="223"/>
      <c r="B72" s="223"/>
      <c r="C72" s="222"/>
      <c r="D72" s="265"/>
      <c r="E72" s="265"/>
      <c r="F72" s="265"/>
      <c r="G72" s="265"/>
      <c r="H72" s="264"/>
      <c r="I72" s="264"/>
    </row>
    <row r="73" spans="1:9" x14ac:dyDescent="0.2">
      <c r="A73" s="223"/>
      <c r="B73" s="223"/>
      <c r="C73" s="222"/>
      <c r="D73" s="265"/>
      <c r="E73" s="265"/>
      <c r="F73" s="265"/>
      <c r="G73" s="265"/>
      <c r="H73" s="264"/>
      <c r="I73" s="264"/>
    </row>
    <row r="74" spans="1:9" x14ac:dyDescent="0.2">
      <c r="A74" s="223"/>
      <c r="B74" s="223"/>
      <c r="C74" s="222"/>
      <c r="D74" s="265"/>
      <c r="E74" s="265"/>
      <c r="F74" s="265"/>
      <c r="G74" s="265"/>
      <c r="H74" s="264"/>
      <c r="I74" s="264"/>
    </row>
    <row r="75" spans="1:9" x14ac:dyDescent="0.2">
      <c r="A75" s="223"/>
      <c r="B75" s="223"/>
      <c r="C75" s="222"/>
      <c r="D75" s="265"/>
      <c r="E75" s="265"/>
      <c r="F75" s="265"/>
      <c r="G75" s="265"/>
      <c r="H75" s="264"/>
      <c r="I75" s="264"/>
    </row>
    <row r="76" spans="1:9" x14ac:dyDescent="0.2">
      <c r="A76" s="223"/>
      <c r="B76" s="223"/>
      <c r="C76" s="222"/>
      <c r="D76" s="265"/>
      <c r="E76" s="265"/>
      <c r="F76" s="265"/>
      <c r="G76" s="265"/>
      <c r="H76" s="264"/>
      <c r="I76" s="264"/>
    </row>
    <row r="77" spans="1:9" x14ac:dyDescent="0.2">
      <c r="A77" s="223"/>
      <c r="B77" s="223"/>
      <c r="C77" s="222"/>
      <c r="D77" s="265"/>
      <c r="E77" s="265"/>
      <c r="F77" s="265"/>
      <c r="G77" s="265"/>
      <c r="H77" s="264"/>
      <c r="I77" s="264"/>
    </row>
    <row r="78" spans="1:9" x14ac:dyDescent="0.2">
      <c r="A78" s="223"/>
      <c r="B78" s="223"/>
      <c r="C78" s="222"/>
      <c r="D78" s="265"/>
      <c r="E78" s="265"/>
      <c r="F78" s="265"/>
      <c r="G78" s="265"/>
      <c r="H78" s="264"/>
      <c r="I78" s="264"/>
    </row>
    <row r="79" spans="1:9" x14ac:dyDescent="0.2">
      <c r="A79" s="223"/>
      <c r="B79" s="223"/>
      <c r="C79" s="222"/>
      <c r="D79" s="265"/>
      <c r="E79" s="265"/>
      <c r="F79" s="265"/>
      <c r="G79" s="265"/>
      <c r="H79" s="264"/>
      <c r="I79" s="264"/>
    </row>
    <row r="80" spans="1:9" x14ac:dyDescent="0.2">
      <c r="A80" s="223"/>
      <c r="B80" s="223"/>
      <c r="C80" s="222"/>
      <c r="D80" s="265"/>
      <c r="E80" s="265"/>
      <c r="F80" s="265"/>
      <c r="G80" s="265"/>
      <c r="H80" s="264"/>
      <c r="I80" s="264"/>
    </row>
    <row r="81" spans="1:11" x14ac:dyDescent="0.2">
      <c r="A81" s="223"/>
      <c r="B81" s="223"/>
      <c r="C81" s="222"/>
      <c r="D81" s="265"/>
      <c r="E81" s="265"/>
      <c r="F81" s="265"/>
      <c r="G81" s="265"/>
      <c r="H81" s="264"/>
      <c r="I81" s="264"/>
    </row>
    <row r="82" spans="1:11" x14ac:dyDescent="0.2">
      <c r="A82" s="223"/>
      <c r="B82" s="223"/>
      <c r="C82" s="222"/>
      <c r="D82" s="265"/>
      <c r="E82" s="265"/>
      <c r="F82" s="265"/>
      <c r="G82" s="265"/>
      <c r="H82" s="264"/>
      <c r="I82" s="264"/>
    </row>
    <row r="83" spans="1:11" x14ac:dyDescent="0.2">
      <c r="A83" s="223"/>
      <c r="B83" s="223"/>
      <c r="C83" s="222"/>
      <c r="D83" s="265"/>
      <c r="E83" s="265"/>
      <c r="F83" s="265"/>
      <c r="G83" s="265"/>
      <c r="H83" s="264"/>
      <c r="I83" s="264"/>
    </row>
    <row r="84" spans="1:11" x14ac:dyDescent="0.2">
      <c r="A84" s="223"/>
      <c r="B84" s="223"/>
      <c r="C84" s="222"/>
      <c r="D84" s="265"/>
      <c r="E84" s="265"/>
      <c r="F84" s="265"/>
      <c r="G84" s="265"/>
      <c r="H84" s="264"/>
      <c r="I84" s="264"/>
    </row>
    <row r="85" spans="1:11" x14ac:dyDescent="0.2">
      <c r="A85" s="223"/>
      <c r="B85" s="223"/>
      <c r="C85" s="222"/>
      <c r="D85" s="265"/>
      <c r="E85" s="265"/>
      <c r="F85" s="265"/>
      <c r="G85" s="265"/>
      <c r="H85" s="264"/>
      <c r="I85" s="264"/>
    </row>
    <row r="86" spans="1:11" x14ac:dyDescent="0.2">
      <c r="A86" s="223"/>
      <c r="B86" s="223"/>
      <c r="C86" s="222"/>
      <c r="D86" s="265"/>
      <c r="E86" s="265"/>
      <c r="F86" s="265"/>
      <c r="G86" s="265"/>
      <c r="H86" s="264"/>
      <c r="I86" s="264"/>
    </row>
    <row r="87" spans="1:11" x14ac:dyDescent="0.2">
      <c r="A87" s="223"/>
      <c r="B87" s="223"/>
      <c r="C87" s="222"/>
      <c r="D87" s="265"/>
      <c r="E87" s="265"/>
      <c r="F87" s="265"/>
      <c r="G87" s="265"/>
      <c r="H87" s="264"/>
      <c r="I87" s="264"/>
    </row>
    <row r="88" spans="1:11" x14ac:dyDescent="0.2">
      <c r="A88" s="62"/>
      <c r="B88" s="62" t="s">
        <v>274</v>
      </c>
      <c r="C88" s="244">
        <f>SUM(C64:C87)</f>
        <v>0</v>
      </c>
      <c r="D88" s="244">
        <f>SUM(D64:D87)</f>
        <v>0</v>
      </c>
      <c r="E88" s="244">
        <f>SUM(E64:E87)</f>
        <v>0</v>
      </c>
      <c r="F88" s="244">
        <f>SUM(F64:F87)</f>
        <v>0</v>
      </c>
      <c r="G88" s="244">
        <f>SUM(G64:G87)</f>
        <v>0</v>
      </c>
      <c r="H88" s="244"/>
      <c r="I88" s="244"/>
    </row>
    <row r="91" spans="1:11" x14ac:dyDescent="0.2">
      <c r="A91" s="217" t="s">
        <v>273</v>
      </c>
      <c r="B91" s="230"/>
      <c r="C91" s="271"/>
      <c r="E91" s="268"/>
      <c r="F91" s="268"/>
      <c r="I91" s="270" t="s">
        <v>266</v>
      </c>
    </row>
    <row r="92" spans="1:11" x14ac:dyDescent="0.2">
      <c r="A92" s="269"/>
      <c r="B92" s="269"/>
      <c r="C92" s="268"/>
      <c r="D92" s="268"/>
      <c r="E92" s="268"/>
      <c r="F92" s="268"/>
    </row>
    <row r="93" spans="1:11" x14ac:dyDescent="0.2">
      <c r="A93" s="228" t="s">
        <v>45</v>
      </c>
      <c r="B93" s="227" t="s">
        <v>46</v>
      </c>
      <c r="C93" s="267" t="s">
        <v>265</v>
      </c>
      <c r="D93" s="267" t="s">
        <v>264</v>
      </c>
      <c r="E93" s="267" t="s">
        <v>263</v>
      </c>
      <c r="F93" s="267" t="s">
        <v>262</v>
      </c>
      <c r="G93" s="266" t="s">
        <v>261</v>
      </c>
      <c r="H93" s="227" t="s">
        <v>260</v>
      </c>
      <c r="I93" s="227" t="s">
        <v>259</v>
      </c>
    </row>
    <row r="94" spans="1:11" x14ac:dyDescent="0.2">
      <c r="A94" s="223"/>
      <c r="B94" s="223"/>
      <c r="C94" s="222"/>
      <c r="D94" s="265"/>
      <c r="E94" s="265"/>
      <c r="F94" s="265"/>
      <c r="G94" s="265"/>
      <c r="H94" s="264"/>
      <c r="I94" s="264"/>
    </row>
    <row r="95" spans="1:11" x14ac:dyDescent="0.2">
      <c r="A95" s="223"/>
      <c r="B95" s="223"/>
      <c r="C95" s="222"/>
      <c r="D95" s="265"/>
      <c r="E95" s="265"/>
      <c r="F95" s="265"/>
      <c r="G95" s="265"/>
      <c r="H95" s="264"/>
      <c r="I95" s="264"/>
    </row>
    <row r="96" spans="1:11" x14ac:dyDescent="0.2">
      <c r="A96" s="223"/>
      <c r="B96" s="223"/>
      <c r="C96" s="222"/>
      <c r="D96" s="265"/>
      <c r="E96" s="265"/>
      <c r="F96" s="265"/>
      <c r="G96" s="265"/>
      <c r="H96" s="264"/>
      <c r="I96" s="264"/>
      <c r="K96" s="7"/>
    </row>
    <row r="97" spans="1:11" x14ac:dyDescent="0.2">
      <c r="A97" s="223"/>
      <c r="B97" s="223"/>
      <c r="C97" s="222"/>
      <c r="D97" s="265"/>
      <c r="E97" s="265"/>
      <c r="F97" s="265"/>
      <c r="G97" s="265"/>
      <c r="H97" s="264"/>
      <c r="I97" s="264"/>
      <c r="K97" s="7"/>
    </row>
    <row r="98" spans="1:11" x14ac:dyDescent="0.2">
      <c r="A98" s="62"/>
      <c r="B98" s="62" t="s">
        <v>272</v>
      </c>
      <c r="C98" s="244">
        <f>SUM(C94:C97)</f>
        <v>0</v>
      </c>
      <c r="D98" s="244">
        <f>SUM(D94:D97)</f>
        <v>0</v>
      </c>
      <c r="E98" s="244">
        <f>SUM(E94:E97)</f>
        <v>0</v>
      </c>
      <c r="F98" s="244">
        <f>SUM(F94:F97)</f>
        <v>0</v>
      </c>
      <c r="G98" s="244">
        <f>SUM(G94:G97)</f>
        <v>0</v>
      </c>
      <c r="H98" s="244"/>
      <c r="I98" s="244"/>
      <c r="K98" s="7"/>
    </row>
    <row r="101" spans="1:11" x14ac:dyDescent="0.2">
      <c r="A101" s="217" t="s">
        <v>271</v>
      </c>
      <c r="B101" s="230"/>
      <c r="E101" s="268"/>
      <c r="F101" s="268"/>
      <c r="I101" s="270" t="s">
        <v>266</v>
      </c>
    </row>
    <row r="102" spans="1:11" x14ac:dyDescent="0.2">
      <c r="A102" s="269"/>
      <c r="B102" s="269"/>
      <c r="C102" s="268"/>
      <c r="D102" s="268"/>
      <c r="E102" s="268"/>
      <c r="F102" s="268"/>
    </row>
    <row r="103" spans="1:11" x14ac:dyDescent="0.2">
      <c r="A103" s="228" t="s">
        <v>45</v>
      </c>
      <c r="B103" s="227" t="s">
        <v>46</v>
      </c>
      <c r="C103" s="267" t="s">
        <v>265</v>
      </c>
      <c r="D103" s="267" t="s">
        <v>264</v>
      </c>
      <c r="E103" s="267" t="s">
        <v>263</v>
      </c>
      <c r="F103" s="267" t="s">
        <v>262</v>
      </c>
      <c r="G103" s="266" t="s">
        <v>261</v>
      </c>
      <c r="H103" s="227" t="s">
        <v>260</v>
      </c>
      <c r="I103" s="227" t="s">
        <v>259</v>
      </c>
    </row>
    <row r="104" spans="1:11" x14ac:dyDescent="0.2">
      <c r="A104" s="223"/>
      <c r="B104" s="223"/>
      <c r="C104" s="222"/>
      <c r="D104" s="265"/>
      <c r="E104" s="265"/>
      <c r="F104" s="265"/>
      <c r="G104" s="265"/>
      <c r="H104" s="264"/>
      <c r="I104" s="264"/>
    </row>
    <row r="105" spans="1:11" x14ac:dyDescent="0.2">
      <c r="A105" s="223"/>
      <c r="B105" s="223"/>
      <c r="C105" s="222"/>
      <c r="D105" s="265"/>
      <c r="E105" s="265"/>
      <c r="F105" s="265"/>
      <c r="G105" s="265"/>
      <c r="H105" s="264"/>
      <c r="I105" s="264"/>
    </row>
    <row r="106" spans="1:11" x14ac:dyDescent="0.2">
      <c r="A106" s="223"/>
      <c r="B106" s="223"/>
      <c r="C106" s="222"/>
      <c r="D106" s="265"/>
      <c r="E106" s="265"/>
      <c r="F106" s="265"/>
      <c r="G106" s="265"/>
      <c r="H106" s="264"/>
      <c r="I106" s="264"/>
    </row>
    <row r="107" spans="1:11" x14ac:dyDescent="0.2">
      <c r="A107" s="223"/>
      <c r="B107" s="223"/>
      <c r="C107" s="222"/>
      <c r="D107" s="265"/>
      <c r="E107" s="265"/>
      <c r="F107" s="265"/>
      <c r="G107" s="265"/>
      <c r="H107" s="264"/>
      <c r="I107" s="264"/>
    </row>
    <row r="108" spans="1:11" x14ac:dyDescent="0.2">
      <c r="A108" s="62"/>
      <c r="B108" s="62" t="s">
        <v>270</v>
      </c>
      <c r="C108" s="244">
        <f>SUM(C104:C107)</f>
        <v>0</v>
      </c>
      <c r="D108" s="244">
        <f>SUM(D104:D107)</f>
        <v>0</v>
      </c>
      <c r="E108" s="244">
        <f>SUM(E104:E107)</f>
        <v>0</v>
      </c>
      <c r="F108" s="244">
        <f>SUM(F104:F107)</f>
        <v>0</v>
      </c>
      <c r="G108" s="244">
        <f>SUM(G104:G107)</f>
        <v>0</v>
      </c>
      <c r="H108" s="244"/>
      <c r="I108" s="244"/>
    </row>
    <row r="111" spans="1:11" x14ac:dyDescent="0.2">
      <c r="A111" s="217" t="s">
        <v>269</v>
      </c>
      <c r="B111" s="230"/>
      <c r="E111" s="268"/>
      <c r="F111" s="268"/>
      <c r="I111" s="270" t="s">
        <v>266</v>
      </c>
    </row>
    <row r="112" spans="1:11" x14ac:dyDescent="0.2">
      <c r="A112" s="269"/>
      <c r="B112" s="269"/>
      <c r="C112" s="268"/>
      <c r="D112" s="268"/>
      <c r="E112" s="268"/>
      <c r="F112" s="268"/>
    </row>
    <row r="113" spans="1:11" x14ac:dyDescent="0.2">
      <c r="A113" s="228" t="s">
        <v>45</v>
      </c>
      <c r="B113" s="227" t="s">
        <v>46</v>
      </c>
      <c r="C113" s="267" t="s">
        <v>265</v>
      </c>
      <c r="D113" s="267" t="s">
        <v>264</v>
      </c>
      <c r="E113" s="267" t="s">
        <v>263</v>
      </c>
      <c r="F113" s="267" t="s">
        <v>262</v>
      </c>
      <c r="G113" s="266" t="s">
        <v>261</v>
      </c>
      <c r="H113" s="227" t="s">
        <v>260</v>
      </c>
      <c r="I113" s="227" t="s">
        <v>259</v>
      </c>
    </row>
    <row r="114" spans="1:11" x14ac:dyDescent="0.2">
      <c r="A114" s="223"/>
      <c r="B114" s="223"/>
      <c r="C114" s="222"/>
      <c r="D114" s="265"/>
      <c r="E114" s="265"/>
      <c r="F114" s="265"/>
      <c r="G114" s="265"/>
      <c r="H114" s="264"/>
      <c r="I114" s="264"/>
      <c r="K114" s="7"/>
    </row>
    <row r="115" spans="1:11" x14ac:dyDescent="0.2">
      <c r="A115" s="223"/>
      <c r="B115" s="223"/>
      <c r="C115" s="222"/>
      <c r="D115" s="265"/>
      <c r="E115" s="265"/>
      <c r="F115" s="265"/>
      <c r="G115" s="265"/>
      <c r="H115" s="264"/>
      <c r="I115" s="264"/>
      <c r="K115" s="7"/>
    </row>
    <row r="116" spans="1:11" x14ac:dyDescent="0.2">
      <c r="A116" s="223"/>
      <c r="B116" s="223"/>
      <c r="C116" s="222"/>
      <c r="D116" s="265"/>
      <c r="E116" s="265"/>
      <c r="F116" s="265"/>
      <c r="G116" s="265"/>
      <c r="H116" s="264"/>
      <c r="I116" s="264"/>
    </row>
    <row r="117" spans="1:11" x14ac:dyDescent="0.2">
      <c r="A117" s="223"/>
      <c r="B117" s="223"/>
      <c r="C117" s="222"/>
      <c r="D117" s="265"/>
      <c r="E117" s="265"/>
      <c r="F117" s="265"/>
      <c r="G117" s="265"/>
      <c r="H117" s="264"/>
      <c r="I117" s="264"/>
    </row>
    <row r="118" spans="1:11" x14ac:dyDescent="0.2">
      <c r="A118" s="62"/>
      <c r="B118" s="62" t="s">
        <v>268</v>
      </c>
      <c r="C118" s="244">
        <f>SUM(C114:C117)</f>
        <v>0</v>
      </c>
      <c r="D118" s="244">
        <f>SUM(D114:D117)</f>
        <v>0</v>
      </c>
      <c r="E118" s="244">
        <f>SUM(E114:E117)</f>
        <v>0</v>
      </c>
      <c r="F118" s="244">
        <f>SUM(F114:F117)</f>
        <v>0</v>
      </c>
      <c r="G118" s="244">
        <f>SUM(G114:G117)</f>
        <v>0</v>
      </c>
      <c r="H118" s="244"/>
      <c r="I118" s="244"/>
    </row>
    <row r="121" spans="1:11" x14ac:dyDescent="0.2">
      <c r="A121" s="217" t="s">
        <v>267</v>
      </c>
      <c r="B121" s="230"/>
      <c r="E121" s="268"/>
      <c r="F121" s="268"/>
      <c r="I121" s="270" t="s">
        <v>266</v>
      </c>
    </row>
    <row r="122" spans="1:11" x14ac:dyDescent="0.2">
      <c r="A122" s="269"/>
      <c r="B122" s="269"/>
      <c r="C122" s="268"/>
      <c r="D122" s="268"/>
      <c r="E122" s="268"/>
      <c r="F122" s="268"/>
    </row>
    <row r="123" spans="1:11" x14ac:dyDescent="0.2">
      <c r="A123" s="228" t="s">
        <v>45</v>
      </c>
      <c r="B123" s="227" t="s">
        <v>46</v>
      </c>
      <c r="C123" s="267" t="s">
        <v>265</v>
      </c>
      <c r="D123" s="267" t="s">
        <v>264</v>
      </c>
      <c r="E123" s="267" t="s">
        <v>263</v>
      </c>
      <c r="F123" s="267" t="s">
        <v>262</v>
      </c>
      <c r="G123" s="266" t="s">
        <v>261</v>
      </c>
      <c r="H123" s="227" t="s">
        <v>260</v>
      </c>
      <c r="I123" s="227" t="s">
        <v>259</v>
      </c>
    </row>
    <row r="124" spans="1:11" x14ac:dyDescent="0.2">
      <c r="A124" s="223"/>
      <c r="B124" s="223"/>
      <c r="C124" s="222"/>
      <c r="D124" s="265"/>
      <c r="E124" s="265"/>
      <c r="F124" s="265"/>
      <c r="G124" s="265"/>
      <c r="H124" s="264"/>
      <c r="I124" s="264"/>
    </row>
    <row r="125" spans="1:11" x14ac:dyDescent="0.2">
      <c r="A125" s="223"/>
      <c r="B125" s="223"/>
      <c r="C125" s="222"/>
      <c r="D125" s="265"/>
      <c r="E125" s="265"/>
      <c r="F125" s="265"/>
      <c r="G125" s="265"/>
      <c r="H125" s="264"/>
      <c r="I125" s="264"/>
    </row>
    <row r="126" spans="1:11" x14ac:dyDescent="0.2">
      <c r="A126" s="223"/>
      <c r="B126" s="223"/>
      <c r="C126" s="222"/>
      <c r="D126" s="265"/>
      <c r="E126" s="265"/>
      <c r="F126" s="265"/>
      <c r="G126" s="265"/>
      <c r="H126" s="264"/>
      <c r="I126" s="264"/>
    </row>
    <row r="127" spans="1:11" x14ac:dyDescent="0.2">
      <c r="A127" s="223"/>
      <c r="B127" s="223"/>
      <c r="C127" s="222"/>
      <c r="D127" s="265"/>
      <c r="E127" s="265"/>
      <c r="F127" s="265"/>
      <c r="G127" s="265"/>
      <c r="H127" s="264"/>
      <c r="I127" s="264"/>
    </row>
    <row r="128" spans="1:11" x14ac:dyDescent="0.2">
      <c r="A128" s="62"/>
      <c r="B128" s="62" t="s">
        <v>258</v>
      </c>
      <c r="C128" s="244">
        <f>SUM(C124:C127)</f>
        <v>0</v>
      </c>
      <c r="D128" s="244">
        <f>SUM(D124:D127)</f>
        <v>0</v>
      </c>
      <c r="E128" s="244">
        <f>SUM(E124:E127)</f>
        <v>0</v>
      </c>
      <c r="F128" s="244">
        <f>SUM(F124:F127)</f>
        <v>0</v>
      </c>
      <c r="G128" s="244">
        <f>SUM(G124:G127)</f>
        <v>0</v>
      </c>
      <c r="H128" s="244"/>
      <c r="I128" s="244"/>
    </row>
    <row r="209" spans="1:8" x14ac:dyDescent="0.2">
      <c r="A209" s="12"/>
      <c r="B209" s="12"/>
      <c r="C209" s="13"/>
      <c r="D209" s="13"/>
      <c r="E209" s="13"/>
      <c r="F209" s="13"/>
      <c r="G209" s="13"/>
      <c r="H209" s="12"/>
    </row>
    <row r="210" spans="1:8" x14ac:dyDescent="0.2">
      <c r="A210" s="84"/>
      <c r="B210" s="85"/>
    </row>
    <row r="211" spans="1:8" x14ac:dyDescent="0.2">
      <c r="A211" s="84"/>
      <c r="B211" s="85"/>
    </row>
    <row r="212" spans="1:8" x14ac:dyDescent="0.2">
      <c r="A212" s="84"/>
      <c r="B212" s="85"/>
    </row>
    <row r="213" spans="1:8" x14ac:dyDescent="0.2">
      <c r="A213" s="84"/>
      <c r="B213" s="85"/>
    </row>
    <row r="214" spans="1:8" x14ac:dyDescent="0.2">
      <c r="A214" s="84"/>
      <c r="B214" s="85"/>
    </row>
  </sheetData>
  <dataValidations disablePrompts="1" count="9">
    <dataValidation allowBlank="1" showInputMessage="1" showErrorMessage="1" prompt="Saldo final del periodo de la información financiera trimestral presentada, el cual debe coincidir con la suma de las columnas de 90, 180, 365 y más de 365 días." sqref="C7 C33 C43 C53 C63 C93 C103 C113 C123"/>
    <dataValidation allowBlank="1" showInputMessage="1" showErrorMessage="1" prompt="Corresponde al número de la cuenta de acuerdo al Plan de Cuentas emitido por el CONAC (DOF 23/12/2015). Excepto cuentas por cobrar de contribuciones o fideicomisos que se encuentran dentro de inversiones financieras..." sqref="A7 A33 A43 A53 A63 A93 A103 A113 A123"/>
    <dataValidation allowBlank="1" showInputMessage="1" showErrorMessage="1" prompt="Corresponde al nombre o descripción de la cuenta de acuerdo al Plan de Cuentas emitido por el CONAC." sqref="B7 B33 B63 B93 B103 B113 B123 B43 B53"/>
    <dataValidation allowBlank="1" showInputMessage="1" showErrorMessage="1" prompt="Importe de la cuentas por cobrar con fecha de vencimiento de 1 a 90 días." sqref="D7 D33 D63 D93 D103 D113 D123 D43 D53"/>
    <dataValidation allowBlank="1" showInputMessage="1" showErrorMessage="1" prompt="Importe de la cuentas por cobrar con fecha de vencimiento de 91 a 180 días." sqref="E7 E33 E63 E93 E103 E113 E123 E43 E53"/>
    <dataValidation allowBlank="1" showInputMessage="1" showErrorMessage="1" prompt="Importe de la cuentas por cobrar con fecha de vencimiento de 181 a 365 días." sqref="F7 F33 F63 F93 F103 F113 F123 F43 F53"/>
    <dataValidation allowBlank="1" showInputMessage="1" showErrorMessage="1" prompt="Importe de la cuentas por cobrar con vencimiento mayor a 365 días." sqref="G7 G33 G63 G93 G103 G113 G123 G43 G53"/>
    <dataValidation allowBlank="1" showInputMessage="1" showErrorMessage="1" prompt="Informar sobre caraterísticas cualitativas de la cuenta, ejemplo: acciones implementadas para su recuperación, causas de la demora en su recuperación." sqref="H7 H33 H63 H93 H103 H113 H123 H43 H53"/>
    <dataValidation allowBlank="1" showInputMessage="1" showErrorMessage="1" prompt="Indicar si el deudor ya sobrepasó el plazo estipulado para pago, 90, 180 o 365 días." sqref="I7 I33 I63 I93 I103 I113 I123 I43 I53"/>
  </dataValidations>
  <pageMargins left="0.7" right="0.7" top="0.75" bottom="0.75" header="0.3" footer="0.3"/>
  <pageSetup scale="4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5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B11" sqref="B11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4.7109375" style="7" customWidth="1"/>
    <col min="4" max="7" width="13.7109375" style="7" customWidth="1"/>
    <col min="8" max="9" width="17.7109375" style="6" customWidth="1"/>
    <col min="10" max="10" width="11.42578125" style="6" customWidth="1"/>
    <col min="11" max="16384" width="11.42578125" style="6"/>
  </cols>
  <sheetData>
    <row r="1" spans="1:8" s="83" customFormat="1" x14ac:dyDescent="0.2">
      <c r="C1" s="7"/>
      <c r="D1" s="7"/>
      <c r="E1" s="7"/>
      <c r="F1" s="7"/>
      <c r="G1" s="7"/>
    </row>
    <row r="2" spans="1:8" s="83" customFormat="1" ht="15" customHeight="1" x14ac:dyDescent="0.2">
      <c r="A2" s="475" t="s">
        <v>143</v>
      </c>
      <c r="B2" s="476"/>
      <c r="C2" s="88"/>
      <c r="D2" s="88"/>
      <c r="E2" s="88"/>
      <c r="F2" s="88"/>
      <c r="G2" s="88"/>
      <c r="H2" s="88"/>
    </row>
    <row r="3" spans="1:8" s="83" customFormat="1" ht="12" thickBot="1" x14ac:dyDescent="0.25">
      <c r="A3" s="88"/>
      <c r="B3" s="88"/>
      <c r="C3" s="88"/>
      <c r="D3" s="88"/>
      <c r="E3" s="88"/>
      <c r="F3" s="88"/>
      <c r="G3" s="88"/>
      <c r="H3" s="88"/>
    </row>
    <row r="4" spans="1:8" s="83" customFormat="1" ht="24" customHeight="1" x14ac:dyDescent="0.2">
      <c r="A4" s="479" t="s">
        <v>235</v>
      </c>
      <c r="B4" s="480"/>
      <c r="C4" s="480"/>
      <c r="D4" s="480"/>
      <c r="E4" s="480"/>
      <c r="F4" s="480"/>
      <c r="G4" s="480"/>
      <c r="H4" s="481"/>
    </row>
    <row r="5" spans="1:8" s="83" customFormat="1" ht="14.1" customHeight="1" x14ac:dyDescent="0.2">
      <c r="A5" s="139" t="s">
        <v>144</v>
      </c>
      <c r="B5" s="145"/>
      <c r="C5" s="145"/>
      <c r="D5" s="145"/>
      <c r="E5" s="145"/>
      <c r="F5" s="145"/>
      <c r="G5" s="145"/>
      <c r="H5" s="146"/>
    </row>
    <row r="6" spans="1:8" s="83" customFormat="1" ht="14.1" customHeight="1" x14ac:dyDescent="0.2">
      <c r="A6" s="482" t="s">
        <v>151</v>
      </c>
      <c r="B6" s="483"/>
      <c r="C6" s="483"/>
      <c r="D6" s="483"/>
      <c r="E6" s="483"/>
      <c r="F6" s="483"/>
      <c r="G6" s="483"/>
      <c r="H6" s="484"/>
    </row>
    <row r="7" spans="1:8" s="83" customFormat="1" ht="14.1" customHeight="1" x14ac:dyDescent="0.2">
      <c r="A7" s="147" t="s">
        <v>152</v>
      </c>
      <c r="B7" s="145"/>
      <c r="C7" s="145"/>
      <c r="D7" s="145"/>
      <c r="E7" s="145"/>
      <c r="F7" s="145"/>
      <c r="G7" s="145"/>
      <c r="H7" s="146"/>
    </row>
    <row r="8" spans="1:8" s="83" customFormat="1" ht="14.1" customHeight="1" x14ac:dyDescent="0.2">
      <c r="A8" s="147" t="s">
        <v>153</v>
      </c>
      <c r="B8" s="145"/>
      <c r="C8" s="145"/>
      <c r="D8" s="145"/>
      <c r="E8" s="145"/>
      <c r="F8" s="145"/>
      <c r="G8" s="145"/>
      <c r="H8" s="146"/>
    </row>
    <row r="9" spans="1:8" s="83" customFormat="1" ht="14.1" customHeight="1" x14ac:dyDescent="0.2">
      <c r="A9" s="147" t="s">
        <v>154</v>
      </c>
      <c r="B9" s="145"/>
      <c r="C9" s="145"/>
      <c r="D9" s="145"/>
      <c r="E9" s="145"/>
      <c r="F9" s="145"/>
      <c r="G9" s="145"/>
      <c r="H9" s="146"/>
    </row>
    <row r="10" spans="1:8" s="83" customFormat="1" ht="14.1" customHeight="1" x14ac:dyDescent="0.2">
      <c r="A10" s="139" t="s">
        <v>155</v>
      </c>
      <c r="B10" s="145"/>
      <c r="C10" s="145"/>
      <c r="D10" s="145"/>
      <c r="E10" s="145"/>
      <c r="F10" s="145"/>
      <c r="G10" s="145"/>
      <c r="H10" s="146"/>
    </row>
    <row r="11" spans="1:8" s="83" customFormat="1" ht="14.1" customHeight="1" x14ac:dyDescent="0.2">
      <c r="A11" s="148" t="s">
        <v>156</v>
      </c>
      <c r="B11" s="149"/>
      <c r="C11" s="149"/>
      <c r="D11" s="149"/>
      <c r="E11" s="149"/>
      <c r="F11" s="149"/>
      <c r="G11" s="149"/>
      <c r="H11" s="150"/>
    </row>
    <row r="12" spans="1:8" s="83" customFormat="1" ht="14.1" customHeight="1" thickBot="1" x14ac:dyDescent="0.25">
      <c r="A12" s="151" t="s">
        <v>157</v>
      </c>
      <c r="B12" s="152"/>
      <c r="C12" s="152"/>
      <c r="D12" s="152"/>
      <c r="E12" s="152"/>
      <c r="F12" s="152"/>
      <c r="G12" s="152"/>
      <c r="H12" s="153"/>
    </row>
    <row r="13" spans="1:8" s="83" customFormat="1" x14ac:dyDescent="0.2">
      <c r="A13" s="12"/>
      <c r="B13" s="12"/>
      <c r="C13" s="12"/>
      <c r="D13" s="12"/>
      <c r="E13" s="12"/>
      <c r="F13" s="12"/>
      <c r="G13" s="12"/>
      <c r="H13" s="12"/>
    </row>
    <row r="14" spans="1:8" s="83" customFormat="1" x14ac:dyDescent="0.2">
      <c r="C14" s="7"/>
      <c r="D14" s="7"/>
      <c r="E14" s="7"/>
      <c r="F14" s="7"/>
      <c r="G14" s="7"/>
    </row>
    <row r="15" spans="1:8" s="83" customFormat="1" x14ac:dyDescent="0.2">
      <c r="C15" s="7"/>
      <c r="D15" s="7"/>
      <c r="E15" s="7"/>
      <c r="F15" s="7"/>
      <c r="G15" s="7"/>
    </row>
    <row r="16" spans="1:8" s="83" customFormat="1" x14ac:dyDescent="0.2">
      <c r="C16" s="7"/>
      <c r="D16" s="7"/>
      <c r="E16" s="7"/>
      <c r="F16" s="7"/>
      <c r="G16" s="7"/>
    </row>
    <row r="17" spans="3:7" s="83" customFormat="1" x14ac:dyDescent="0.2">
      <c r="C17" s="7"/>
      <c r="D17" s="7"/>
      <c r="E17" s="7"/>
      <c r="F17" s="7"/>
      <c r="G17" s="7"/>
    </row>
    <row r="18" spans="3:7" s="83" customFormat="1" x14ac:dyDescent="0.2">
      <c r="C18" s="7"/>
      <c r="D18" s="7"/>
      <c r="E18" s="7"/>
      <c r="F18" s="7"/>
      <c r="G18" s="7"/>
    </row>
    <row r="19" spans="3:7" s="83" customFormat="1" x14ac:dyDescent="0.2">
      <c r="C19" s="7"/>
      <c r="D19" s="7"/>
      <c r="E19" s="7"/>
      <c r="F19" s="7"/>
      <c r="G19" s="7"/>
    </row>
    <row r="20" spans="3:7" s="83" customFormat="1" x14ac:dyDescent="0.2">
      <c r="C20" s="7"/>
      <c r="D20" s="7"/>
      <c r="E20" s="7"/>
      <c r="F20" s="7"/>
      <c r="G20" s="7"/>
    </row>
    <row r="21" spans="3:7" s="83" customFormat="1" x14ac:dyDescent="0.2">
      <c r="C21" s="7"/>
      <c r="D21" s="7"/>
      <c r="E21" s="7"/>
      <c r="F21" s="7"/>
      <c r="G21" s="7"/>
    </row>
    <row r="22" spans="3:7" s="83" customFormat="1" x14ac:dyDescent="0.2">
      <c r="C22" s="7"/>
      <c r="D22" s="7"/>
      <c r="E22" s="7"/>
      <c r="F22" s="7"/>
      <c r="G22" s="7"/>
    </row>
    <row r="23" spans="3:7" s="83" customFormat="1" x14ac:dyDescent="0.2">
      <c r="C23" s="7"/>
      <c r="D23" s="7"/>
      <c r="E23" s="7"/>
      <c r="F23" s="7"/>
      <c r="G23" s="7"/>
    </row>
    <row r="24" spans="3:7" s="83" customFormat="1" x14ac:dyDescent="0.2">
      <c r="C24" s="7"/>
      <c r="D24" s="7"/>
      <c r="E24" s="7"/>
      <c r="F24" s="7"/>
      <c r="G24" s="7"/>
    </row>
    <row r="25" spans="3:7" s="83" customFormat="1" x14ac:dyDescent="0.2">
      <c r="C25" s="7"/>
      <c r="D25" s="7"/>
      <c r="E25" s="7"/>
      <c r="F25" s="7"/>
      <c r="G25" s="7"/>
    </row>
    <row r="26" spans="3:7" s="83" customFormat="1" x14ac:dyDescent="0.2">
      <c r="C26" s="7"/>
      <c r="D26" s="7"/>
      <c r="E26" s="7"/>
      <c r="F26" s="7"/>
      <c r="G26" s="7"/>
    </row>
    <row r="27" spans="3:7" s="83" customFormat="1" x14ac:dyDescent="0.2">
      <c r="C27" s="7"/>
      <c r="D27" s="7"/>
      <c r="E27" s="7"/>
      <c r="F27" s="7"/>
      <c r="G27" s="7"/>
    </row>
    <row r="28" spans="3:7" s="83" customFormat="1" x14ac:dyDescent="0.2">
      <c r="C28" s="7"/>
      <c r="D28" s="7"/>
      <c r="E28" s="7"/>
      <c r="F28" s="7"/>
      <c r="G28" s="7"/>
    </row>
    <row r="29" spans="3:7" s="83" customFormat="1" x14ac:dyDescent="0.2">
      <c r="C29" s="7"/>
      <c r="D29" s="7"/>
      <c r="E29" s="7"/>
      <c r="F29" s="7"/>
      <c r="G29" s="7"/>
    </row>
    <row r="30" spans="3:7" s="83" customFormat="1" x14ac:dyDescent="0.2">
      <c r="C30" s="7"/>
      <c r="D30" s="7"/>
      <c r="E30" s="7"/>
      <c r="F30" s="7"/>
      <c r="G30" s="7"/>
    </row>
    <row r="31" spans="3:7" s="83" customFormat="1" x14ac:dyDescent="0.2">
      <c r="C31" s="7"/>
      <c r="D31" s="7"/>
      <c r="E31" s="7"/>
      <c r="F31" s="7"/>
      <c r="G31" s="7"/>
    </row>
    <row r="32" spans="3:7" s="83" customFormat="1" x14ac:dyDescent="0.2">
      <c r="C32" s="7"/>
      <c r="D32" s="7"/>
      <c r="E32" s="7"/>
      <c r="F32" s="7"/>
      <c r="G32" s="7"/>
    </row>
    <row r="33" spans="3:7" s="83" customFormat="1" x14ac:dyDescent="0.2">
      <c r="C33" s="7"/>
      <c r="D33" s="7"/>
      <c r="E33" s="7"/>
      <c r="F33" s="7"/>
      <c r="G33" s="7"/>
    </row>
    <row r="34" spans="3:7" s="83" customFormat="1" x14ac:dyDescent="0.2">
      <c r="C34" s="7"/>
      <c r="D34" s="7"/>
      <c r="E34" s="7"/>
      <c r="F34" s="7"/>
      <c r="G34" s="7"/>
    </row>
    <row r="35" spans="3:7" s="83" customFormat="1" x14ac:dyDescent="0.2">
      <c r="C35" s="7"/>
      <c r="D35" s="7"/>
      <c r="E35" s="7"/>
      <c r="F35" s="7"/>
      <c r="G35" s="7"/>
    </row>
    <row r="36" spans="3:7" s="83" customFormat="1" x14ac:dyDescent="0.2">
      <c r="C36" s="7"/>
      <c r="D36" s="7"/>
      <c r="E36" s="7"/>
      <c r="F36" s="7"/>
      <c r="G36" s="7"/>
    </row>
    <row r="37" spans="3:7" s="83" customFormat="1" x14ac:dyDescent="0.2">
      <c r="C37" s="7"/>
      <c r="D37" s="7"/>
      <c r="E37" s="7"/>
      <c r="F37" s="7"/>
      <c r="G37" s="7"/>
    </row>
    <row r="38" spans="3:7" s="83" customFormat="1" x14ac:dyDescent="0.2">
      <c r="C38" s="7"/>
      <c r="D38" s="7"/>
      <c r="E38" s="7"/>
      <c r="F38" s="7"/>
      <c r="G38" s="7"/>
    </row>
    <row r="39" spans="3:7" s="83" customFormat="1" x14ac:dyDescent="0.2">
      <c r="C39" s="7"/>
      <c r="D39" s="7"/>
      <c r="E39" s="7"/>
      <c r="F39" s="7"/>
      <c r="G39" s="7"/>
    </row>
    <row r="40" spans="3:7" s="83" customFormat="1" x14ac:dyDescent="0.2">
      <c r="C40" s="7"/>
      <c r="D40" s="7"/>
      <c r="E40" s="7"/>
      <c r="F40" s="7"/>
      <c r="G40" s="7"/>
    </row>
    <row r="41" spans="3:7" s="83" customFormat="1" x14ac:dyDescent="0.2">
      <c r="C41" s="7"/>
      <c r="D41" s="7"/>
      <c r="E41" s="7"/>
      <c r="F41" s="7"/>
      <c r="G41" s="7"/>
    </row>
    <row r="42" spans="3:7" s="83" customFormat="1" x14ac:dyDescent="0.2">
      <c r="C42" s="7"/>
      <c r="D42" s="7"/>
      <c r="E42" s="7"/>
      <c r="F42" s="7"/>
      <c r="G42" s="7"/>
    </row>
    <row r="43" spans="3:7" s="83" customFormat="1" x14ac:dyDescent="0.2">
      <c r="C43" s="7"/>
      <c r="D43" s="7"/>
      <c r="E43" s="7"/>
      <c r="F43" s="7"/>
      <c r="G43" s="7"/>
    </row>
    <row r="44" spans="3:7" s="83" customFormat="1" x14ac:dyDescent="0.2">
      <c r="C44" s="7"/>
      <c r="D44" s="7"/>
      <c r="E44" s="7"/>
      <c r="F44" s="7"/>
      <c r="G44" s="7"/>
    </row>
    <row r="45" spans="3:7" s="83" customFormat="1" x14ac:dyDescent="0.2">
      <c r="C45" s="7"/>
      <c r="D45" s="7"/>
      <c r="E45" s="7"/>
      <c r="F45" s="7"/>
      <c r="G45" s="7"/>
    </row>
    <row r="46" spans="3:7" s="83" customFormat="1" x14ac:dyDescent="0.2">
      <c r="C46" s="7"/>
      <c r="D46" s="7"/>
      <c r="E46" s="7"/>
      <c r="F46" s="7"/>
      <c r="G46" s="7"/>
    </row>
    <row r="47" spans="3:7" s="83" customFormat="1" x14ac:dyDescent="0.2">
      <c r="C47" s="7"/>
      <c r="D47" s="7"/>
      <c r="E47" s="7"/>
      <c r="F47" s="7"/>
      <c r="G47" s="7"/>
    </row>
    <row r="48" spans="3:7" s="83" customFormat="1" x14ac:dyDescent="0.2">
      <c r="C48" s="7"/>
      <c r="D48" s="7"/>
      <c r="E48" s="7"/>
      <c r="F48" s="7"/>
      <c r="G48" s="7"/>
    </row>
    <row r="49" spans="3:7" s="83" customFormat="1" x14ac:dyDescent="0.2">
      <c r="C49" s="7"/>
      <c r="D49" s="7"/>
      <c r="E49" s="7"/>
      <c r="F49" s="7"/>
      <c r="G49" s="7"/>
    </row>
    <row r="50" spans="3:7" s="83" customFormat="1" x14ac:dyDescent="0.2">
      <c r="C50" s="7"/>
      <c r="D50" s="7"/>
      <c r="E50" s="7"/>
      <c r="F50" s="7"/>
      <c r="G50" s="7"/>
    </row>
    <row r="51" spans="3:7" s="83" customFormat="1" x14ac:dyDescent="0.2">
      <c r="C51" s="7"/>
      <c r="D51" s="7"/>
      <c r="E51" s="7"/>
      <c r="F51" s="7"/>
      <c r="G51" s="7"/>
    </row>
    <row r="52" spans="3:7" s="83" customFormat="1" x14ac:dyDescent="0.2">
      <c r="C52" s="7"/>
      <c r="D52" s="7"/>
      <c r="E52" s="7"/>
      <c r="F52" s="7"/>
      <c r="G52" s="7"/>
    </row>
    <row r="53" spans="3:7" s="83" customFormat="1" x14ac:dyDescent="0.2">
      <c r="C53" s="7"/>
      <c r="D53" s="7"/>
      <c r="E53" s="7"/>
      <c r="F53" s="7"/>
      <c r="G53" s="7"/>
    </row>
    <row r="54" spans="3:7" s="83" customFormat="1" x14ac:dyDescent="0.2">
      <c r="C54" s="7"/>
      <c r="D54" s="7"/>
      <c r="E54" s="7"/>
      <c r="F54" s="7"/>
      <c r="G54" s="7"/>
    </row>
    <row r="55" spans="3:7" s="83" customFormat="1" x14ac:dyDescent="0.2">
      <c r="C55" s="7"/>
      <c r="D55" s="7"/>
      <c r="E55" s="7"/>
      <c r="F55" s="7"/>
      <c r="G55" s="7"/>
    </row>
    <row r="56" spans="3:7" s="83" customFormat="1" x14ac:dyDescent="0.2">
      <c r="C56" s="7"/>
      <c r="D56" s="7"/>
      <c r="E56" s="7"/>
      <c r="F56" s="7"/>
      <c r="G56" s="7"/>
    </row>
    <row r="57" spans="3:7" s="83" customFormat="1" x14ac:dyDescent="0.2">
      <c r="C57" s="7"/>
      <c r="D57" s="7"/>
      <c r="E57" s="7"/>
      <c r="F57" s="7"/>
      <c r="G57" s="7"/>
    </row>
    <row r="58" spans="3:7" s="83" customFormat="1" x14ac:dyDescent="0.2">
      <c r="C58" s="7"/>
      <c r="D58" s="7"/>
      <c r="E58" s="7"/>
      <c r="F58" s="7"/>
      <c r="G58" s="7"/>
    </row>
    <row r="59" spans="3:7" s="83" customFormat="1" x14ac:dyDescent="0.2">
      <c r="C59" s="7"/>
      <c r="D59" s="7"/>
      <c r="E59" s="7"/>
      <c r="F59" s="7"/>
      <c r="G59" s="7"/>
    </row>
    <row r="60" spans="3:7" s="83" customFormat="1" x14ac:dyDescent="0.2">
      <c r="C60" s="7"/>
      <c r="D60" s="7"/>
      <c r="E60" s="7"/>
      <c r="F60" s="7"/>
      <c r="G60" s="7"/>
    </row>
    <row r="61" spans="3:7" s="83" customFormat="1" x14ac:dyDescent="0.2">
      <c r="C61" s="7"/>
      <c r="D61" s="7"/>
      <c r="E61" s="7"/>
      <c r="F61" s="7"/>
      <c r="G61" s="7"/>
    </row>
    <row r="62" spans="3:7" s="83" customFormat="1" x14ac:dyDescent="0.2">
      <c r="C62" s="7"/>
      <c r="D62" s="7"/>
      <c r="E62" s="7"/>
      <c r="F62" s="7"/>
      <c r="G62" s="7"/>
    </row>
    <row r="63" spans="3:7" s="83" customFormat="1" x14ac:dyDescent="0.2">
      <c r="C63" s="7"/>
      <c r="D63" s="7"/>
      <c r="E63" s="7"/>
      <c r="F63" s="7"/>
      <c r="G63" s="7"/>
    </row>
    <row r="64" spans="3:7" s="83" customFormat="1" x14ac:dyDescent="0.2">
      <c r="C64" s="7"/>
      <c r="D64" s="7"/>
      <c r="E64" s="7"/>
      <c r="F64" s="7"/>
      <c r="G64" s="7"/>
    </row>
    <row r="65" spans="1:8" s="83" customFormat="1" x14ac:dyDescent="0.2">
      <c r="C65" s="7"/>
      <c r="D65" s="7"/>
      <c r="E65" s="7"/>
      <c r="F65" s="7"/>
      <c r="G65" s="7"/>
    </row>
    <row r="66" spans="1:8" s="83" customFormat="1" x14ac:dyDescent="0.2">
      <c r="C66" s="7"/>
      <c r="D66" s="7"/>
      <c r="E66" s="7"/>
      <c r="F66" s="7"/>
      <c r="G66" s="7"/>
    </row>
    <row r="67" spans="1:8" s="83" customFormat="1" x14ac:dyDescent="0.2">
      <c r="C67" s="7"/>
      <c r="D67" s="7"/>
      <c r="E67" s="7"/>
      <c r="F67" s="7"/>
      <c r="G67" s="7"/>
    </row>
    <row r="68" spans="1:8" s="83" customFormat="1" x14ac:dyDescent="0.2">
      <c r="C68" s="7"/>
      <c r="D68" s="7"/>
      <c r="E68" s="7"/>
      <c r="F68" s="7"/>
      <c r="G68" s="7"/>
    </row>
    <row r="69" spans="1:8" s="83" customFormat="1" x14ac:dyDescent="0.2">
      <c r="C69" s="7"/>
      <c r="D69" s="7"/>
      <c r="E69" s="7"/>
      <c r="F69" s="7"/>
      <c r="G69" s="7"/>
    </row>
    <row r="70" spans="1:8" s="83" customFormat="1" x14ac:dyDescent="0.2">
      <c r="C70" s="7"/>
      <c r="D70" s="7"/>
      <c r="E70" s="7"/>
      <c r="F70" s="7"/>
      <c r="G70" s="7"/>
    </row>
    <row r="71" spans="1:8" s="83" customFormat="1" x14ac:dyDescent="0.2">
      <c r="C71" s="7"/>
      <c r="D71" s="7"/>
      <c r="E71" s="7"/>
      <c r="F71" s="7"/>
      <c r="G71" s="7"/>
    </row>
    <row r="72" spans="1:8" s="83" customFormat="1" x14ac:dyDescent="0.2">
      <c r="C72" s="7"/>
      <c r="D72" s="7"/>
      <c r="E72" s="7"/>
      <c r="F72" s="7"/>
      <c r="G72" s="7"/>
    </row>
    <row r="73" spans="1:8" s="83" customFormat="1" x14ac:dyDescent="0.2">
      <c r="C73" s="7"/>
      <c r="D73" s="7"/>
      <c r="E73" s="7"/>
      <c r="F73" s="7"/>
      <c r="G73" s="7"/>
    </row>
    <row r="74" spans="1:8" s="83" customFormat="1" x14ac:dyDescent="0.2">
      <c r="C74" s="7"/>
      <c r="D74" s="7"/>
      <c r="E74" s="7"/>
      <c r="F74" s="7"/>
      <c r="G74" s="7"/>
    </row>
    <row r="75" spans="1:8" s="83" customFormat="1" x14ac:dyDescent="0.2">
      <c r="C75" s="7"/>
      <c r="D75" s="7"/>
      <c r="E75" s="7"/>
      <c r="F75" s="7"/>
      <c r="G75" s="7"/>
    </row>
    <row r="76" spans="1:8" s="83" customFormat="1" x14ac:dyDescent="0.2">
      <c r="C76" s="7"/>
      <c r="D76" s="7"/>
      <c r="E76" s="7"/>
      <c r="F76" s="7"/>
      <c r="G76" s="7"/>
    </row>
    <row r="77" spans="1:8" s="83" customFormat="1" x14ac:dyDescent="0.2">
      <c r="C77" s="7"/>
      <c r="D77" s="7"/>
      <c r="E77" s="7"/>
      <c r="F77" s="7"/>
      <c r="G77" s="7"/>
    </row>
    <row r="78" spans="1:8" s="83" customFormat="1" x14ac:dyDescent="0.2">
      <c r="C78" s="7"/>
      <c r="D78" s="7"/>
      <c r="E78" s="7"/>
      <c r="F78" s="7"/>
      <c r="G78" s="7"/>
    </row>
    <row r="79" spans="1:8" s="83" customFormat="1" x14ac:dyDescent="0.2">
      <c r="C79" s="7"/>
      <c r="D79" s="7"/>
      <c r="E79" s="7"/>
      <c r="F79" s="7"/>
      <c r="G79" s="7"/>
    </row>
    <row r="80" spans="1:8" x14ac:dyDescent="0.2">
      <c r="A80" s="12"/>
      <c r="B80" s="12"/>
      <c r="C80" s="13"/>
      <c r="D80" s="13"/>
      <c r="E80" s="13"/>
      <c r="F80" s="13"/>
      <c r="G80" s="13"/>
      <c r="H80" s="12"/>
    </row>
    <row r="81" spans="1:4" x14ac:dyDescent="0.2">
      <c r="A81" s="84"/>
      <c r="B81" s="85"/>
      <c r="D81" s="6"/>
    </row>
    <row r="82" spans="1:4" x14ac:dyDescent="0.2">
      <c r="A82" s="84"/>
      <c r="B82" s="85"/>
      <c r="D82" s="6"/>
    </row>
    <row r="83" spans="1:4" x14ac:dyDescent="0.2">
      <c r="A83" s="84"/>
      <c r="B83" s="85"/>
      <c r="D83" s="6"/>
    </row>
    <row r="84" spans="1:4" x14ac:dyDescent="0.2">
      <c r="A84" s="84"/>
      <c r="B84" s="85"/>
      <c r="D84" s="6"/>
    </row>
    <row r="85" spans="1:4" x14ac:dyDescent="0.2">
      <c r="A85" s="84"/>
      <c r="B85" s="85"/>
      <c r="D85" s="6"/>
    </row>
  </sheetData>
  <mergeCells count="3">
    <mergeCell ref="A2:B2"/>
    <mergeCell ref="A4:H4"/>
    <mergeCell ref="A6:H6"/>
  </mergeCells>
  <pageMargins left="0.70866141732283472" right="0.70866141732283472" top="0.74803149606299213" bottom="0.74803149606299213" header="0.31496062992125984" footer="0.31496062992125984"/>
  <pageSetup scale="76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Normal="100" zoomScaleSheetLayoutView="100" workbookViewId="0">
      <selection activeCell="A14" sqref="A14"/>
    </sheetView>
  </sheetViews>
  <sheetFormatPr baseColWidth="10" defaultRowHeight="11.25" x14ac:dyDescent="0.2"/>
  <cols>
    <col min="1" max="1" width="20.7109375" style="18" customWidth="1"/>
    <col min="2" max="7" width="11.42578125" style="18"/>
    <col min="8" max="8" width="17.7109375" style="18" customWidth="1"/>
    <col min="9" max="16384" width="11.42578125" style="18"/>
  </cols>
  <sheetData>
    <row r="1" spans="1:17" x14ac:dyDescent="0.2">
      <c r="A1" s="3" t="s">
        <v>43</v>
      </c>
      <c r="B1" s="3"/>
      <c r="C1" s="3"/>
      <c r="D1" s="3"/>
      <c r="E1" s="3"/>
      <c r="F1" s="3"/>
      <c r="G1" s="3"/>
      <c r="H1" s="5"/>
    </row>
    <row r="2" spans="1:17" x14ac:dyDescent="0.2">
      <c r="A2" s="3" t="s">
        <v>139</v>
      </c>
      <c r="B2" s="3"/>
      <c r="C2" s="3"/>
      <c r="D2" s="3"/>
      <c r="E2" s="3"/>
      <c r="F2" s="3"/>
      <c r="G2" s="3"/>
      <c r="H2" s="89"/>
    </row>
    <row r="3" spans="1:17" x14ac:dyDescent="0.2">
      <c r="A3" s="3"/>
      <c r="B3" s="3"/>
      <c r="C3" s="3"/>
      <c r="D3" s="3"/>
      <c r="E3" s="3"/>
      <c r="F3" s="3"/>
      <c r="G3" s="3"/>
      <c r="H3" s="89"/>
    </row>
    <row r="4" spans="1:17" ht="11.25" customHeight="1" x14ac:dyDescent="0.2">
      <c r="A4" s="89"/>
      <c r="B4" s="89"/>
      <c r="C4" s="89"/>
      <c r="D4" s="89"/>
      <c r="E4" s="89"/>
      <c r="F4" s="89"/>
      <c r="G4" s="3"/>
      <c r="H4" s="89"/>
    </row>
    <row r="5" spans="1:17" ht="11.25" customHeight="1" x14ac:dyDescent="0.2">
      <c r="A5" s="19" t="s">
        <v>286</v>
      </c>
      <c r="B5" s="20"/>
      <c r="C5" s="20"/>
      <c r="D5" s="20"/>
      <c r="E5" s="20"/>
      <c r="F5" s="17"/>
      <c r="G5" s="17"/>
      <c r="H5" s="190" t="s">
        <v>285</v>
      </c>
    </row>
    <row r="6" spans="1:17" x14ac:dyDescent="0.2">
      <c r="J6" s="485"/>
      <c r="K6" s="485"/>
      <c r="L6" s="485"/>
      <c r="M6" s="485"/>
      <c r="N6" s="485"/>
      <c r="O6" s="485"/>
      <c r="P6" s="485"/>
      <c r="Q6" s="485"/>
    </row>
    <row r="7" spans="1:17" x14ac:dyDescent="0.2">
      <c r="A7" s="3" t="s">
        <v>52</v>
      </c>
    </row>
    <row r="8" spans="1:17" ht="52.5" customHeight="1" x14ac:dyDescent="0.2">
      <c r="A8" s="486" t="s">
        <v>284</v>
      </c>
      <c r="B8" s="486"/>
      <c r="C8" s="486"/>
      <c r="D8" s="486"/>
      <c r="E8" s="486"/>
      <c r="F8" s="486"/>
      <c r="G8" s="486"/>
      <c r="H8" s="486"/>
    </row>
  </sheetData>
  <mergeCells count="2">
    <mergeCell ref="J6:Q6"/>
    <mergeCell ref="A8:H8"/>
  </mergeCells>
  <pageMargins left="0.7" right="0.7" top="0.75" bottom="0.75" header="0.3" footer="0.3"/>
  <pageSetup scale="98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opLeftCell="A33" zoomScaleNormal="100" zoomScaleSheetLayoutView="100" workbookViewId="0">
      <selection sqref="A1:D37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4" width="17.7109375" style="89" customWidth="1"/>
    <col min="5" max="16384" width="11.42578125" style="89"/>
  </cols>
  <sheetData>
    <row r="1" spans="1:4" x14ac:dyDescent="0.2">
      <c r="A1" s="3" t="s">
        <v>43</v>
      </c>
      <c r="B1" s="3"/>
      <c r="D1" s="5"/>
    </row>
    <row r="2" spans="1:4" x14ac:dyDescent="0.2">
      <c r="A2" s="3" t="s">
        <v>139</v>
      </c>
      <c r="B2" s="3"/>
    </row>
    <row r="5" spans="1:4" s="258" customFormat="1" ht="11.25" customHeight="1" x14ac:dyDescent="0.2">
      <c r="A5" s="261" t="s">
        <v>292</v>
      </c>
      <c r="B5" s="89"/>
      <c r="C5" s="283"/>
      <c r="D5" s="282" t="s">
        <v>289</v>
      </c>
    </row>
    <row r="6" spans="1:4" x14ac:dyDescent="0.2">
      <c r="A6" s="281"/>
      <c r="B6" s="281"/>
      <c r="C6" s="280"/>
      <c r="D6" s="279"/>
    </row>
    <row r="7" spans="1:4" ht="15" customHeight="1" x14ac:dyDescent="0.2">
      <c r="A7" s="228" t="s">
        <v>45</v>
      </c>
      <c r="B7" s="227" t="s">
        <v>46</v>
      </c>
      <c r="C7" s="225" t="s">
        <v>242</v>
      </c>
      <c r="D7" s="278" t="s">
        <v>288</v>
      </c>
    </row>
    <row r="8" spans="1:4" x14ac:dyDescent="0.2">
      <c r="A8" s="223" t="s">
        <v>530</v>
      </c>
      <c r="B8" s="264" t="s">
        <v>531</v>
      </c>
      <c r="C8" s="265">
        <v>65821.2</v>
      </c>
      <c r="D8" s="455" t="s">
        <v>541</v>
      </c>
    </row>
    <row r="9" spans="1:4" x14ac:dyDescent="0.2">
      <c r="A9" s="223" t="s">
        <v>532</v>
      </c>
      <c r="B9" s="264" t="s">
        <v>533</v>
      </c>
      <c r="C9" s="265">
        <v>145728.17000000001</v>
      </c>
      <c r="D9" s="455" t="s">
        <v>541</v>
      </c>
    </row>
    <row r="10" spans="1:4" x14ac:dyDescent="0.2">
      <c r="A10" s="223" t="s">
        <v>534</v>
      </c>
      <c r="B10" s="264" t="s">
        <v>535</v>
      </c>
      <c r="C10" s="265">
        <v>799686.51</v>
      </c>
      <c r="D10" s="455" t="s">
        <v>541</v>
      </c>
    </row>
    <row r="11" spans="1:4" x14ac:dyDescent="0.2">
      <c r="A11" s="223"/>
      <c r="B11" s="264"/>
      <c r="C11" s="265"/>
      <c r="D11" s="264"/>
    </row>
    <row r="12" spans="1:4" x14ac:dyDescent="0.2">
      <c r="A12" s="223"/>
      <c r="B12" s="264"/>
      <c r="C12" s="265"/>
      <c r="D12" s="264"/>
    </row>
    <row r="13" spans="1:4" x14ac:dyDescent="0.2">
      <c r="A13" s="223"/>
      <c r="B13" s="264"/>
      <c r="C13" s="265"/>
      <c r="D13" s="264"/>
    </row>
    <row r="14" spans="1:4" x14ac:dyDescent="0.2">
      <c r="A14" s="223"/>
      <c r="B14" s="264"/>
      <c r="C14" s="265"/>
      <c r="D14" s="264"/>
    </row>
    <row r="15" spans="1:4" x14ac:dyDescent="0.2">
      <c r="A15" s="223"/>
      <c r="B15" s="264"/>
      <c r="C15" s="265"/>
      <c r="D15" s="264"/>
    </row>
    <row r="16" spans="1:4" x14ac:dyDescent="0.2">
      <c r="A16" s="284"/>
      <c r="B16" s="284" t="s">
        <v>291</v>
      </c>
      <c r="C16" s="219">
        <f>SUM(C8:C15)</f>
        <v>1011235.88</v>
      </c>
      <c r="D16" s="277"/>
    </row>
    <row r="17" spans="1:4" x14ac:dyDescent="0.2">
      <c r="A17" s="60"/>
      <c r="B17" s="60"/>
      <c r="C17" s="231"/>
      <c r="D17" s="60"/>
    </row>
    <row r="18" spans="1:4" x14ac:dyDescent="0.2">
      <c r="A18" s="60"/>
      <c r="B18" s="60"/>
      <c r="C18" s="231"/>
      <c r="D18" s="60"/>
    </row>
    <row r="19" spans="1:4" s="258" customFormat="1" ht="11.25" customHeight="1" x14ac:dyDescent="0.2">
      <c r="A19" s="261" t="s">
        <v>290</v>
      </c>
      <c r="B19" s="60"/>
      <c r="C19" s="283"/>
      <c r="D19" s="282" t="s">
        <v>289</v>
      </c>
    </row>
    <row r="20" spans="1:4" x14ac:dyDescent="0.2">
      <c r="A20" s="281"/>
      <c r="B20" s="281"/>
      <c r="C20" s="280"/>
      <c r="D20" s="279"/>
    </row>
    <row r="21" spans="1:4" ht="15" customHeight="1" x14ac:dyDescent="0.2">
      <c r="A21" s="228" t="s">
        <v>45</v>
      </c>
      <c r="B21" s="227" t="s">
        <v>46</v>
      </c>
      <c r="C21" s="225" t="s">
        <v>242</v>
      </c>
      <c r="D21" s="278" t="s">
        <v>288</v>
      </c>
    </row>
    <row r="22" spans="1:4" x14ac:dyDescent="0.2">
      <c r="A22" s="237" t="s">
        <v>536</v>
      </c>
      <c r="B22" s="276" t="s">
        <v>537</v>
      </c>
      <c r="C22" s="265">
        <v>4144.51</v>
      </c>
      <c r="D22" s="455" t="s">
        <v>541</v>
      </c>
    </row>
    <row r="23" spans="1:4" s="452" customFormat="1" x14ac:dyDescent="0.2">
      <c r="A23" s="460" t="s">
        <v>538</v>
      </c>
      <c r="B23" s="462" t="s">
        <v>1682</v>
      </c>
      <c r="C23" s="454">
        <v>298612.17</v>
      </c>
      <c r="D23" s="455" t="s">
        <v>541</v>
      </c>
    </row>
    <row r="24" spans="1:4" s="452" customFormat="1" x14ac:dyDescent="0.2">
      <c r="A24" s="460" t="s">
        <v>539</v>
      </c>
      <c r="B24" s="462" t="s">
        <v>540</v>
      </c>
      <c r="C24" s="454">
        <v>3799.82</v>
      </c>
      <c r="D24" s="455" t="s">
        <v>541</v>
      </c>
    </row>
    <row r="25" spans="1:4" s="452" customFormat="1" x14ac:dyDescent="0.2">
      <c r="A25" s="460"/>
      <c r="B25" s="462"/>
      <c r="C25" s="454"/>
      <c r="D25" s="455"/>
    </row>
    <row r="26" spans="1:4" s="452" customFormat="1" x14ac:dyDescent="0.2">
      <c r="A26" s="460"/>
      <c r="B26" s="462"/>
      <c r="C26" s="454"/>
      <c r="D26" s="455"/>
    </row>
    <row r="27" spans="1:4" s="452" customFormat="1" x14ac:dyDescent="0.2">
      <c r="A27" s="460"/>
      <c r="B27" s="462"/>
      <c r="C27" s="454"/>
      <c r="D27" s="455"/>
    </row>
    <row r="28" spans="1:4" s="452" customFormat="1" x14ac:dyDescent="0.2">
      <c r="A28" s="460"/>
      <c r="B28" s="462"/>
      <c r="C28" s="454"/>
      <c r="D28" s="455"/>
    </row>
    <row r="29" spans="1:4" s="452" customFormat="1" x14ac:dyDescent="0.2">
      <c r="A29" s="460"/>
      <c r="B29" s="462"/>
      <c r="C29" s="454"/>
      <c r="D29" s="455"/>
    </row>
    <row r="30" spans="1:4" s="452" customFormat="1" x14ac:dyDescent="0.2">
      <c r="A30" s="460"/>
      <c r="B30" s="462"/>
      <c r="C30" s="454"/>
      <c r="D30" s="455"/>
    </row>
    <row r="31" spans="1:4" s="452" customFormat="1" x14ac:dyDescent="0.2">
      <c r="A31" s="460"/>
      <c r="B31" s="462"/>
      <c r="C31" s="454"/>
      <c r="D31" s="455"/>
    </row>
    <row r="32" spans="1:4" s="452" customFormat="1" x14ac:dyDescent="0.2">
      <c r="A32" s="460"/>
      <c r="B32" s="462"/>
      <c r="C32" s="454"/>
      <c r="D32" s="455"/>
    </row>
    <row r="33" spans="1:4" s="452" customFormat="1" x14ac:dyDescent="0.2">
      <c r="A33" s="460"/>
      <c r="B33" s="462"/>
      <c r="C33" s="454"/>
      <c r="D33" s="455"/>
    </row>
    <row r="34" spans="1:4" x14ac:dyDescent="0.2">
      <c r="A34" s="237"/>
      <c r="B34" s="276"/>
      <c r="C34" s="265"/>
      <c r="D34" s="264"/>
    </row>
    <row r="35" spans="1:4" x14ac:dyDescent="0.2">
      <c r="A35" s="237"/>
      <c r="B35" s="276"/>
      <c r="C35" s="265"/>
      <c r="D35" s="264"/>
    </row>
    <row r="36" spans="1:4" x14ac:dyDescent="0.2">
      <c r="A36" s="237"/>
      <c r="B36" s="276"/>
      <c r="C36" s="265"/>
      <c r="D36" s="264"/>
    </row>
    <row r="37" spans="1:4" x14ac:dyDescent="0.2">
      <c r="A37" s="253"/>
      <c r="B37" s="253" t="s">
        <v>287</v>
      </c>
      <c r="C37" s="233">
        <f>SUM(C22:C36)</f>
        <v>306556.5</v>
      </c>
      <c r="D37" s="277"/>
    </row>
    <row r="39" spans="1:4" x14ac:dyDescent="0.2">
      <c r="B39" s="89" t="str">
        <f>+UPPER(B17)</f>
        <v/>
      </c>
    </row>
  </sheetData>
  <dataValidations count="6">
    <dataValidation allowBlank="1" showInputMessage="1" showErrorMessage="1" prompt="Saldo final de la Información Financiera Trimestral que se presenta (trimestral: 1er, 2do, 3ro. o 4to.)." sqref="C21"/>
    <dataValidation allowBlank="1" showInputMessage="1" showErrorMessage="1" prompt="Saldo final de la Información Financiera Trimestral que se presentada (trimestral: 1er, 2do, 3ro. o 4to.)." sqref="C7"/>
    <dataValidation allowBlank="1" showInputMessage="1" showErrorMessage="1" prompt="Corresponde al número de la cuenta de acuerdo al Plan de Cuentas emitido por el CONAC (DOF 23/12/2015)." sqref="A7 A21"/>
    <dataValidation allowBlank="1" showInputMessage="1" showErrorMessage="1" prompt="Método de valuación aplicados." sqref="D21"/>
    <dataValidation allowBlank="1" showInputMessage="1" showErrorMessage="1" prompt="Corresponde al nombre o descripción de la cuenta de acuerdo al Plan de Cuentas emitido por el CONAC." sqref="B7 B21"/>
    <dataValidation allowBlank="1" showInputMessage="1" showErrorMessage="1" prompt="Sistema de costeo y método de valuación aplicados a los inventarios (UEPS, PROMEDIO, etc.)" sqref="D7"/>
  </dataValidation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Rangos con nombre</vt:lpstr>
      </vt:variant>
      <vt:variant>
        <vt:i4>28</vt:i4>
      </vt:variant>
    </vt:vector>
  </HeadingPairs>
  <TitlesOfParts>
    <vt:vector size="79" baseType="lpstr">
      <vt:lpstr>Notas a los Edos Financieros</vt:lpstr>
      <vt:lpstr>ESF-01</vt:lpstr>
      <vt:lpstr>ESF-01 (I)</vt:lpstr>
      <vt:lpstr>ESF-02 </vt:lpstr>
      <vt:lpstr>ESF-02 (I)</vt:lpstr>
      <vt:lpstr>ESF-03</vt:lpstr>
      <vt:lpstr>ESF-03 (I)</vt:lpstr>
      <vt:lpstr>ESF-04</vt:lpstr>
      <vt:lpstr>ESF-05</vt:lpstr>
      <vt:lpstr>ESF-05 (I)</vt:lpstr>
      <vt:lpstr>ESF-06 </vt:lpstr>
      <vt:lpstr>ESF-06 (I)</vt:lpstr>
      <vt:lpstr>ESF-07</vt:lpstr>
      <vt:lpstr>ESF-07 (I)</vt:lpstr>
      <vt:lpstr>ESF-08</vt:lpstr>
      <vt:lpstr>ESF-08 (I)</vt:lpstr>
      <vt:lpstr>ESF-09</vt:lpstr>
      <vt:lpstr>ESF-09 (I)</vt:lpstr>
      <vt:lpstr>ESF-10</vt:lpstr>
      <vt:lpstr>ESF-10 (I)</vt:lpstr>
      <vt:lpstr>ESF-11</vt:lpstr>
      <vt:lpstr>ESF-11 (I)</vt:lpstr>
      <vt:lpstr>ESF-12 </vt:lpstr>
      <vt:lpstr>ESF-12 (I)</vt:lpstr>
      <vt:lpstr>ESF-13</vt:lpstr>
      <vt:lpstr>ESF-13 (I)</vt:lpstr>
      <vt:lpstr>ESF-14</vt:lpstr>
      <vt:lpstr>ESF-14 (I)</vt:lpstr>
      <vt:lpstr>ESF-15</vt:lpstr>
      <vt:lpstr>ESF-15 (I)</vt:lpstr>
      <vt:lpstr>EA-01</vt:lpstr>
      <vt:lpstr>EA-01 (I)</vt:lpstr>
      <vt:lpstr>EA-02</vt:lpstr>
      <vt:lpstr>EA-02 (I)</vt:lpstr>
      <vt:lpstr>EA-03</vt:lpstr>
      <vt:lpstr>EA-03 (I)</vt:lpstr>
      <vt:lpstr>VHP-01</vt:lpstr>
      <vt:lpstr>VHP-01 (I)</vt:lpstr>
      <vt:lpstr>VHP-02</vt:lpstr>
      <vt:lpstr>VHP-02 (I)</vt:lpstr>
      <vt:lpstr>EFE-01  </vt:lpstr>
      <vt:lpstr>EFE-01 (I)</vt:lpstr>
      <vt:lpstr>EFE-02</vt:lpstr>
      <vt:lpstr>EFE-02 (I)</vt:lpstr>
      <vt:lpstr>EFE-03</vt:lpstr>
      <vt:lpstr>Conciliacion_Ig</vt:lpstr>
      <vt:lpstr>Conciliacion_Ig (I)</vt:lpstr>
      <vt:lpstr>Conciliacion_Eg</vt:lpstr>
      <vt:lpstr>Conciliacion_Eg (I)</vt:lpstr>
      <vt:lpstr>Memoria</vt:lpstr>
      <vt:lpstr>Memoria (I)</vt:lpstr>
      <vt:lpstr>'Conciliacion_Ig (I)'!Área_de_impresión</vt:lpstr>
      <vt:lpstr>'EA-01'!Área_de_impresión</vt:lpstr>
      <vt:lpstr>'EA-02'!Área_de_impresión</vt:lpstr>
      <vt:lpstr>'EA-03'!Área_de_impresión</vt:lpstr>
      <vt:lpstr>'EFE-01  '!Área_de_impresión</vt:lpstr>
      <vt:lpstr>'EFE-02'!Área_de_impresión</vt:lpstr>
      <vt:lpstr>'EFE-03'!Área_de_impresión</vt:lpstr>
      <vt:lpstr>'ESF-01'!Área_de_impresión</vt:lpstr>
      <vt:lpstr>'ESF-02 '!Área_de_impresión</vt:lpstr>
      <vt:lpstr>'ESF-03'!Área_de_impresión</vt:lpstr>
      <vt:lpstr>'ESF-03 (I)'!Área_de_impresión</vt:lpstr>
      <vt:lpstr>'ESF-04'!Área_de_impresión</vt:lpstr>
      <vt:lpstr>'ESF-06 '!Área_de_impresión</vt:lpstr>
      <vt:lpstr>'ESF-07'!Área_de_impresión</vt:lpstr>
      <vt:lpstr>'ESF-08'!Área_de_impresión</vt:lpstr>
      <vt:lpstr>'ESF-09'!Área_de_impresión</vt:lpstr>
      <vt:lpstr>'ESF-10'!Área_de_impresión</vt:lpstr>
      <vt:lpstr>'ESF-11'!Área_de_impresión</vt:lpstr>
      <vt:lpstr>'ESF-12 '!Área_de_impresión</vt:lpstr>
      <vt:lpstr>'ESF-13'!Área_de_impresión</vt:lpstr>
      <vt:lpstr>'ESF-14'!Área_de_impresión</vt:lpstr>
      <vt:lpstr>'ESF-15'!Área_de_impresión</vt:lpstr>
      <vt:lpstr>Memoria!Área_de_impresión</vt:lpstr>
      <vt:lpstr>'VHP-01'!Área_de_impresión</vt:lpstr>
      <vt:lpstr>'VHP-02'!Área_de_impresión</vt:lpstr>
      <vt:lpstr>'EA-01'!Títulos_a_imprimir</vt:lpstr>
      <vt:lpstr>'EA-03'!Títulos_a_imprimir</vt:lpstr>
      <vt:lpstr>'EFE-01  '!Títulos_a_imprimir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2018-01-17T22:19:01Z</cp:lastPrinted>
  <dcterms:created xsi:type="dcterms:W3CDTF">2012-12-11T20:36:24Z</dcterms:created>
  <dcterms:modified xsi:type="dcterms:W3CDTF">2018-01-17T22:19:11Z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