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5" state="hidden" r:id="rId1"/>
    <sheet name="F6a" sheetId="1" r:id="rId2"/>
    <sheet name="F6b" sheetId="2" r:id="rId3"/>
    <sheet name="F6c" sheetId="3" r:id="rId4"/>
    <sheet name="F6d" sheetId="4" r:id="rId5"/>
  </sheets>
  <definedNames>
    <definedName name="_xlnm._FilterDatabase" localSheetId="1" hidden="1">F6a!$A$3:$G$155</definedName>
    <definedName name="_xlnm._FilterDatabase" localSheetId="2" hidden="1">F6b!$A$3:$G$13</definedName>
    <definedName name="_xlnm._FilterDatabase" localSheetId="3" hidden="1">F6c!$A$3:$G$79</definedName>
    <definedName name="_xlnm._FilterDatabase" localSheetId="4" hidden="1">F6d!$A$3:$G$27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26" i="4" l="1"/>
  <c r="G25" i="4"/>
  <c r="G24" i="4"/>
  <c r="G23" i="4"/>
  <c r="F23" i="4"/>
  <c r="E23" i="4"/>
  <c r="D23" i="4"/>
  <c r="C23" i="4"/>
  <c r="C16" i="4" s="1"/>
  <c r="B23" i="4"/>
  <c r="G22" i="4"/>
  <c r="G21" i="4"/>
  <c r="G20" i="4"/>
  <c r="F19" i="4"/>
  <c r="E19" i="4"/>
  <c r="D19" i="4"/>
  <c r="G19" i="4" s="1"/>
  <c r="C19" i="4"/>
  <c r="B19" i="4"/>
  <c r="G18" i="4"/>
  <c r="G17" i="4"/>
  <c r="G16" i="4" s="1"/>
  <c r="F16" i="4"/>
  <c r="E16" i="4"/>
  <c r="D16" i="4"/>
  <c r="B16" i="4"/>
  <c r="G14" i="4"/>
  <c r="G13" i="4"/>
  <c r="G12" i="4"/>
  <c r="F11" i="4"/>
  <c r="E11" i="4"/>
  <c r="E4" i="4" s="1"/>
  <c r="E27" i="4" s="1"/>
  <c r="D11" i="4"/>
  <c r="C11" i="4"/>
  <c r="B11" i="4"/>
  <c r="G10" i="4"/>
  <c r="G9" i="4"/>
  <c r="G8" i="4"/>
  <c r="G7" i="4"/>
  <c r="F7" i="4"/>
  <c r="E7" i="4"/>
  <c r="D7" i="4"/>
  <c r="C7" i="4"/>
  <c r="B7" i="4"/>
  <c r="G6" i="4"/>
  <c r="G5" i="4"/>
  <c r="F4" i="4"/>
  <c r="F27" i="4" s="1"/>
  <c r="D4" i="4"/>
  <c r="D27" i="4" s="1"/>
  <c r="C4" i="4"/>
  <c r="B4" i="4"/>
  <c r="B27" i="4" s="1"/>
  <c r="G77" i="3"/>
  <c r="G76" i="3"/>
  <c r="G75" i="3"/>
  <c r="G74" i="3"/>
  <c r="G73" i="3"/>
  <c r="F73" i="3"/>
  <c r="E73" i="3"/>
  <c r="D73" i="3"/>
  <c r="C73" i="3"/>
  <c r="B73" i="3"/>
  <c r="G71" i="3"/>
  <c r="G70" i="3"/>
  <c r="G69" i="3"/>
  <c r="G68" i="3"/>
  <c r="G67" i="3"/>
  <c r="G66" i="3"/>
  <c r="G65" i="3"/>
  <c r="G64" i="3"/>
  <c r="G63" i="3"/>
  <c r="F62" i="3"/>
  <c r="E62" i="3"/>
  <c r="D62" i="3"/>
  <c r="G62" i="3" s="1"/>
  <c r="C62" i="3"/>
  <c r="B62" i="3"/>
  <c r="G60" i="3"/>
  <c r="G59" i="3"/>
  <c r="G58" i="3"/>
  <c r="G57" i="3"/>
  <c r="G56" i="3"/>
  <c r="G55" i="3"/>
  <c r="G54" i="3"/>
  <c r="G53" i="3"/>
  <c r="F53" i="3"/>
  <c r="E53" i="3"/>
  <c r="D53" i="3"/>
  <c r="C53" i="3"/>
  <c r="B53" i="3"/>
  <c r="G51" i="3"/>
  <c r="G50" i="3"/>
  <c r="G49" i="3"/>
  <c r="G48" i="3"/>
  <c r="G47" i="3"/>
  <c r="G46" i="3"/>
  <c r="G45" i="3"/>
  <c r="G44" i="3"/>
  <c r="F43" i="3"/>
  <c r="E43" i="3"/>
  <c r="E42" i="3" s="1"/>
  <c r="D43" i="3"/>
  <c r="G43" i="3" s="1"/>
  <c r="C43" i="3"/>
  <c r="B43" i="3"/>
  <c r="F42" i="3"/>
  <c r="C42" i="3"/>
  <c r="B42" i="3"/>
  <c r="G40" i="3"/>
  <c r="G39" i="3"/>
  <c r="G38" i="3"/>
  <c r="G37" i="3"/>
  <c r="F36" i="3"/>
  <c r="E36" i="3"/>
  <c r="D36" i="3"/>
  <c r="G36" i="3" s="1"/>
  <c r="C36" i="3"/>
  <c r="B36" i="3"/>
  <c r="G34" i="3"/>
  <c r="G33" i="3"/>
  <c r="G32" i="3"/>
  <c r="G31" i="3"/>
  <c r="G30" i="3"/>
  <c r="G29" i="3"/>
  <c r="G28" i="3"/>
  <c r="G27" i="3"/>
  <c r="G26" i="3"/>
  <c r="G25" i="3"/>
  <c r="F25" i="3"/>
  <c r="E25" i="3"/>
  <c r="D25" i="3"/>
  <c r="C25" i="3"/>
  <c r="B25" i="3"/>
  <c r="G23" i="3"/>
  <c r="G22" i="3"/>
  <c r="G21" i="3"/>
  <c r="G20" i="3"/>
  <c r="G19" i="3"/>
  <c r="G18" i="3"/>
  <c r="G17" i="3"/>
  <c r="F16" i="3"/>
  <c r="E16" i="3"/>
  <c r="D16" i="3"/>
  <c r="C16" i="3"/>
  <c r="B16" i="3"/>
  <c r="G14" i="3"/>
  <c r="G13" i="3"/>
  <c r="G12" i="3"/>
  <c r="G11" i="3"/>
  <c r="G10" i="3"/>
  <c r="G9" i="3"/>
  <c r="G6" i="3" s="1"/>
  <c r="G8" i="3"/>
  <c r="G7" i="3"/>
  <c r="F6" i="3"/>
  <c r="E6" i="3"/>
  <c r="D6" i="3"/>
  <c r="C6" i="3"/>
  <c r="C5" i="3" s="1"/>
  <c r="C79" i="3" s="1"/>
  <c r="B6" i="3"/>
  <c r="E5" i="3"/>
  <c r="E79" i="3" s="1"/>
  <c r="G24" i="2"/>
  <c r="G23" i="2"/>
  <c r="G22" i="2"/>
  <c r="G21" i="2"/>
  <c r="G20" i="2"/>
  <c r="G19" i="2"/>
  <c r="G18" i="2"/>
  <c r="G17" i="2"/>
  <c r="G16" i="2" s="1"/>
  <c r="F16" i="2"/>
  <c r="E16" i="2"/>
  <c r="D16" i="2"/>
  <c r="C16" i="2"/>
  <c r="B16" i="2"/>
  <c r="G13" i="2"/>
  <c r="G12" i="2"/>
  <c r="G11" i="2"/>
  <c r="G10" i="2"/>
  <c r="G9" i="2"/>
  <c r="G8" i="2"/>
  <c r="G7" i="2"/>
  <c r="G6" i="2"/>
  <c r="F5" i="2"/>
  <c r="F26" i="2" s="1"/>
  <c r="E5" i="2"/>
  <c r="E26" i="2" s="1"/>
  <c r="D5" i="2"/>
  <c r="D26" i="2" s="1"/>
  <c r="C5" i="2"/>
  <c r="C26" i="2" s="1"/>
  <c r="B5" i="2"/>
  <c r="B26" i="2" s="1"/>
  <c r="G152" i="1"/>
  <c r="G151" i="1"/>
  <c r="G150" i="1"/>
  <c r="G149" i="1"/>
  <c r="G148" i="1"/>
  <c r="G147" i="1"/>
  <c r="G146" i="1"/>
  <c r="F145" i="1"/>
  <c r="E145" i="1"/>
  <c r="D145" i="1"/>
  <c r="G145" i="1" s="1"/>
  <c r="C145" i="1"/>
  <c r="B145" i="1"/>
  <c r="G144" i="1"/>
  <c r="G143" i="1"/>
  <c r="G142" i="1"/>
  <c r="G141" i="1"/>
  <c r="F141" i="1"/>
  <c r="E141" i="1"/>
  <c r="D141" i="1"/>
  <c r="C141" i="1"/>
  <c r="B141" i="1"/>
  <c r="G140" i="1"/>
  <c r="G139" i="1"/>
  <c r="G138" i="1"/>
  <c r="G137" i="1"/>
  <c r="G136" i="1"/>
  <c r="G135" i="1"/>
  <c r="G134" i="1"/>
  <c r="G133" i="1"/>
  <c r="F132" i="1"/>
  <c r="E132" i="1"/>
  <c r="D132" i="1"/>
  <c r="G132" i="1" s="1"/>
  <c r="C132" i="1"/>
  <c r="B132" i="1"/>
  <c r="G131" i="1"/>
  <c r="G130" i="1"/>
  <c r="G129" i="1"/>
  <c r="F128" i="1"/>
  <c r="E128" i="1"/>
  <c r="D128" i="1"/>
  <c r="G128" i="1" s="1"/>
  <c r="C128" i="1"/>
  <c r="B128" i="1"/>
  <c r="G127" i="1"/>
  <c r="G126" i="1"/>
  <c r="G125" i="1"/>
  <c r="G124" i="1"/>
  <c r="G123" i="1"/>
  <c r="G122" i="1"/>
  <c r="G121" i="1"/>
  <c r="G120" i="1"/>
  <c r="G119" i="1"/>
  <c r="F118" i="1"/>
  <c r="E118" i="1"/>
  <c r="D118" i="1"/>
  <c r="G118" i="1" s="1"/>
  <c r="C118" i="1"/>
  <c r="B118" i="1"/>
  <c r="G117" i="1"/>
  <c r="G116" i="1"/>
  <c r="G115" i="1"/>
  <c r="G114" i="1"/>
  <c r="G113" i="1"/>
  <c r="G112" i="1"/>
  <c r="G111" i="1"/>
  <c r="G110" i="1"/>
  <c r="G109" i="1"/>
  <c r="G108" i="1"/>
  <c r="F108" i="1"/>
  <c r="E108" i="1"/>
  <c r="D108" i="1"/>
  <c r="C108" i="1"/>
  <c r="B108" i="1"/>
  <c r="G107" i="1"/>
  <c r="G106" i="1"/>
  <c r="G105" i="1"/>
  <c r="G104" i="1"/>
  <c r="G103" i="1"/>
  <c r="G102" i="1"/>
  <c r="G101" i="1"/>
  <c r="G100" i="1"/>
  <c r="G99" i="1"/>
  <c r="G98" i="1"/>
  <c r="F98" i="1"/>
  <c r="E98" i="1"/>
  <c r="D98" i="1"/>
  <c r="C98" i="1"/>
  <c r="B98" i="1"/>
  <c r="G97" i="1"/>
  <c r="G96" i="1"/>
  <c r="G95" i="1"/>
  <c r="G94" i="1"/>
  <c r="G93" i="1"/>
  <c r="G92" i="1"/>
  <c r="G91" i="1"/>
  <c r="G90" i="1"/>
  <c r="G89" i="1"/>
  <c r="F88" i="1"/>
  <c r="E88" i="1"/>
  <c r="E79" i="1" s="1"/>
  <c r="D88" i="1"/>
  <c r="G88" i="1" s="1"/>
  <c r="C88" i="1"/>
  <c r="B88" i="1"/>
  <c r="G87" i="1"/>
  <c r="G86" i="1"/>
  <c r="G85" i="1"/>
  <c r="G84" i="1"/>
  <c r="G83" i="1"/>
  <c r="G80" i="1" s="1"/>
  <c r="G82" i="1"/>
  <c r="G81" i="1"/>
  <c r="F80" i="1"/>
  <c r="F79" i="1" s="1"/>
  <c r="E80" i="1"/>
  <c r="D80" i="1"/>
  <c r="C80" i="1"/>
  <c r="C79" i="1" s="1"/>
  <c r="B80" i="1"/>
  <c r="B79" i="1" s="1"/>
  <c r="D79" i="1"/>
  <c r="G77" i="1"/>
  <c r="G76" i="1"/>
  <c r="G75" i="1"/>
  <c r="G74" i="1"/>
  <c r="G73" i="1"/>
  <c r="G72" i="1"/>
  <c r="G71" i="1"/>
  <c r="F70" i="1"/>
  <c r="E70" i="1"/>
  <c r="D70" i="1"/>
  <c r="G70" i="1" s="1"/>
  <c r="C70" i="1"/>
  <c r="B70" i="1"/>
  <c r="G69" i="1"/>
  <c r="G68" i="1"/>
  <c r="G67" i="1"/>
  <c r="G66" i="1"/>
  <c r="F66" i="1"/>
  <c r="E66" i="1"/>
  <c r="D66" i="1"/>
  <c r="C66" i="1"/>
  <c r="B66" i="1"/>
  <c r="G65" i="1"/>
  <c r="G64" i="1"/>
  <c r="G63" i="1"/>
  <c r="G62" i="1"/>
  <c r="G61" i="1"/>
  <c r="G60" i="1"/>
  <c r="G59" i="1"/>
  <c r="G58" i="1"/>
  <c r="F57" i="1"/>
  <c r="E57" i="1"/>
  <c r="D57" i="1"/>
  <c r="G57" i="1" s="1"/>
  <c r="C57" i="1"/>
  <c r="B57" i="1"/>
  <c r="G56" i="1"/>
  <c r="G55" i="1"/>
  <c r="G54" i="1"/>
  <c r="F53" i="1"/>
  <c r="E53" i="1"/>
  <c r="D53" i="1"/>
  <c r="G53" i="1" s="1"/>
  <c r="C53" i="1"/>
  <c r="B53" i="1"/>
  <c r="G52" i="1"/>
  <c r="G51" i="1"/>
  <c r="G50" i="1"/>
  <c r="G49" i="1"/>
  <c r="G48" i="1"/>
  <c r="G47" i="1"/>
  <c r="G46" i="1"/>
  <c r="G45" i="1"/>
  <c r="G44" i="1"/>
  <c r="F43" i="1"/>
  <c r="E43" i="1"/>
  <c r="D43" i="1"/>
  <c r="G43" i="1" s="1"/>
  <c r="C43" i="1"/>
  <c r="B43" i="1"/>
  <c r="G42" i="1"/>
  <c r="G41" i="1"/>
  <c r="G40" i="1"/>
  <c r="G39" i="1"/>
  <c r="G38" i="1"/>
  <c r="G37" i="1"/>
  <c r="G36" i="1"/>
  <c r="G35" i="1"/>
  <c r="G34" i="1"/>
  <c r="G33" i="1"/>
  <c r="F33" i="1"/>
  <c r="E33" i="1"/>
  <c r="D33" i="1"/>
  <c r="C33" i="1"/>
  <c r="B33" i="1"/>
  <c r="G32" i="1"/>
  <c r="G31" i="1"/>
  <c r="G30" i="1"/>
  <c r="G29" i="1"/>
  <c r="G28" i="1"/>
  <c r="G27" i="1"/>
  <c r="G26" i="1"/>
  <c r="G25" i="1"/>
  <c r="G24" i="1"/>
  <c r="F23" i="1"/>
  <c r="E23" i="1"/>
  <c r="D23" i="1"/>
  <c r="G23" i="1" s="1"/>
  <c r="C23" i="1"/>
  <c r="B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F5" i="1"/>
  <c r="E5" i="1"/>
  <c r="D5" i="1"/>
  <c r="C5" i="1"/>
  <c r="B5" i="1"/>
  <c r="G16" i="3" l="1"/>
  <c r="F4" i="1"/>
  <c r="F154" i="1" s="1"/>
  <c r="B4" i="1"/>
  <c r="B154" i="1" s="1"/>
  <c r="G13" i="1"/>
  <c r="B5" i="3"/>
  <c r="B79" i="3" s="1"/>
  <c r="F5" i="3"/>
  <c r="F79" i="3" s="1"/>
  <c r="D5" i="3"/>
  <c r="G5" i="2"/>
  <c r="G26" i="2" s="1"/>
  <c r="D4" i="1"/>
  <c r="D154" i="1" s="1"/>
  <c r="C4" i="1"/>
  <c r="C154" i="1" s="1"/>
  <c r="G5" i="1"/>
  <c r="E4" i="1"/>
  <c r="E154" i="1" s="1"/>
  <c r="G79" i="1"/>
  <c r="G5" i="3"/>
  <c r="G79" i="3" s="1"/>
  <c r="C27" i="4"/>
  <c r="D42" i="3"/>
  <c r="G42" i="3" s="1"/>
  <c r="G11" i="4"/>
  <c r="G4" i="4" s="1"/>
  <c r="G27" i="4" s="1"/>
  <c r="G4" i="1" l="1"/>
  <c r="G154" i="1" s="1"/>
  <c r="D79" i="3"/>
</calcChain>
</file>

<file path=xl/sharedStrings.xml><?xml version="1.0" encoding="utf-8"?>
<sst xmlns="http://schemas.openxmlformats.org/spreadsheetml/2006/main" count="297" uniqueCount="159">
  <si>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</si>
  <si>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</si>
  <si>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</si>
  <si>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</si>
  <si>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</si>
  <si>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</si>
  <si>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</si>
  <si>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</si>
  <si>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</si>
  <si>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</si>
  <si>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</si>
  <si>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</si>
  <si>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</si>
  <si>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</si>
  <si>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</si>
  <si>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</si>
  <si>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</si>
  <si>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</si>
  <si>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</si>
  <si>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</si>
  <si>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</si>
  <si>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</si>
  <si>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</si>
  <si>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</si>
  <si>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</si>
  <si>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</si>
  <si>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</si>
  <si>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</si>
  <si>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</si>
  <si>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</si>
  <si>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</si>
  <si>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</si>
  <si>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</si>
  <si>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</si>
  <si>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</si>
  <si>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</si>
  <si>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</si>
  <si>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</si>
  <si>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</si>
  <si>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</si>
  <si>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</si>
  <si>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</si>
  <si>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</si>
  <si>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</si>
  <si>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</si>
  <si>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</si>
  <si>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</si>
  <si>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</si>
  <si>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</si>
  <si>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</si>
  <si>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</si>
  <si>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</si>
  <si>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</si>
  <si>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</si>
  <si>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</si>
  <si>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</si>
  <si>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</si>
  <si>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</si>
  <si>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</si>
  <si>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</si>
  <si>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</si>
  <si>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</si>
  <si>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</si>
  <si>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</si>
  <si>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</si>
  <si>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</si>
  <si>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</si>
  <si>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</si>
  <si>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</si>
  <si>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</si>
  <si>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</si>
  <si>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</si>
  <si>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</si>
  <si>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</si>
  <si>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</si>
  <si>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</si>
  <si>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</si>
  <si>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</si>
  <si>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</si>
  <si>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</si>
  <si>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</si>
  <si>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</si>
  <si>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</si>
  <si>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</si>
  <si>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</si>
  <si>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</si>
  <si>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</si>
  <si>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</si>
  <si>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</si>
  <si>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</si>
  <si>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</si>
  <si>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</si>
  <si>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</si>
  <si>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</si>
  <si>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</si>
  <si>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</si>
  <si>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</si>
  <si>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</si>
  <si>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</si>
  <si>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</si>
  <si>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</si>
  <si>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</si>
  <si>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</si>
  <si>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</si>
  <si>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</si>
  <si>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</si>
  <si>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</si>
  <si>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</si>
  <si>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</si>
  <si>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</si>
  <si>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</si>
  <si>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</si>
  <si>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</si>
  <si>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</si>
  <si>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</si>
  <si>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</si>
  <si>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</si>
  <si>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</si>
  <si>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</si>
  <si>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</si>
  <si>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</si>
  <si>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</si>
  <si>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</si>
  <si>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</si>
  <si>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</si>
  <si>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</si>
  <si>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</si>
  <si>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</si>
  <si>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</si>
  <si>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</si>
  <si>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</si>
  <si>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</si>
  <si>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</si>
  <si>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</si>
  <si>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 xml:space="preserve">Devengado 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</si>
  <si>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</si>
  <si>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</si>
  <si>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</si>
  <si>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</si>
  <si>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</si>
  <si>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</si>
  <si>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</si>
  <si>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</si>
  <si>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</si>
  <si>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</si>
  <si>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</si>
  <si>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</si>
  <si>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</si>
  <si>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@se6#16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</si>
  <si>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</si>
  <si>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</si>
  <si>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</si>
  <si>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</si>
  <si>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</si>
  <si>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</si>
  <si>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Estado Analítico del Ejercicio del Presupuesto de Egresos Detallado - LDF
Clasificación por Objeto del Gasto (Capítulo y Concepto)
Del 1 de enero al 31 de diciembre de 2017
(PESOS)</t>
  </si>
  <si>
    <t>PATRONATO DEL PARQUE ZOOLÓGICO DE LEÓN
Estado Analítico del Ejercicio del Presupuesto de Egresos Detallado - LDF
Clasificación Administrativa
Del 1 de enero al 31 de diciembre de 2017
(PESOS)</t>
  </si>
  <si>
    <t>PATRONATO DEL PARQUE ZOOLÓGICO DE LEÓN
Estado Analítico del Ejercicio del Presupuesto de Egresos Detallado - LDF
Clasificación Funcional (Finalidad y Función)
Del 1 de enero Al 31 de diciembre de 2017
(PESOS)</t>
  </si>
  <si>
    <t>PATRONATO DEL PARQUE ZOOLÓGICO DE LEÓN
Estado Analítico del Ejercicio del Presupuesto de Egresos Detallado - LDF
Clasificación de Servicios Personales por Categoría
Del 1 de enero al 31 de diciembre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</si>
</sst>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4" fontId="3" fillId="0" borderId="4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4" fontId="3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2"/>
    </xf>
    <xf numFmtId="4" fontId="4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left" vertical="center" indent="1"/>
    </xf>
    <xf numFmtId="4" fontId="5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2"/>
    </xf>
    <xf numFmtId="4" fontId="6" fillId="0" borderId="7" xfId="0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4" fontId="6" fillId="0" borderId="6" xfId="0" applyNumberFormat="1" applyFont="1" applyBorder="1" applyAlignment="1">
      <alignment vertical="center"/>
    </xf>
    <xf numFmtId="0" fontId="6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4" fontId="6" fillId="0" borderId="4" xfId="0" applyNumberFormat="1" applyFont="1" applyBorder="1" applyAlignment="1">
      <alignment vertical="center"/>
    </xf>
    <xf numFmtId="0" fontId="5" fillId="0" borderId="7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justify" vertical="center"/>
    </xf>
    <xf numFmtId="4" fontId="5" fillId="0" borderId="6" xfId="0" applyNumberFormat="1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4" fontId="5" fillId="0" borderId="4" xfId="0" applyNumberFormat="1" applyFont="1" applyBorder="1" applyAlignment="1">
      <alignment vertical="center"/>
    </xf>
    <xf numFmtId="0" fontId="6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/>
    </xf>
    <xf numFmtId="0" fontId="6" fillId="0" borderId="0" xfId="1" applyProtection="1">
      <protection locked="0"/>
    </xf>
    <xf numFmtId="0" fontId="6" fillId="0" borderId="0" xfId="1"/>
    <xf numFmtId="0" fontId="8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43"/>
  </cols>
  <sheetData>
    <row r="1" spans="1:2">
      <c r="A1" s="42"/>
      <c r="B1" s="42"/>
    </row>
    <row r="2020" spans="1:1">
      <c r="A2020" s="44" t="s">
        <v>148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5"/>
  <sheetViews>
    <sheetView tabSelected="1" workbookViewId="0">
      <selection activeCell="A21" sqref="A21"/>
    </sheetView>
  </sheetViews>
  <sheetFormatPr baseColWidth="10" defaultRowHeight="12.75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>
      <c r="A1" s="45" t="s">
        <v>155</v>
      </c>
      <c r="B1" s="46"/>
      <c r="C1" s="46"/>
      <c r="D1" s="46"/>
      <c r="E1" s="46"/>
      <c r="F1" s="46"/>
      <c r="G1" s="47"/>
    </row>
    <row r="2" spans="1:7">
      <c r="A2" s="2"/>
      <c r="B2" s="48" t="s">
        <v>0</v>
      </c>
      <c r="C2" s="48"/>
      <c r="D2" s="48"/>
      <c r="E2" s="48"/>
      <c r="F2" s="48"/>
      <c r="G2" s="2"/>
    </row>
    <row r="3" spans="1:7" ht="22.5">
      <c r="A3" s="3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3" t="s">
        <v>7</v>
      </c>
    </row>
    <row r="4" spans="1:7">
      <c r="A4" s="6" t="s">
        <v>8</v>
      </c>
      <c r="B4" s="7">
        <f>B5+B13+B23+B33+B43+B53+B57+B66+B70</f>
        <v>52198543.006138161</v>
      </c>
      <c r="C4" s="7">
        <f t="shared" ref="C4:G4" si="0">C5+C13+C23+C33+C43+C53+C57+C66+C70</f>
        <v>9534226.8720052652</v>
      </c>
      <c r="D4" s="7">
        <f t="shared" si="0"/>
        <v>59844079.75</v>
      </c>
      <c r="E4" s="7">
        <f t="shared" si="0"/>
        <v>59844079.75</v>
      </c>
      <c r="F4" s="7">
        <f t="shared" si="0"/>
        <v>59844079.75</v>
      </c>
      <c r="G4" s="7">
        <f t="shared" si="0"/>
        <v>0</v>
      </c>
    </row>
    <row r="5" spans="1:7">
      <c r="A5" s="8" t="s">
        <v>9</v>
      </c>
      <c r="B5" s="9">
        <f>SUM(B6:B12)</f>
        <v>26907284.328306124</v>
      </c>
      <c r="C5" s="9">
        <f t="shared" ref="C5:G5" si="1">SUM(C6:C12)</f>
        <v>116194.98590526549</v>
      </c>
      <c r="D5" s="9">
        <f t="shared" si="1"/>
        <v>25271356.709999997</v>
      </c>
      <c r="E5" s="9">
        <f t="shared" si="1"/>
        <v>25271356.709999997</v>
      </c>
      <c r="F5" s="9">
        <f t="shared" si="1"/>
        <v>25271356.709999997</v>
      </c>
      <c r="G5" s="9">
        <f t="shared" si="1"/>
        <v>0</v>
      </c>
    </row>
    <row r="6" spans="1:7">
      <c r="A6" s="10" t="s">
        <v>10</v>
      </c>
      <c r="B6" s="11">
        <v>13639918.861399997</v>
      </c>
      <c r="C6" s="11">
        <v>114280.40683448128</v>
      </c>
      <c r="D6" s="11">
        <v>12449412.360000001</v>
      </c>
      <c r="E6" s="11">
        <v>12449412.360000001</v>
      </c>
      <c r="F6" s="11">
        <v>12449412.360000001</v>
      </c>
      <c r="G6" s="11">
        <f>D6-E6</f>
        <v>0</v>
      </c>
    </row>
    <row r="7" spans="1:7">
      <c r="A7" s="10" t="s">
        <v>11</v>
      </c>
      <c r="B7" s="11">
        <v>600401.70295399998</v>
      </c>
      <c r="C7" s="11">
        <v>69540.766509999987</v>
      </c>
      <c r="D7" s="11">
        <v>694349.87</v>
      </c>
      <c r="E7" s="11">
        <v>694349.87</v>
      </c>
      <c r="F7" s="11">
        <v>694349.87</v>
      </c>
      <c r="G7" s="11">
        <f t="shared" ref="G7:G70" si="2">D7-E7</f>
        <v>0</v>
      </c>
    </row>
    <row r="8" spans="1:7">
      <c r="A8" s="10" t="s">
        <v>12</v>
      </c>
      <c r="B8" s="11">
        <v>3594009.1437545442</v>
      </c>
      <c r="C8" s="11">
        <v>60448.64558278583</v>
      </c>
      <c r="D8" s="11">
        <v>3737143.3499999996</v>
      </c>
      <c r="E8" s="11">
        <v>3737143.3499999996</v>
      </c>
      <c r="F8" s="11">
        <v>3737143.3499999996</v>
      </c>
      <c r="G8" s="11">
        <f t="shared" si="2"/>
        <v>0</v>
      </c>
    </row>
    <row r="9" spans="1:7">
      <c r="A9" s="10" t="s">
        <v>13</v>
      </c>
      <c r="B9" s="11">
        <v>3849243.738227</v>
      </c>
      <c r="C9" s="11">
        <v>18.794651999603957</v>
      </c>
      <c r="D9" s="11">
        <v>3527065.379999999</v>
      </c>
      <c r="E9" s="11">
        <v>3527065.379999999</v>
      </c>
      <c r="F9" s="11">
        <v>3527065.379999999</v>
      </c>
      <c r="G9" s="11">
        <f t="shared" si="2"/>
        <v>0</v>
      </c>
    </row>
    <row r="10" spans="1:7">
      <c r="A10" s="10" t="s">
        <v>14</v>
      </c>
      <c r="B10" s="11">
        <v>4897589.1289537838</v>
      </c>
      <c r="C10" s="11">
        <v>-114869.93319800124</v>
      </c>
      <c r="D10" s="11">
        <v>4382756.8599999985</v>
      </c>
      <c r="E10" s="11">
        <v>4382756.8599999985</v>
      </c>
      <c r="F10" s="11">
        <v>4382756.8599999985</v>
      </c>
      <c r="G10" s="11">
        <f t="shared" si="2"/>
        <v>0</v>
      </c>
    </row>
    <row r="11" spans="1:7">
      <c r="A11" s="10" t="s">
        <v>15</v>
      </c>
      <c r="B11" s="11">
        <v>326121.75301679998</v>
      </c>
      <c r="C11" s="11">
        <v>-13223.694475999975</v>
      </c>
      <c r="D11" s="11">
        <v>480628.88999999996</v>
      </c>
      <c r="E11" s="11">
        <v>480628.88999999996</v>
      </c>
      <c r="F11" s="11">
        <v>480628.88999999996</v>
      </c>
      <c r="G11" s="11">
        <f t="shared" si="2"/>
        <v>0</v>
      </c>
    </row>
    <row r="12" spans="1:7">
      <c r="A12" s="10" t="s">
        <v>16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f t="shared" si="2"/>
        <v>0</v>
      </c>
    </row>
    <row r="13" spans="1:7">
      <c r="A13" s="8" t="s">
        <v>17</v>
      </c>
      <c r="B13" s="9">
        <f>SUM(B14:B22)</f>
        <v>14348084.543166606</v>
      </c>
      <c r="C13" s="9">
        <f t="shared" ref="C13:F13" si="3">SUM(C14:C22)</f>
        <v>-273149.42189999996</v>
      </c>
      <c r="D13" s="9">
        <f t="shared" si="3"/>
        <v>13226138.530000001</v>
      </c>
      <c r="E13" s="9">
        <f t="shared" si="3"/>
        <v>13226138.530000001</v>
      </c>
      <c r="F13" s="9">
        <f t="shared" si="3"/>
        <v>13226138.530000001</v>
      </c>
      <c r="G13" s="9">
        <f t="shared" si="2"/>
        <v>0</v>
      </c>
    </row>
    <row r="14" spans="1:7">
      <c r="A14" s="10" t="s">
        <v>18</v>
      </c>
      <c r="B14" s="11">
        <v>485921.42454890197</v>
      </c>
      <c r="C14" s="11">
        <v>8051.5280000000494</v>
      </c>
      <c r="D14" s="11">
        <v>429183.49</v>
      </c>
      <c r="E14" s="11">
        <v>429183.49</v>
      </c>
      <c r="F14" s="11">
        <v>429183.49</v>
      </c>
      <c r="G14" s="11">
        <f t="shared" si="2"/>
        <v>0</v>
      </c>
    </row>
    <row r="15" spans="1:7">
      <c r="A15" s="10" t="s">
        <v>19</v>
      </c>
      <c r="B15" s="11">
        <v>7952849.418275727</v>
      </c>
      <c r="C15" s="11">
        <v>18608.274500000291</v>
      </c>
      <c r="D15" s="11">
        <v>7711511.7199999997</v>
      </c>
      <c r="E15" s="11">
        <v>7711511.7199999997</v>
      </c>
      <c r="F15" s="11">
        <v>7711511.7199999997</v>
      </c>
      <c r="G15" s="11">
        <f t="shared" si="2"/>
        <v>0</v>
      </c>
    </row>
    <row r="16" spans="1:7">
      <c r="A16" s="10" t="s">
        <v>20</v>
      </c>
      <c r="B16" s="11">
        <v>4683884.4015000006</v>
      </c>
      <c r="C16" s="11">
        <v>-236775.3200000003</v>
      </c>
      <c r="D16" s="11">
        <v>4082545.6700000004</v>
      </c>
      <c r="E16" s="11">
        <v>4082545.6700000004</v>
      </c>
      <c r="F16" s="11">
        <v>4082545.6700000004</v>
      </c>
      <c r="G16" s="11">
        <f t="shared" si="2"/>
        <v>0</v>
      </c>
    </row>
    <row r="17" spans="1:7">
      <c r="A17" s="10" t="s">
        <v>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f t="shared" si="2"/>
        <v>0</v>
      </c>
    </row>
    <row r="18" spans="1:7">
      <c r="A18" s="10" t="s">
        <v>22</v>
      </c>
      <c r="B18" s="11">
        <v>229384.96000000002</v>
      </c>
      <c r="C18" s="11">
        <v>-14035.450000000012</v>
      </c>
      <c r="D18" s="11">
        <v>191950.22999999998</v>
      </c>
      <c r="E18" s="11">
        <v>191950.22999999998</v>
      </c>
      <c r="F18" s="11">
        <v>191950.22999999998</v>
      </c>
      <c r="G18" s="11">
        <f t="shared" si="2"/>
        <v>0</v>
      </c>
    </row>
    <row r="19" spans="1:7">
      <c r="A19" s="10" t="s">
        <v>23</v>
      </c>
      <c r="B19" s="11">
        <v>529905.5388419755</v>
      </c>
      <c r="C19" s="11">
        <v>-28644.304400000023</v>
      </c>
      <c r="D19" s="11">
        <v>513440.63</v>
      </c>
      <c r="E19" s="11">
        <v>513440.63</v>
      </c>
      <c r="F19" s="11">
        <v>513440.63</v>
      </c>
      <c r="G19" s="11">
        <f t="shared" si="2"/>
        <v>0</v>
      </c>
    </row>
    <row r="20" spans="1:7">
      <c r="A20" s="10" t="s">
        <v>24</v>
      </c>
      <c r="B20" s="11">
        <v>237138.8</v>
      </c>
      <c r="C20" s="11">
        <v>0</v>
      </c>
      <c r="D20" s="11">
        <v>154357.42000000001</v>
      </c>
      <c r="E20" s="11">
        <v>154357.42000000001</v>
      </c>
      <c r="F20" s="11">
        <v>154357.42000000001</v>
      </c>
      <c r="G20" s="11">
        <f t="shared" si="2"/>
        <v>0</v>
      </c>
    </row>
    <row r="21" spans="1:7">
      <c r="A21" s="10" t="s">
        <v>25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f t="shared" si="2"/>
        <v>0</v>
      </c>
    </row>
    <row r="22" spans="1:7">
      <c r="A22" s="10" t="s">
        <v>26</v>
      </c>
      <c r="B22" s="11">
        <v>229000</v>
      </c>
      <c r="C22" s="11">
        <v>-20354.149999999994</v>
      </c>
      <c r="D22" s="11">
        <v>143149.37</v>
      </c>
      <c r="E22" s="11">
        <v>143149.37</v>
      </c>
      <c r="F22" s="11">
        <v>143149.37</v>
      </c>
      <c r="G22" s="11">
        <f t="shared" si="2"/>
        <v>0</v>
      </c>
    </row>
    <row r="23" spans="1:7">
      <c r="A23" s="8" t="s">
        <v>27</v>
      </c>
      <c r="B23" s="9">
        <f>SUM(B24:B32)</f>
        <v>10084438.834665436</v>
      </c>
      <c r="C23" s="9">
        <f t="shared" ref="C23:F23" si="4">SUM(C24:C32)</f>
        <v>1523346.3279999993</v>
      </c>
      <c r="D23" s="9">
        <f t="shared" si="4"/>
        <v>11771708.57</v>
      </c>
      <c r="E23" s="9">
        <f t="shared" si="4"/>
        <v>11771708.57</v>
      </c>
      <c r="F23" s="9">
        <f t="shared" si="4"/>
        <v>11771708.57</v>
      </c>
      <c r="G23" s="9">
        <f t="shared" si="2"/>
        <v>0</v>
      </c>
    </row>
    <row r="24" spans="1:7">
      <c r="A24" s="10" t="s">
        <v>28</v>
      </c>
      <c r="B24" s="11">
        <v>1291300</v>
      </c>
      <c r="C24" s="11">
        <v>195601.64999999991</v>
      </c>
      <c r="D24" s="11">
        <v>1512089.98</v>
      </c>
      <c r="E24" s="11">
        <v>1512089.98</v>
      </c>
      <c r="F24" s="11">
        <v>1512089.98</v>
      </c>
      <c r="G24" s="11">
        <f t="shared" si="2"/>
        <v>0</v>
      </c>
    </row>
    <row r="25" spans="1:7">
      <c r="A25" s="10" t="s">
        <v>29</v>
      </c>
      <c r="B25" s="11">
        <v>1024115.947</v>
      </c>
      <c r="C25" s="11">
        <v>-66535.044000000111</v>
      </c>
      <c r="D25" s="11">
        <v>621035.6</v>
      </c>
      <c r="E25" s="11">
        <v>621035.6</v>
      </c>
      <c r="F25" s="11">
        <v>621035.6</v>
      </c>
      <c r="G25" s="11">
        <f t="shared" si="2"/>
        <v>0</v>
      </c>
    </row>
    <row r="26" spans="1:7">
      <c r="A26" s="10" t="s">
        <v>30</v>
      </c>
      <c r="B26" s="11">
        <v>668400</v>
      </c>
      <c r="C26" s="11">
        <v>33300</v>
      </c>
      <c r="D26" s="11">
        <v>639821.27</v>
      </c>
      <c r="E26" s="11">
        <v>639821.27</v>
      </c>
      <c r="F26" s="11">
        <v>639821.27</v>
      </c>
      <c r="G26" s="11">
        <f t="shared" si="2"/>
        <v>0</v>
      </c>
    </row>
    <row r="27" spans="1:7">
      <c r="A27" s="10" t="s">
        <v>31</v>
      </c>
      <c r="B27" s="11">
        <v>641795.84562896751</v>
      </c>
      <c r="C27" s="11">
        <v>-26959.012000000104</v>
      </c>
      <c r="D27" s="11">
        <v>569153.26</v>
      </c>
      <c r="E27" s="11">
        <v>569153.26</v>
      </c>
      <c r="F27" s="11">
        <v>569153.26</v>
      </c>
      <c r="G27" s="11">
        <f t="shared" si="2"/>
        <v>0</v>
      </c>
    </row>
    <row r="28" spans="1:7">
      <c r="A28" s="10" t="s">
        <v>32</v>
      </c>
      <c r="B28" s="11">
        <v>2234832.3705000002</v>
      </c>
      <c r="C28" s="11">
        <v>1746521.6994999996</v>
      </c>
      <c r="D28" s="11">
        <v>4306328.6399999997</v>
      </c>
      <c r="E28" s="11">
        <v>4306328.6399999997</v>
      </c>
      <c r="F28" s="11">
        <v>4306328.6399999997</v>
      </c>
      <c r="G28" s="11">
        <f t="shared" si="2"/>
        <v>0</v>
      </c>
    </row>
    <row r="29" spans="1:7">
      <c r="A29" s="10" t="s">
        <v>33</v>
      </c>
      <c r="B29" s="11">
        <v>2601321.4280000003</v>
      </c>
      <c r="C29" s="11">
        <v>-41464.587999999989</v>
      </c>
      <c r="D29" s="11">
        <v>2386231.6500000004</v>
      </c>
      <c r="E29" s="11">
        <v>2386231.6500000004</v>
      </c>
      <c r="F29" s="11">
        <v>2386231.6500000004</v>
      </c>
      <c r="G29" s="11">
        <f t="shared" si="2"/>
        <v>0</v>
      </c>
    </row>
    <row r="30" spans="1:7">
      <c r="A30" s="10" t="s">
        <v>34</v>
      </c>
      <c r="B30" s="11">
        <v>422923.6715</v>
      </c>
      <c r="C30" s="11">
        <v>-176277.59749999997</v>
      </c>
      <c r="D30" s="11">
        <v>204223.06</v>
      </c>
      <c r="E30" s="11">
        <v>204223.06</v>
      </c>
      <c r="F30" s="11">
        <v>204223.06</v>
      </c>
      <c r="G30" s="11">
        <f t="shared" si="2"/>
        <v>0</v>
      </c>
    </row>
    <row r="31" spans="1:7">
      <c r="A31" s="10" t="s">
        <v>35</v>
      </c>
      <c r="B31" s="11">
        <v>741373.02</v>
      </c>
      <c r="C31" s="11">
        <v>-136278.92000000004</v>
      </c>
      <c r="D31" s="11">
        <v>1052015.28</v>
      </c>
      <c r="E31" s="11">
        <v>1052015.28</v>
      </c>
      <c r="F31" s="11">
        <v>1052015.28</v>
      </c>
      <c r="G31" s="11">
        <f t="shared" si="2"/>
        <v>0</v>
      </c>
    </row>
    <row r="32" spans="1:7">
      <c r="A32" s="10" t="s">
        <v>36</v>
      </c>
      <c r="B32" s="11">
        <v>458376.5520364705</v>
      </c>
      <c r="C32" s="11">
        <v>-4561.8599999999278</v>
      </c>
      <c r="D32" s="11">
        <v>480809.82999999996</v>
      </c>
      <c r="E32" s="11">
        <v>480809.82999999996</v>
      </c>
      <c r="F32" s="11">
        <v>480809.82999999996</v>
      </c>
      <c r="G32" s="11">
        <f t="shared" si="2"/>
        <v>0</v>
      </c>
    </row>
    <row r="33" spans="1:7">
      <c r="A33" s="8" t="s">
        <v>37</v>
      </c>
      <c r="B33" s="9">
        <f>SUM(B34:B42)</f>
        <v>0</v>
      </c>
      <c r="C33" s="9">
        <f t="shared" ref="C33:F33" si="5">SUM(C34:C42)</f>
        <v>0</v>
      </c>
      <c r="D33" s="9">
        <f t="shared" si="5"/>
        <v>0</v>
      </c>
      <c r="E33" s="9">
        <f t="shared" si="5"/>
        <v>0</v>
      </c>
      <c r="F33" s="9">
        <f t="shared" si="5"/>
        <v>0</v>
      </c>
      <c r="G33" s="9">
        <f t="shared" si="2"/>
        <v>0</v>
      </c>
    </row>
    <row r="34" spans="1:7">
      <c r="A34" s="10" t="s">
        <v>38</v>
      </c>
      <c r="B34" s="11"/>
      <c r="C34" s="11"/>
      <c r="D34" s="11"/>
      <c r="E34" s="11"/>
      <c r="F34" s="11"/>
      <c r="G34" s="11">
        <f t="shared" si="2"/>
        <v>0</v>
      </c>
    </row>
    <row r="35" spans="1:7">
      <c r="A35" s="10" t="s">
        <v>39</v>
      </c>
      <c r="B35" s="11"/>
      <c r="C35" s="11"/>
      <c r="D35" s="11"/>
      <c r="E35" s="11"/>
      <c r="F35" s="11"/>
      <c r="G35" s="11">
        <f t="shared" si="2"/>
        <v>0</v>
      </c>
    </row>
    <row r="36" spans="1:7">
      <c r="A36" s="10" t="s">
        <v>40</v>
      </c>
      <c r="B36" s="11"/>
      <c r="C36" s="11"/>
      <c r="D36" s="11"/>
      <c r="E36" s="11"/>
      <c r="F36" s="11"/>
      <c r="G36" s="11">
        <f t="shared" si="2"/>
        <v>0</v>
      </c>
    </row>
    <row r="37" spans="1:7">
      <c r="A37" s="10" t="s">
        <v>41</v>
      </c>
      <c r="B37" s="11"/>
      <c r="C37" s="11"/>
      <c r="D37" s="11"/>
      <c r="E37" s="11"/>
      <c r="F37" s="11"/>
      <c r="G37" s="11">
        <f t="shared" si="2"/>
        <v>0</v>
      </c>
    </row>
    <row r="38" spans="1:7">
      <c r="A38" s="10" t="s">
        <v>42</v>
      </c>
      <c r="B38" s="11"/>
      <c r="C38" s="11"/>
      <c r="D38" s="11"/>
      <c r="E38" s="11"/>
      <c r="F38" s="11"/>
      <c r="G38" s="11">
        <f t="shared" si="2"/>
        <v>0</v>
      </c>
    </row>
    <row r="39" spans="1:7">
      <c r="A39" s="10" t="s">
        <v>43</v>
      </c>
      <c r="B39" s="11"/>
      <c r="C39" s="11"/>
      <c r="D39" s="11"/>
      <c r="E39" s="11"/>
      <c r="F39" s="11"/>
      <c r="G39" s="11">
        <f t="shared" si="2"/>
        <v>0</v>
      </c>
    </row>
    <row r="40" spans="1:7">
      <c r="A40" s="10" t="s">
        <v>44</v>
      </c>
      <c r="B40" s="11"/>
      <c r="C40" s="11"/>
      <c r="D40" s="11"/>
      <c r="E40" s="11"/>
      <c r="F40" s="11"/>
      <c r="G40" s="11">
        <f t="shared" si="2"/>
        <v>0</v>
      </c>
    </row>
    <row r="41" spans="1:7">
      <c r="A41" s="10" t="s">
        <v>45</v>
      </c>
      <c r="B41" s="11"/>
      <c r="C41" s="11"/>
      <c r="D41" s="11"/>
      <c r="E41" s="11"/>
      <c r="F41" s="11"/>
      <c r="G41" s="11">
        <f t="shared" si="2"/>
        <v>0</v>
      </c>
    </row>
    <row r="42" spans="1:7">
      <c r="A42" s="10" t="s">
        <v>46</v>
      </c>
      <c r="B42" s="11"/>
      <c r="C42" s="11"/>
      <c r="D42" s="11"/>
      <c r="E42" s="11"/>
      <c r="F42" s="11"/>
      <c r="G42" s="11">
        <f t="shared" si="2"/>
        <v>0</v>
      </c>
    </row>
    <row r="43" spans="1:7">
      <c r="A43" s="8" t="s">
        <v>47</v>
      </c>
      <c r="B43" s="9">
        <f>SUM(B44:B52)</f>
        <v>858735.3</v>
      </c>
      <c r="C43" s="9">
        <f t="shared" ref="C43:F43" si="6">SUM(C44:C52)</f>
        <v>-31096.039999999994</v>
      </c>
      <c r="D43" s="9">
        <f t="shared" si="6"/>
        <v>1105194.17</v>
      </c>
      <c r="E43" s="9">
        <f t="shared" si="6"/>
        <v>1105194.17</v>
      </c>
      <c r="F43" s="9">
        <f t="shared" si="6"/>
        <v>1105194.17</v>
      </c>
      <c r="G43" s="9">
        <f t="shared" si="2"/>
        <v>0</v>
      </c>
    </row>
    <row r="44" spans="1:7">
      <c r="A44" s="10" t="s">
        <v>48</v>
      </c>
      <c r="B44" s="11">
        <v>141900</v>
      </c>
      <c r="C44" s="11">
        <v>-29866.410000000003</v>
      </c>
      <c r="D44" s="11">
        <v>170957.06999999998</v>
      </c>
      <c r="E44" s="11">
        <v>170957.06999999998</v>
      </c>
      <c r="F44" s="11">
        <v>170957.06999999998</v>
      </c>
      <c r="G44" s="11">
        <f t="shared" si="2"/>
        <v>0</v>
      </c>
    </row>
    <row r="45" spans="1:7">
      <c r="A45" s="10" t="s">
        <v>49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f t="shared" si="2"/>
        <v>0</v>
      </c>
    </row>
    <row r="46" spans="1:7">
      <c r="A46" s="10" t="s">
        <v>50</v>
      </c>
      <c r="B46" s="11">
        <v>170000</v>
      </c>
      <c r="C46" s="11">
        <v>63064.450000000012</v>
      </c>
      <c r="D46" s="11">
        <v>359862.45</v>
      </c>
      <c r="E46" s="11">
        <v>359862.45</v>
      </c>
      <c r="F46" s="11">
        <v>359862.45</v>
      </c>
      <c r="G46" s="11">
        <f t="shared" si="2"/>
        <v>0</v>
      </c>
    </row>
    <row r="47" spans="1:7">
      <c r="A47" s="10" t="s">
        <v>51</v>
      </c>
      <c r="B47" s="11">
        <v>250000</v>
      </c>
      <c r="C47" s="11">
        <v>54345.859999999986</v>
      </c>
      <c r="D47" s="11">
        <v>374345.86</v>
      </c>
      <c r="E47" s="11">
        <v>374345.86</v>
      </c>
      <c r="F47" s="11">
        <v>374345.86</v>
      </c>
      <c r="G47" s="11">
        <f t="shared" si="2"/>
        <v>0</v>
      </c>
    </row>
    <row r="48" spans="1:7">
      <c r="A48" s="10" t="s">
        <v>52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f t="shared" si="2"/>
        <v>0</v>
      </c>
    </row>
    <row r="49" spans="1:7">
      <c r="A49" s="10" t="s">
        <v>53</v>
      </c>
      <c r="B49" s="11">
        <v>196835.3</v>
      </c>
      <c r="C49" s="11">
        <v>-94352.919999999984</v>
      </c>
      <c r="D49" s="11">
        <v>139067.81</v>
      </c>
      <c r="E49" s="11">
        <v>139067.81</v>
      </c>
      <c r="F49" s="11">
        <v>139067.81</v>
      </c>
      <c r="G49" s="11">
        <f t="shared" si="2"/>
        <v>0</v>
      </c>
    </row>
    <row r="50" spans="1:7">
      <c r="A50" s="10" t="s">
        <v>54</v>
      </c>
      <c r="B50" s="11">
        <v>100000</v>
      </c>
      <c r="C50" s="11">
        <v>-24287.020000000004</v>
      </c>
      <c r="D50" s="11">
        <v>60960.98</v>
      </c>
      <c r="E50" s="11">
        <v>60960.98</v>
      </c>
      <c r="F50" s="11">
        <v>60960.98</v>
      </c>
      <c r="G50" s="11">
        <f t="shared" si="2"/>
        <v>0</v>
      </c>
    </row>
    <row r="51" spans="1:7">
      <c r="A51" s="10" t="s">
        <v>55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f t="shared" si="2"/>
        <v>0</v>
      </c>
    </row>
    <row r="52" spans="1:7">
      <c r="A52" s="10" t="s">
        <v>56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f t="shared" si="2"/>
        <v>0</v>
      </c>
    </row>
    <row r="53" spans="1:7">
      <c r="A53" s="8" t="s">
        <v>57</v>
      </c>
      <c r="B53" s="9">
        <f>SUM(B54:B56)</f>
        <v>0</v>
      </c>
      <c r="C53" s="9">
        <f t="shared" ref="C53:F53" si="7">SUM(C54:C56)</f>
        <v>8198931.0200000005</v>
      </c>
      <c r="D53" s="9">
        <f t="shared" si="7"/>
        <v>8469681.7699999996</v>
      </c>
      <c r="E53" s="9">
        <f t="shared" si="7"/>
        <v>8469681.7699999996</v>
      </c>
      <c r="F53" s="9">
        <f t="shared" si="7"/>
        <v>8469681.7699999996</v>
      </c>
      <c r="G53" s="9">
        <f t="shared" si="2"/>
        <v>0</v>
      </c>
    </row>
    <row r="54" spans="1:7">
      <c r="A54" s="10" t="s">
        <v>58</v>
      </c>
      <c r="B54" s="11">
        <v>0</v>
      </c>
      <c r="C54" s="11">
        <v>1768172.89</v>
      </c>
      <c r="D54" s="11">
        <v>2038923.64</v>
      </c>
      <c r="E54" s="11">
        <v>2038923.64</v>
      </c>
      <c r="F54" s="11">
        <v>2038923.64</v>
      </c>
      <c r="G54" s="11">
        <f t="shared" si="2"/>
        <v>0</v>
      </c>
    </row>
    <row r="55" spans="1:7">
      <c r="A55" s="10" t="s">
        <v>59</v>
      </c>
      <c r="B55" s="11">
        <v>0</v>
      </c>
      <c r="C55" s="11">
        <v>6430758.1300000008</v>
      </c>
      <c r="D55" s="11">
        <v>6430758.1299999999</v>
      </c>
      <c r="E55" s="11">
        <v>6430758.1299999999</v>
      </c>
      <c r="F55" s="11">
        <v>6430758.1299999999</v>
      </c>
      <c r="G55" s="11">
        <f t="shared" si="2"/>
        <v>0</v>
      </c>
    </row>
    <row r="56" spans="1:7">
      <c r="A56" s="10" t="s">
        <v>60</v>
      </c>
      <c r="B56" s="11"/>
      <c r="C56" s="11"/>
      <c r="D56" s="11"/>
      <c r="E56" s="11"/>
      <c r="F56" s="11"/>
      <c r="G56" s="11">
        <f t="shared" si="2"/>
        <v>0</v>
      </c>
    </row>
    <row r="57" spans="1:7">
      <c r="A57" s="8" t="s">
        <v>61</v>
      </c>
      <c r="B57" s="9">
        <f>SUM(B58:B65)</f>
        <v>0</v>
      </c>
      <c r="C57" s="9">
        <f t="shared" ref="C57:F57" si="8">SUM(C58:C65)</f>
        <v>0</v>
      </c>
      <c r="D57" s="9">
        <f t="shared" si="8"/>
        <v>0</v>
      </c>
      <c r="E57" s="9">
        <f t="shared" si="8"/>
        <v>0</v>
      </c>
      <c r="F57" s="9">
        <f t="shared" si="8"/>
        <v>0</v>
      </c>
      <c r="G57" s="9">
        <f t="shared" si="2"/>
        <v>0</v>
      </c>
    </row>
    <row r="58" spans="1:7">
      <c r="A58" s="10" t="s">
        <v>62</v>
      </c>
      <c r="B58" s="11"/>
      <c r="C58" s="11"/>
      <c r="D58" s="11"/>
      <c r="E58" s="11"/>
      <c r="F58" s="11"/>
      <c r="G58" s="11">
        <f t="shared" si="2"/>
        <v>0</v>
      </c>
    </row>
    <row r="59" spans="1:7">
      <c r="A59" s="10" t="s">
        <v>63</v>
      </c>
      <c r="B59" s="11"/>
      <c r="C59" s="11"/>
      <c r="D59" s="11"/>
      <c r="E59" s="11"/>
      <c r="F59" s="11"/>
      <c r="G59" s="11">
        <f t="shared" si="2"/>
        <v>0</v>
      </c>
    </row>
    <row r="60" spans="1:7">
      <c r="A60" s="10" t="s">
        <v>64</v>
      </c>
      <c r="B60" s="11"/>
      <c r="C60" s="11"/>
      <c r="D60" s="11"/>
      <c r="E60" s="11"/>
      <c r="F60" s="11"/>
      <c r="G60" s="11">
        <f t="shared" si="2"/>
        <v>0</v>
      </c>
    </row>
    <row r="61" spans="1:7">
      <c r="A61" s="10" t="s">
        <v>65</v>
      </c>
      <c r="B61" s="11"/>
      <c r="C61" s="11"/>
      <c r="D61" s="11"/>
      <c r="E61" s="11"/>
      <c r="F61" s="11"/>
      <c r="G61" s="11">
        <f t="shared" si="2"/>
        <v>0</v>
      </c>
    </row>
    <row r="62" spans="1:7">
      <c r="A62" s="10" t="s">
        <v>66</v>
      </c>
      <c r="B62" s="11"/>
      <c r="C62" s="11"/>
      <c r="D62" s="11"/>
      <c r="E62" s="11"/>
      <c r="F62" s="11"/>
      <c r="G62" s="11">
        <f t="shared" si="2"/>
        <v>0</v>
      </c>
    </row>
    <row r="63" spans="1:7">
      <c r="A63" s="10" t="s">
        <v>67</v>
      </c>
      <c r="B63" s="11"/>
      <c r="C63" s="11"/>
      <c r="D63" s="11"/>
      <c r="E63" s="11"/>
      <c r="F63" s="11"/>
      <c r="G63" s="11">
        <f t="shared" si="2"/>
        <v>0</v>
      </c>
    </row>
    <row r="64" spans="1:7">
      <c r="A64" s="10" t="s">
        <v>68</v>
      </c>
      <c r="B64" s="11"/>
      <c r="C64" s="11"/>
      <c r="D64" s="11"/>
      <c r="E64" s="11"/>
      <c r="F64" s="11"/>
      <c r="G64" s="11">
        <f t="shared" si="2"/>
        <v>0</v>
      </c>
    </row>
    <row r="65" spans="1:7">
      <c r="A65" s="10" t="s">
        <v>69</v>
      </c>
      <c r="B65" s="11"/>
      <c r="C65" s="11"/>
      <c r="D65" s="11"/>
      <c r="E65" s="11"/>
      <c r="F65" s="11"/>
      <c r="G65" s="11">
        <f t="shared" si="2"/>
        <v>0</v>
      </c>
    </row>
    <row r="66" spans="1:7">
      <c r="A66" s="8" t="s">
        <v>70</v>
      </c>
      <c r="B66" s="9">
        <f>SUM(B67:B69)</f>
        <v>0</v>
      </c>
      <c r="C66" s="9">
        <f t="shared" ref="C66:F66" si="9">SUM(C67:C69)</f>
        <v>0</v>
      </c>
      <c r="D66" s="9">
        <f t="shared" si="9"/>
        <v>0</v>
      </c>
      <c r="E66" s="9">
        <f t="shared" si="9"/>
        <v>0</v>
      </c>
      <c r="F66" s="9">
        <f t="shared" si="9"/>
        <v>0</v>
      </c>
      <c r="G66" s="9">
        <f t="shared" si="2"/>
        <v>0</v>
      </c>
    </row>
    <row r="67" spans="1:7">
      <c r="A67" s="10" t="s">
        <v>71</v>
      </c>
      <c r="B67" s="11"/>
      <c r="C67" s="11"/>
      <c r="D67" s="11"/>
      <c r="E67" s="11"/>
      <c r="F67" s="11"/>
      <c r="G67" s="11">
        <f t="shared" si="2"/>
        <v>0</v>
      </c>
    </row>
    <row r="68" spans="1:7">
      <c r="A68" s="10" t="s">
        <v>72</v>
      </c>
      <c r="B68" s="11"/>
      <c r="C68" s="11"/>
      <c r="D68" s="11"/>
      <c r="E68" s="11"/>
      <c r="F68" s="11"/>
      <c r="G68" s="11">
        <f t="shared" si="2"/>
        <v>0</v>
      </c>
    </row>
    <row r="69" spans="1:7">
      <c r="A69" s="10" t="s">
        <v>73</v>
      </c>
      <c r="B69" s="11"/>
      <c r="C69" s="11"/>
      <c r="D69" s="11"/>
      <c r="E69" s="11"/>
      <c r="F69" s="11"/>
      <c r="G69" s="11">
        <f t="shared" si="2"/>
        <v>0</v>
      </c>
    </row>
    <row r="70" spans="1:7">
      <c r="A70" s="8" t="s">
        <v>74</v>
      </c>
      <c r="B70" s="9">
        <f>SUM(B71:B77)</f>
        <v>0</v>
      </c>
      <c r="C70" s="9">
        <f t="shared" ref="C70:F70" si="10">SUM(C71:C77)</f>
        <v>0</v>
      </c>
      <c r="D70" s="9">
        <f t="shared" si="10"/>
        <v>0</v>
      </c>
      <c r="E70" s="9">
        <f t="shared" si="10"/>
        <v>0</v>
      </c>
      <c r="F70" s="9">
        <f t="shared" si="10"/>
        <v>0</v>
      </c>
      <c r="G70" s="9">
        <f t="shared" si="2"/>
        <v>0</v>
      </c>
    </row>
    <row r="71" spans="1:7">
      <c r="A71" s="10" t="s">
        <v>75</v>
      </c>
      <c r="B71" s="11"/>
      <c r="C71" s="11"/>
      <c r="D71" s="11"/>
      <c r="E71" s="11"/>
      <c r="F71" s="11"/>
      <c r="G71" s="11">
        <f t="shared" ref="G71:G77" si="11">D71-E71</f>
        <v>0</v>
      </c>
    </row>
    <row r="72" spans="1:7">
      <c r="A72" s="10" t="s">
        <v>76</v>
      </c>
      <c r="B72" s="11"/>
      <c r="C72" s="11"/>
      <c r="D72" s="11"/>
      <c r="E72" s="11"/>
      <c r="F72" s="11"/>
      <c r="G72" s="11">
        <f t="shared" si="11"/>
        <v>0</v>
      </c>
    </row>
    <row r="73" spans="1:7">
      <c r="A73" s="10" t="s">
        <v>77</v>
      </c>
      <c r="B73" s="11"/>
      <c r="C73" s="11"/>
      <c r="D73" s="11"/>
      <c r="E73" s="11"/>
      <c r="F73" s="11"/>
      <c r="G73" s="11">
        <f t="shared" si="11"/>
        <v>0</v>
      </c>
    </row>
    <row r="74" spans="1:7">
      <c r="A74" s="10" t="s">
        <v>78</v>
      </c>
      <c r="B74" s="11"/>
      <c r="C74" s="11"/>
      <c r="D74" s="11"/>
      <c r="E74" s="11"/>
      <c r="F74" s="11"/>
      <c r="G74" s="11">
        <f t="shared" si="11"/>
        <v>0</v>
      </c>
    </row>
    <row r="75" spans="1:7">
      <c r="A75" s="10" t="s">
        <v>79</v>
      </c>
      <c r="B75" s="11"/>
      <c r="C75" s="11"/>
      <c r="D75" s="11"/>
      <c r="E75" s="11"/>
      <c r="F75" s="11"/>
      <c r="G75" s="11">
        <f t="shared" si="11"/>
        <v>0</v>
      </c>
    </row>
    <row r="76" spans="1:7">
      <c r="A76" s="10" t="s">
        <v>80</v>
      </c>
      <c r="B76" s="11"/>
      <c r="C76" s="11"/>
      <c r="D76" s="11"/>
      <c r="E76" s="11"/>
      <c r="F76" s="11"/>
      <c r="G76" s="11">
        <f t="shared" si="11"/>
        <v>0</v>
      </c>
    </row>
    <row r="77" spans="1:7">
      <c r="A77" s="10" t="s">
        <v>81</v>
      </c>
      <c r="B77" s="11"/>
      <c r="C77" s="11"/>
      <c r="D77" s="11"/>
      <c r="E77" s="11"/>
      <c r="F77" s="11"/>
      <c r="G77" s="11">
        <f t="shared" si="11"/>
        <v>0</v>
      </c>
    </row>
    <row r="78" spans="1:7" ht="5.0999999999999996" customHeight="1">
      <c r="A78" s="12"/>
      <c r="B78" s="13"/>
      <c r="C78" s="13"/>
      <c r="D78" s="13"/>
      <c r="E78" s="13"/>
      <c r="F78" s="13"/>
      <c r="G78" s="13"/>
    </row>
    <row r="79" spans="1:7">
      <c r="A79" s="12" t="s">
        <v>82</v>
      </c>
      <c r="B79" s="13">
        <f>B80+B88+B98+B108+B118+B128+B132+B141+B145</f>
        <v>0</v>
      </c>
      <c r="C79" s="13">
        <f t="shared" ref="C79:G79" si="12">C80+C88+C98+C108+C118+C128+C132+C141+C145</f>
        <v>0</v>
      </c>
      <c r="D79" s="13">
        <f t="shared" si="12"/>
        <v>0</v>
      </c>
      <c r="E79" s="13">
        <f t="shared" si="12"/>
        <v>0</v>
      </c>
      <c r="F79" s="13">
        <f t="shared" si="12"/>
        <v>0</v>
      </c>
      <c r="G79" s="13">
        <f t="shared" si="12"/>
        <v>0</v>
      </c>
    </row>
    <row r="80" spans="1:7">
      <c r="A80" s="14" t="s">
        <v>9</v>
      </c>
      <c r="B80" s="13">
        <f>SUM(B81:B87)</f>
        <v>0</v>
      </c>
      <c r="C80" s="13">
        <f t="shared" ref="C80:G80" si="13">SUM(C81:C87)</f>
        <v>0</v>
      </c>
      <c r="D80" s="13">
        <f t="shared" si="13"/>
        <v>0</v>
      </c>
      <c r="E80" s="13">
        <f t="shared" si="13"/>
        <v>0</v>
      </c>
      <c r="F80" s="13">
        <f t="shared" si="13"/>
        <v>0</v>
      </c>
      <c r="G80" s="13">
        <f t="shared" si="13"/>
        <v>0</v>
      </c>
    </row>
    <row r="81" spans="1:7">
      <c r="A81" s="15" t="s">
        <v>10</v>
      </c>
      <c r="B81" s="16"/>
      <c r="C81" s="16"/>
      <c r="D81" s="16"/>
      <c r="E81" s="16"/>
      <c r="F81" s="16"/>
      <c r="G81" s="16">
        <f t="shared" ref="G81:G144" si="14">D81-E81</f>
        <v>0</v>
      </c>
    </row>
    <row r="82" spans="1:7">
      <c r="A82" s="15" t="s">
        <v>11</v>
      </c>
      <c r="B82" s="16"/>
      <c r="C82" s="16"/>
      <c r="D82" s="16"/>
      <c r="E82" s="16"/>
      <c r="F82" s="16"/>
      <c r="G82" s="16">
        <f t="shared" si="14"/>
        <v>0</v>
      </c>
    </row>
    <row r="83" spans="1:7">
      <c r="A83" s="15" t="s">
        <v>12</v>
      </c>
      <c r="B83" s="16"/>
      <c r="C83" s="16"/>
      <c r="D83" s="16"/>
      <c r="E83" s="16"/>
      <c r="F83" s="16"/>
      <c r="G83" s="16">
        <f t="shared" si="14"/>
        <v>0</v>
      </c>
    </row>
    <row r="84" spans="1:7">
      <c r="A84" s="15" t="s">
        <v>13</v>
      </c>
      <c r="B84" s="16"/>
      <c r="C84" s="16"/>
      <c r="D84" s="16"/>
      <c r="E84" s="16"/>
      <c r="F84" s="16"/>
      <c r="G84" s="16">
        <f t="shared" si="14"/>
        <v>0</v>
      </c>
    </row>
    <row r="85" spans="1:7">
      <c r="A85" s="15" t="s">
        <v>14</v>
      </c>
      <c r="B85" s="16"/>
      <c r="C85" s="16"/>
      <c r="D85" s="16"/>
      <c r="E85" s="16"/>
      <c r="F85" s="16"/>
      <c r="G85" s="16">
        <f t="shared" si="14"/>
        <v>0</v>
      </c>
    </row>
    <row r="86" spans="1:7">
      <c r="A86" s="15" t="s">
        <v>15</v>
      </c>
      <c r="B86" s="16"/>
      <c r="C86" s="16"/>
      <c r="D86" s="16"/>
      <c r="E86" s="16"/>
      <c r="F86" s="16"/>
      <c r="G86" s="16">
        <f t="shared" si="14"/>
        <v>0</v>
      </c>
    </row>
    <row r="87" spans="1:7">
      <c r="A87" s="15" t="s">
        <v>16</v>
      </c>
      <c r="B87" s="16"/>
      <c r="C87" s="16"/>
      <c r="D87" s="16"/>
      <c r="E87" s="16"/>
      <c r="F87" s="16"/>
      <c r="G87" s="16">
        <f t="shared" si="14"/>
        <v>0</v>
      </c>
    </row>
    <row r="88" spans="1:7">
      <c r="A88" s="14" t="s">
        <v>17</v>
      </c>
      <c r="B88" s="13">
        <f>SUM(B89:B97)</f>
        <v>0</v>
      </c>
      <c r="C88" s="13">
        <f t="shared" ref="C88:F88" si="15">SUM(C89:C97)</f>
        <v>0</v>
      </c>
      <c r="D88" s="13">
        <f t="shared" si="15"/>
        <v>0</v>
      </c>
      <c r="E88" s="13">
        <f t="shared" si="15"/>
        <v>0</v>
      </c>
      <c r="F88" s="13">
        <f t="shared" si="15"/>
        <v>0</v>
      </c>
      <c r="G88" s="13">
        <f t="shared" si="14"/>
        <v>0</v>
      </c>
    </row>
    <row r="89" spans="1:7">
      <c r="A89" s="15" t="s">
        <v>18</v>
      </c>
      <c r="B89" s="16"/>
      <c r="C89" s="16"/>
      <c r="D89" s="16"/>
      <c r="E89" s="16"/>
      <c r="F89" s="16"/>
      <c r="G89" s="16">
        <f t="shared" si="14"/>
        <v>0</v>
      </c>
    </row>
    <row r="90" spans="1:7">
      <c r="A90" s="15" t="s">
        <v>19</v>
      </c>
      <c r="B90" s="16"/>
      <c r="C90" s="16"/>
      <c r="D90" s="16"/>
      <c r="E90" s="16"/>
      <c r="F90" s="16"/>
      <c r="G90" s="16">
        <f t="shared" si="14"/>
        <v>0</v>
      </c>
    </row>
    <row r="91" spans="1:7">
      <c r="A91" s="15" t="s">
        <v>20</v>
      </c>
      <c r="B91" s="16"/>
      <c r="C91" s="16"/>
      <c r="D91" s="16"/>
      <c r="E91" s="16"/>
      <c r="F91" s="16"/>
      <c r="G91" s="16">
        <f t="shared" si="14"/>
        <v>0</v>
      </c>
    </row>
    <row r="92" spans="1:7">
      <c r="A92" s="15" t="s">
        <v>21</v>
      </c>
      <c r="B92" s="16"/>
      <c r="C92" s="16"/>
      <c r="D92" s="16"/>
      <c r="E92" s="16"/>
      <c r="F92" s="16"/>
      <c r="G92" s="16">
        <f t="shared" si="14"/>
        <v>0</v>
      </c>
    </row>
    <row r="93" spans="1:7">
      <c r="A93" s="15" t="s">
        <v>22</v>
      </c>
      <c r="B93" s="16"/>
      <c r="C93" s="16"/>
      <c r="D93" s="16"/>
      <c r="E93" s="16"/>
      <c r="F93" s="16"/>
      <c r="G93" s="16">
        <f t="shared" si="14"/>
        <v>0</v>
      </c>
    </row>
    <row r="94" spans="1:7">
      <c r="A94" s="15" t="s">
        <v>23</v>
      </c>
      <c r="B94" s="16"/>
      <c r="C94" s="16"/>
      <c r="D94" s="16"/>
      <c r="E94" s="16"/>
      <c r="F94" s="16"/>
      <c r="G94" s="16">
        <f t="shared" si="14"/>
        <v>0</v>
      </c>
    </row>
    <row r="95" spans="1:7">
      <c r="A95" s="15" t="s">
        <v>24</v>
      </c>
      <c r="B95" s="16"/>
      <c r="C95" s="16"/>
      <c r="D95" s="16"/>
      <c r="E95" s="16"/>
      <c r="F95" s="16"/>
      <c r="G95" s="16">
        <f t="shared" si="14"/>
        <v>0</v>
      </c>
    </row>
    <row r="96" spans="1:7">
      <c r="A96" s="15" t="s">
        <v>25</v>
      </c>
      <c r="B96" s="16"/>
      <c r="C96" s="16"/>
      <c r="D96" s="16"/>
      <c r="E96" s="16"/>
      <c r="F96" s="16"/>
      <c r="G96" s="16">
        <f t="shared" si="14"/>
        <v>0</v>
      </c>
    </row>
    <row r="97" spans="1:7">
      <c r="A97" s="15" t="s">
        <v>26</v>
      </c>
      <c r="B97" s="16"/>
      <c r="C97" s="16"/>
      <c r="D97" s="16"/>
      <c r="E97" s="16"/>
      <c r="F97" s="16"/>
      <c r="G97" s="16">
        <f t="shared" si="14"/>
        <v>0</v>
      </c>
    </row>
    <row r="98" spans="1:7">
      <c r="A98" s="14" t="s">
        <v>27</v>
      </c>
      <c r="B98" s="13">
        <f>SUM(B99:B107)</f>
        <v>0</v>
      </c>
      <c r="C98" s="13">
        <f t="shared" ref="C98:F98" si="16">SUM(C99:C107)</f>
        <v>0</v>
      </c>
      <c r="D98" s="13">
        <f t="shared" si="16"/>
        <v>0</v>
      </c>
      <c r="E98" s="13">
        <f t="shared" si="16"/>
        <v>0</v>
      </c>
      <c r="F98" s="13">
        <f t="shared" si="16"/>
        <v>0</v>
      </c>
      <c r="G98" s="13">
        <f t="shared" si="14"/>
        <v>0</v>
      </c>
    </row>
    <row r="99" spans="1:7">
      <c r="A99" s="15" t="s">
        <v>28</v>
      </c>
      <c r="B99" s="16"/>
      <c r="C99" s="16"/>
      <c r="D99" s="16"/>
      <c r="E99" s="16"/>
      <c r="F99" s="16"/>
      <c r="G99" s="16">
        <f t="shared" si="14"/>
        <v>0</v>
      </c>
    </row>
    <row r="100" spans="1:7">
      <c r="A100" s="15" t="s">
        <v>29</v>
      </c>
      <c r="B100" s="16"/>
      <c r="C100" s="16"/>
      <c r="D100" s="16"/>
      <c r="E100" s="16"/>
      <c r="F100" s="16"/>
      <c r="G100" s="16">
        <f t="shared" si="14"/>
        <v>0</v>
      </c>
    </row>
    <row r="101" spans="1:7">
      <c r="A101" s="15" t="s">
        <v>30</v>
      </c>
      <c r="B101" s="16"/>
      <c r="C101" s="16"/>
      <c r="D101" s="16"/>
      <c r="E101" s="16"/>
      <c r="F101" s="16"/>
      <c r="G101" s="16">
        <f t="shared" si="14"/>
        <v>0</v>
      </c>
    </row>
    <row r="102" spans="1:7">
      <c r="A102" s="15" t="s">
        <v>31</v>
      </c>
      <c r="B102" s="16"/>
      <c r="C102" s="16"/>
      <c r="D102" s="16"/>
      <c r="E102" s="16"/>
      <c r="F102" s="16"/>
      <c r="G102" s="16">
        <f t="shared" si="14"/>
        <v>0</v>
      </c>
    </row>
    <row r="103" spans="1:7">
      <c r="A103" s="15" t="s">
        <v>32</v>
      </c>
      <c r="B103" s="16"/>
      <c r="C103" s="16"/>
      <c r="D103" s="16"/>
      <c r="E103" s="16"/>
      <c r="F103" s="16"/>
      <c r="G103" s="16">
        <f t="shared" si="14"/>
        <v>0</v>
      </c>
    </row>
    <row r="104" spans="1:7">
      <c r="A104" s="15" t="s">
        <v>33</v>
      </c>
      <c r="B104" s="16"/>
      <c r="C104" s="16"/>
      <c r="D104" s="16"/>
      <c r="E104" s="16"/>
      <c r="F104" s="16"/>
      <c r="G104" s="16">
        <f t="shared" si="14"/>
        <v>0</v>
      </c>
    </row>
    <row r="105" spans="1:7">
      <c r="A105" s="15" t="s">
        <v>34</v>
      </c>
      <c r="B105" s="16"/>
      <c r="C105" s="16"/>
      <c r="D105" s="16"/>
      <c r="E105" s="16"/>
      <c r="F105" s="16"/>
      <c r="G105" s="16">
        <f t="shared" si="14"/>
        <v>0</v>
      </c>
    </row>
    <row r="106" spans="1:7">
      <c r="A106" s="15" t="s">
        <v>35</v>
      </c>
      <c r="B106" s="16"/>
      <c r="C106" s="16"/>
      <c r="D106" s="16"/>
      <c r="E106" s="16"/>
      <c r="F106" s="16"/>
      <c r="G106" s="16">
        <f t="shared" si="14"/>
        <v>0</v>
      </c>
    </row>
    <row r="107" spans="1:7">
      <c r="A107" s="15" t="s">
        <v>36</v>
      </c>
      <c r="B107" s="16"/>
      <c r="C107" s="16"/>
      <c r="D107" s="16"/>
      <c r="E107" s="16"/>
      <c r="F107" s="16"/>
      <c r="G107" s="16">
        <f t="shared" si="14"/>
        <v>0</v>
      </c>
    </row>
    <row r="108" spans="1:7">
      <c r="A108" s="14" t="s">
        <v>37</v>
      </c>
      <c r="B108" s="13">
        <f>SUM(B109:B117)</f>
        <v>0</v>
      </c>
      <c r="C108" s="13">
        <f t="shared" ref="C108:F108" si="17">SUM(C109:C117)</f>
        <v>0</v>
      </c>
      <c r="D108" s="13">
        <f t="shared" si="17"/>
        <v>0</v>
      </c>
      <c r="E108" s="13">
        <f t="shared" si="17"/>
        <v>0</v>
      </c>
      <c r="F108" s="13">
        <f t="shared" si="17"/>
        <v>0</v>
      </c>
      <c r="G108" s="13">
        <f t="shared" si="14"/>
        <v>0</v>
      </c>
    </row>
    <row r="109" spans="1:7">
      <c r="A109" s="15" t="s">
        <v>38</v>
      </c>
      <c r="B109" s="16"/>
      <c r="C109" s="16"/>
      <c r="D109" s="16"/>
      <c r="E109" s="16"/>
      <c r="F109" s="16"/>
      <c r="G109" s="16">
        <f t="shared" si="14"/>
        <v>0</v>
      </c>
    </row>
    <row r="110" spans="1:7">
      <c r="A110" s="15" t="s">
        <v>39</v>
      </c>
      <c r="B110" s="16"/>
      <c r="C110" s="16"/>
      <c r="D110" s="16"/>
      <c r="E110" s="16"/>
      <c r="F110" s="16"/>
      <c r="G110" s="16">
        <f t="shared" si="14"/>
        <v>0</v>
      </c>
    </row>
    <row r="111" spans="1:7">
      <c r="A111" s="15" t="s">
        <v>40</v>
      </c>
      <c r="B111" s="16"/>
      <c r="C111" s="16"/>
      <c r="D111" s="16"/>
      <c r="E111" s="16"/>
      <c r="F111" s="16"/>
      <c r="G111" s="16">
        <f t="shared" si="14"/>
        <v>0</v>
      </c>
    </row>
    <row r="112" spans="1:7">
      <c r="A112" s="15" t="s">
        <v>41</v>
      </c>
      <c r="B112" s="16"/>
      <c r="C112" s="16"/>
      <c r="D112" s="16"/>
      <c r="E112" s="16"/>
      <c r="F112" s="16"/>
      <c r="G112" s="16">
        <f t="shared" si="14"/>
        <v>0</v>
      </c>
    </row>
    <row r="113" spans="1:7">
      <c r="A113" s="15" t="s">
        <v>42</v>
      </c>
      <c r="B113" s="16"/>
      <c r="C113" s="16"/>
      <c r="D113" s="16"/>
      <c r="E113" s="16"/>
      <c r="F113" s="16"/>
      <c r="G113" s="16">
        <f t="shared" si="14"/>
        <v>0</v>
      </c>
    </row>
    <row r="114" spans="1:7">
      <c r="A114" s="15" t="s">
        <v>43</v>
      </c>
      <c r="B114" s="16"/>
      <c r="C114" s="16"/>
      <c r="D114" s="16"/>
      <c r="E114" s="16"/>
      <c r="F114" s="16"/>
      <c r="G114" s="16">
        <f t="shared" si="14"/>
        <v>0</v>
      </c>
    </row>
    <row r="115" spans="1:7">
      <c r="A115" s="15" t="s">
        <v>44</v>
      </c>
      <c r="B115" s="16"/>
      <c r="C115" s="16"/>
      <c r="D115" s="16"/>
      <c r="E115" s="16"/>
      <c r="F115" s="16"/>
      <c r="G115" s="16">
        <f t="shared" si="14"/>
        <v>0</v>
      </c>
    </row>
    <row r="116" spans="1:7">
      <c r="A116" s="15" t="s">
        <v>45</v>
      </c>
      <c r="B116" s="16"/>
      <c r="C116" s="16"/>
      <c r="D116" s="16"/>
      <c r="E116" s="16"/>
      <c r="F116" s="16"/>
      <c r="G116" s="16">
        <f t="shared" si="14"/>
        <v>0</v>
      </c>
    </row>
    <row r="117" spans="1:7">
      <c r="A117" s="15" t="s">
        <v>46</v>
      </c>
      <c r="B117" s="16"/>
      <c r="C117" s="16"/>
      <c r="D117" s="16"/>
      <c r="E117" s="16"/>
      <c r="F117" s="16"/>
      <c r="G117" s="16">
        <f t="shared" si="14"/>
        <v>0</v>
      </c>
    </row>
    <row r="118" spans="1:7">
      <c r="A118" s="14" t="s">
        <v>47</v>
      </c>
      <c r="B118" s="13">
        <f>SUM(B119:B127)</f>
        <v>0</v>
      </c>
      <c r="C118" s="13">
        <f t="shared" ref="C118:F118" si="18">SUM(C119:C127)</f>
        <v>0</v>
      </c>
      <c r="D118" s="13">
        <f t="shared" si="18"/>
        <v>0</v>
      </c>
      <c r="E118" s="13">
        <f t="shared" si="18"/>
        <v>0</v>
      </c>
      <c r="F118" s="13">
        <f t="shared" si="18"/>
        <v>0</v>
      </c>
      <c r="G118" s="13">
        <f t="shared" si="14"/>
        <v>0</v>
      </c>
    </row>
    <row r="119" spans="1:7">
      <c r="A119" s="15" t="s">
        <v>48</v>
      </c>
      <c r="B119" s="16"/>
      <c r="C119" s="16"/>
      <c r="D119" s="16"/>
      <c r="E119" s="16"/>
      <c r="F119" s="16"/>
      <c r="G119" s="16">
        <f t="shared" si="14"/>
        <v>0</v>
      </c>
    </row>
    <row r="120" spans="1:7">
      <c r="A120" s="15" t="s">
        <v>49</v>
      </c>
      <c r="B120" s="16"/>
      <c r="C120" s="16"/>
      <c r="D120" s="16"/>
      <c r="E120" s="16"/>
      <c r="F120" s="16"/>
      <c r="G120" s="16">
        <f t="shared" si="14"/>
        <v>0</v>
      </c>
    </row>
    <row r="121" spans="1:7">
      <c r="A121" s="15" t="s">
        <v>50</v>
      </c>
      <c r="B121" s="16"/>
      <c r="C121" s="16"/>
      <c r="D121" s="16"/>
      <c r="E121" s="16"/>
      <c r="F121" s="16"/>
      <c r="G121" s="16">
        <f t="shared" si="14"/>
        <v>0</v>
      </c>
    </row>
    <row r="122" spans="1:7">
      <c r="A122" s="15" t="s">
        <v>51</v>
      </c>
      <c r="B122" s="16"/>
      <c r="C122" s="16"/>
      <c r="D122" s="16"/>
      <c r="E122" s="16"/>
      <c r="F122" s="16"/>
      <c r="G122" s="16">
        <f t="shared" si="14"/>
        <v>0</v>
      </c>
    </row>
    <row r="123" spans="1:7">
      <c r="A123" s="15" t="s">
        <v>52</v>
      </c>
      <c r="B123" s="16"/>
      <c r="C123" s="16"/>
      <c r="D123" s="16"/>
      <c r="E123" s="16"/>
      <c r="F123" s="16"/>
      <c r="G123" s="16">
        <f t="shared" si="14"/>
        <v>0</v>
      </c>
    </row>
    <row r="124" spans="1:7">
      <c r="A124" s="15" t="s">
        <v>53</v>
      </c>
      <c r="B124" s="16"/>
      <c r="C124" s="16"/>
      <c r="D124" s="16"/>
      <c r="E124" s="16"/>
      <c r="F124" s="16"/>
      <c r="G124" s="16">
        <f t="shared" si="14"/>
        <v>0</v>
      </c>
    </row>
    <row r="125" spans="1:7">
      <c r="A125" s="15" t="s">
        <v>54</v>
      </c>
      <c r="B125" s="16"/>
      <c r="C125" s="16"/>
      <c r="D125" s="16"/>
      <c r="E125" s="16"/>
      <c r="F125" s="16"/>
      <c r="G125" s="16">
        <f t="shared" si="14"/>
        <v>0</v>
      </c>
    </row>
    <row r="126" spans="1:7">
      <c r="A126" s="15" t="s">
        <v>55</v>
      </c>
      <c r="B126" s="16"/>
      <c r="C126" s="16"/>
      <c r="D126" s="16"/>
      <c r="E126" s="16"/>
      <c r="F126" s="16"/>
      <c r="G126" s="16">
        <f t="shared" si="14"/>
        <v>0</v>
      </c>
    </row>
    <row r="127" spans="1:7">
      <c r="A127" s="15" t="s">
        <v>56</v>
      </c>
      <c r="B127" s="16"/>
      <c r="C127" s="16"/>
      <c r="D127" s="16"/>
      <c r="E127" s="16"/>
      <c r="F127" s="16"/>
      <c r="G127" s="16">
        <f t="shared" si="14"/>
        <v>0</v>
      </c>
    </row>
    <row r="128" spans="1:7">
      <c r="A128" s="14" t="s">
        <v>57</v>
      </c>
      <c r="B128" s="13">
        <f>SUM(B129:B131)</f>
        <v>0</v>
      </c>
      <c r="C128" s="13">
        <f t="shared" ref="C128:F128" si="19">SUM(C129:C131)</f>
        <v>0</v>
      </c>
      <c r="D128" s="13">
        <f t="shared" si="19"/>
        <v>0</v>
      </c>
      <c r="E128" s="13">
        <f t="shared" si="19"/>
        <v>0</v>
      </c>
      <c r="F128" s="13">
        <f t="shared" si="19"/>
        <v>0</v>
      </c>
      <c r="G128" s="13">
        <f t="shared" si="14"/>
        <v>0</v>
      </c>
    </row>
    <row r="129" spans="1:7">
      <c r="A129" s="15" t="s">
        <v>58</v>
      </c>
      <c r="B129" s="16"/>
      <c r="C129" s="16"/>
      <c r="D129" s="16"/>
      <c r="E129" s="16"/>
      <c r="F129" s="16"/>
      <c r="G129" s="16">
        <f t="shared" si="14"/>
        <v>0</v>
      </c>
    </row>
    <row r="130" spans="1:7">
      <c r="A130" s="15" t="s">
        <v>59</v>
      </c>
      <c r="B130" s="16"/>
      <c r="C130" s="16"/>
      <c r="D130" s="16"/>
      <c r="E130" s="16"/>
      <c r="F130" s="16"/>
      <c r="G130" s="16">
        <f t="shared" si="14"/>
        <v>0</v>
      </c>
    </row>
    <row r="131" spans="1:7">
      <c r="A131" s="15" t="s">
        <v>60</v>
      </c>
      <c r="B131" s="16"/>
      <c r="C131" s="16"/>
      <c r="D131" s="16"/>
      <c r="E131" s="16"/>
      <c r="F131" s="16"/>
      <c r="G131" s="16">
        <f t="shared" si="14"/>
        <v>0</v>
      </c>
    </row>
    <row r="132" spans="1:7">
      <c r="A132" s="14" t="s">
        <v>61</v>
      </c>
      <c r="B132" s="13">
        <f>SUM(B133:B140)</f>
        <v>0</v>
      </c>
      <c r="C132" s="13">
        <f t="shared" ref="C132:F132" si="20">SUM(C133:C140)</f>
        <v>0</v>
      </c>
      <c r="D132" s="13">
        <f t="shared" si="20"/>
        <v>0</v>
      </c>
      <c r="E132" s="13">
        <f t="shared" si="20"/>
        <v>0</v>
      </c>
      <c r="F132" s="13">
        <f t="shared" si="20"/>
        <v>0</v>
      </c>
      <c r="G132" s="13">
        <f t="shared" si="14"/>
        <v>0</v>
      </c>
    </row>
    <row r="133" spans="1:7">
      <c r="A133" s="15" t="s">
        <v>62</v>
      </c>
      <c r="B133" s="16"/>
      <c r="C133" s="16"/>
      <c r="D133" s="16"/>
      <c r="E133" s="16"/>
      <c r="F133" s="16"/>
      <c r="G133" s="16">
        <f t="shared" si="14"/>
        <v>0</v>
      </c>
    </row>
    <row r="134" spans="1:7">
      <c r="A134" s="15" t="s">
        <v>63</v>
      </c>
      <c r="B134" s="16"/>
      <c r="C134" s="16"/>
      <c r="D134" s="16"/>
      <c r="E134" s="16"/>
      <c r="F134" s="16"/>
      <c r="G134" s="16">
        <f t="shared" si="14"/>
        <v>0</v>
      </c>
    </row>
    <row r="135" spans="1:7">
      <c r="A135" s="15" t="s">
        <v>64</v>
      </c>
      <c r="B135" s="16"/>
      <c r="C135" s="16"/>
      <c r="D135" s="16"/>
      <c r="E135" s="16"/>
      <c r="F135" s="16"/>
      <c r="G135" s="16">
        <f t="shared" si="14"/>
        <v>0</v>
      </c>
    </row>
    <row r="136" spans="1:7">
      <c r="A136" s="15" t="s">
        <v>65</v>
      </c>
      <c r="B136" s="16"/>
      <c r="C136" s="16"/>
      <c r="D136" s="16"/>
      <c r="E136" s="16"/>
      <c r="F136" s="16"/>
      <c r="G136" s="16">
        <f t="shared" si="14"/>
        <v>0</v>
      </c>
    </row>
    <row r="137" spans="1:7">
      <c r="A137" s="15" t="s">
        <v>66</v>
      </c>
      <c r="B137" s="16"/>
      <c r="C137" s="16"/>
      <c r="D137" s="16"/>
      <c r="E137" s="16"/>
      <c r="F137" s="16"/>
      <c r="G137" s="16">
        <f t="shared" si="14"/>
        <v>0</v>
      </c>
    </row>
    <row r="138" spans="1:7">
      <c r="A138" s="15" t="s">
        <v>67</v>
      </c>
      <c r="B138" s="16"/>
      <c r="C138" s="16"/>
      <c r="D138" s="16"/>
      <c r="E138" s="16"/>
      <c r="F138" s="16"/>
      <c r="G138" s="16">
        <f t="shared" si="14"/>
        <v>0</v>
      </c>
    </row>
    <row r="139" spans="1:7">
      <c r="A139" s="15" t="s">
        <v>68</v>
      </c>
      <c r="B139" s="16"/>
      <c r="C139" s="16"/>
      <c r="D139" s="16"/>
      <c r="E139" s="16"/>
      <c r="F139" s="16"/>
      <c r="G139" s="16">
        <f t="shared" si="14"/>
        <v>0</v>
      </c>
    </row>
    <row r="140" spans="1:7">
      <c r="A140" s="15" t="s">
        <v>69</v>
      </c>
      <c r="B140" s="16"/>
      <c r="C140" s="16"/>
      <c r="D140" s="16"/>
      <c r="E140" s="16"/>
      <c r="F140" s="16"/>
      <c r="G140" s="16">
        <f t="shared" si="14"/>
        <v>0</v>
      </c>
    </row>
    <row r="141" spans="1:7">
      <c r="A141" s="14" t="s">
        <v>70</v>
      </c>
      <c r="B141" s="13">
        <f>SUM(B142:B144)</f>
        <v>0</v>
      </c>
      <c r="C141" s="13">
        <f t="shared" ref="C141:F141" si="21">SUM(C142:C144)</f>
        <v>0</v>
      </c>
      <c r="D141" s="13">
        <f t="shared" si="21"/>
        <v>0</v>
      </c>
      <c r="E141" s="13">
        <f t="shared" si="21"/>
        <v>0</v>
      </c>
      <c r="F141" s="13">
        <f t="shared" si="21"/>
        <v>0</v>
      </c>
      <c r="G141" s="13">
        <f t="shared" si="14"/>
        <v>0</v>
      </c>
    </row>
    <row r="142" spans="1:7">
      <c r="A142" s="15" t="s">
        <v>71</v>
      </c>
      <c r="B142" s="16"/>
      <c r="C142" s="16"/>
      <c r="D142" s="16"/>
      <c r="E142" s="16"/>
      <c r="F142" s="16"/>
      <c r="G142" s="16">
        <f t="shared" si="14"/>
        <v>0</v>
      </c>
    </row>
    <row r="143" spans="1:7">
      <c r="A143" s="15" t="s">
        <v>72</v>
      </c>
      <c r="B143" s="16"/>
      <c r="C143" s="16"/>
      <c r="D143" s="16"/>
      <c r="E143" s="16"/>
      <c r="F143" s="16"/>
      <c r="G143" s="16">
        <f t="shared" si="14"/>
        <v>0</v>
      </c>
    </row>
    <row r="144" spans="1:7">
      <c r="A144" s="15" t="s">
        <v>73</v>
      </c>
      <c r="B144" s="16"/>
      <c r="C144" s="16"/>
      <c r="D144" s="16"/>
      <c r="E144" s="16"/>
      <c r="F144" s="16"/>
      <c r="G144" s="16">
        <f t="shared" si="14"/>
        <v>0</v>
      </c>
    </row>
    <row r="145" spans="1:7">
      <c r="A145" s="14" t="s">
        <v>74</v>
      </c>
      <c r="B145" s="13">
        <f>SUM(B146:B152)</f>
        <v>0</v>
      </c>
      <c r="C145" s="13">
        <f t="shared" ref="C145:F145" si="22">SUM(C146:C152)</f>
        <v>0</v>
      </c>
      <c r="D145" s="13">
        <f t="shared" si="22"/>
        <v>0</v>
      </c>
      <c r="E145" s="13">
        <f t="shared" si="22"/>
        <v>0</v>
      </c>
      <c r="F145" s="13">
        <f t="shared" si="22"/>
        <v>0</v>
      </c>
      <c r="G145" s="13">
        <f t="shared" ref="G145:G152" si="23">D145-E145</f>
        <v>0</v>
      </c>
    </row>
    <row r="146" spans="1:7">
      <c r="A146" s="15" t="s">
        <v>75</v>
      </c>
      <c r="B146" s="16"/>
      <c r="C146" s="16"/>
      <c r="D146" s="16"/>
      <c r="E146" s="16"/>
      <c r="F146" s="16"/>
      <c r="G146" s="16">
        <f t="shared" si="23"/>
        <v>0</v>
      </c>
    </row>
    <row r="147" spans="1:7">
      <c r="A147" s="15" t="s">
        <v>76</v>
      </c>
      <c r="B147" s="16"/>
      <c r="C147" s="16"/>
      <c r="D147" s="16"/>
      <c r="E147" s="16"/>
      <c r="F147" s="16"/>
      <c r="G147" s="16">
        <f t="shared" si="23"/>
        <v>0</v>
      </c>
    </row>
    <row r="148" spans="1:7">
      <c r="A148" s="15" t="s">
        <v>77</v>
      </c>
      <c r="B148" s="16"/>
      <c r="C148" s="16"/>
      <c r="D148" s="16"/>
      <c r="E148" s="16"/>
      <c r="F148" s="16"/>
      <c r="G148" s="16">
        <f t="shared" si="23"/>
        <v>0</v>
      </c>
    </row>
    <row r="149" spans="1:7">
      <c r="A149" s="15" t="s">
        <v>78</v>
      </c>
      <c r="B149" s="16"/>
      <c r="C149" s="16"/>
      <c r="D149" s="16"/>
      <c r="E149" s="16"/>
      <c r="F149" s="16"/>
      <c r="G149" s="16">
        <f t="shared" si="23"/>
        <v>0</v>
      </c>
    </row>
    <row r="150" spans="1:7">
      <c r="A150" s="15" t="s">
        <v>79</v>
      </c>
      <c r="B150" s="16"/>
      <c r="C150" s="16"/>
      <c r="D150" s="16"/>
      <c r="E150" s="16"/>
      <c r="F150" s="16"/>
      <c r="G150" s="16">
        <f t="shared" si="23"/>
        <v>0</v>
      </c>
    </row>
    <row r="151" spans="1:7">
      <c r="A151" s="15" t="s">
        <v>80</v>
      </c>
      <c r="B151" s="16"/>
      <c r="C151" s="16"/>
      <c r="D151" s="16"/>
      <c r="E151" s="16"/>
      <c r="F151" s="16"/>
      <c r="G151" s="16">
        <f t="shared" si="23"/>
        <v>0</v>
      </c>
    </row>
    <row r="152" spans="1:7">
      <c r="A152" s="15" t="s">
        <v>81</v>
      </c>
      <c r="B152" s="16"/>
      <c r="C152" s="16"/>
      <c r="D152" s="16"/>
      <c r="E152" s="16"/>
      <c r="F152" s="16"/>
      <c r="G152" s="16">
        <f t="shared" si="23"/>
        <v>0</v>
      </c>
    </row>
    <row r="153" spans="1:7" ht="5.0999999999999996" customHeight="1">
      <c r="A153" s="14"/>
      <c r="B153" s="16"/>
      <c r="C153" s="16"/>
      <c r="D153" s="16"/>
      <c r="E153" s="16"/>
      <c r="F153" s="16"/>
      <c r="G153" s="16"/>
    </row>
    <row r="154" spans="1:7">
      <c r="A154" s="12" t="s">
        <v>83</v>
      </c>
      <c r="B154" s="13">
        <f>B4+B79</f>
        <v>52198543.006138161</v>
      </c>
      <c r="C154" s="13">
        <f t="shared" ref="C154:G154" si="24">C4+C79</f>
        <v>9534226.8720052652</v>
      </c>
      <c r="D154" s="13">
        <f t="shared" si="24"/>
        <v>59844079.75</v>
      </c>
      <c r="E154" s="13">
        <f t="shared" si="24"/>
        <v>59844079.75</v>
      </c>
      <c r="F154" s="13">
        <f t="shared" si="24"/>
        <v>59844079.75</v>
      </c>
      <c r="G154" s="13">
        <f t="shared" si="24"/>
        <v>0</v>
      </c>
    </row>
    <row r="155" spans="1:7" ht="5.0999999999999996" customHeight="1">
      <c r="A155" s="17"/>
      <c r="B155" s="18"/>
      <c r="C155" s="18"/>
      <c r="D155" s="18"/>
      <c r="E155" s="18"/>
      <c r="F155" s="18"/>
      <c r="G155" s="18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71" fitToHeight="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workbookViewId="0">
      <selection activeCell="D6" sqref="D6:F11"/>
    </sheetView>
  </sheetViews>
  <sheetFormatPr baseColWidth="10" defaultRowHeight="11.25"/>
  <cols>
    <col min="1" max="1" width="45.83203125" style="19" customWidth="1"/>
    <col min="2" max="7" width="16.83203125" style="19" customWidth="1"/>
    <col min="8" max="16384" width="12" style="19"/>
  </cols>
  <sheetData>
    <row r="1" spans="1:7" ht="56.1" customHeight="1">
      <c r="A1" s="49" t="s">
        <v>156</v>
      </c>
      <c r="B1" s="50"/>
      <c r="C1" s="50"/>
      <c r="D1" s="50"/>
      <c r="E1" s="50"/>
      <c r="F1" s="50"/>
      <c r="G1" s="51"/>
    </row>
    <row r="2" spans="1:7">
      <c r="A2" s="20"/>
      <c r="B2" s="52" t="s">
        <v>0</v>
      </c>
      <c r="C2" s="52"/>
      <c r="D2" s="52"/>
      <c r="E2" s="52"/>
      <c r="F2" s="52"/>
      <c r="G2" s="20"/>
    </row>
    <row r="3" spans="1:7" ht="22.5">
      <c r="A3" s="21" t="s">
        <v>1</v>
      </c>
      <c r="B3" s="22" t="s">
        <v>2</v>
      </c>
      <c r="C3" s="22" t="s">
        <v>84</v>
      </c>
      <c r="D3" s="22" t="s">
        <v>85</v>
      </c>
      <c r="E3" s="22" t="s">
        <v>5</v>
      </c>
      <c r="F3" s="22" t="s">
        <v>86</v>
      </c>
      <c r="G3" s="21" t="s">
        <v>87</v>
      </c>
    </row>
    <row r="4" spans="1:7">
      <c r="A4" s="23" t="s">
        <v>88</v>
      </c>
      <c r="B4" s="24"/>
      <c r="C4" s="24"/>
      <c r="D4" s="24"/>
      <c r="E4" s="24"/>
      <c r="F4" s="24"/>
      <c r="G4" s="24"/>
    </row>
    <row r="5" spans="1:7">
      <c r="A5" s="25" t="s">
        <v>89</v>
      </c>
      <c r="B5" s="13">
        <f>SUM(B6:B13)</f>
        <v>52198543.006138183</v>
      </c>
      <c r="C5" s="13">
        <f t="shared" ref="C5:G5" si="0">SUM(C6:C13)</f>
        <v>9534226.8720052671</v>
      </c>
      <c r="D5" s="13">
        <f t="shared" si="0"/>
        <v>59844079.75</v>
      </c>
      <c r="E5" s="13">
        <f t="shared" si="0"/>
        <v>59844079.75</v>
      </c>
      <c r="F5" s="13">
        <f t="shared" si="0"/>
        <v>59844079.75</v>
      </c>
      <c r="G5" s="13">
        <f t="shared" si="0"/>
        <v>0</v>
      </c>
    </row>
    <row r="6" spans="1:7">
      <c r="A6" s="26" t="s">
        <v>149</v>
      </c>
      <c r="B6" s="16">
        <v>15837040.279801397</v>
      </c>
      <c r="C6" s="16">
        <v>-74262.092162230983</v>
      </c>
      <c r="D6" s="16">
        <v>14765059.849999998</v>
      </c>
      <c r="E6" s="16">
        <v>14765059.849999998</v>
      </c>
      <c r="F6" s="16">
        <v>14765059.849999998</v>
      </c>
      <c r="G6" s="16">
        <f>D6-E6</f>
        <v>0</v>
      </c>
    </row>
    <row r="7" spans="1:7">
      <c r="A7" s="26" t="s">
        <v>150</v>
      </c>
      <c r="B7" s="16">
        <v>9276684.3465081323</v>
      </c>
      <c r="C7" s="16">
        <v>-130802.04583928362</v>
      </c>
      <c r="D7" s="16">
        <v>8902699.2600000016</v>
      </c>
      <c r="E7" s="16">
        <v>8902699.2600000016</v>
      </c>
      <c r="F7" s="16">
        <v>8902699.2600000016</v>
      </c>
      <c r="G7" s="16">
        <f t="shared" ref="G7:G13" si="1">D7-E7</f>
        <v>0</v>
      </c>
    </row>
    <row r="8" spans="1:7">
      <c r="A8" s="26" t="s">
        <v>151</v>
      </c>
      <c r="B8" s="16">
        <v>1521765.1364490564</v>
      </c>
      <c r="C8" s="16">
        <v>7546.0408374988474</v>
      </c>
      <c r="D8" s="16">
        <v>1600842.36</v>
      </c>
      <c r="E8" s="16">
        <v>1600842.36</v>
      </c>
      <c r="F8" s="16">
        <v>1600842.36</v>
      </c>
      <c r="G8" s="16">
        <f t="shared" si="1"/>
        <v>0</v>
      </c>
    </row>
    <row r="9" spans="1:7">
      <c r="A9" s="26" t="s">
        <v>152</v>
      </c>
      <c r="B9" s="16">
        <v>19071044.841959007</v>
      </c>
      <c r="C9" s="16">
        <v>9836317.7519999966</v>
      </c>
      <c r="D9" s="16">
        <v>28903520.52</v>
      </c>
      <c r="E9" s="16">
        <v>28903520.52</v>
      </c>
      <c r="F9" s="16">
        <v>28903520.52</v>
      </c>
      <c r="G9" s="16">
        <f t="shared" si="1"/>
        <v>0</v>
      </c>
    </row>
    <row r="10" spans="1:7">
      <c r="A10" s="26" t="s">
        <v>153</v>
      </c>
      <c r="B10" s="16">
        <v>5124721.3928386401</v>
      </c>
      <c r="C10" s="16">
        <v>-58559.551882142201</v>
      </c>
      <c r="D10" s="16">
        <v>4441703.24</v>
      </c>
      <c r="E10" s="16">
        <v>4441703.24</v>
      </c>
      <c r="F10" s="16">
        <v>4441703.24</v>
      </c>
      <c r="G10" s="16">
        <f t="shared" si="1"/>
        <v>0</v>
      </c>
    </row>
    <row r="11" spans="1:7">
      <c r="A11" s="26" t="s">
        <v>154</v>
      </c>
      <c r="B11" s="16">
        <v>1367287.0085819426</v>
      </c>
      <c r="C11" s="16">
        <v>-46013.230948571814</v>
      </c>
      <c r="D11" s="16">
        <v>1230254.52</v>
      </c>
      <c r="E11" s="16">
        <v>1230254.52</v>
      </c>
      <c r="F11" s="16">
        <v>1230254.52</v>
      </c>
      <c r="G11" s="16">
        <f t="shared" si="1"/>
        <v>0</v>
      </c>
    </row>
    <row r="12" spans="1:7">
      <c r="A12" s="26" t="s">
        <v>96</v>
      </c>
      <c r="B12" s="16"/>
      <c r="C12" s="16"/>
      <c r="D12" s="16"/>
      <c r="E12" s="16"/>
      <c r="F12" s="16"/>
      <c r="G12" s="16">
        <f t="shared" si="1"/>
        <v>0</v>
      </c>
    </row>
    <row r="13" spans="1:7">
      <c r="A13" s="26" t="s">
        <v>97</v>
      </c>
      <c r="B13" s="16"/>
      <c r="C13" s="16"/>
      <c r="D13" s="16"/>
      <c r="E13" s="16"/>
      <c r="F13" s="16"/>
      <c r="G13" s="16">
        <f t="shared" si="1"/>
        <v>0</v>
      </c>
    </row>
    <row r="14" spans="1:7" ht="5.0999999999999996" customHeight="1">
      <c r="A14" s="26"/>
      <c r="B14" s="16"/>
      <c r="C14" s="16"/>
      <c r="D14" s="16"/>
      <c r="E14" s="16"/>
      <c r="F14" s="16"/>
      <c r="G14" s="16"/>
    </row>
    <row r="15" spans="1:7">
      <c r="A15" s="27" t="s">
        <v>98</v>
      </c>
      <c r="B15" s="16"/>
      <c r="C15" s="16"/>
      <c r="D15" s="16"/>
      <c r="E15" s="16"/>
      <c r="F15" s="16"/>
      <c r="G15" s="16"/>
    </row>
    <row r="16" spans="1:7">
      <c r="A16" s="27" t="s">
        <v>99</v>
      </c>
      <c r="B16" s="13">
        <f>SUM(B17:B24)</f>
        <v>0</v>
      </c>
      <c r="C16" s="13">
        <f t="shared" ref="C16:G16" si="2">SUM(C17:C24)</f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0</v>
      </c>
    </row>
    <row r="17" spans="1:7">
      <c r="A17" s="26" t="s">
        <v>90</v>
      </c>
      <c r="B17" s="16"/>
      <c r="C17" s="16"/>
      <c r="D17" s="16"/>
      <c r="E17" s="16"/>
      <c r="F17" s="16"/>
      <c r="G17" s="16">
        <f t="shared" ref="G17:G24" si="3">D17-E17</f>
        <v>0</v>
      </c>
    </row>
    <row r="18" spans="1:7">
      <c r="A18" s="26" t="s">
        <v>91</v>
      </c>
      <c r="B18" s="16"/>
      <c r="C18" s="16"/>
      <c r="D18" s="16"/>
      <c r="E18" s="16"/>
      <c r="F18" s="16"/>
      <c r="G18" s="16">
        <f t="shared" si="3"/>
        <v>0</v>
      </c>
    </row>
    <row r="19" spans="1:7">
      <c r="A19" s="26" t="s">
        <v>92</v>
      </c>
      <c r="B19" s="16"/>
      <c r="C19" s="16"/>
      <c r="D19" s="16"/>
      <c r="E19" s="16"/>
      <c r="F19" s="16"/>
      <c r="G19" s="16">
        <f t="shared" si="3"/>
        <v>0</v>
      </c>
    </row>
    <row r="20" spans="1:7">
      <c r="A20" s="26" t="s">
        <v>93</v>
      </c>
      <c r="B20" s="16"/>
      <c r="C20" s="16"/>
      <c r="D20" s="16"/>
      <c r="E20" s="16"/>
      <c r="F20" s="16"/>
      <c r="G20" s="16">
        <f t="shared" si="3"/>
        <v>0</v>
      </c>
    </row>
    <row r="21" spans="1:7">
      <c r="A21" s="26" t="s">
        <v>94</v>
      </c>
      <c r="B21" s="16"/>
      <c r="C21" s="16"/>
      <c r="D21" s="16"/>
      <c r="E21" s="16"/>
      <c r="F21" s="16"/>
      <c r="G21" s="16">
        <f t="shared" si="3"/>
        <v>0</v>
      </c>
    </row>
    <row r="22" spans="1:7">
      <c r="A22" s="26" t="s">
        <v>95</v>
      </c>
      <c r="B22" s="16"/>
      <c r="C22" s="16"/>
      <c r="D22" s="16"/>
      <c r="E22" s="16"/>
      <c r="F22" s="16"/>
      <c r="G22" s="16">
        <f t="shared" si="3"/>
        <v>0</v>
      </c>
    </row>
    <row r="23" spans="1:7">
      <c r="A23" s="26" t="s">
        <v>96</v>
      </c>
      <c r="B23" s="16"/>
      <c r="C23" s="16"/>
      <c r="D23" s="16"/>
      <c r="E23" s="16"/>
      <c r="F23" s="16"/>
      <c r="G23" s="16">
        <f t="shared" si="3"/>
        <v>0</v>
      </c>
    </row>
    <row r="24" spans="1:7">
      <c r="A24" s="26" t="s">
        <v>97</v>
      </c>
      <c r="B24" s="16"/>
      <c r="C24" s="16"/>
      <c r="D24" s="16"/>
      <c r="E24" s="16"/>
      <c r="F24" s="16"/>
      <c r="G24" s="16">
        <f t="shared" si="3"/>
        <v>0</v>
      </c>
    </row>
    <row r="25" spans="1:7" ht="5.0999999999999996" customHeight="1">
      <c r="A25" s="28"/>
      <c r="B25" s="16"/>
      <c r="C25" s="16"/>
      <c r="D25" s="16"/>
      <c r="E25" s="16"/>
      <c r="F25" s="16"/>
      <c r="G25" s="16"/>
    </row>
    <row r="26" spans="1:7">
      <c r="A26" s="25" t="s">
        <v>83</v>
      </c>
      <c r="B26" s="13">
        <f>B5+B16</f>
        <v>52198543.006138183</v>
      </c>
      <c r="C26" s="13">
        <f t="shared" ref="C26:G26" si="4">C5+C16</f>
        <v>9534226.8720052671</v>
      </c>
      <c r="D26" s="13">
        <f t="shared" si="4"/>
        <v>59844079.75</v>
      </c>
      <c r="E26" s="13">
        <f t="shared" si="4"/>
        <v>59844079.75</v>
      </c>
      <c r="F26" s="13">
        <f t="shared" si="4"/>
        <v>59844079.75</v>
      </c>
      <c r="G26" s="13">
        <f t="shared" si="4"/>
        <v>0</v>
      </c>
    </row>
    <row r="27" spans="1:7" ht="5.0999999999999996" customHeight="1">
      <c r="A27" s="29"/>
      <c r="B27" s="18"/>
      <c r="C27" s="18"/>
      <c r="D27" s="18"/>
      <c r="E27" s="18"/>
      <c r="F27" s="18"/>
      <c r="G27" s="18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9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0"/>
  <sheetViews>
    <sheetView workbookViewId="0">
      <selection activeCell="D17" sqref="D17:F17"/>
    </sheetView>
  </sheetViews>
  <sheetFormatPr baseColWidth="10" defaultRowHeight="11.25"/>
  <cols>
    <col min="1" max="1" width="65.83203125" style="19" customWidth="1"/>
    <col min="2" max="7" width="17.83203125" style="19" customWidth="1"/>
    <col min="8" max="16384" width="12" style="19"/>
  </cols>
  <sheetData>
    <row r="1" spans="1:7" ht="45.95" customHeight="1">
      <c r="A1" s="49" t="s">
        <v>157</v>
      </c>
      <c r="B1" s="53"/>
      <c r="C1" s="53"/>
      <c r="D1" s="53"/>
      <c r="E1" s="53"/>
      <c r="F1" s="53"/>
      <c r="G1" s="54"/>
    </row>
    <row r="2" spans="1:7" ht="12" customHeight="1">
      <c r="A2" s="30"/>
      <c r="B2" s="52" t="s">
        <v>0</v>
      </c>
      <c r="C2" s="52"/>
      <c r="D2" s="52"/>
      <c r="E2" s="52"/>
      <c r="F2" s="52"/>
      <c r="G2" s="20"/>
    </row>
    <row r="3" spans="1:7" ht="22.5">
      <c r="A3" s="31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86</v>
      </c>
      <c r="G3" s="21" t="s">
        <v>7</v>
      </c>
    </row>
    <row r="4" spans="1:7" ht="5.0999999999999996" customHeight="1">
      <c r="A4" s="23"/>
      <c r="B4" s="24"/>
      <c r="C4" s="24"/>
      <c r="D4" s="24"/>
      <c r="E4" s="24"/>
      <c r="F4" s="24"/>
      <c r="G4" s="24"/>
    </row>
    <row r="5" spans="1:7">
      <c r="A5" s="32" t="s">
        <v>100</v>
      </c>
      <c r="B5" s="13">
        <f>B6+B16+B25+B36</f>
        <v>52198543.006138161</v>
      </c>
      <c r="C5" s="13">
        <f t="shared" ref="C5:G5" si="0">C6+C16+C25+C36</f>
        <v>9534226.8720052615</v>
      </c>
      <c r="D5" s="13">
        <f t="shared" si="0"/>
        <v>59844079.750000015</v>
      </c>
      <c r="E5" s="13">
        <f t="shared" si="0"/>
        <v>59844079.750000015</v>
      </c>
      <c r="F5" s="13">
        <f t="shared" si="0"/>
        <v>59844079.750000015</v>
      </c>
      <c r="G5" s="13">
        <f t="shared" si="0"/>
        <v>0</v>
      </c>
    </row>
    <row r="6" spans="1:7">
      <c r="A6" s="12" t="s">
        <v>101</v>
      </c>
      <c r="B6" s="13">
        <f>SUM(B7:B14)</f>
        <v>0</v>
      </c>
      <c r="C6" s="13">
        <f t="shared" ref="C6:G6" si="1">SUM(C7:C14)</f>
        <v>0</v>
      </c>
      <c r="D6" s="13">
        <f t="shared" si="1"/>
        <v>0</v>
      </c>
      <c r="E6" s="13">
        <f t="shared" si="1"/>
        <v>0</v>
      </c>
      <c r="F6" s="13">
        <f t="shared" si="1"/>
        <v>0</v>
      </c>
      <c r="G6" s="13">
        <f t="shared" si="1"/>
        <v>0</v>
      </c>
    </row>
    <row r="7" spans="1:7">
      <c r="A7" s="15" t="s">
        <v>102</v>
      </c>
      <c r="B7" s="16"/>
      <c r="C7" s="16"/>
      <c r="D7" s="16"/>
      <c r="E7" s="16"/>
      <c r="F7" s="16"/>
      <c r="G7" s="16">
        <f>D7-E7</f>
        <v>0</v>
      </c>
    </row>
    <row r="8" spans="1:7">
      <c r="A8" s="15" t="s">
        <v>103</v>
      </c>
      <c r="B8" s="16"/>
      <c r="C8" s="16"/>
      <c r="D8" s="16"/>
      <c r="E8" s="16"/>
      <c r="F8" s="16"/>
      <c r="G8" s="16">
        <f t="shared" ref="G8:G71" si="2">D8-E8</f>
        <v>0</v>
      </c>
    </row>
    <row r="9" spans="1:7">
      <c r="A9" s="15" t="s">
        <v>104</v>
      </c>
      <c r="B9" s="16"/>
      <c r="C9" s="16"/>
      <c r="D9" s="16"/>
      <c r="E9" s="16"/>
      <c r="F9" s="16"/>
      <c r="G9" s="16">
        <f t="shared" si="2"/>
        <v>0</v>
      </c>
    </row>
    <row r="10" spans="1:7">
      <c r="A10" s="15" t="s">
        <v>105</v>
      </c>
      <c r="B10" s="16"/>
      <c r="C10" s="16"/>
      <c r="D10" s="16"/>
      <c r="E10" s="16"/>
      <c r="F10" s="16"/>
      <c r="G10" s="16">
        <f t="shared" si="2"/>
        <v>0</v>
      </c>
    </row>
    <row r="11" spans="1:7">
      <c r="A11" s="15" t="s">
        <v>106</v>
      </c>
      <c r="B11" s="16"/>
      <c r="C11" s="16"/>
      <c r="D11" s="16"/>
      <c r="E11" s="16"/>
      <c r="F11" s="16"/>
      <c r="G11" s="16">
        <f t="shared" si="2"/>
        <v>0</v>
      </c>
    </row>
    <row r="12" spans="1:7">
      <c r="A12" s="15" t="s">
        <v>107</v>
      </c>
      <c r="B12" s="16"/>
      <c r="C12" s="16"/>
      <c r="D12" s="16"/>
      <c r="E12" s="16"/>
      <c r="F12" s="16"/>
      <c r="G12" s="16">
        <f t="shared" si="2"/>
        <v>0</v>
      </c>
    </row>
    <row r="13" spans="1:7">
      <c r="A13" s="15" t="s">
        <v>108</v>
      </c>
      <c r="B13" s="16"/>
      <c r="C13" s="16"/>
      <c r="D13" s="16"/>
      <c r="E13" s="16"/>
      <c r="F13" s="16"/>
      <c r="G13" s="16">
        <f t="shared" si="2"/>
        <v>0</v>
      </c>
    </row>
    <row r="14" spans="1:7">
      <c r="A14" s="15" t="s">
        <v>109</v>
      </c>
      <c r="B14" s="16"/>
      <c r="C14" s="16"/>
      <c r="D14" s="16"/>
      <c r="E14" s="16"/>
      <c r="F14" s="16"/>
      <c r="G14" s="16">
        <f t="shared" si="2"/>
        <v>0</v>
      </c>
    </row>
    <row r="15" spans="1:7" ht="5.0999999999999996" customHeight="1">
      <c r="A15" s="12"/>
      <c r="B15" s="13"/>
      <c r="C15" s="13"/>
      <c r="D15" s="13"/>
      <c r="E15" s="13"/>
      <c r="F15" s="13"/>
      <c r="G15" s="13"/>
    </row>
    <row r="16" spans="1:7">
      <c r="A16" s="12" t="s">
        <v>110</v>
      </c>
      <c r="B16" s="13">
        <f>SUM(B17:B23)</f>
        <v>52198543.006138161</v>
      </c>
      <c r="C16" s="13">
        <f t="shared" ref="C16:F16" si="3">SUM(C17:C23)</f>
        <v>9534226.8720052615</v>
      </c>
      <c r="D16" s="13">
        <f t="shared" si="3"/>
        <v>59844079.750000015</v>
      </c>
      <c r="E16" s="13">
        <f t="shared" si="3"/>
        <v>59844079.750000015</v>
      </c>
      <c r="F16" s="13">
        <f t="shared" si="3"/>
        <v>59844079.750000015</v>
      </c>
      <c r="G16" s="13">
        <f t="shared" si="2"/>
        <v>0</v>
      </c>
    </row>
    <row r="17" spans="1:7">
      <c r="A17" s="15" t="s">
        <v>111</v>
      </c>
      <c r="B17" s="16">
        <v>52198543.006138161</v>
      </c>
      <c r="C17" s="16">
        <v>9534226.8720052615</v>
      </c>
      <c r="D17" s="16">
        <v>59844079.750000015</v>
      </c>
      <c r="E17" s="16">
        <v>59844079.750000015</v>
      </c>
      <c r="F17" s="16">
        <v>59844079.750000015</v>
      </c>
      <c r="G17" s="16">
        <f t="shared" si="2"/>
        <v>0</v>
      </c>
    </row>
    <row r="18" spans="1:7">
      <c r="A18" s="15" t="s">
        <v>112</v>
      </c>
      <c r="B18" s="16"/>
      <c r="C18" s="16"/>
      <c r="D18" s="16"/>
      <c r="E18" s="16"/>
      <c r="F18" s="16"/>
      <c r="G18" s="16">
        <f t="shared" si="2"/>
        <v>0</v>
      </c>
    </row>
    <row r="19" spans="1:7">
      <c r="A19" s="15" t="s">
        <v>113</v>
      </c>
      <c r="B19" s="16"/>
      <c r="C19" s="16"/>
      <c r="D19" s="16"/>
      <c r="E19" s="16"/>
      <c r="F19" s="16"/>
      <c r="G19" s="16">
        <f t="shared" si="2"/>
        <v>0</v>
      </c>
    </row>
    <row r="20" spans="1:7">
      <c r="A20" s="15" t="s">
        <v>114</v>
      </c>
      <c r="B20" s="16"/>
      <c r="C20" s="16"/>
      <c r="D20" s="16"/>
      <c r="E20" s="16"/>
      <c r="F20" s="16"/>
      <c r="G20" s="16">
        <f t="shared" si="2"/>
        <v>0</v>
      </c>
    </row>
    <row r="21" spans="1:7">
      <c r="A21" s="15" t="s">
        <v>115</v>
      </c>
      <c r="B21" s="16"/>
      <c r="C21" s="16"/>
      <c r="D21" s="16"/>
      <c r="E21" s="16"/>
      <c r="F21" s="16"/>
      <c r="G21" s="16">
        <f t="shared" si="2"/>
        <v>0</v>
      </c>
    </row>
    <row r="22" spans="1:7">
      <c r="A22" s="15" t="s">
        <v>116</v>
      </c>
      <c r="B22" s="16"/>
      <c r="C22" s="16"/>
      <c r="D22" s="16"/>
      <c r="E22" s="16"/>
      <c r="F22" s="16"/>
      <c r="G22" s="16">
        <f t="shared" si="2"/>
        <v>0</v>
      </c>
    </row>
    <row r="23" spans="1:7">
      <c r="A23" s="15" t="s">
        <v>117</v>
      </c>
      <c r="B23" s="16"/>
      <c r="C23" s="16"/>
      <c r="D23" s="16"/>
      <c r="E23" s="16"/>
      <c r="F23" s="16"/>
      <c r="G23" s="16">
        <f t="shared" si="2"/>
        <v>0</v>
      </c>
    </row>
    <row r="24" spans="1:7" ht="5.0999999999999996" customHeight="1">
      <c r="A24" s="12"/>
      <c r="B24" s="13"/>
      <c r="C24" s="13"/>
      <c r="D24" s="13"/>
      <c r="E24" s="13"/>
      <c r="F24" s="13"/>
      <c r="G24" s="13"/>
    </row>
    <row r="25" spans="1:7">
      <c r="A25" s="12" t="s">
        <v>118</v>
      </c>
      <c r="B25" s="13">
        <f>SUM(B26:B34)</f>
        <v>0</v>
      </c>
      <c r="C25" s="13">
        <f t="shared" ref="C25:F25" si="4">SUM(C26:C34)</f>
        <v>0</v>
      </c>
      <c r="D25" s="13">
        <f t="shared" si="4"/>
        <v>0</v>
      </c>
      <c r="E25" s="13">
        <f t="shared" si="4"/>
        <v>0</v>
      </c>
      <c r="F25" s="13">
        <f t="shared" si="4"/>
        <v>0</v>
      </c>
      <c r="G25" s="13">
        <f t="shared" si="2"/>
        <v>0</v>
      </c>
    </row>
    <row r="26" spans="1:7">
      <c r="A26" s="15" t="s">
        <v>119</v>
      </c>
      <c r="B26" s="16"/>
      <c r="C26" s="16"/>
      <c r="D26" s="16"/>
      <c r="E26" s="16"/>
      <c r="F26" s="16"/>
      <c r="G26" s="16">
        <f t="shared" si="2"/>
        <v>0</v>
      </c>
    </row>
    <row r="27" spans="1:7">
      <c r="A27" s="15" t="s">
        <v>120</v>
      </c>
      <c r="B27" s="16"/>
      <c r="C27" s="16"/>
      <c r="D27" s="16"/>
      <c r="E27" s="16"/>
      <c r="F27" s="16"/>
      <c r="G27" s="16">
        <f t="shared" si="2"/>
        <v>0</v>
      </c>
    </row>
    <row r="28" spans="1:7">
      <c r="A28" s="15" t="s">
        <v>121</v>
      </c>
      <c r="B28" s="16"/>
      <c r="C28" s="16"/>
      <c r="D28" s="16"/>
      <c r="E28" s="16"/>
      <c r="F28" s="16"/>
      <c r="G28" s="16">
        <f t="shared" si="2"/>
        <v>0</v>
      </c>
    </row>
    <row r="29" spans="1:7">
      <c r="A29" s="15" t="s">
        <v>122</v>
      </c>
      <c r="B29" s="16"/>
      <c r="C29" s="16"/>
      <c r="D29" s="16"/>
      <c r="E29" s="16"/>
      <c r="F29" s="16"/>
      <c r="G29" s="16">
        <f t="shared" si="2"/>
        <v>0</v>
      </c>
    </row>
    <row r="30" spans="1:7">
      <c r="A30" s="15" t="s">
        <v>123</v>
      </c>
      <c r="B30" s="16"/>
      <c r="C30" s="16"/>
      <c r="D30" s="16"/>
      <c r="E30" s="16"/>
      <c r="F30" s="16"/>
      <c r="G30" s="16">
        <f t="shared" si="2"/>
        <v>0</v>
      </c>
    </row>
    <row r="31" spans="1:7">
      <c r="A31" s="15" t="s">
        <v>124</v>
      </c>
      <c r="B31" s="16"/>
      <c r="C31" s="16"/>
      <c r="D31" s="16"/>
      <c r="E31" s="16"/>
      <c r="F31" s="16"/>
      <c r="G31" s="16">
        <f t="shared" si="2"/>
        <v>0</v>
      </c>
    </row>
    <row r="32" spans="1:7">
      <c r="A32" s="15" t="s">
        <v>125</v>
      </c>
      <c r="B32" s="16"/>
      <c r="C32" s="16"/>
      <c r="D32" s="16"/>
      <c r="E32" s="16"/>
      <c r="F32" s="16"/>
      <c r="G32" s="16">
        <f t="shared" si="2"/>
        <v>0</v>
      </c>
    </row>
    <row r="33" spans="1:7">
      <c r="A33" s="15" t="s">
        <v>126</v>
      </c>
      <c r="B33" s="16"/>
      <c r="C33" s="16"/>
      <c r="D33" s="16"/>
      <c r="E33" s="16"/>
      <c r="F33" s="16"/>
      <c r="G33" s="16">
        <f t="shared" si="2"/>
        <v>0</v>
      </c>
    </row>
    <row r="34" spans="1:7">
      <c r="A34" s="15" t="s">
        <v>127</v>
      </c>
      <c r="B34" s="16"/>
      <c r="C34" s="16"/>
      <c r="D34" s="16"/>
      <c r="E34" s="16"/>
      <c r="F34" s="16"/>
      <c r="G34" s="16">
        <f t="shared" si="2"/>
        <v>0</v>
      </c>
    </row>
    <row r="35" spans="1:7" ht="5.0999999999999996" customHeight="1">
      <c r="A35" s="12"/>
      <c r="B35" s="13"/>
      <c r="C35" s="13"/>
      <c r="D35" s="13"/>
      <c r="E35" s="13"/>
      <c r="F35" s="13"/>
      <c r="G35" s="13"/>
    </row>
    <row r="36" spans="1:7">
      <c r="A36" s="32" t="s">
        <v>128</v>
      </c>
      <c r="B36" s="13">
        <f>SUM(B37:B40)</f>
        <v>0</v>
      </c>
      <c r="C36" s="13">
        <f t="shared" ref="C36:F36" si="5">SUM(C37:C40)</f>
        <v>0</v>
      </c>
      <c r="D36" s="13">
        <f t="shared" si="5"/>
        <v>0</v>
      </c>
      <c r="E36" s="13">
        <f t="shared" si="5"/>
        <v>0</v>
      </c>
      <c r="F36" s="13">
        <f t="shared" si="5"/>
        <v>0</v>
      </c>
      <c r="G36" s="13">
        <f t="shared" si="2"/>
        <v>0</v>
      </c>
    </row>
    <row r="37" spans="1:7">
      <c r="A37" s="15" t="s">
        <v>129</v>
      </c>
      <c r="B37" s="16"/>
      <c r="C37" s="16"/>
      <c r="D37" s="16"/>
      <c r="E37" s="16"/>
      <c r="F37" s="16"/>
      <c r="G37" s="16">
        <f t="shared" si="2"/>
        <v>0</v>
      </c>
    </row>
    <row r="38" spans="1:7" ht="22.5">
      <c r="A38" s="33" t="s">
        <v>130</v>
      </c>
      <c r="B38" s="16"/>
      <c r="C38" s="16"/>
      <c r="D38" s="16"/>
      <c r="E38" s="16"/>
      <c r="F38" s="16"/>
      <c r="G38" s="16">
        <f t="shared" si="2"/>
        <v>0</v>
      </c>
    </row>
    <row r="39" spans="1:7">
      <c r="A39" s="15" t="s">
        <v>131</v>
      </c>
      <c r="B39" s="16"/>
      <c r="C39" s="16"/>
      <c r="D39" s="16"/>
      <c r="E39" s="16"/>
      <c r="F39" s="16"/>
      <c r="G39" s="16">
        <f t="shared" si="2"/>
        <v>0</v>
      </c>
    </row>
    <row r="40" spans="1:7">
      <c r="A40" s="15" t="s">
        <v>132</v>
      </c>
      <c r="B40" s="16"/>
      <c r="C40" s="16"/>
      <c r="D40" s="16"/>
      <c r="E40" s="16"/>
      <c r="F40" s="16"/>
      <c r="G40" s="16">
        <f t="shared" si="2"/>
        <v>0</v>
      </c>
    </row>
    <row r="41" spans="1:7" ht="5.0999999999999996" customHeight="1">
      <c r="A41" s="12"/>
      <c r="B41" s="13"/>
      <c r="C41" s="13"/>
      <c r="D41" s="13"/>
      <c r="E41" s="13"/>
      <c r="F41" s="13"/>
      <c r="G41" s="13"/>
    </row>
    <row r="42" spans="1:7">
      <c r="A42" s="12" t="s">
        <v>133</v>
      </c>
      <c r="B42" s="13">
        <f>B43+B53+B62+B73</f>
        <v>0</v>
      </c>
      <c r="C42" s="13">
        <f t="shared" ref="C42:F42" si="6">C43+C53+C62+C73</f>
        <v>0</v>
      </c>
      <c r="D42" s="13">
        <f t="shared" si="6"/>
        <v>0</v>
      </c>
      <c r="E42" s="13">
        <f t="shared" si="6"/>
        <v>0</v>
      </c>
      <c r="F42" s="13">
        <f t="shared" si="6"/>
        <v>0</v>
      </c>
      <c r="G42" s="13">
        <f t="shared" si="2"/>
        <v>0</v>
      </c>
    </row>
    <row r="43" spans="1:7">
      <c r="A43" s="12" t="s">
        <v>101</v>
      </c>
      <c r="B43" s="13">
        <f>SUM(B44:B51)</f>
        <v>0</v>
      </c>
      <c r="C43" s="13">
        <f t="shared" ref="C43:F43" si="7">SUM(C44:C51)</f>
        <v>0</v>
      </c>
      <c r="D43" s="13">
        <f t="shared" si="7"/>
        <v>0</v>
      </c>
      <c r="E43" s="13">
        <f t="shared" si="7"/>
        <v>0</v>
      </c>
      <c r="F43" s="13">
        <f t="shared" si="7"/>
        <v>0</v>
      </c>
      <c r="G43" s="13">
        <f t="shared" si="2"/>
        <v>0</v>
      </c>
    </row>
    <row r="44" spans="1:7">
      <c r="A44" s="15" t="s">
        <v>102</v>
      </c>
      <c r="B44" s="16"/>
      <c r="C44" s="16"/>
      <c r="D44" s="16"/>
      <c r="E44" s="16"/>
      <c r="F44" s="16"/>
      <c r="G44" s="16">
        <f t="shared" si="2"/>
        <v>0</v>
      </c>
    </row>
    <row r="45" spans="1:7">
      <c r="A45" s="15" t="s">
        <v>103</v>
      </c>
      <c r="B45" s="16"/>
      <c r="C45" s="16"/>
      <c r="D45" s="16"/>
      <c r="E45" s="16"/>
      <c r="F45" s="16"/>
      <c r="G45" s="16">
        <f t="shared" si="2"/>
        <v>0</v>
      </c>
    </row>
    <row r="46" spans="1:7">
      <c r="A46" s="15" t="s">
        <v>104</v>
      </c>
      <c r="B46" s="16"/>
      <c r="C46" s="16"/>
      <c r="D46" s="16"/>
      <c r="E46" s="16"/>
      <c r="F46" s="16"/>
      <c r="G46" s="16">
        <f t="shared" si="2"/>
        <v>0</v>
      </c>
    </row>
    <row r="47" spans="1:7">
      <c r="A47" s="15" t="s">
        <v>105</v>
      </c>
      <c r="B47" s="16"/>
      <c r="C47" s="16"/>
      <c r="D47" s="16"/>
      <c r="E47" s="16"/>
      <c r="F47" s="16"/>
      <c r="G47" s="16">
        <f t="shared" si="2"/>
        <v>0</v>
      </c>
    </row>
    <row r="48" spans="1:7">
      <c r="A48" s="15" t="s">
        <v>106</v>
      </c>
      <c r="B48" s="16"/>
      <c r="C48" s="16"/>
      <c r="D48" s="16"/>
      <c r="E48" s="16"/>
      <c r="F48" s="16"/>
      <c r="G48" s="16">
        <f t="shared" si="2"/>
        <v>0</v>
      </c>
    </row>
    <row r="49" spans="1:7">
      <c r="A49" s="15" t="s">
        <v>107</v>
      </c>
      <c r="B49" s="16"/>
      <c r="C49" s="16"/>
      <c r="D49" s="16"/>
      <c r="E49" s="16"/>
      <c r="F49" s="16"/>
      <c r="G49" s="16">
        <f t="shared" si="2"/>
        <v>0</v>
      </c>
    </row>
    <row r="50" spans="1:7">
      <c r="A50" s="15" t="s">
        <v>108</v>
      </c>
      <c r="B50" s="16"/>
      <c r="C50" s="16"/>
      <c r="D50" s="16"/>
      <c r="E50" s="16"/>
      <c r="F50" s="16"/>
      <c r="G50" s="16">
        <f t="shared" si="2"/>
        <v>0</v>
      </c>
    </row>
    <row r="51" spans="1:7">
      <c r="A51" s="15" t="s">
        <v>109</v>
      </c>
      <c r="B51" s="16"/>
      <c r="C51" s="16"/>
      <c r="D51" s="16"/>
      <c r="E51" s="16"/>
      <c r="F51" s="16"/>
      <c r="G51" s="16">
        <f t="shared" si="2"/>
        <v>0</v>
      </c>
    </row>
    <row r="52" spans="1:7" ht="5.0999999999999996" customHeight="1">
      <c r="A52" s="12"/>
      <c r="B52" s="13"/>
      <c r="C52" s="13"/>
      <c r="D52" s="13"/>
      <c r="E52" s="13"/>
      <c r="F52" s="13"/>
      <c r="G52" s="13"/>
    </row>
    <row r="53" spans="1:7">
      <c r="A53" s="12" t="s">
        <v>110</v>
      </c>
      <c r="B53" s="13">
        <f>SUM(B54:B60)</f>
        <v>0</v>
      </c>
      <c r="C53" s="13">
        <f t="shared" ref="C53:F53" si="8">SUM(C54:C60)</f>
        <v>0</v>
      </c>
      <c r="D53" s="13">
        <f t="shared" si="8"/>
        <v>0</v>
      </c>
      <c r="E53" s="13">
        <f t="shared" si="8"/>
        <v>0</v>
      </c>
      <c r="F53" s="13">
        <f t="shared" si="8"/>
        <v>0</v>
      </c>
      <c r="G53" s="13">
        <f t="shared" si="2"/>
        <v>0</v>
      </c>
    </row>
    <row r="54" spans="1:7">
      <c r="A54" s="15" t="s">
        <v>111</v>
      </c>
      <c r="B54" s="16"/>
      <c r="C54" s="16"/>
      <c r="D54" s="16"/>
      <c r="E54" s="16"/>
      <c r="F54" s="16"/>
      <c r="G54" s="16">
        <f t="shared" si="2"/>
        <v>0</v>
      </c>
    </row>
    <row r="55" spans="1:7">
      <c r="A55" s="15" t="s">
        <v>112</v>
      </c>
      <c r="B55" s="16"/>
      <c r="C55" s="16"/>
      <c r="D55" s="16"/>
      <c r="E55" s="16"/>
      <c r="F55" s="16"/>
      <c r="G55" s="16">
        <f t="shared" si="2"/>
        <v>0</v>
      </c>
    </row>
    <row r="56" spans="1:7">
      <c r="A56" s="15" t="s">
        <v>113</v>
      </c>
      <c r="B56" s="16"/>
      <c r="C56" s="16"/>
      <c r="D56" s="16"/>
      <c r="E56" s="16"/>
      <c r="F56" s="16"/>
      <c r="G56" s="16">
        <f t="shared" si="2"/>
        <v>0</v>
      </c>
    </row>
    <row r="57" spans="1:7">
      <c r="A57" s="15" t="s">
        <v>114</v>
      </c>
      <c r="B57" s="16"/>
      <c r="C57" s="16"/>
      <c r="D57" s="16"/>
      <c r="E57" s="16"/>
      <c r="F57" s="16"/>
      <c r="G57" s="16">
        <f t="shared" si="2"/>
        <v>0</v>
      </c>
    </row>
    <row r="58" spans="1:7">
      <c r="A58" s="15" t="s">
        <v>115</v>
      </c>
      <c r="B58" s="16"/>
      <c r="C58" s="16"/>
      <c r="D58" s="16"/>
      <c r="E58" s="16"/>
      <c r="F58" s="16"/>
      <c r="G58" s="16">
        <f t="shared" si="2"/>
        <v>0</v>
      </c>
    </row>
    <row r="59" spans="1:7">
      <c r="A59" s="15" t="s">
        <v>116</v>
      </c>
      <c r="B59" s="16"/>
      <c r="C59" s="16"/>
      <c r="D59" s="16"/>
      <c r="E59" s="16"/>
      <c r="F59" s="16"/>
      <c r="G59" s="16">
        <f t="shared" si="2"/>
        <v>0</v>
      </c>
    </row>
    <row r="60" spans="1:7">
      <c r="A60" s="15" t="s">
        <v>117</v>
      </c>
      <c r="B60" s="16"/>
      <c r="C60" s="16"/>
      <c r="D60" s="16"/>
      <c r="E60" s="16"/>
      <c r="F60" s="16"/>
      <c r="G60" s="16">
        <f t="shared" si="2"/>
        <v>0</v>
      </c>
    </row>
    <row r="61" spans="1:7" ht="5.0999999999999996" customHeight="1">
      <c r="A61" s="12"/>
      <c r="B61" s="13"/>
      <c r="C61" s="13"/>
      <c r="D61" s="13"/>
      <c r="E61" s="13"/>
      <c r="F61" s="13"/>
      <c r="G61" s="13"/>
    </row>
    <row r="62" spans="1:7">
      <c r="A62" s="12" t="s">
        <v>118</v>
      </c>
      <c r="B62" s="13">
        <f>SUM(B63:B71)</f>
        <v>0</v>
      </c>
      <c r="C62" s="13">
        <f t="shared" ref="C62:F62" si="9">SUM(C63:C71)</f>
        <v>0</v>
      </c>
      <c r="D62" s="13">
        <f t="shared" si="9"/>
        <v>0</v>
      </c>
      <c r="E62" s="13">
        <f t="shared" si="9"/>
        <v>0</v>
      </c>
      <c r="F62" s="13">
        <f t="shared" si="9"/>
        <v>0</v>
      </c>
      <c r="G62" s="13">
        <f t="shared" si="2"/>
        <v>0</v>
      </c>
    </row>
    <row r="63" spans="1:7">
      <c r="A63" s="15" t="s">
        <v>119</v>
      </c>
      <c r="B63" s="16"/>
      <c r="C63" s="16"/>
      <c r="D63" s="16"/>
      <c r="E63" s="16"/>
      <c r="F63" s="16"/>
      <c r="G63" s="16">
        <f t="shared" si="2"/>
        <v>0</v>
      </c>
    </row>
    <row r="64" spans="1:7">
      <c r="A64" s="15" t="s">
        <v>120</v>
      </c>
      <c r="B64" s="16"/>
      <c r="C64" s="16"/>
      <c r="D64" s="16"/>
      <c r="E64" s="16"/>
      <c r="F64" s="16"/>
      <c r="G64" s="16">
        <f t="shared" si="2"/>
        <v>0</v>
      </c>
    </row>
    <row r="65" spans="1:7">
      <c r="A65" s="15" t="s">
        <v>121</v>
      </c>
      <c r="B65" s="16"/>
      <c r="C65" s="16"/>
      <c r="D65" s="16"/>
      <c r="E65" s="16"/>
      <c r="F65" s="16"/>
      <c r="G65" s="16">
        <f t="shared" si="2"/>
        <v>0</v>
      </c>
    </row>
    <row r="66" spans="1:7">
      <c r="A66" s="15" t="s">
        <v>122</v>
      </c>
      <c r="B66" s="16"/>
      <c r="C66" s="16"/>
      <c r="D66" s="16"/>
      <c r="E66" s="16"/>
      <c r="F66" s="16"/>
      <c r="G66" s="16">
        <f t="shared" si="2"/>
        <v>0</v>
      </c>
    </row>
    <row r="67" spans="1:7">
      <c r="A67" s="15" t="s">
        <v>123</v>
      </c>
      <c r="B67" s="16"/>
      <c r="C67" s="16"/>
      <c r="D67" s="16"/>
      <c r="E67" s="16"/>
      <c r="F67" s="16"/>
      <c r="G67" s="16">
        <f t="shared" si="2"/>
        <v>0</v>
      </c>
    </row>
    <row r="68" spans="1:7">
      <c r="A68" s="15" t="s">
        <v>124</v>
      </c>
      <c r="B68" s="16"/>
      <c r="C68" s="16"/>
      <c r="D68" s="16"/>
      <c r="E68" s="16"/>
      <c r="F68" s="16"/>
      <c r="G68" s="16">
        <f t="shared" si="2"/>
        <v>0</v>
      </c>
    </row>
    <row r="69" spans="1:7">
      <c r="A69" s="15" t="s">
        <v>125</v>
      </c>
      <c r="B69" s="16"/>
      <c r="C69" s="16"/>
      <c r="D69" s="16"/>
      <c r="E69" s="16"/>
      <c r="F69" s="16"/>
      <c r="G69" s="16">
        <f t="shared" si="2"/>
        <v>0</v>
      </c>
    </row>
    <row r="70" spans="1:7">
      <c r="A70" s="15" t="s">
        <v>126</v>
      </c>
      <c r="B70" s="16"/>
      <c r="C70" s="16"/>
      <c r="D70" s="16"/>
      <c r="E70" s="16"/>
      <c r="F70" s="16"/>
      <c r="G70" s="16">
        <f t="shared" si="2"/>
        <v>0</v>
      </c>
    </row>
    <row r="71" spans="1:7">
      <c r="A71" s="15" t="s">
        <v>127</v>
      </c>
      <c r="B71" s="16"/>
      <c r="C71" s="16"/>
      <c r="D71" s="16"/>
      <c r="E71" s="16"/>
      <c r="F71" s="16"/>
      <c r="G71" s="16">
        <f t="shared" si="2"/>
        <v>0</v>
      </c>
    </row>
    <row r="72" spans="1:7" ht="5.0999999999999996" customHeight="1">
      <c r="A72" s="12"/>
      <c r="B72" s="13"/>
      <c r="C72" s="13"/>
      <c r="D72" s="13"/>
      <c r="E72" s="13"/>
      <c r="F72" s="13"/>
      <c r="G72" s="13"/>
    </row>
    <row r="73" spans="1:7">
      <c r="A73" s="32" t="s">
        <v>128</v>
      </c>
      <c r="B73" s="13">
        <f>SUM(B74:B77)</f>
        <v>0</v>
      </c>
      <c r="C73" s="13">
        <f t="shared" ref="C73:F73" si="10">SUM(C74:C77)</f>
        <v>0</v>
      </c>
      <c r="D73" s="13">
        <f t="shared" si="10"/>
        <v>0</v>
      </c>
      <c r="E73" s="13">
        <f t="shared" si="10"/>
        <v>0</v>
      </c>
      <c r="F73" s="13">
        <f t="shared" si="10"/>
        <v>0</v>
      </c>
      <c r="G73" s="13">
        <f t="shared" ref="G73:G77" si="11">D73-E73</f>
        <v>0</v>
      </c>
    </row>
    <row r="74" spans="1:7">
      <c r="A74" s="15" t="s">
        <v>129</v>
      </c>
      <c r="B74" s="16"/>
      <c r="C74" s="16"/>
      <c r="D74" s="16"/>
      <c r="E74" s="16"/>
      <c r="F74" s="16"/>
      <c r="G74" s="16">
        <f t="shared" si="11"/>
        <v>0</v>
      </c>
    </row>
    <row r="75" spans="1:7" ht="22.5">
      <c r="A75" s="33" t="s">
        <v>130</v>
      </c>
      <c r="B75" s="16"/>
      <c r="C75" s="16"/>
      <c r="D75" s="16"/>
      <c r="E75" s="16"/>
      <c r="F75" s="16"/>
      <c r="G75" s="16">
        <f t="shared" si="11"/>
        <v>0</v>
      </c>
    </row>
    <row r="76" spans="1:7">
      <c r="A76" s="15" t="s">
        <v>131</v>
      </c>
      <c r="B76" s="16"/>
      <c r="C76" s="16"/>
      <c r="D76" s="16"/>
      <c r="E76" s="16"/>
      <c r="F76" s="16"/>
      <c r="G76" s="16">
        <f t="shared" si="11"/>
        <v>0</v>
      </c>
    </row>
    <row r="77" spans="1:7">
      <c r="A77" s="15" t="s">
        <v>132</v>
      </c>
      <c r="B77" s="16"/>
      <c r="C77" s="16"/>
      <c r="D77" s="16"/>
      <c r="E77" s="16"/>
      <c r="F77" s="16"/>
      <c r="G77" s="16">
        <f t="shared" si="11"/>
        <v>0</v>
      </c>
    </row>
    <row r="78" spans="1:7" ht="5.0999999999999996" customHeight="1">
      <c r="A78" s="12"/>
      <c r="B78" s="13"/>
      <c r="C78" s="13"/>
      <c r="D78" s="13"/>
      <c r="E78" s="13"/>
      <c r="F78" s="13"/>
      <c r="G78" s="13"/>
    </row>
    <row r="79" spans="1:7">
      <c r="A79" s="12" t="s">
        <v>83</v>
      </c>
      <c r="B79" s="13">
        <f>B5+B42</f>
        <v>52198543.006138161</v>
      </c>
      <c r="C79" s="13">
        <f t="shared" ref="C79:G79" si="12">C5+C42</f>
        <v>9534226.8720052615</v>
      </c>
      <c r="D79" s="13">
        <f t="shared" si="12"/>
        <v>59844079.750000015</v>
      </c>
      <c r="E79" s="13">
        <f t="shared" si="12"/>
        <v>59844079.750000015</v>
      </c>
      <c r="F79" s="13">
        <f t="shared" si="12"/>
        <v>59844079.750000015</v>
      </c>
      <c r="G79" s="13">
        <f t="shared" si="12"/>
        <v>0</v>
      </c>
    </row>
    <row r="80" spans="1:7" ht="5.0999999999999996" customHeight="1">
      <c r="A80" s="34"/>
      <c r="B80" s="35"/>
      <c r="C80" s="35"/>
      <c r="D80" s="35"/>
      <c r="E80" s="35"/>
      <c r="F80" s="35"/>
      <c r="G80" s="35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workbookViewId="0">
      <selection activeCell="D5" sqref="D5:F5"/>
    </sheetView>
  </sheetViews>
  <sheetFormatPr baseColWidth="10" defaultRowHeight="11.25"/>
  <cols>
    <col min="1" max="1" width="56.83203125" style="19" customWidth="1"/>
    <col min="2" max="7" width="16.83203125" style="19" customWidth="1"/>
    <col min="8" max="16384" width="12" style="19"/>
  </cols>
  <sheetData>
    <row r="1" spans="1:7" ht="56.1" customHeight="1">
      <c r="A1" s="49" t="s">
        <v>158</v>
      </c>
      <c r="B1" s="53"/>
      <c r="C1" s="53"/>
      <c r="D1" s="53"/>
      <c r="E1" s="53"/>
      <c r="F1" s="53"/>
      <c r="G1" s="54"/>
    </row>
    <row r="2" spans="1:7">
      <c r="A2" s="30"/>
      <c r="B2" s="52" t="s">
        <v>0</v>
      </c>
      <c r="C2" s="52"/>
      <c r="D2" s="52"/>
      <c r="E2" s="52"/>
      <c r="F2" s="52"/>
      <c r="G2" s="20"/>
    </row>
    <row r="3" spans="1:7" ht="45.75" customHeight="1">
      <c r="A3" s="36" t="s">
        <v>1</v>
      </c>
      <c r="B3" s="22" t="s">
        <v>2</v>
      </c>
      <c r="C3" s="22" t="s">
        <v>3</v>
      </c>
      <c r="D3" s="22" t="s">
        <v>4</v>
      </c>
      <c r="E3" s="22" t="s">
        <v>134</v>
      </c>
      <c r="F3" s="22" t="s">
        <v>86</v>
      </c>
      <c r="G3" s="37" t="s">
        <v>7</v>
      </c>
    </row>
    <row r="4" spans="1:7">
      <c r="A4" s="38" t="s">
        <v>135</v>
      </c>
      <c r="B4" s="39">
        <f>B5+B6+B7+B10+B11+B14</f>
        <v>26907284.328306124</v>
      </c>
      <c r="C4" s="39">
        <f t="shared" ref="C4:G4" si="0">C5+C6+C7+C10+C11+C14</f>
        <v>116194.98590526549</v>
      </c>
      <c r="D4" s="39">
        <f t="shared" si="0"/>
        <v>25271356.709999997</v>
      </c>
      <c r="E4" s="39">
        <f t="shared" si="0"/>
        <v>25271356.709999997</v>
      </c>
      <c r="F4" s="39">
        <f t="shared" si="0"/>
        <v>25271356.709999997</v>
      </c>
      <c r="G4" s="39">
        <f t="shared" si="0"/>
        <v>0</v>
      </c>
    </row>
    <row r="5" spans="1:7">
      <c r="A5" s="40" t="s">
        <v>136</v>
      </c>
      <c r="B5" s="13">
        <v>26907284.328306124</v>
      </c>
      <c r="C5" s="13">
        <v>116194.98590526549</v>
      </c>
      <c r="D5" s="13">
        <v>25271356.709999997</v>
      </c>
      <c r="E5" s="13">
        <v>25271356.709999997</v>
      </c>
      <c r="F5" s="13">
        <v>25271356.709999997</v>
      </c>
      <c r="G5" s="13">
        <f>D5-E5</f>
        <v>0</v>
      </c>
    </row>
    <row r="6" spans="1:7">
      <c r="A6" s="40" t="s">
        <v>137</v>
      </c>
      <c r="B6" s="13"/>
      <c r="C6" s="13"/>
      <c r="D6" s="13"/>
      <c r="E6" s="13"/>
      <c r="F6" s="13"/>
      <c r="G6" s="13">
        <f>D6-E6</f>
        <v>0</v>
      </c>
    </row>
    <row r="7" spans="1:7">
      <c r="A7" s="40" t="s">
        <v>138</v>
      </c>
      <c r="B7" s="13">
        <f>SUM(B8:B9)</f>
        <v>0</v>
      </c>
      <c r="C7" s="13">
        <f t="shared" ref="C7:G7" si="1">SUM(C8:C9)</f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</row>
    <row r="8" spans="1:7">
      <c r="A8" s="33" t="s">
        <v>139</v>
      </c>
      <c r="B8" s="16"/>
      <c r="C8" s="16"/>
      <c r="D8" s="16"/>
      <c r="E8" s="16"/>
      <c r="F8" s="16"/>
      <c r="G8" s="16">
        <f t="shared" ref="G8:G14" si="2">D8-E8</f>
        <v>0</v>
      </c>
    </row>
    <row r="9" spans="1:7">
      <c r="A9" s="33" t="s">
        <v>140</v>
      </c>
      <c r="B9" s="16"/>
      <c r="C9" s="16"/>
      <c r="D9" s="16"/>
      <c r="E9" s="16"/>
      <c r="F9" s="16"/>
      <c r="G9" s="16">
        <f t="shared" si="2"/>
        <v>0</v>
      </c>
    </row>
    <row r="10" spans="1:7">
      <c r="A10" s="40" t="s">
        <v>141</v>
      </c>
      <c r="B10" s="13"/>
      <c r="C10" s="13"/>
      <c r="D10" s="13"/>
      <c r="E10" s="13"/>
      <c r="F10" s="13"/>
      <c r="G10" s="13">
        <f t="shared" si="2"/>
        <v>0</v>
      </c>
    </row>
    <row r="11" spans="1:7" ht="22.5">
      <c r="A11" s="40" t="s">
        <v>142</v>
      </c>
      <c r="B11" s="13">
        <f>SUM(B12:B13)</f>
        <v>0</v>
      </c>
      <c r="C11" s="13">
        <f t="shared" ref="C11:F11" si="3">SUM(C12:C13)</f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2"/>
        <v>0</v>
      </c>
    </row>
    <row r="12" spans="1:7">
      <c r="A12" s="33" t="s">
        <v>143</v>
      </c>
      <c r="B12" s="16"/>
      <c r="C12" s="16"/>
      <c r="D12" s="16"/>
      <c r="E12" s="16"/>
      <c r="F12" s="16"/>
      <c r="G12" s="16">
        <f t="shared" si="2"/>
        <v>0</v>
      </c>
    </row>
    <row r="13" spans="1:7">
      <c r="A13" s="33" t="s">
        <v>144</v>
      </c>
      <c r="B13" s="16"/>
      <c r="C13" s="16"/>
      <c r="D13" s="16"/>
      <c r="E13" s="16"/>
      <c r="F13" s="16"/>
      <c r="G13" s="16">
        <f t="shared" si="2"/>
        <v>0</v>
      </c>
    </row>
    <row r="14" spans="1:7">
      <c r="A14" s="40" t="s">
        <v>145</v>
      </c>
      <c r="B14" s="13"/>
      <c r="C14" s="13"/>
      <c r="D14" s="13"/>
      <c r="E14" s="13"/>
      <c r="F14" s="13"/>
      <c r="G14" s="13">
        <f t="shared" si="2"/>
        <v>0</v>
      </c>
    </row>
    <row r="15" spans="1:7" ht="5.0999999999999996" customHeight="1">
      <c r="A15" s="40"/>
      <c r="B15" s="16"/>
      <c r="C15" s="16"/>
      <c r="D15" s="16"/>
      <c r="E15" s="16"/>
      <c r="F15" s="16"/>
      <c r="G15" s="16"/>
    </row>
    <row r="16" spans="1:7">
      <c r="A16" s="27" t="s">
        <v>146</v>
      </c>
      <c r="B16" s="13">
        <f>B17+B18+B19+B22+B23+B26</f>
        <v>0</v>
      </c>
      <c r="C16" s="13">
        <f t="shared" ref="C16:G16" si="4">C17+C18+C19+C22+C23+C26</f>
        <v>0</v>
      </c>
      <c r="D16" s="13">
        <f t="shared" si="4"/>
        <v>0</v>
      </c>
      <c r="E16" s="13">
        <f t="shared" si="4"/>
        <v>0</v>
      </c>
      <c r="F16" s="13">
        <f t="shared" si="4"/>
        <v>0</v>
      </c>
      <c r="G16" s="13">
        <f t="shared" si="4"/>
        <v>0</v>
      </c>
    </row>
    <row r="17" spans="1:7">
      <c r="A17" s="40" t="s">
        <v>136</v>
      </c>
      <c r="B17" s="13"/>
      <c r="C17" s="13"/>
      <c r="D17" s="13"/>
      <c r="E17" s="13"/>
      <c r="F17" s="13"/>
      <c r="G17" s="13">
        <f t="shared" ref="G17:G26" si="5">D17-E17</f>
        <v>0</v>
      </c>
    </row>
    <row r="18" spans="1:7">
      <c r="A18" s="40" t="s">
        <v>137</v>
      </c>
      <c r="B18" s="13"/>
      <c r="C18" s="13"/>
      <c r="D18" s="13"/>
      <c r="E18" s="13"/>
      <c r="F18" s="13"/>
      <c r="G18" s="13">
        <f t="shared" si="5"/>
        <v>0</v>
      </c>
    </row>
    <row r="19" spans="1:7">
      <c r="A19" s="40" t="s">
        <v>138</v>
      </c>
      <c r="B19" s="13">
        <f>SUM(B20:B21)</f>
        <v>0</v>
      </c>
      <c r="C19" s="13">
        <f t="shared" ref="C19:F19" si="6">SUM(C20:C21)</f>
        <v>0</v>
      </c>
      <c r="D19" s="13">
        <f t="shared" si="6"/>
        <v>0</v>
      </c>
      <c r="E19" s="13">
        <f t="shared" si="6"/>
        <v>0</v>
      </c>
      <c r="F19" s="13">
        <f t="shared" si="6"/>
        <v>0</v>
      </c>
      <c r="G19" s="13">
        <f t="shared" si="5"/>
        <v>0</v>
      </c>
    </row>
    <row r="20" spans="1:7">
      <c r="A20" s="33" t="s">
        <v>139</v>
      </c>
      <c r="B20" s="16"/>
      <c r="C20" s="16"/>
      <c r="D20" s="16"/>
      <c r="E20" s="16"/>
      <c r="F20" s="16"/>
      <c r="G20" s="16">
        <f t="shared" si="5"/>
        <v>0</v>
      </c>
    </row>
    <row r="21" spans="1:7">
      <c r="A21" s="33" t="s">
        <v>140</v>
      </c>
      <c r="B21" s="16"/>
      <c r="C21" s="16"/>
      <c r="D21" s="16"/>
      <c r="E21" s="16"/>
      <c r="F21" s="16"/>
      <c r="G21" s="16">
        <f t="shared" si="5"/>
        <v>0</v>
      </c>
    </row>
    <row r="22" spans="1:7">
      <c r="A22" s="40" t="s">
        <v>141</v>
      </c>
      <c r="B22" s="13"/>
      <c r="C22" s="13"/>
      <c r="D22" s="13"/>
      <c r="E22" s="13"/>
      <c r="F22" s="13"/>
      <c r="G22" s="13">
        <f t="shared" si="5"/>
        <v>0</v>
      </c>
    </row>
    <row r="23" spans="1:7" ht="22.5">
      <c r="A23" s="40" t="s">
        <v>142</v>
      </c>
      <c r="B23" s="13">
        <f>SUM(B24:B25)</f>
        <v>0</v>
      </c>
      <c r="C23" s="13">
        <f t="shared" ref="C23:F23" si="7">SUM(C24:C25)</f>
        <v>0</v>
      </c>
      <c r="D23" s="13">
        <f t="shared" si="7"/>
        <v>0</v>
      </c>
      <c r="E23" s="13">
        <f t="shared" si="7"/>
        <v>0</v>
      </c>
      <c r="F23" s="13">
        <f t="shared" si="7"/>
        <v>0</v>
      </c>
      <c r="G23" s="13">
        <f t="shared" si="5"/>
        <v>0</v>
      </c>
    </row>
    <row r="24" spans="1:7">
      <c r="A24" s="33" t="s">
        <v>143</v>
      </c>
      <c r="B24" s="16"/>
      <c r="C24" s="16"/>
      <c r="D24" s="16"/>
      <c r="E24" s="16"/>
      <c r="F24" s="16"/>
      <c r="G24" s="16">
        <f t="shared" si="5"/>
        <v>0</v>
      </c>
    </row>
    <row r="25" spans="1:7">
      <c r="A25" s="33" t="s">
        <v>144</v>
      </c>
      <c r="B25" s="16"/>
      <c r="C25" s="16"/>
      <c r="D25" s="16"/>
      <c r="E25" s="16"/>
      <c r="F25" s="16"/>
      <c r="G25" s="16">
        <f t="shared" si="5"/>
        <v>0</v>
      </c>
    </row>
    <row r="26" spans="1:7">
      <c r="A26" s="40" t="s">
        <v>145</v>
      </c>
      <c r="B26" s="13"/>
      <c r="C26" s="13"/>
      <c r="D26" s="13"/>
      <c r="E26" s="13"/>
      <c r="F26" s="13"/>
      <c r="G26" s="13">
        <f t="shared" si="5"/>
        <v>0</v>
      </c>
    </row>
    <row r="27" spans="1:7">
      <c r="A27" s="27" t="s">
        <v>147</v>
      </c>
      <c r="B27" s="13">
        <f>B4+B16</f>
        <v>26907284.328306124</v>
      </c>
      <c r="C27" s="13">
        <f t="shared" ref="C27:G27" si="8">C4+C16</f>
        <v>116194.98590526549</v>
      </c>
      <c r="D27" s="13">
        <f t="shared" si="8"/>
        <v>25271356.709999997</v>
      </c>
      <c r="E27" s="13">
        <f t="shared" si="8"/>
        <v>25271356.709999997</v>
      </c>
      <c r="F27" s="13">
        <f t="shared" si="8"/>
        <v>25271356.709999997</v>
      </c>
      <c r="G27" s="13">
        <f t="shared" si="8"/>
        <v>0</v>
      </c>
    </row>
    <row r="28" spans="1:7" ht="5.0999999999999996" customHeight="1">
      <c r="A28" s="41"/>
      <c r="B28" s="18"/>
      <c r="C28" s="18"/>
      <c r="D28" s="18"/>
      <c r="E28" s="18"/>
      <c r="F28" s="18"/>
      <c r="G28" s="18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8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F6a</vt:lpstr>
      <vt:lpstr>F6b</vt:lpstr>
      <vt:lpstr>F6c</vt:lpstr>
      <vt:lpstr>F6d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2017-10-19T15:17:44Z</cp:lastPrinted>
  <dcterms:created xsi:type="dcterms:W3CDTF">2017-01-11T17:22:36Z</dcterms:created>
  <dcterms:modified xsi:type="dcterms:W3CDTF">2018-01-17T20:41:36Z</dcterms:modified>
</cp:coreProperties>
</file>